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Documents\"/>
    </mc:Choice>
  </mc:AlternateContent>
  <bookViews>
    <workbookView xWindow="0" yWindow="0" windowWidth="24000" windowHeight="9630" firstSheet="1" activeTab="6"/>
  </bookViews>
  <sheets>
    <sheet name="Stolen vehicles" sheetId="1" r:id="rId1"/>
    <sheet name="locations" sheetId="2" r:id="rId2"/>
    <sheet name="make details" sheetId="3" r:id="rId3"/>
    <sheet name="dictionary" sheetId="4" r:id="rId4"/>
    <sheet name="pivot table " sheetId="6" r:id="rId5"/>
    <sheet name="DASHBOARD" sheetId="7" r:id="rId6"/>
    <sheet name="COMBINED" sheetId="5" r:id="rId7"/>
  </sheets>
  <definedNames>
    <definedName name="Slicer_color">#N/A</definedName>
    <definedName name="Slicer_date_stolen">#N/A</definedName>
    <definedName name="Slicer_make_id">#N/A</definedName>
    <definedName name="Slicer_model_year">#N/A</definedName>
    <definedName name="Slicer_region">#N/A</definedName>
    <definedName name="Slicer_vehicle_type">#N/A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5" l="1"/>
  <c r="P2" i="5"/>
  <c r="N3" i="5" l="1"/>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1002" i="5"/>
  <c r="N1003" i="5"/>
  <c r="N1004" i="5"/>
  <c r="N1005" i="5"/>
  <c r="N1006" i="5"/>
  <c r="N1007" i="5"/>
  <c r="N1008" i="5"/>
  <c r="N1009" i="5"/>
  <c r="N1010" i="5"/>
  <c r="N1011" i="5"/>
  <c r="N1012" i="5"/>
  <c r="N1013" i="5"/>
  <c r="N1014" i="5"/>
  <c r="N1015" i="5"/>
  <c r="N1016" i="5"/>
  <c r="N1017" i="5"/>
  <c r="N1018" i="5"/>
  <c r="N1019" i="5"/>
  <c r="N1020" i="5"/>
  <c r="N1021" i="5"/>
  <c r="N1022" i="5"/>
  <c r="N1023" i="5"/>
  <c r="N1024" i="5"/>
  <c r="N1025" i="5"/>
  <c r="N1026" i="5"/>
  <c r="N1027" i="5"/>
  <c r="N1028" i="5"/>
  <c r="N1029" i="5"/>
  <c r="N1030" i="5"/>
  <c r="N1031" i="5"/>
  <c r="N1032" i="5"/>
  <c r="N1033" i="5"/>
  <c r="N1034" i="5"/>
  <c r="N1035" i="5"/>
  <c r="N1036" i="5"/>
  <c r="N1037" i="5"/>
  <c r="N1038" i="5"/>
  <c r="N1039" i="5"/>
  <c r="N1040" i="5"/>
  <c r="N1041" i="5"/>
  <c r="N1042" i="5"/>
  <c r="N1043" i="5"/>
  <c r="N1044" i="5"/>
  <c r="N1045" i="5"/>
  <c r="N1046" i="5"/>
  <c r="N1047" i="5"/>
  <c r="N1048" i="5"/>
  <c r="N1049" i="5"/>
  <c r="N1050" i="5"/>
  <c r="N1051" i="5"/>
  <c r="N1052" i="5"/>
  <c r="N1053" i="5"/>
  <c r="N1054" i="5"/>
  <c r="N1055" i="5"/>
  <c r="N1056" i="5"/>
  <c r="N1057" i="5"/>
  <c r="N1058" i="5"/>
  <c r="N1059" i="5"/>
  <c r="N1060" i="5"/>
  <c r="N1061" i="5"/>
  <c r="N1062" i="5"/>
  <c r="N1063" i="5"/>
  <c r="N1064" i="5"/>
  <c r="N1065" i="5"/>
  <c r="N1066" i="5"/>
  <c r="N1067" i="5"/>
  <c r="N1068" i="5"/>
  <c r="N1069" i="5"/>
  <c r="N1070" i="5"/>
  <c r="N1071" i="5"/>
  <c r="N1072" i="5"/>
  <c r="N1073" i="5"/>
  <c r="N1074" i="5"/>
  <c r="N1075" i="5"/>
  <c r="N1076" i="5"/>
  <c r="N1077" i="5"/>
  <c r="N1078" i="5"/>
  <c r="N1079" i="5"/>
  <c r="N1080" i="5"/>
  <c r="N1081" i="5"/>
  <c r="N1082" i="5"/>
  <c r="N1083" i="5"/>
  <c r="N1084" i="5"/>
  <c r="N1085" i="5"/>
  <c r="N1086" i="5"/>
  <c r="N1087" i="5"/>
  <c r="N1088" i="5"/>
  <c r="N1089" i="5"/>
  <c r="N1090" i="5"/>
  <c r="N1091" i="5"/>
  <c r="N1092" i="5"/>
  <c r="N1093" i="5"/>
  <c r="N1094" i="5"/>
  <c r="N1095" i="5"/>
  <c r="N1096" i="5"/>
  <c r="N1097" i="5"/>
  <c r="N1098" i="5"/>
  <c r="N1099" i="5"/>
  <c r="N1100" i="5"/>
  <c r="N1101" i="5"/>
  <c r="N1102" i="5"/>
  <c r="N1103" i="5"/>
  <c r="N1104" i="5"/>
  <c r="N1105" i="5"/>
  <c r="N1106" i="5"/>
  <c r="N1107" i="5"/>
  <c r="N1108" i="5"/>
  <c r="N1109" i="5"/>
  <c r="N1110" i="5"/>
  <c r="N1111" i="5"/>
  <c r="N1112" i="5"/>
  <c r="N1113" i="5"/>
  <c r="N1114" i="5"/>
  <c r="N1115" i="5"/>
  <c r="N1116" i="5"/>
  <c r="N1117" i="5"/>
  <c r="N1118" i="5"/>
  <c r="N1119" i="5"/>
  <c r="N1120" i="5"/>
  <c r="N1121" i="5"/>
  <c r="N1122" i="5"/>
  <c r="N1123" i="5"/>
  <c r="N1124" i="5"/>
  <c r="N1125" i="5"/>
  <c r="N1126" i="5"/>
  <c r="N1127" i="5"/>
  <c r="N1128" i="5"/>
  <c r="N1129" i="5"/>
  <c r="N1130" i="5"/>
  <c r="N1131" i="5"/>
  <c r="N1132" i="5"/>
  <c r="N1133" i="5"/>
  <c r="N1134" i="5"/>
  <c r="N1135" i="5"/>
  <c r="N1136" i="5"/>
  <c r="N1137" i="5"/>
  <c r="N1138" i="5"/>
  <c r="N1139" i="5"/>
  <c r="N1140" i="5"/>
  <c r="N1141" i="5"/>
  <c r="N1142" i="5"/>
  <c r="N1143" i="5"/>
  <c r="N1144" i="5"/>
  <c r="N1145" i="5"/>
  <c r="N1146" i="5"/>
  <c r="N1147" i="5"/>
  <c r="N1148" i="5"/>
  <c r="N1149" i="5"/>
  <c r="N1150" i="5"/>
  <c r="N1151" i="5"/>
  <c r="N1152" i="5"/>
  <c r="N1153" i="5"/>
  <c r="N1154" i="5"/>
  <c r="N1155" i="5"/>
  <c r="N1156" i="5"/>
  <c r="N1157" i="5"/>
  <c r="N1158" i="5"/>
  <c r="N1159" i="5"/>
  <c r="N1160" i="5"/>
  <c r="N1161" i="5"/>
  <c r="N1162" i="5"/>
  <c r="N1163" i="5"/>
  <c r="N1164" i="5"/>
  <c r="N1165" i="5"/>
  <c r="N1166" i="5"/>
  <c r="N1167" i="5"/>
  <c r="N1168" i="5"/>
  <c r="N1169" i="5"/>
  <c r="N1170" i="5"/>
  <c r="N1171" i="5"/>
  <c r="N1172" i="5"/>
  <c r="N1173" i="5"/>
  <c r="N1174" i="5"/>
  <c r="N1175" i="5"/>
  <c r="N1176" i="5"/>
  <c r="N1177" i="5"/>
  <c r="N1178" i="5"/>
  <c r="N1179" i="5"/>
  <c r="N1180" i="5"/>
  <c r="N1181" i="5"/>
  <c r="N1182" i="5"/>
  <c r="N1183" i="5"/>
  <c r="N1184" i="5"/>
  <c r="N1185" i="5"/>
  <c r="N1186" i="5"/>
  <c r="N1187" i="5"/>
  <c r="N1188" i="5"/>
  <c r="N1189" i="5"/>
  <c r="N1190" i="5"/>
  <c r="N1191" i="5"/>
  <c r="N1192" i="5"/>
  <c r="N1193" i="5"/>
  <c r="N1194" i="5"/>
  <c r="N1195" i="5"/>
  <c r="N1196" i="5"/>
  <c r="N1197" i="5"/>
  <c r="N1198" i="5"/>
  <c r="N1199" i="5"/>
  <c r="N1200" i="5"/>
  <c r="N1201" i="5"/>
  <c r="N1202" i="5"/>
  <c r="N1203" i="5"/>
  <c r="N1204" i="5"/>
  <c r="N1205" i="5"/>
  <c r="N1206" i="5"/>
  <c r="N1207" i="5"/>
  <c r="N1208" i="5"/>
  <c r="N1209" i="5"/>
  <c r="N1210" i="5"/>
  <c r="N1211" i="5"/>
  <c r="N1212" i="5"/>
  <c r="N1213" i="5"/>
  <c r="N1214" i="5"/>
  <c r="N1215" i="5"/>
  <c r="N1216" i="5"/>
  <c r="N1217" i="5"/>
  <c r="N1218" i="5"/>
  <c r="N1219" i="5"/>
  <c r="N1220" i="5"/>
  <c r="N1221" i="5"/>
  <c r="N1222" i="5"/>
  <c r="N1223" i="5"/>
  <c r="N1224" i="5"/>
  <c r="N1225" i="5"/>
  <c r="N1226" i="5"/>
  <c r="N1227" i="5"/>
  <c r="N1228" i="5"/>
  <c r="N1229" i="5"/>
  <c r="N1230" i="5"/>
  <c r="N1231" i="5"/>
  <c r="N1232" i="5"/>
  <c r="N1233" i="5"/>
  <c r="N1234" i="5"/>
  <c r="N1235" i="5"/>
  <c r="N1236" i="5"/>
  <c r="N1237" i="5"/>
  <c r="N1238" i="5"/>
  <c r="N1239" i="5"/>
  <c r="N1240" i="5"/>
  <c r="N1241" i="5"/>
  <c r="N1242" i="5"/>
  <c r="N1243" i="5"/>
  <c r="N1244" i="5"/>
  <c r="N1245" i="5"/>
  <c r="N1246" i="5"/>
  <c r="N1247" i="5"/>
  <c r="N1248" i="5"/>
  <c r="N1249" i="5"/>
  <c r="N1250" i="5"/>
  <c r="N1251" i="5"/>
  <c r="N1252" i="5"/>
  <c r="N1253" i="5"/>
  <c r="N1254" i="5"/>
  <c r="N1255" i="5"/>
  <c r="N1256" i="5"/>
  <c r="N1257" i="5"/>
  <c r="N1258" i="5"/>
  <c r="N1259" i="5"/>
  <c r="N1260" i="5"/>
  <c r="N1261" i="5"/>
  <c r="N1262" i="5"/>
  <c r="N1263" i="5"/>
  <c r="N1264" i="5"/>
  <c r="N1265" i="5"/>
  <c r="N1266" i="5"/>
  <c r="N1267" i="5"/>
  <c r="N1268" i="5"/>
  <c r="N1269" i="5"/>
  <c r="N1270" i="5"/>
  <c r="N1271" i="5"/>
  <c r="N1272" i="5"/>
  <c r="N1273" i="5"/>
  <c r="N1274" i="5"/>
  <c r="N1275" i="5"/>
  <c r="N1276" i="5"/>
  <c r="N1277" i="5"/>
  <c r="N1278" i="5"/>
  <c r="N1279" i="5"/>
  <c r="N1280" i="5"/>
  <c r="N1281" i="5"/>
  <c r="N1282" i="5"/>
  <c r="N1283" i="5"/>
  <c r="N1284" i="5"/>
  <c r="N1285" i="5"/>
  <c r="N1286" i="5"/>
  <c r="N1287" i="5"/>
  <c r="N1288" i="5"/>
  <c r="N1289" i="5"/>
  <c r="N1290" i="5"/>
  <c r="N1291" i="5"/>
  <c r="N1292" i="5"/>
  <c r="N1293" i="5"/>
  <c r="N1294" i="5"/>
  <c r="N1295" i="5"/>
  <c r="N1296" i="5"/>
  <c r="N1297" i="5"/>
  <c r="N1298" i="5"/>
  <c r="N1299" i="5"/>
  <c r="N1300" i="5"/>
  <c r="N1301" i="5"/>
  <c r="N1302" i="5"/>
  <c r="N1303" i="5"/>
  <c r="N1304" i="5"/>
  <c r="N1305" i="5"/>
  <c r="N1306" i="5"/>
  <c r="N1307" i="5"/>
  <c r="N1308" i="5"/>
  <c r="N1309" i="5"/>
  <c r="N1310" i="5"/>
  <c r="N1311" i="5"/>
  <c r="N1312" i="5"/>
  <c r="N1313" i="5"/>
  <c r="N1314" i="5"/>
  <c r="N1315" i="5"/>
  <c r="N1316" i="5"/>
  <c r="N1317" i="5"/>
  <c r="N1318" i="5"/>
  <c r="N1319" i="5"/>
  <c r="N1320" i="5"/>
  <c r="N1321" i="5"/>
  <c r="N1322" i="5"/>
  <c r="N1323" i="5"/>
  <c r="N1324" i="5"/>
  <c r="N1325" i="5"/>
  <c r="N1326" i="5"/>
  <c r="N1327" i="5"/>
  <c r="N1328" i="5"/>
  <c r="N1329" i="5"/>
  <c r="N1330" i="5"/>
  <c r="N1331" i="5"/>
  <c r="N1332" i="5"/>
  <c r="N1333" i="5"/>
  <c r="N1334" i="5"/>
  <c r="N1335" i="5"/>
  <c r="N1336" i="5"/>
  <c r="N1337" i="5"/>
  <c r="N1338" i="5"/>
  <c r="N1339" i="5"/>
  <c r="N1340" i="5"/>
  <c r="N1341" i="5"/>
  <c r="N1342" i="5"/>
  <c r="N1343" i="5"/>
  <c r="N1344" i="5"/>
  <c r="N1345" i="5"/>
  <c r="N1346" i="5"/>
  <c r="N1347" i="5"/>
  <c r="N1348" i="5"/>
  <c r="N1349" i="5"/>
  <c r="N1350" i="5"/>
  <c r="N1351" i="5"/>
  <c r="N1352" i="5"/>
  <c r="N1353" i="5"/>
  <c r="N1354" i="5"/>
  <c r="N1355" i="5"/>
  <c r="N1356" i="5"/>
  <c r="N1357" i="5"/>
  <c r="N1358" i="5"/>
  <c r="N1359" i="5"/>
  <c r="N1360" i="5"/>
  <c r="N1361" i="5"/>
  <c r="N1362" i="5"/>
  <c r="N1363" i="5"/>
  <c r="N1364" i="5"/>
  <c r="N1365" i="5"/>
  <c r="N1366" i="5"/>
  <c r="N1367" i="5"/>
  <c r="N1368" i="5"/>
  <c r="N1369" i="5"/>
  <c r="N1370" i="5"/>
  <c r="N1371" i="5"/>
  <c r="N1372" i="5"/>
  <c r="N1373" i="5"/>
  <c r="N1374" i="5"/>
  <c r="N1375" i="5"/>
  <c r="N1376" i="5"/>
  <c r="N1377" i="5"/>
  <c r="N1378" i="5"/>
  <c r="N1379" i="5"/>
  <c r="N1380" i="5"/>
  <c r="N1381" i="5"/>
  <c r="N1382" i="5"/>
  <c r="N1383" i="5"/>
  <c r="N1384" i="5"/>
  <c r="N1385" i="5"/>
  <c r="N1386" i="5"/>
  <c r="N1387" i="5"/>
  <c r="N1388" i="5"/>
  <c r="N1389" i="5"/>
  <c r="N1390" i="5"/>
  <c r="N1391" i="5"/>
  <c r="N1392" i="5"/>
  <c r="N1393" i="5"/>
  <c r="N1394" i="5"/>
  <c r="N1395" i="5"/>
  <c r="N1396" i="5"/>
  <c r="N1397" i="5"/>
  <c r="N1398" i="5"/>
  <c r="N1399" i="5"/>
  <c r="N1400" i="5"/>
  <c r="N1401" i="5"/>
  <c r="N1402" i="5"/>
  <c r="N1403" i="5"/>
  <c r="N1404" i="5"/>
  <c r="N1405" i="5"/>
  <c r="N1406" i="5"/>
  <c r="N1407" i="5"/>
  <c r="N1408" i="5"/>
  <c r="N1409" i="5"/>
  <c r="N1410" i="5"/>
  <c r="N1411" i="5"/>
  <c r="N1412" i="5"/>
  <c r="N1413" i="5"/>
  <c r="N1414" i="5"/>
  <c r="N1415" i="5"/>
  <c r="N1416" i="5"/>
  <c r="N1417" i="5"/>
  <c r="N1418" i="5"/>
  <c r="N1419" i="5"/>
  <c r="N1420" i="5"/>
  <c r="N1421" i="5"/>
  <c r="N1422" i="5"/>
  <c r="N1423" i="5"/>
  <c r="N1424" i="5"/>
  <c r="N1425" i="5"/>
  <c r="N1426" i="5"/>
  <c r="N1427" i="5"/>
  <c r="N1428" i="5"/>
  <c r="N1429" i="5"/>
  <c r="N1430" i="5"/>
  <c r="N1431" i="5"/>
  <c r="N1432" i="5"/>
  <c r="N1433" i="5"/>
  <c r="N1434" i="5"/>
  <c r="N1435" i="5"/>
  <c r="N1436" i="5"/>
  <c r="N1437" i="5"/>
  <c r="N1438" i="5"/>
  <c r="N1439" i="5"/>
  <c r="N1440" i="5"/>
  <c r="N1441" i="5"/>
  <c r="N1442" i="5"/>
  <c r="N1443" i="5"/>
  <c r="N1444" i="5"/>
  <c r="N1445" i="5"/>
  <c r="N1446" i="5"/>
  <c r="N1447" i="5"/>
  <c r="N1448" i="5"/>
  <c r="N1449" i="5"/>
  <c r="N1450" i="5"/>
  <c r="N1451" i="5"/>
  <c r="N1452" i="5"/>
  <c r="N1453" i="5"/>
  <c r="N1454" i="5"/>
  <c r="N1455" i="5"/>
  <c r="N1456" i="5"/>
  <c r="N1457" i="5"/>
  <c r="N1458" i="5"/>
  <c r="N1459" i="5"/>
  <c r="N1460" i="5"/>
  <c r="N1461" i="5"/>
  <c r="N1462" i="5"/>
  <c r="N1463" i="5"/>
  <c r="N1464" i="5"/>
  <c r="N1465" i="5"/>
  <c r="N1466" i="5"/>
  <c r="N1467" i="5"/>
  <c r="N1468" i="5"/>
  <c r="N1469" i="5"/>
  <c r="N1470" i="5"/>
  <c r="N1471" i="5"/>
  <c r="N1472" i="5"/>
  <c r="N1473" i="5"/>
  <c r="N1474" i="5"/>
  <c r="N1475" i="5"/>
  <c r="N1476" i="5"/>
  <c r="N1477" i="5"/>
  <c r="N1478" i="5"/>
  <c r="N1479" i="5"/>
  <c r="N1480" i="5"/>
  <c r="N1481" i="5"/>
  <c r="N1482" i="5"/>
  <c r="N1483" i="5"/>
  <c r="N1484" i="5"/>
  <c r="N1485" i="5"/>
  <c r="N1486" i="5"/>
  <c r="N1487" i="5"/>
  <c r="N1488" i="5"/>
  <c r="N1489" i="5"/>
  <c r="N1490" i="5"/>
  <c r="N1491" i="5"/>
  <c r="N1492" i="5"/>
  <c r="N1493" i="5"/>
  <c r="N1494" i="5"/>
  <c r="N1495" i="5"/>
  <c r="N1496" i="5"/>
  <c r="N1497" i="5"/>
  <c r="N1498" i="5"/>
  <c r="N1499" i="5"/>
  <c r="N1500" i="5"/>
  <c r="N1501" i="5"/>
  <c r="N1502" i="5"/>
  <c r="N1503" i="5"/>
  <c r="N1504" i="5"/>
  <c r="N1505" i="5"/>
  <c r="N1506" i="5"/>
  <c r="N1507" i="5"/>
  <c r="N1508" i="5"/>
  <c r="N1509" i="5"/>
  <c r="N1510" i="5"/>
  <c r="N1511" i="5"/>
  <c r="N1512" i="5"/>
  <c r="N1513" i="5"/>
  <c r="N1514" i="5"/>
  <c r="N1515" i="5"/>
  <c r="N1516" i="5"/>
  <c r="N1517" i="5"/>
  <c r="N1518" i="5"/>
  <c r="N1519" i="5"/>
  <c r="N1520" i="5"/>
  <c r="N1521" i="5"/>
  <c r="N1522" i="5"/>
  <c r="N1523" i="5"/>
  <c r="N1524" i="5"/>
  <c r="N1525" i="5"/>
  <c r="N1526" i="5"/>
  <c r="N1527" i="5"/>
  <c r="N1528" i="5"/>
  <c r="N1529" i="5"/>
  <c r="N1530" i="5"/>
  <c r="N1531" i="5"/>
  <c r="N1532" i="5"/>
  <c r="N1533" i="5"/>
  <c r="N1534" i="5"/>
  <c r="N1535" i="5"/>
  <c r="N1536" i="5"/>
  <c r="N1537" i="5"/>
  <c r="N1538" i="5"/>
  <c r="N1539" i="5"/>
  <c r="N1540" i="5"/>
  <c r="N1541" i="5"/>
  <c r="N1542" i="5"/>
  <c r="N1543" i="5"/>
  <c r="N1544" i="5"/>
  <c r="N1545" i="5"/>
  <c r="N1546" i="5"/>
  <c r="N1547" i="5"/>
  <c r="N1548" i="5"/>
  <c r="N1549" i="5"/>
  <c r="N1550" i="5"/>
  <c r="N1551" i="5"/>
  <c r="N1552" i="5"/>
  <c r="N1553" i="5"/>
  <c r="N1554" i="5"/>
  <c r="N1555" i="5"/>
  <c r="N1556" i="5"/>
  <c r="N1557" i="5"/>
  <c r="N1558" i="5"/>
  <c r="N1559" i="5"/>
  <c r="N1560" i="5"/>
  <c r="N1561" i="5"/>
  <c r="N1562" i="5"/>
  <c r="N1563" i="5"/>
  <c r="N1564" i="5"/>
  <c r="N1565" i="5"/>
  <c r="N1566" i="5"/>
  <c r="N1567" i="5"/>
  <c r="N1568" i="5"/>
  <c r="N1569" i="5"/>
  <c r="N1570" i="5"/>
  <c r="N1571" i="5"/>
  <c r="N1572" i="5"/>
  <c r="N1573" i="5"/>
  <c r="N1574" i="5"/>
  <c r="N1575" i="5"/>
  <c r="N1576" i="5"/>
  <c r="N1577" i="5"/>
  <c r="N1578" i="5"/>
  <c r="N1579" i="5"/>
  <c r="N1580" i="5"/>
  <c r="N1581" i="5"/>
  <c r="N1582" i="5"/>
  <c r="N1583" i="5"/>
  <c r="N1584" i="5"/>
  <c r="N1585" i="5"/>
  <c r="N1586" i="5"/>
  <c r="N1587" i="5"/>
  <c r="N1588" i="5"/>
  <c r="N1589" i="5"/>
  <c r="N1590" i="5"/>
  <c r="N1591" i="5"/>
  <c r="N1592" i="5"/>
  <c r="N1593" i="5"/>
  <c r="N1594" i="5"/>
  <c r="N1595" i="5"/>
  <c r="N1596" i="5"/>
  <c r="N1597" i="5"/>
  <c r="N1598" i="5"/>
  <c r="N1599" i="5"/>
  <c r="N1600" i="5"/>
  <c r="N1601" i="5"/>
  <c r="N1602" i="5"/>
  <c r="N1603" i="5"/>
  <c r="N1604" i="5"/>
  <c r="N1605" i="5"/>
  <c r="N1606" i="5"/>
  <c r="N1607" i="5"/>
  <c r="N1608" i="5"/>
  <c r="N1609" i="5"/>
  <c r="N1610" i="5"/>
  <c r="N1611" i="5"/>
  <c r="N1612" i="5"/>
  <c r="N1613" i="5"/>
  <c r="N1614" i="5"/>
  <c r="N1615" i="5"/>
  <c r="N1616" i="5"/>
  <c r="N1617" i="5"/>
  <c r="N1618" i="5"/>
  <c r="N1619" i="5"/>
  <c r="N1620" i="5"/>
  <c r="N1621" i="5"/>
  <c r="N1622" i="5"/>
  <c r="N1623" i="5"/>
  <c r="N1624" i="5"/>
  <c r="N1625" i="5"/>
  <c r="N1626" i="5"/>
  <c r="N1627" i="5"/>
  <c r="N1628" i="5"/>
  <c r="N1629" i="5"/>
  <c r="N1630" i="5"/>
  <c r="N1631" i="5"/>
  <c r="N1632" i="5"/>
  <c r="N1633" i="5"/>
  <c r="N1634" i="5"/>
  <c r="N1635" i="5"/>
  <c r="N1636" i="5"/>
  <c r="N1637" i="5"/>
  <c r="N1638" i="5"/>
  <c r="N1639" i="5"/>
  <c r="N1640" i="5"/>
  <c r="N1641" i="5"/>
  <c r="N1642" i="5"/>
  <c r="N1643" i="5"/>
  <c r="N1644" i="5"/>
  <c r="N1645" i="5"/>
  <c r="N1646" i="5"/>
  <c r="N1647" i="5"/>
  <c r="N1648" i="5"/>
  <c r="N1649" i="5"/>
  <c r="N1650" i="5"/>
  <c r="N1651" i="5"/>
  <c r="N1652" i="5"/>
  <c r="N1653" i="5"/>
  <c r="N1654" i="5"/>
  <c r="N1655" i="5"/>
  <c r="N1656" i="5"/>
  <c r="N1657" i="5"/>
  <c r="N1658" i="5"/>
  <c r="N1659" i="5"/>
  <c r="N1660" i="5"/>
  <c r="N1661" i="5"/>
  <c r="N1662" i="5"/>
  <c r="N1663" i="5"/>
  <c r="N1664" i="5"/>
  <c r="N1665" i="5"/>
  <c r="N1666" i="5"/>
  <c r="N1667" i="5"/>
  <c r="N1668" i="5"/>
  <c r="N1669" i="5"/>
  <c r="N1670" i="5"/>
  <c r="N1671" i="5"/>
  <c r="N1672" i="5"/>
  <c r="N1673" i="5"/>
  <c r="N1674" i="5"/>
  <c r="N1675" i="5"/>
  <c r="N1676" i="5"/>
  <c r="N1677" i="5"/>
  <c r="N1678" i="5"/>
  <c r="N1679" i="5"/>
  <c r="N1680" i="5"/>
  <c r="N1681" i="5"/>
  <c r="N1682" i="5"/>
  <c r="N1683" i="5"/>
  <c r="N1684" i="5"/>
  <c r="N1685" i="5"/>
  <c r="N1686" i="5"/>
  <c r="N1687" i="5"/>
  <c r="N1688" i="5"/>
  <c r="N1689" i="5"/>
  <c r="N1690" i="5"/>
  <c r="N1691" i="5"/>
  <c r="N1692" i="5"/>
  <c r="N1693" i="5"/>
  <c r="N1694" i="5"/>
  <c r="N1695" i="5"/>
  <c r="N1696" i="5"/>
  <c r="N1697" i="5"/>
  <c r="N1698" i="5"/>
  <c r="N1699" i="5"/>
  <c r="N1700" i="5"/>
  <c r="N1701" i="5"/>
  <c r="N1702" i="5"/>
  <c r="N1703" i="5"/>
  <c r="N1704" i="5"/>
  <c r="N1705" i="5"/>
  <c r="N1706" i="5"/>
  <c r="N1707" i="5"/>
  <c r="N1708" i="5"/>
  <c r="N1709" i="5"/>
  <c r="N1710" i="5"/>
  <c r="N1711" i="5"/>
  <c r="N1712" i="5"/>
  <c r="N1713" i="5"/>
  <c r="N1714" i="5"/>
  <c r="N1715" i="5"/>
  <c r="N1716" i="5"/>
  <c r="N1717" i="5"/>
  <c r="N1718" i="5"/>
  <c r="N1719" i="5"/>
  <c r="N1720" i="5"/>
  <c r="N1721" i="5"/>
  <c r="N1722" i="5"/>
  <c r="N1723" i="5"/>
  <c r="N1724" i="5"/>
  <c r="N1725" i="5"/>
  <c r="N1726" i="5"/>
  <c r="N1727" i="5"/>
  <c r="N1728" i="5"/>
  <c r="N1729" i="5"/>
  <c r="N1730" i="5"/>
  <c r="N1731" i="5"/>
  <c r="N1732" i="5"/>
  <c r="N1733" i="5"/>
  <c r="N1734" i="5"/>
  <c r="N1735" i="5"/>
  <c r="N1736" i="5"/>
  <c r="N1737" i="5"/>
  <c r="N1738" i="5"/>
  <c r="N1739" i="5"/>
  <c r="N1740" i="5"/>
  <c r="N1741" i="5"/>
  <c r="N1742" i="5"/>
  <c r="N1743" i="5"/>
  <c r="N1744" i="5"/>
  <c r="N1745" i="5"/>
  <c r="N1746" i="5"/>
  <c r="N1747" i="5"/>
  <c r="N1748" i="5"/>
  <c r="N1749" i="5"/>
  <c r="N1750" i="5"/>
  <c r="N1751" i="5"/>
  <c r="N1752" i="5"/>
  <c r="N1753" i="5"/>
  <c r="N1754" i="5"/>
  <c r="N1755" i="5"/>
  <c r="N1756" i="5"/>
  <c r="N1757" i="5"/>
  <c r="N1758" i="5"/>
  <c r="N1759" i="5"/>
  <c r="N1760" i="5"/>
  <c r="N1761" i="5"/>
  <c r="N1762" i="5"/>
  <c r="N1763" i="5"/>
  <c r="N1764" i="5"/>
  <c r="N1765" i="5"/>
  <c r="N1766" i="5"/>
  <c r="N1767" i="5"/>
  <c r="N1768" i="5"/>
  <c r="N1769" i="5"/>
  <c r="N1770" i="5"/>
  <c r="N1771" i="5"/>
  <c r="N1772" i="5"/>
  <c r="N1773" i="5"/>
  <c r="N1774" i="5"/>
  <c r="N1775" i="5"/>
  <c r="N1776" i="5"/>
  <c r="N1777" i="5"/>
  <c r="N1778" i="5"/>
  <c r="N1779" i="5"/>
  <c r="N1780" i="5"/>
  <c r="N1781" i="5"/>
  <c r="N1782" i="5"/>
  <c r="N1783" i="5"/>
  <c r="N1784" i="5"/>
  <c r="N1785" i="5"/>
  <c r="N1786" i="5"/>
  <c r="N1787" i="5"/>
  <c r="N1788" i="5"/>
  <c r="N1789" i="5"/>
  <c r="N1790" i="5"/>
  <c r="N1791" i="5"/>
  <c r="N1792" i="5"/>
  <c r="N1793" i="5"/>
  <c r="N1794" i="5"/>
  <c r="N1795" i="5"/>
  <c r="N1796" i="5"/>
  <c r="N1797" i="5"/>
  <c r="N1798" i="5"/>
  <c r="N1799" i="5"/>
  <c r="N1800" i="5"/>
  <c r="N1801" i="5"/>
  <c r="N1802" i="5"/>
  <c r="N1803" i="5"/>
  <c r="N1804" i="5"/>
  <c r="N1805" i="5"/>
  <c r="N1806" i="5"/>
  <c r="N1807" i="5"/>
  <c r="N1808" i="5"/>
  <c r="N1809" i="5"/>
  <c r="N1810" i="5"/>
  <c r="N1811" i="5"/>
  <c r="N1812" i="5"/>
  <c r="N1813" i="5"/>
  <c r="N1814" i="5"/>
  <c r="N1815" i="5"/>
  <c r="N1816" i="5"/>
  <c r="N1817" i="5"/>
  <c r="N1818" i="5"/>
  <c r="N1819" i="5"/>
  <c r="N1820" i="5"/>
  <c r="N1821" i="5"/>
  <c r="N1822" i="5"/>
  <c r="N1823" i="5"/>
  <c r="N1824" i="5"/>
  <c r="N1825" i="5"/>
  <c r="N1826" i="5"/>
  <c r="N1827" i="5"/>
  <c r="N1828" i="5"/>
  <c r="N1829" i="5"/>
  <c r="N1830" i="5"/>
  <c r="N1831" i="5"/>
  <c r="N1832" i="5"/>
  <c r="N1833" i="5"/>
  <c r="N1834" i="5"/>
  <c r="N1835" i="5"/>
  <c r="N1836" i="5"/>
  <c r="N1837" i="5"/>
  <c r="N1838" i="5"/>
  <c r="N1839" i="5"/>
  <c r="N1840" i="5"/>
  <c r="N1841" i="5"/>
  <c r="N1842" i="5"/>
  <c r="N1843" i="5"/>
  <c r="N1844" i="5"/>
  <c r="N1845" i="5"/>
  <c r="N1846" i="5"/>
  <c r="N1847" i="5"/>
  <c r="N1848" i="5"/>
  <c r="N1849" i="5"/>
  <c r="N1850" i="5"/>
  <c r="N1851" i="5"/>
  <c r="N1852" i="5"/>
  <c r="N1853" i="5"/>
  <c r="N1854" i="5"/>
  <c r="N1855" i="5"/>
  <c r="N1856" i="5"/>
  <c r="N1857" i="5"/>
  <c r="N1858" i="5"/>
  <c r="N1859" i="5"/>
  <c r="N1860" i="5"/>
  <c r="N1861" i="5"/>
  <c r="N1862" i="5"/>
  <c r="N1863" i="5"/>
  <c r="N1864" i="5"/>
  <c r="N1865" i="5"/>
  <c r="N1866" i="5"/>
  <c r="N1867" i="5"/>
  <c r="N1868" i="5"/>
  <c r="N1869" i="5"/>
  <c r="N1870" i="5"/>
  <c r="N1871" i="5"/>
  <c r="N1872" i="5"/>
  <c r="N1873" i="5"/>
  <c r="N1874" i="5"/>
  <c r="N1875" i="5"/>
  <c r="N1876" i="5"/>
  <c r="N1877" i="5"/>
  <c r="N1878" i="5"/>
  <c r="N1879" i="5"/>
  <c r="N1880" i="5"/>
  <c r="N1881" i="5"/>
  <c r="N1882" i="5"/>
  <c r="N1883" i="5"/>
  <c r="N1884" i="5"/>
  <c r="N1885" i="5"/>
  <c r="N1886" i="5"/>
  <c r="N1887" i="5"/>
  <c r="N1888" i="5"/>
  <c r="N1889" i="5"/>
  <c r="N1890" i="5"/>
  <c r="N1891" i="5"/>
  <c r="N1892" i="5"/>
  <c r="N1893" i="5"/>
  <c r="N1894" i="5"/>
  <c r="N1895" i="5"/>
  <c r="N1896" i="5"/>
  <c r="N1897" i="5"/>
  <c r="N1898" i="5"/>
  <c r="N1899" i="5"/>
  <c r="N1900" i="5"/>
  <c r="N1901" i="5"/>
  <c r="N1902" i="5"/>
  <c r="N1903" i="5"/>
  <c r="N1904" i="5"/>
  <c r="N1905" i="5"/>
  <c r="N1906" i="5"/>
  <c r="N1907" i="5"/>
  <c r="N1908" i="5"/>
  <c r="N1909" i="5"/>
  <c r="N1910" i="5"/>
  <c r="N1911" i="5"/>
  <c r="N1912" i="5"/>
  <c r="N1913" i="5"/>
  <c r="N1914" i="5"/>
  <c r="N1915" i="5"/>
  <c r="N1916" i="5"/>
  <c r="N1917" i="5"/>
  <c r="N1918" i="5"/>
  <c r="N1919" i="5"/>
  <c r="N1920" i="5"/>
  <c r="N1921" i="5"/>
  <c r="N1922" i="5"/>
  <c r="N1923" i="5"/>
  <c r="N1924" i="5"/>
  <c r="N1925" i="5"/>
  <c r="N1926" i="5"/>
  <c r="N1927" i="5"/>
  <c r="N1928" i="5"/>
  <c r="N1929" i="5"/>
  <c r="N1930" i="5"/>
  <c r="N1931" i="5"/>
  <c r="N1932" i="5"/>
  <c r="N1933" i="5"/>
  <c r="N1934" i="5"/>
  <c r="N1935" i="5"/>
  <c r="N1936" i="5"/>
  <c r="N1937" i="5"/>
  <c r="N1938" i="5"/>
  <c r="N1939" i="5"/>
  <c r="N1940" i="5"/>
  <c r="N1941" i="5"/>
  <c r="N1942" i="5"/>
  <c r="N1943" i="5"/>
  <c r="N1944" i="5"/>
  <c r="N1945" i="5"/>
  <c r="N1946" i="5"/>
  <c r="N1947" i="5"/>
  <c r="N1948" i="5"/>
  <c r="N1949" i="5"/>
  <c r="N1950" i="5"/>
  <c r="N1951" i="5"/>
  <c r="N1952" i="5"/>
  <c r="N1953" i="5"/>
  <c r="N1954" i="5"/>
  <c r="N1955" i="5"/>
  <c r="N1956" i="5"/>
  <c r="N1957" i="5"/>
  <c r="N1958" i="5"/>
  <c r="N1959" i="5"/>
  <c r="N1960" i="5"/>
  <c r="N1961" i="5"/>
  <c r="N1962" i="5"/>
  <c r="N1963" i="5"/>
  <c r="N1964" i="5"/>
  <c r="N1965" i="5"/>
  <c r="N1966" i="5"/>
  <c r="N1967" i="5"/>
  <c r="N1968" i="5"/>
  <c r="N1969" i="5"/>
  <c r="N1970" i="5"/>
  <c r="N1971" i="5"/>
  <c r="N1972" i="5"/>
  <c r="N1973" i="5"/>
  <c r="N1974" i="5"/>
  <c r="N1975" i="5"/>
  <c r="N1976" i="5"/>
  <c r="N1977" i="5"/>
  <c r="N1978" i="5"/>
  <c r="N1979" i="5"/>
  <c r="N1980" i="5"/>
  <c r="N1981" i="5"/>
  <c r="N1982" i="5"/>
  <c r="N1983" i="5"/>
  <c r="N1984" i="5"/>
  <c r="N1985" i="5"/>
  <c r="N1986" i="5"/>
  <c r="N1987" i="5"/>
  <c r="N1988" i="5"/>
  <c r="N1989" i="5"/>
  <c r="N1990" i="5"/>
  <c r="N1991" i="5"/>
  <c r="N1992" i="5"/>
  <c r="N1993" i="5"/>
  <c r="N1994" i="5"/>
  <c r="N1995" i="5"/>
  <c r="N1996" i="5"/>
  <c r="N1997" i="5"/>
  <c r="N1998" i="5"/>
  <c r="N1999" i="5"/>
  <c r="N2000" i="5"/>
  <c r="N2001" i="5"/>
  <c r="N2002" i="5"/>
  <c r="N2003" i="5"/>
  <c r="N2004" i="5"/>
  <c r="N2005" i="5"/>
  <c r="N2006" i="5"/>
  <c r="N2007" i="5"/>
  <c r="N2008" i="5"/>
  <c r="N2009" i="5"/>
  <c r="N2010" i="5"/>
  <c r="N2011" i="5"/>
  <c r="N2012" i="5"/>
  <c r="N2013" i="5"/>
  <c r="N2014" i="5"/>
  <c r="N2015" i="5"/>
  <c r="N2016" i="5"/>
  <c r="N2017" i="5"/>
  <c r="N2018" i="5"/>
  <c r="N2019" i="5"/>
  <c r="N2020" i="5"/>
  <c r="N2021" i="5"/>
  <c r="N2022" i="5"/>
  <c r="N2023" i="5"/>
  <c r="N2024" i="5"/>
  <c r="N2025" i="5"/>
  <c r="N2026" i="5"/>
  <c r="N2027" i="5"/>
  <c r="N2028" i="5"/>
  <c r="N2029" i="5"/>
  <c r="N2030" i="5"/>
  <c r="N2031" i="5"/>
  <c r="N2032" i="5"/>
  <c r="N2033" i="5"/>
  <c r="N2034" i="5"/>
  <c r="N2035" i="5"/>
  <c r="N2036" i="5"/>
  <c r="N2037" i="5"/>
  <c r="N2038" i="5"/>
  <c r="N2039" i="5"/>
  <c r="N2040" i="5"/>
  <c r="N2041" i="5"/>
  <c r="N2042" i="5"/>
  <c r="N2043" i="5"/>
  <c r="N2044" i="5"/>
  <c r="N2045" i="5"/>
  <c r="N2046" i="5"/>
  <c r="N2047" i="5"/>
  <c r="N2048" i="5"/>
  <c r="N2049" i="5"/>
  <c r="N2050" i="5"/>
  <c r="N2051" i="5"/>
  <c r="N2052" i="5"/>
  <c r="N2053" i="5"/>
  <c r="N2054" i="5"/>
  <c r="N2055" i="5"/>
  <c r="N2056" i="5"/>
  <c r="N2057" i="5"/>
  <c r="N2058" i="5"/>
  <c r="N2059" i="5"/>
  <c r="N2060" i="5"/>
  <c r="N2061" i="5"/>
  <c r="N2062" i="5"/>
  <c r="N2063" i="5"/>
  <c r="N2064" i="5"/>
  <c r="N2065" i="5"/>
  <c r="N2066" i="5"/>
  <c r="N2067" i="5"/>
  <c r="N2068" i="5"/>
  <c r="N2069" i="5"/>
  <c r="N2070" i="5"/>
  <c r="N2071" i="5"/>
  <c r="N2072" i="5"/>
  <c r="N2073" i="5"/>
  <c r="N2074" i="5"/>
  <c r="N2075" i="5"/>
  <c r="N2076" i="5"/>
  <c r="N2077" i="5"/>
  <c r="N2078" i="5"/>
  <c r="N2079" i="5"/>
  <c r="N2080" i="5"/>
  <c r="N2081" i="5"/>
  <c r="N2082" i="5"/>
  <c r="N2083" i="5"/>
  <c r="N2084" i="5"/>
  <c r="N2085" i="5"/>
  <c r="N2086" i="5"/>
  <c r="N2087" i="5"/>
  <c r="N2088" i="5"/>
  <c r="N2089" i="5"/>
  <c r="N2090" i="5"/>
  <c r="N2091" i="5"/>
  <c r="N2092" i="5"/>
  <c r="N2093" i="5"/>
  <c r="N2094" i="5"/>
  <c r="N2095" i="5"/>
  <c r="N2096" i="5"/>
  <c r="N2097" i="5"/>
  <c r="N2098" i="5"/>
  <c r="N2099" i="5"/>
  <c r="N2100" i="5"/>
  <c r="N2101" i="5"/>
  <c r="N2102" i="5"/>
  <c r="N2103" i="5"/>
  <c r="N2104" i="5"/>
  <c r="N2105" i="5"/>
  <c r="N2106" i="5"/>
  <c r="N2107" i="5"/>
  <c r="N2108" i="5"/>
  <c r="N2109" i="5"/>
  <c r="N2110" i="5"/>
  <c r="N2111" i="5"/>
  <c r="N2112" i="5"/>
  <c r="N2113" i="5"/>
  <c r="N2114" i="5"/>
  <c r="N2115" i="5"/>
  <c r="N2116" i="5"/>
  <c r="N2117" i="5"/>
  <c r="N2118" i="5"/>
  <c r="N2119" i="5"/>
  <c r="N2120" i="5"/>
  <c r="N2121" i="5"/>
  <c r="N2122" i="5"/>
  <c r="N2123" i="5"/>
  <c r="N2124" i="5"/>
  <c r="N2125" i="5"/>
  <c r="N2126" i="5"/>
  <c r="N2127" i="5"/>
  <c r="N2128" i="5"/>
  <c r="N2129" i="5"/>
  <c r="N2130" i="5"/>
  <c r="N2131" i="5"/>
  <c r="N2132" i="5"/>
  <c r="N2133" i="5"/>
  <c r="N2134" i="5"/>
  <c r="N2135" i="5"/>
  <c r="N2136" i="5"/>
  <c r="N2137" i="5"/>
  <c r="N2138" i="5"/>
  <c r="N2139" i="5"/>
  <c r="N2140" i="5"/>
  <c r="N2141" i="5"/>
  <c r="N2142" i="5"/>
  <c r="N2143" i="5"/>
  <c r="N2144" i="5"/>
  <c r="N2145" i="5"/>
  <c r="N2146" i="5"/>
  <c r="N2147" i="5"/>
  <c r="N2148" i="5"/>
  <c r="N2149" i="5"/>
  <c r="N2150" i="5"/>
  <c r="N2151" i="5"/>
  <c r="N2152" i="5"/>
  <c r="N2153" i="5"/>
  <c r="N2154" i="5"/>
  <c r="N2155" i="5"/>
  <c r="N2156" i="5"/>
  <c r="N2157" i="5"/>
  <c r="N2158" i="5"/>
  <c r="N2159" i="5"/>
  <c r="N2160" i="5"/>
  <c r="N2161" i="5"/>
  <c r="N2162" i="5"/>
  <c r="N2163" i="5"/>
  <c r="N2164" i="5"/>
  <c r="N2165" i="5"/>
  <c r="N2166" i="5"/>
  <c r="N2167" i="5"/>
  <c r="N2168" i="5"/>
  <c r="N2169" i="5"/>
  <c r="N2170" i="5"/>
  <c r="N2171" i="5"/>
  <c r="N2172" i="5"/>
  <c r="N2173" i="5"/>
  <c r="N2174" i="5"/>
  <c r="N2175" i="5"/>
  <c r="N2176" i="5"/>
  <c r="N2177" i="5"/>
  <c r="N2178" i="5"/>
  <c r="N2179" i="5"/>
  <c r="N2180" i="5"/>
  <c r="N2181" i="5"/>
  <c r="N2182" i="5"/>
  <c r="N2183" i="5"/>
  <c r="N2184" i="5"/>
  <c r="N2185" i="5"/>
  <c r="N2186" i="5"/>
  <c r="N2187" i="5"/>
  <c r="N2188" i="5"/>
  <c r="N2189" i="5"/>
  <c r="N2190" i="5"/>
  <c r="N2191" i="5"/>
  <c r="N2192" i="5"/>
  <c r="N2193" i="5"/>
  <c r="N2194" i="5"/>
  <c r="N2195" i="5"/>
  <c r="N2196" i="5"/>
  <c r="N2197" i="5"/>
  <c r="N2198" i="5"/>
  <c r="N2199" i="5"/>
  <c r="N2200" i="5"/>
  <c r="N2201" i="5"/>
  <c r="N2202" i="5"/>
  <c r="N2203" i="5"/>
  <c r="N2204" i="5"/>
  <c r="N2205" i="5"/>
  <c r="N2206" i="5"/>
  <c r="N2207" i="5"/>
  <c r="N2208" i="5"/>
  <c r="N2209" i="5"/>
  <c r="N2210" i="5"/>
  <c r="N2211" i="5"/>
  <c r="N2212" i="5"/>
  <c r="N2213" i="5"/>
  <c r="N2214" i="5"/>
  <c r="N2215" i="5"/>
  <c r="N2216" i="5"/>
  <c r="N2217" i="5"/>
  <c r="N2218" i="5"/>
  <c r="N2219" i="5"/>
  <c r="N2220" i="5"/>
  <c r="N2221" i="5"/>
  <c r="N2222" i="5"/>
  <c r="N2223" i="5"/>
  <c r="N2224" i="5"/>
  <c r="N2225" i="5"/>
  <c r="N2226" i="5"/>
  <c r="N2227" i="5"/>
  <c r="N2228" i="5"/>
  <c r="N2229" i="5"/>
  <c r="N2230" i="5"/>
  <c r="N2231" i="5"/>
  <c r="N2232" i="5"/>
  <c r="N2233" i="5"/>
  <c r="N2234" i="5"/>
  <c r="N2235" i="5"/>
  <c r="N2236" i="5"/>
  <c r="N2237" i="5"/>
  <c r="N2238" i="5"/>
  <c r="N2239" i="5"/>
  <c r="N2240" i="5"/>
  <c r="N2241" i="5"/>
  <c r="N2242" i="5"/>
  <c r="N2243" i="5"/>
  <c r="N2244" i="5"/>
  <c r="N2245" i="5"/>
  <c r="N2246" i="5"/>
  <c r="N2247" i="5"/>
  <c r="N2248" i="5"/>
  <c r="N2249" i="5"/>
  <c r="N2250" i="5"/>
  <c r="N2251" i="5"/>
  <c r="N2252" i="5"/>
  <c r="N2253" i="5"/>
  <c r="N2254" i="5"/>
  <c r="N2255" i="5"/>
  <c r="N2256" i="5"/>
  <c r="N2257" i="5"/>
  <c r="N2258" i="5"/>
  <c r="N2259" i="5"/>
  <c r="N2260" i="5"/>
  <c r="N2261" i="5"/>
  <c r="N2262" i="5"/>
  <c r="N2263" i="5"/>
  <c r="N2264" i="5"/>
  <c r="N2265" i="5"/>
  <c r="N2266" i="5"/>
  <c r="N2267" i="5"/>
  <c r="N2268" i="5"/>
  <c r="N2269" i="5"/>
  <c r="N2270" i="5"/>
  <c r="N2271" i="5"/>
  <c r="N2272" i="5"/>
  <c r="N2273" i="5"/>
  <c r="N2274" i="5"/>
  <c r="N2275" i="5"/>
  <c r="N2276" i="5"/>
  <c r="N2277" i="5"/>
  <c r="N2278" i="5"/>
  <c r="N2279" i="5"/>
  <c r="N2280" i="5"/>
  <c r="N2281" i="5"/>
  <c r="N2282" i="5"/>
  <c r="N2283" i="5"/>
  <c r="N2284" i="5"/>
  <c r="N2285" i="5"/>
  <c r="N2286" i="5"/>
  <c r="N2287" i="5"/>
  <c r="N2288" i="5"/>
  <c r="N2289" i="5"/>
  <c r="N2290" i="5"/>
  <c r="N2291" i="5"/>
  <c r="N2292" i="5"/>
  <c r="N2293" i="5"/>
  <c r="N2294" i="5"/>
  <c r="N2295" i="5"/>
  <c r="N2296" i="5"/>
  <c r="N2297" i="5"/>
  <c r="N2298" i="5"/>
  <c r="N2299" i="5"/>
  <c r="N2300" i="5"/>
  <c r="N2301" i="5"/>
  <c r="N2302" i="5"/>
  <c r="N2303" i="5"/>
  <c r="N2304" i="5"/>
  <c r="N2305" i="5"/>
  <c r="N2306" i="5"/>
  <c r="N2307" i="5"/>
  <c r="N2308" i="5"/>
  <c r="N2309" i="5"/>
  <c r="N2310" i="5"/>
  <c r="N2311" i="5"/>
  <c r="N2312" i="5"/>
  <c r="N2313" i="5"/>
  <c r="N2314" i="5"/>
  <c r="N2315" i="5"/>
  <c r="N2316" i="5"/>
  <c r="N2317" i="5"/>
  <c r="N2318" i="5"/>
  <c r="N2319" i="5"/>
  <c r="N2320" i="5"/>
  <c r="N2321" i="5"/>
  <c r="N2322" i="5"/>
  <c r="N2323" i="5"/>
  <c r="N2324" i="5"/>
  <c r="N2325" i="5"/>
  <c r="N2326" i="5"/>
  <c r="N2327" i="5"/>
  <c r="N2328" i="5"/>
  <c r="N2329" i="5"/>
  <c r="N2330" i="5"/>
  <c r="N2331" i="5"/>
  <c r="N2332" i="5"/>
  <c r="N2333" i="5"/>
  <c r="N2334" i="5"/>
  <c r="N2335" i="5"/>
  <c r="N2336" i="5"/>
  <c r="N2337" i="5"/>
  <c r="N2338" i="5"/>
  <c r="N2339" i="5"/>
  <c r="N2340" i="5"/>
  <c r="N2341" i="5"/>
  <c r="N2342" i="5"/>
  <c r="N2343" i="5"/>
  <c r="N2344" i="5"/>
  <c r="N2345" i="5"/>
  <c r="N2346" i="5"/>
  <c r="N2347" i="5"/>
  <c r="N2348" i="5"/>
  <c r="N2349" i="5"/>
  <c r="N2350" i="5"/>
  <c r="N2351" i="5"/>
  <c r="N2352" i="5"/>
  <c r="N2353" i="5"/>
  <c r="N2354" i="5"/>
  <c r="N2355" i="5"/>
  <c r="N2356" i="5"/>
  <c r="N2357" i="5"/>
  <c r="N2358" i="5"/>
  <c r="N2359" i="5"/>
  <c r="N2360" i="5"/>
  <c r="N2361" i="5"/>
  <c r="N2362" i="5"/>
  <c r="N2363" i="5"/>
  <c r="N2364" i="5"/>
  <c r="N2365" i="5"/>
  <c r="N2366" i="5"/>
  <c r="N2367" i="5"/>
  <c r="N2368" i="5"/>
  <c r="N2369" i="5"/>
  <c r="N2370" i="5"/>
  <c r="N2371" i="5"/>
  <c r="N2372" i="5"/>
  <c r="N2373" i="5"/>
  <c r="N2374" i="5"/>
  <c r="N2375" i="5"/>
  <c r="N2376" i="5"/>
  <c r="N2377" i="5"/>
  <c r="N2378" i="5"/>
  <c r="N2379" i="5"/>
  <c r="N2380" i="5"/>
  <c r="N2381" i="5"/>
  <c r="N2382" i="5"/>
  <c r="N2383" i="5"/>
  <c r="N2384" i="5"/>
  <c r="N2385" i="5"/>
  <c r="N2386" i="5"/>
  <c r="N2387" i="5"/>
  <c r="N2388" i="5"/>
  <c r="N2389" i="5"/>
  <c r="N2390" i="5"/>
  <c r="N2391" i="5"/>
  <c r="N2392" i="5"/>
  <c r="N2393" i="5"/>
  <c r="N2394" i="5"/>
  <c r="N2395" i="5"/>
  <c r="N2396" i="5"/>
  <c r="N2397" i="5"/>
  <c r="N2398" i="5"/>
  <c r="N2399" i="5"/>
  <c r="N2400" i="5"/>
  <c r="N2401" i="5"/>
  <c r="N2402" i="5"/>
  <c r="N2403" i="5"/>
  <c r="N2404" i="5"/>
  <c r="N2405" i="5"/>
  <c r="N2406" i="5"/>
  <c r="N2407" i="5"/>
  <c r="N2408" i="5"/>
  <c r="N2409" i="5"/>
  <c r="N2410" i="5"/>
  <c r="N2411" i="5"/>
  <c r="N2412" i="5"/>
  <c r="N2413" i="5"/>
  <c r="N2414" i="5"/>
  <c r="N2415" i="5"/>
  <c r="N2416" i="5"/>
  <c r="N2417" i="5"/>
  <c r="N2418" i="5"/>
  <c r="N2419" i="5"/>
  <c r="N2420" i="5"/>
  <c r="N2421" i="5"/>
  <c r="N2422" i="5"/>
  <c r="N2423" i="5"/>
  <c r="N2424" i="5"/>
  <c r="N2425" i="5"/>
  <c r="N2426" i="5"/>
  <c r="N2427" i="5"/>
  <c r="N2428" i="5"/>
  <c r="N2429" i="5"/>
  <c r="N2430" i="5"/>
  <c r="N2431" i="5"/>
  <c r="N2432" i="5"/>
  <c r="N2433" i="5"/>
  <c r="N2434" i="5"/>
  <c r="N2435" i="5"/>
  <c r="N2436" i="5"/>
  <c r="N2437" i="5"/>
  <c r="N2438" i="5"/>
  <c r="N2439" i="5"/>
  <c r="N2440" i="5"/>
  <c r="N2441" i="5"/>
  <c r="N2442" i="5"/>
  <c r="N2443" i="5"/>
  <c r="N2444" i="5"/>
  <c r="N2445" i="5"/>
  <c r="N2446" i="5"/>
  <c r="N2447" i="5"/>
  <c r="N2448" i="5"/>
  <c r="N2449" i="5"/>
  <c r="N2450" i="5"/>
  <c r="N2451" i="5"/>
  <c r="N2452" i="5"/>
  <c r="N2453" i="5"/>
  <c r="N2454" i="5"/>
  <c r="N2455" i="5"/>
  <c r="N2456" i="5"/>
  <c r="N2457" i="5"/>
  <c r="N2458" i="5"/>
  <c r="N2459" i="5"/>
  <c r="N2460" i="5"/>
  <c r="N2461" i="5"/>
  <c r="N2462" i="5"/>
  <c r="N2463" i="5"/>
  <c r="N2464" i="5"/>
  <c r="N2465" i="5"/>
  <c r="N2466" i="5"/>
  <c r="N2467" i="5"/>
  <c r="N2468" i="5"/>
  <c r="N2469" i="5"/>
  <c r="N2470" i="5"/>
  <c r="N2471" i="5"/>
  <c r="N2472" i="5"/>
  <c r="N2473" i="5"/>
  <c r="N2474" i="5"/>
  <c r="N2475" i="5"/>
  <c r="N2476" i="5"/>
  <c r="N2477" i="5"/>
  <c r="N2478" i="5"/>
  <c r="N2479" i="5"/>
  <c r="N2480" i="5"/>
  <c r="N2481" i="5"/>
  <c r="N2482" i="5"/>
  <c r="N2483" i="5"/>
  <c r="N2484" i="5"/>
  <c r="N2485" i="5"/>
  <c r="N2486" i="5"/>
  <c r="N2487" i="5"/>
  <c r="N2488" i="5"/>
  <c r="N2489" i="5"/>
  <c r="N2490" i="5"/>
  <c r="N2491" i="5"/>
  <c r="N2492" i="5"/>
  <c r="N2493" i="5"/>
  <c r="N2494" i="5"/>
  <c r="N2495" i="5"/>
  <c r="N2496" i="5"/>
  <c r="N2497" i="5"/>
  <c r="N2498" i="5"/>
  <c r="N2499" i="5"/>
  <c r="N2500" i="5"/>
  <c r="N2501" i="5"/>
  <c r="N2502" i="5"/>
  <c r="N2503" i="5"/>
  <c r="N2504" i="5"/>
  <c r="N2505" i="5"/>
  <c r="N2506" i="5"/>
  <c r="N2507" i="5"/>
  <c r="N2508" i="5"/>
  <c r="N2509" i="5"/>
  <c r="N2510" i="5"/>
  <c r="N2511" i="5"/>
  <c r="N2512" i="5"/>
  <c r="N2513" i="5"/>
  <c r="N2514" i="5"/>
  <c r="N2515" i="5"/>
  <c r="N2516" i="5"/>
  <c r="N2517" i="5"/>
  <c r="N2518" i="5"/>
  <c r="N2519" i="5"/>
  <c r="N2520" i="5"/>
  <c r="N2521" i="5"/>
  <c r="N2522" i="5"/>
  <c r="N2523" i="5"/>
  <c r="N2524" i="5"/>
  <c r="N2525" i="5"/>
  <c r="N2526" i="5"/>
  <c r="N2527" i="5"/>
  <c r="N2528" i="5"/>
  <c r="N2529" i="5"/>
  <c r="N2530" i="5"/>
  <c r="N2531" i="5"/>
  <c r="N2532" i="5"/>
  <c r="N2533" i="5"/>
  <c r="N2534" i="5"/>
  <c r="N2535" i="5"/>
  <c r="N2536" i="5"/>
  <c r="N2537" i="5"/>
  <c r="N2538" i="5"/>
  <c r="N2539" i="5"/>
  <c r="N2540" i="5"/>
  <c r="N2541" i="5"/>
  <c r="N2542" i="5"/>
  <c r="N2543" i="5"/>
  <c r="N2544" i="5"/>
  <c r="N2545" i="5"/>
  <c r="N2546" i="5"/>
  <c r="N2547" i="5"/>
  <c r="N2548" i="5"/>
  <c r="N2549" i="5"/>
  <c r="N2550" i="5"/>
  <c r="N2551" i="5"/>
  <c r="N2552" i="5"/>
  <c r="N2553" i="5"/>
  <c r="N2554" i="5"/>
  <c r="N2555" i="5"/>
  <c r="N2556" i="5"/>
  <c r="N2557" i="5"/>
  <c r="N2558" i="5"/>
  <c r="N2559" i="5"/>
  <c r="N2560" i="5"/>
  <c r="N2561" i="5"/>
  <c r="N2562" i="5"/>
  <c r="N2563" i="5"/>
  <c r="N2564" i="5"/>
  <c r="N2565" i="5"/>
  <c r="N2566" i="5"/>
  <c r="N2567" i="5"/>
  <c r="N2568" i="5"/>
  <c r="N2569" i="5"/>
  <c r="N2570" i="5"/>
  <c r="N2571" i="5"/>
  <c r="N2572" i="5"/>
  <c r="N2573" i="5"/>
  <c r="N2574" i="5"/>
  <c r="N2575" i="5"/>
  <c r="N2576" i="5"/>
  <c r="N2577" i="5"/>
  <c r="N2578" i="5"/>
  <c r="N2579" i="5"/>
  <c r="N2580" i="5"/>
  <c r="N2581" i="5"/>
  <c r="N2582" i="5"/>
  <c r="N2583" i="5"/>
  <c r="N2584" i="5"/>
  <c r="N2585" i="5"/>
  <c r="N2586" i="5"/>
  <c r="N2587" i="5"/>
  <c r="N2588" i="5"/>
  <c r="N2589" i="5"/>
  <c r="N2590" i="5"/>
  <c r="N2591" i="5"/>
  <c r="N2592" i="5"/>
  <c r="N2593" i="5"/>
  <c r="N2594" i="5"/>
  <c r="N2595" i="5"/>
  <c r="N2596" i="5"/>
  <c r="N2597" i="5"/>
  <c r="N2598" i="5"/>
  <c r="N2599" i="5"/>
  <c r="N2600" i="5"/>
  <c r="N2601" i="5"/>
  <c r="N2602" i="5"/>
  <c r="N2603" i="5"/>
  <c r="N2604" i="5"/>
  <c r="N2605" i="5"/>
  <c r="N2606" i="5"/>
  <c r="N2607" i="5"/>
  <c r="N2608" i="5"/>
  <c r="N2609" i="5"/>
  <c r="N2610" i="5"/>
  <c r="N2611" i="5"/>
  <c r="N2612" i="5"/>
  <c r="N2613" i="5"/>
  <c r="N2614" i="5"/>
  <c r="N2615" i="5"/>
  <c r="N2616" i="5"/>
  <c r="N2617" i="5"/>
  <c r="N2618" i="5"/>
  <c r="N2619" i="5"/>
  <c r="N2620" i="5"/>
  <c r="N2621" i="5"/>
  <c r="N2622" i="5"/>
  <c r="N2623" i="5"/>
  <c r="N2624" i="5"/>
  <c r="N2625" i="5"/>
  <c r="N2626" i="5"/>
  <c r="N2627" i="5"/>
  <c r="N2628" i="5"/>
  <c r="N2629" i="5"/>
  <c r="N2630" i="5"/>
  <c r="N2631" i="5"/>
  <c r="N2632" i="5"/>
  <c r="N2633" i="5"/>
  <c r="N2634" i="5"/>
  <c r="N2635" i="5"/>
  <c r="N2636" i="5"/>
  <c r="N2637" i="5"/>
  <c r="N2638" i="5"/>
  <c r="N2639" i="5"/>
  <c r="N2640" i="5"/>
  <c r="N2641" i="5"/>
  <c r="N2642" i="5"/>
  <c r="N2643" i="5"/>
  <c r="N2644" i="5"/>
  <c r="N2645" i="5"/>
  <c r="N2646" i="5"/>
  <c r="N2647" i="5"/>
  <c r="N2648" i="5"/>
  <c r="N2649" i="5"/>
  <c r="N2650" i="5"/>
  <c r="N2651" i="5"/>
  <c r="N2652" i="5"/>
  <c r="N2653" i="5"/>
  <c r="N2654" i="5"/>
  <c r="N2655" i="5"/>
  <c r="N2656" i="5"/>
  <c r="N2657" i="5"/>
  <c r="N2658" i="5"/>
  <c r="N2659" i="5"/>
  <c r="N2660" i="5"/>
  <c r="N2661" i="5"/>
  <c r="N2662" i="5"/>
  <c r="N2663" i="5"/>
  <c r="N2664" i="5"/>
  <c r="N2665" i="5"/>
  <c r="N2666" i="5"/>
  <c r="N2667" i="5"/>
  <c r="N2668" i="5"/>
  <c r="N2669" i="5"/>
  <c r="N2670" i="5"/>
  <c r="N2671" i="5"/>
  <c r="N2672" i="5"/>
  <c r="N2673" i="5"/>
  <c r="N2674" i="5"/>
  <c r="N2675" i="5"/>
  <c r="N2676" i="5"/>
  <c r="N2677" i="5"/>
  <c r="N2678" i="5"/>
  <c r="N2679" i="5"/>
  <c r="N2680" i="5"/>
  <c r="N2681" i="5"/>
  <c r="N2682" i="5"/>
  <c r="N2683" i="5"/>
  <c r="N2684" i="5"/>
  <c r="N2685" i="5"/>
  <c r="N2686" i="5"/>
  <c r="N2687" i="5"/>
  <c r="N2688" i="5"/>
  <c r="N2689" i="5"/>
  <c r="N2690" i="5"/>
  <c r="N2691" i="5"/>
  <c r="N2692" i="5"/>
  <c r="N2693" i="5"/>
  <c r="N2694" i="5"/>
  <c r="N2695" i="5"/>
  <c r="N2696" i="5"/>
  <c r="N2697" i="5"/>
  <c r="N2698" i="5"/>
  <c r="N2699" i="5"/>
  <c r="N2700" i="5"/>
  <c r="N2701" i="5"/>
  <c r="N2702" i="5"/>
  <c r="N2703" i="5"/>
  <c r="N2704" i="5"/>
  <c r="N2705" i="5"/>
  <c r="N2706" i="5"/>
  <c r="N2707" i="5"/>
  <c r="N2708" i="5"/>
  <c r="N2709" i="5"/>
  <c r="N2710" i="5"/>
  <c r="N2711" i="5"/>
  <c r="N2712" i="5"/>
  <c r="N2713" i="5"/>
  <c r="N2714" i="5"/>
  <c r="N2715" i="5"/>
  <c r="N2716" i="5"/>
  <c r="N2717" i="5"/>
  <c r="N2718" i="5"/>
  <c r="N2719" i="5"/>
  <c r="N2720" i="5"/>
  <c r="N2721" i="5"/>
  <c r="N2722" i="5"/>
  <c r="N2723" i="5"/>
  <c r="N2724" i="5"/>
  <c r="N2725" i="5"/>
  <c r="N2726" i="5"/>
  <c r="N2727" i="5"/>
  <c r="N2728" i="5"/>
  <c r="N2729" i="5"/>
  <c r="N2730" i="5"/>
  <c r="N2731" i="5"/>
  <c r="N2732" i="5"/>
  <c r="N2733" i="5"/>
  <c r="N2734" i="5"/>
  <c r="N2735" i="5"/>
  <c r="N2736" i="5"/>
  <c r="N2737" i="5"/>
  <c r="N2738" i="5"/>
  <c r="N2739" i="5"/>
  <c r="N2740" i="5"/>
  <c r="N2741" i="5"/>
  <c r="N2742" i="5"/>
  <c r="N2743" i="5"/>
  <c r="N2744" i="5"/>
  <c r="N2745" i="5"/>
  <c r="N2746" i="5"/>
  <c r="N2747" i="5"/>
  <c r="N2748" i="5"/>
  <c r="N2749" i="5"/>
  <c r="N2750" i="5"/>
  <c r="N2751" i="5"/>
  <c r="N2752" i="5"/>
  <c r="N2753" i="5"/>
  <c r="N2754" i="5"/>
  <c r="N2755" i="5"/>
  <c r="N2756" i="5"/>
  <c r="N2757" i="5"/>
  <c r="N2758" i="5"/>
  <c r="N2759" i="5"/>
  <c r="N2760" i="5"/>
  <c r="N2761" i="5"/>
  <c r="N2762" i="5"/>
  <c r="N2763" i="5"/>
  <c r="N2764" i="5"/>
  <c r="N2765" i="5"/>
  <c r="N2766" i="5"/>
  <c r="N2767" i="5"/>
  <c r="N2768" i="5"/>
  <c r="N2769" i="5"/>
  <c r="N2770" i="5"/>
  <c r="N2771" i="5"/>
  <c r="N2772" i="5"/>
  <c r="N2773" i="5"/>
  <c r="N2774" i="5"/>
  <c r="N2775" i="5"/>
  <c r="N2776" i="5"/>
  <c r="N2777" i="5"/>
  <c r="N2778" i="5"/>
  <c r="N2779" i="5"/>
  <c r="N2780" i="5"/>
  <c r="N2781" i="5"/>
  <c r="N2782" i="5"/>
  <c r="N2783" i="5"/>
  <c r="N2784" i="5"/>
  <c r="N2785" i="5"/>
  <c r="N2786" i="5"/>
  <c r="N2787" i="5"/>
  <c r="N2788" i="5"/>
  <c r="N2789" i="5"/>
  <c r="N2790" i="5"/>
  <c r="N2791" i="5"/>
  <c r="N2792" i="5"/>
  <c r="N2793" i="5"/>
  <c r="N2794" i="5"/>
  <c r="N2795" i="5"/>
  <c r="N2796" i="5"/>
  <c r="N2797" i="5"/>
  <c r="N2798" i="5"/>
  <c r="N2799" i="5"/>
  <c r="N2800" i="5"/>
  <c r="N2801" i="5"/>
  <c r="N2802" i="5"/>
  <c r="N2803" i="5"/>
  <c r="N2804" i="5"/>
  <c r="N2805" i="5"/>
  <c r="N2806" i="5"/>
  <c r="N2807" i="5"/>
  <c r="N2808" i="5"/>
  <c r="N2809" i="5"/>
  <c r="N2810" i="5"/>
  <c r="N2811" i="5"/>
  <c r="N2812" i="5"/>
  <c r="N2813" i="5"/>
  <c r="N2814" i="5"/>
  <c r="N2815" i="5"/>
  <c r="N2816" i="5"/>
  <c r="N2817" i="5"/>
  <c r="N2818" i="5"/>
  <c r="N2819" i="5"/>
  <c r="N2820" i="5"/>
  <c r="N2821" i="5"/>
  <c r="N2822" i="5"/>
  <c r="N2823" i="5"/>
  <c r="N2824" i="5"/>
  <c r="N2825" i="5"/>
  <c r="N2826" i="5"/>
  <c r="N2827" i="5"/>
  <c r="N2828" i="5"/>
  <c r="N2829" i="5"/>
  <c r="N2830" i="5"/>
  <c r="N2831" i="5"/>
  <c r="N2832" i="5"/>
  <c r="N2833" i="5"/>
  <c r="N2834" i="5"/>
  <c r="N2835" i="5"/>
  <c r="N2836" i="5"/>
  <c r="N2837" i="5"/>
  <c r="N2838" i="5"/>
  <c r="N2839" i="5"/>
  <c r="N2840" i="5"/>
  <c r="N2841" i="5"/>
  <c r="N2842" i="5"/>
  <c r="N2843" i="5"/>
  <c r="N2844" i="5"/>
  <c r="N2845" i="5"/>
  <c r="N2846" i="5"/>
  <c r="N2847" i="5"/>
  <c r="N2848" i="5"/>
  <c r="N2849" i="5"/>
  <c r="N2850" i="5"/>
  <c r="N2851" i="5"/>
  <c r="N2852" i="5"/>
  <c r="N2853" i="5"/>
  <c r="N2854" i="5"/>
  <c r="N2855" i="5"/>
  <c r="N2856" i="5"/>
  <c r="N2857" i="5"/>
  <c r="N2858" i="5"/>
  <c r="N2859" i="5"/>
  <c r="N2860" i="5"/>
  <c r="N2861" i="5"/>
  <c r="N2862" i="5"/>
  <c r="N2863" i="5"/>
  <c r="N2864" i="5"/>
  <c r="N2865" i="5"/>
  <c r="N2866" i="5"/>
  <c r="N2867" i="5"/>
  <c r="N2868" i="5"/>
  <c r="N2869" i="5"/>
  <c r="N2870" i="5"/>
  <c r="N2871" i="5"/>
  <c r="N2872" i="5"/>
  <c r="N2873" i="5"/>
  <c r="N2874" i="5"/>
  <c r="N2875" i="5"/>
  <c r="N2876" i="5"/>
  <c r="N2877" i="5"/>
  <c r="N2878" i="5"/>
  <c r="N2879" i="5"/>
  <c r="N2880" i="5"/>
  <c r="N2881" i="5"/>
  <c r="N2882" i="5"/>
  <c r="N2883" i="5"/>
  <c r="N2884" i="5"/>
  <c r="N2885" i="5"/>
  <c r="N2886" i="5"/>
  <c r="N2887" i="5"/>
  <c r="N2888" i="5"/>
  <c r="N2889" i="5"/>
  <c r="N2890" i="5"/>
  <c r="N2891" i="5"/>
  <c r="N2892" i="5"/>
  <c r="N2893" i="5"/>
  <c r="N2894" i="5"/>
  <c r="N2895" i="5"/>
  <c r="N2896" i="5"/>
  <c r="N2897" i="5"/>
  <c r="N2898" i="5"/>
  <c r="N2899" i="5"/>
  <c r="N2900" i="5"/>
  <c r="N2901" i="5"/>
  <c r="N2902" i="5"/>
  <c r="N2903" i="5"/>
  <c r="N2904" i="5"/>
  <c r="N2905" i="5"/>
  <c r="N2906" i="5"/>
  <c r="N2907" i="5"/>
  <c r="N2908" i="5"/>
  <c r="N2909" i="5"/>
  <c r="N2910" i="5"/>
  <c r="N2911" i="5"/>
  <c r="N2912" i="5"/>
  <c r="N2913" i="5"/>
  <c r="N2914" i="5"/>
  <c r="N2915" i="5"/>
  <c r="N2916" i="5"/>
  <c r="N2917" i="5"/>
  <c r="N2918" i="5"/>
  <c r="N2919" i="5"/>
  <c r="N2920" i="5"/>
  <c r="N2921" i="5"/>
  <c r="N2922" i="5"/>
  <c r="N2923" i="5"/>
  <c r="N2924" i="5"/>
  <c r="N2925" i="5"/>
  <c r="N2926" i="5"/>
  <c r="N2927" i="5"/>
  <c r="N2928" i="5"/>
  <c r="N2929" i="5"/>
  <c r="N2930" i="5"/>
  <c r="N2931" i="5"/>
  <c r="N2932" i="5"/>
  <c r="N2933" i="5"/>
  <c r="N2934" i="5"/>
  <c r="N2935" i="5"/>
  <c r="N2936" i="5"/>
  <c r="N2937" i="5"/>
  <c r="N2938" i="5"/>
  <c r="N2939" i="5"/>
  <c r="N2940" i="5"/>
  <c r="N2941" i="5"/>
  <c r="N2942" i="5"/>
  <c r="N2943" i="5"/>
  <c r="N2944" i="5"/>
  <c r="N2945" i="5"/>
  <c r="N2946" i="5"/>
  <c r="N2947" i="5"/>
  <c r="N2948" i="5"/>
  <c r="N2949" i="5"/>
  <c r="N2950" i="5"/>
  <c r="N2951" i="5"/>
  <c r="N2952" i="5"/>
  <c r="N2953" i="5"/>
  <c r="N2954" i="5"/>
  <c r="N2955" i="5"/>
  <c r="N2956" i="5"/>
  <c r="N2957" i="5"/>
  <c r="N2958" i="5"/>
  <c r="N2959" i="5"/>
  <c r="N2960" i="5"/>
  <c r="N2961" i="5"/>
  <c r="N2962" i="5"/>
  <c r="N2963" i="5"/>
  <c r="N2964" i="5"/>
  <c r="N2965" i="5"/>
  <c r="N2966" i="5"/>
  <c r="N2967" i="5"/>
  <c r="N2968" i="5"/>
  <c r="N2969" i="5"/>
  <c r="N2970" i="5"/>
  <c r="N2971" i="5"/>
  <c r="N2972" i="5"/>
  <c r="N2973" i="5"/>
  <c r="N2974" i="5"/>
  <c r="N2975" i="5"/>
  <c r="N2976" i="5"/>
  <c r="N2977" i="5"/>
  <c r="N2978" i="5"/>
  <c r="N2979" i="5"/>
  <c r="N2980" i="5"/>
  <c r="N2981" i="5"/>
  <c r="N2982" i="5"/>
  <c r="N2983" i="5"/>
  <c r="N2984" i="5"/>
  <c r="N2985" i="5"/>
  <c r="N2986" i="5"/>
  <c r="N2987" i="5"/>
  <c r="N2988" i="5"/>
  <c r="N2989" i="5"/>
  <c r="N2990" i="5"/>
  <c r="N2991" i="5"/>
  <c r="N2992" i="5"/>
  <c r="N2993" i="5"/>
  <c r="N2994" i="5"/>
  <c r="N2995" i="5"/>
  <c r="N2996" i="5"/>
  <c r="N2997" i="5"/>
  <c r="N2998" i="5"/>
  <c r="N2999" i="5"/>
  <c r="N3000" i="5"/>
  <c r="N3001" i="5"/>
  <c r="N3002" i="5"/>
  <c r="N3003" i="5"/>
  <c r="N3004" i="5"/>
  <c r="N3005" i="5"/>
  <c r="N3006" i="5"/>
  <c r="N3007" i="5"/>
  <c r="N3008" i="5"/>
  <c r="N3009" i="5"/>
  <c r="N3010" i="5"/>
  <c r="N3011" i="5"/>
  <c r="N3012" i="5"/>
  <c r="N3013" i="5"/>
  <c r="N3014" i="5"/>
  <c r="N3015" i="5"/>
  <c r="N3016" i="5"/>
  <c r="N3017" i="5"/>
  <c r="N3018" i="5"/>
  <c r="N3019" i="5"/>
  <c r="N3020" i="5"/>
  <c r="N3021" i="5"/>
  <c r="N3022" i="5"/>
  <c r="N3023" i="5"/>
  <c r="N3024" i="5"/>
  <c r="N3025" i="5"/>
  <c r="N3026" i="5"/>
  <c r="N3027" i="5"/>
  <c r="N3028" i="5"/>
  <c r="N3029" i="5"/>
  <c r="N3030" i="5"/>
  <c r="N3031" i="5"/>
  <c r="N3032" i="5"/>
  <c r="N3033" i="5"/>
  <c r="N3034" i="5"/>
  <c r="N3035" i="5"/>
  <c r="N3036" i="5"/>
  <c r="N3037" i="5"/>
  <c r="N3038" i="5"/>
  <c r="N3039" i="5"/>
  <c r="N3040" i="5"/>
  <c r="N3041" i="5"/>
  <c r="N3042" i="5"/>
  <c r="N3043" i="5"/>
  <c r="N3044" i="5"/>
  <c r="N3045" i="5"/>
  <c r="N3046" i="5"/>
  <c r="N3047" i="5"/>
  <c r="N3048" i="5"/>
  <c r="N3049" i="5"/>
  <c r="N3050" i="5"/>
  <c r="N3051" i="5"/>
  <c r="N3052" i="5"/>
  <c r="N3053" i="5"/>
  <c r="N3054" i="5"/>
  <c r="N3055" i="5"/>
  <c r="N3056" i="5"/>
  <c r="N3057" i="5"/>
  <c r="N3058" i="5"/>
  <c r="N3059" i="5"/>
  <c r="N3060" i="5"/>
  <c r="N3061" i="5"/>
  <c r="N3062" i="5"/>
  <c r="N3063" i="5"/>
  <c r="N3064" i="5"/>
  <c r="N3065" i="5"/>
  <c r="N3066" i="5"/>
  <c r="N3067" i="5"/>
  <c r="N3068" i="5"/>
  <c r="N3069" i="5"/>
  <c r="N3070" i="5"/>
  <c r="N3071" i="5"/>
  <c r="N3072" i="5"/>
  <c r="N3073" i="5"/>
  <c r="N3074" i="5"/>
  <c r="N3075" i="5"/>
  <c r="N3076" i="5"/>
  <c r="N3077" i="5"/>
  <c r="N3078" i="5"/>
  <c r="N3079" i="5"/>
  <c r="N3080" i="5"/>
  <c r="N3081" i="5"/>
  <c r="N3082" i="5"/>
  <c r="N3083" i="5"/>
  <c r="N3084" i="5"/>
  <c r="N3085" i="5"/>
  <c r="N3086" i="5"/>
  <c r="N3087" i="5"/>
  <c r="N3088" i="5"/>
  <c r="N3089" i="5"/>
  <c r="N3090" i="5"/>
  <c r="N3091" i="5"/>
  <c r="N3092" i="5"/>
  <c r="N3093" i="5"/>
  <c r="N3094" i="5"/>
  <c r="N3095" i="5"/>
  <c r="N3096" i="5"/>
  <c r="N3097" i="5"/>
  <c r="N3098" i="5"/>
  <c r="N3099" i="5"/>
  <c r="N3100" i="5"/>
  <c r="N3101" i="5"/>
  <c r="N3102" i="5"/>
  <c r="N3103" i="5"/>
  <c r="N3104" i="5"/>
  <c r="N3105" i="5"/>
  <c r="N3106" i="5"/>
  <c r="N3107" i="5"/>
  <c r="N3108" i="5"/>
  <c r="N3109" i="5"/>
  <c r="N3110" i="5"/>
  <c r="N3111" i="5"/>
  <c r="N3112" i="5"/>
  <c r="N3113" i="5"/>
  <c r="N3114" i="5"/>
  <c r="N3115" i="5"/>
  <c r="N3116" i="5"/>
  <c r="N3117" i="5"/>
  <c r="N3118" i="5"/>
  <c r="N3119" i="5"/>
  <c r="N3120" i="5"/>
  <c r="N3121" i="5"/>
  <c r="N3122" i="5"/>
  <c r="N3123" i="5"/>
  <c r="N3124" i="5"/>
  <c r="N3125" i="5"/>
  <c r="N3126" i="5"/>
  <c r="N3127" i="5"/>
  <c r="N3128" i="5"/>
  <c r="N3129" i="5"/>
  <c r="N3130" i="5"/>
  <c r="N3131" i="5"/>
  <c r="N3132" i="5"/>
  <c r="N3133" i="5"/>
  <c r="N3134" i="5"/>
  <c r="N3135" i="5"/>
  <c r="N3136" i="5"/>
  <c r="N3137" i="5"/>
  <c r="N3138" i="5"/>
  <c r="N3139" i="5"/>
  <c r="N3140" i="5"/>
  <c r="N3141" i="5"/>
  <c r="N3142" i="5"/>
  <c r="N3143" i="5"/>
  <c r="N3144" i="5"/>
  <c r="N3145" i="5"/>
  <c r="N3146" i="5"/>
  <c r="N3147" i="5"/>
  <c r="N3148" i="5"/>
  <c r="N3149" i="5"/>
  <c r="N3150" i="5"/>
  <c r="N3151" i="5"/>
  <c r="N3152" i="5"/>
  <c r="N3153" i="5"/>
  <c r="N3154" i="5"/>
  <c r="N3155" i="5"/>
  <c r="N3156" i="5"/>
  <c r="N3157" i="5"/>
  <c r="N3158" i="5"/>
  <c r="N3159" i="5"/>
  <c r="N3160" i="5"/>
  <c r="N3161" i="5"/>
  <c r="N3162" i="5"/>
  <c r="N3163" i="5"/>
  <c r="N3164" i="5"/>
  <c r="N3165" i="5"/>
  <c r="N3166" i="5"/>
  <c r="N3167" i="5"/>
  <c r="N3168" i="5"/>
  <c r="N3169" i="5"/>
  <c r="N3170" i="5"/>
  <c r="N3171" i="5"/>
  <c r="N3172" i="5"/>
  <c r="N3173" i="5"/>
  <c r="N3174" i="5"/>
  <c r="N3175" i="5"/>
  <c r="N3176" i="5"/>
  <c r="N3177" i="5"/>
  <c r="N3178" i="5"/>
  <c r="N3179" i="5"/>
  <c r="N3180" i="5"/>
  <c r="N3181" i="5"/>
  <c r="N3182" i="5"/>
  <c r="N3183" i="5"/>
  <c r="N3184" i="5"/>
  <c r="N3185" i="5"/>
  <c r="N3186" i="5"/>
  <c r="N3187" i="5"/>
  <c r="N3188" i="5"/>
  <c r="N3189" i="5"/>
  <c r="N3190" i="5"/>
  <c r="N3191" i="5"/>
  <c r="N3192" i="5"/>
  <c r="N3193" i="5"/>
  <c r="N3194" i="5"/>
  <c r="N3195" i="5"/>
  <c r="N3196" i="5"/>
  <c r="N3197" i="5"/>
  <c r="N3198" i="5"/>
  <c r="N3199" i="5"/>
  <c r="N3200" i="5"/>
  <c r="N3201" i="5"/>
  <c r="N3202" i="5"/>
  <c r="N3203" i="5"/>
  <c r="N3204" i="5"/>
  <c r="N3205" i="5"/>
  <c r="N3206" i="5"/>
  <c r="N3207" i="5"/>
  <c r="N3208" i="5"/>
  <c r="N3209" i="5"/>
  <c r="N3210" i="5"/>
  <c r="N3211" i="5"/>
  <c r="N3212" i="5"/>
  <c r="N3213" i="5"/>
  <c r="N3214" i="5"/>
  <c r="N3215" i="5"/>
  <c r="N3216" i="5"/>
  <c r="N3217" i="5"/>
  <c r="N3218" i="5"/>
  <c r="N3219" i="5"/>
  <c r="N3220" i="5"/>
  <c r="N3221" i="5"/>
  <c r="N3222" i="5"/>
  <c r="N3223" i="5"/>
  <c r="N3224" i="5"/>
  <c r="N3225" i="5"/>
  <c r="N3226" i="5"/>
  <c r="N3227" i="5"/>
  <c r="N3228" i="5"/>
  <c r="N3229" i="5"/>
  <c r="N3230" i="5"/>
  <c r="N3231" i="5"/>
  <c r="N3232" i="5"/>
  <c r="N3233" i="5"/>
  <c r="N3234" i="5"/>
  <c r="N3235" i="5"/>
  <c r="N3236" i="5"/>
  <c r="N3237" i="5"/>
  <c r="N3238" i="5"/>
  <c r="N3239" i="5"/>
  <c r="N3240" i="5"/>
  <c r="N3241" i="5"/>
  <c r="N3242" i="5"/>
  <c r="N3243" i="5"/>
  <c r="N3244" i="5"/>
  <c r="N3245" i="5"/>
  <c r="N3246" i="5"/>
  <c r="N3247" i="5"/>
  <c r="N3248" i="5"/>
  <c r="N3249" i="5"/>
  <c r="N3250" i="5"/>
  <c r="N3251" i="5"/>
  <c r="N3252" i="5"/>
  <c r="N3253" i="5"/>
  <c r="N3254" i="5"/>
  <c r="N3255" i="5"/>
  <c r="N3256" i="5"/>
  <c r="N3257" i="5"/>
  <c r="N3258" i="5"/>
  <c r="N3259" i="5"/>
  <c r="N3260" i="5"/>
  <c r="N3261" i="5"/>
  <c r="N3262" i="5"/>
  <c r="N3263" i="5"/>
  <c r="N3264" i="5"/>
  <c r="N3265" i="5"/>
  <c r="N3266" i="5"/>
  <c r="N3267" i="5"/>
  <c r="N3268" i="5"/>
  <c r="N3269" i="5"/>
  <c r="N3270" i="5"/>
  <c r="N3271" i="5"/>
  <c r="N3272" i="5"/>
  <c r="N3273" i="5"/>
  <c r="N3274" i="5"/>
  <c r="N3275" i="5"/>
  <c r="N3276" i="5"/>
  <c r="N3277" i="5"/>
  <c r="N3278" i="5"/>
  <c r="N3279" i="5"/>
  <c r="N3280" i="5"/>
  <c r="N3281" i="5"/>
  <c r="N3282" i="5"/>
  <c r="N3283" i="5"/>
  <c r="N3284" i="5"/>
  <c r="N3285" i="5"/>
  <c r="N3286" i="5"/>
  <c r="N3287" i="5"/>
  <c r="N3288" i="5"/>
  <c r="N3289" i="5"/>
  <c r="N3290" i="5"/>
  <c r="N3291" i="5"/>
  <c r="N3292" i="5"/>
  <c r="N3293" i="5"/>
  <c r="N3294" i="5"/>
  <c r="N3295" i="5"/>
  <c r="N3296" i="5"/>
  <c r="N3297" i="5"/>
  <c r="N3298" i="5"/>
  <c r="N3299" i="5"/>
  <c r="N3300" i="5"/>
  <c r="N3301" i="5"/>
  <c r="N3302" i="5"/>
  <c r="N3303" i="5"/>
  <c r="N3304" i="5"/>
  <c r="N3305" i="5"/>
  <c r="N3306" i="5"/>
  <c r="N3307" i="5"/>
  <c r="N3308" i="5"/>
  <c r="N3309" i="5"/>
  <c r="N3310" i="5"/>
  <c r="N3311" i="5"/>
  <c r="N3312" i="5"/>
  <c r="N3313" i="5"/>
  <c r="N3314" i="5"/>
  <c r="N3315" i="5"/>
  <c r="N3316" i="5"/>
  <c r="N3317" i="5"/>
  <c r="N3318" i="5"/>
  <c r="N3319" i="5"/>
  <c r="N3320" i="5"/>
  <c r="N3321" i="5"/>
  <c r="N3322" i="5"/>
  <c r="N3323" i="5"/>
  <c r="N3324" i="5"/>
  <c r="N3325" i="5"/>
  <c r="N3326" i="5"/>
  <c r="N3327" i="5"/>
  <c r="N3328" i="5"/>
  <c r="N3329" i="5"/>
  <c r="N3330" i="5"/>
  <c r="N3331" i="5"/>
  <c r="N3332" i="5"/>
  <c r="N3333" i="5"/>
  <c r="N3334" i="5"/>
  <c r="N3335" i="5"/>
  <c r="N3336" i="5"/>
  <c r="N3337" i="5"/>
  <c r="N3338" i="5"/>
  <c r="N3339" i="5"/>
  <c r="N3340" i="5"/>
  <c r="N3341" i="5"/>
  <c r="N3342" i="5"/>
  <c r="N3343" i="5"/>
  <c r="N3344" i="5"/>
  <c r="N3345" i="5"/>
  <c r="N3346" i="5"/>
  <c r="N3347" i="5"/>
  <c r="N3348" i="5"/>
  <c r="N3349" i="5"/>
  <c r="N3350" i="5"/>
  <c r="N3351" i="5"/>
  <c r="N3352" i="5"/>
  <c r="N3353" i="5"/>
  <c r="N3354" i="5"/>
  <c r="N3355" i="5"/>
  <c r="N3356" i="5"/>
  <c r="N3357" i="5"/>
  <c r="N3358" i="5"/>
  <c r="N3359" i="5"/>
  <c r="N3360" i="5"/>
  <c r="N3361" i="5"/>
  <c r="N3362" i="5"/>
  <c r="N3363" i="5"/>
  <c r="N3364" i="5"/>
  <c r="N3365" i="5"/>
  <c r="N3366" i="5"/>
  <c r="N3367" i="5"/>
  <c r="N3368" i="5"/>
  <c r="N3369" i="5"/>
  <c r="N3370" i="5"/>
  <c r="N3371" i="5"/>
  <c r="N3372" i="5"/>
  <c r="N3373" i="5"/>
  <c r="N3374" i="5"/>
  <c r="N3375" i="5"/>
  <c r="N3376" i="5"/>
  <c r="N3377" i="5"/>
  <c r="N3378" i="5"/>
  <c r="N3379" i="5"/>
  <c r="N3380" i="5"/>
  <c r="N3381" i="5"/>
  <c r="N3382" i="5"/>
  <c r="N3383" i="5"/>
  <c r="N3384" i="5"/>
  <c r="N3385" i="5"/>
  <c r="N3386" i="5"/>
  <c r="N3387" i="5"/>
  <c r="N3388" i="5"/>
  <c r="N3389" i="5"/>
  <c r="N3390" i="5"/>
  <c r="N3391" i="5"/>
  <c r="N3392" i="5"/>
  <c r="N3393" i="5"/>
  <c r="N3394" i="5"/>
  <c r="N3395" i="5"/>
  <c r="N3396" i="5"/>
  <c r="N3397" i="5"/>
  <c r="N3398" i="5"/>
  <c r="N3399" i="5"/>
  <c r="N3400" i="5"/>
  <c r="N3401" i="5"/>
  <c r="N3402" i="5"/>
  <c r="N3403" i="5"/>
  <c r="N3404" i="5"/>
  <c r="N3405" i="5"/>
  <c r="N3406" i="5"/>
  <c r="N3407" i="5"/>
  <c r="N3408" i="5"/>
  <c r="N3409" i="5"/>
  <c r="N3410" i="5"/>
  <c r="N3411" i="5"/>
  <c r="N3412" i="5"/>
  <c r="N3413" i="5"/>
  <c r="N3414" i="5"/>
  <c r="N3415" i="5"/>
  <c r="N3416" i="5"/>
  <c r="N3417" i="5"/>
  <c r="N3418" i="5"/>
  <c r="N3419" i="5"/>
  <c r="N3420" i="5"/>
  <c r="N3421" i="5"/>
  <c r="N3422" i="5"/>
  <c r="N3423" i="5"/>
  <c r="N3424" i="5"/>
  <c r="N3425" i="5"/>
  <c r="N3426" i="5"/>
  <c r="N3427" i="5"/>
  <c r="N3428" i="5"/>
  <c r="N3429" i="5"/>
  <c r="N3430" i="5"/>
  <c r="N3431" i="5"/>
  <c r="N3432" i="5"/>
  <c r="N3433" i="5"/>
  <c r="N3434" i="5"/>
  <c r="N3435" i="5"/>
  <c r="N3436" i="5"/>
  <c r="N3437" i="5"/>
  <c r="N3438" i="5"/>
  <c r="N3439" i="5"/>
  <c r="N3440" i="5"/>
  <c r="N3441" i="5"/>
  <c r="N3442" i="5"/>
  <c r="N3443" i="5"/>
  <c r="N3444" i="5"/>
  <c r="N3445" i="5"/>
  <c r="N3446" i="5"/>
  <c r="N3447" i="5"/>
  <c r="N3448" i="5"/>
  <c r="N3449" i="5"/>
  <c r="N3450" i="5"/>
  <c r="N3451" i="5"/>
  <c r="N3452" i="5"/>
  <c r="N3453" i="5"/>
  <c r="N3454" i="5"/>
  <c r="N3455" i="5"/>
  <c r="N3456" i="5"/>
  <c r="N3457" i="5"/>
  <c r="N3458" i="5"/>
  <c r="N3459" i="5"/>
  <c r="N3460" i="5"/>
  <c r="N3461" i="5"/>
  <c r="N3462" i="5"/>
  <c r="N3463" i="5"/>
  <c r="N3464" i="5"/>
  <c r="N3465" i="5"/>
  <c r="N3466" i="5"/>
  <c r="N3467" i="5"/>
  <c r="N3468" i="5"/>
  <c r="N3469" i="5"/>
  <c r="N3470" i="5"/>
  <c r="N3471" i="5"/>
  <c r="N3472" i="5"/>
  <c r="N3473" i="5"/>
  <c r="N3474" i="5"/>
  <c r="N3475" i="5"/>
  <c r="N3476" i="5"/>
  <c r="N3477" i="5"/>
  <c r="N3478" i="5"/>
  <c r="N3479" i="5"/>
  <c r="N3480" i="5"/>
  <c r="N3481" i="5"/>
  <c r="N3482" i="5"/>
  <c r="N3483" i="5"/>
  <c r="N3484" i="5"/>
  <c r="N3485" i="5"/>
  <c r="N3486" i="5"/>
  <c r="N3487" i="5"/>
  <c r="N3488" i="5"/>
  <c r="N3489" i="5"/>
  <c r="N3490" i="5"/>
  <c r="N3491" i="5"/>
  <c r="N3492" i="5"/>
  <c r="N3493" i="5"/>
  <c r="N3494" i="5"/>
  <c r="N3495" i="5"/>
  <c r="N3496" i="5"/>
  <c r="N3497" i="5"/>
  <c r="N3498" i="5"/>
  <c r="N3499" i="5"/>
  <c r="N3500" i="5"/>
  <c r="N3501" i="5"/>
  <c r="N3502" i="5"/>
  <c r="N3503" i="5"/>
  <c r="N3504" i="5"/>
  <c r="N3505" i="5"/>
  <c r="N3506" i="5"/>
  <c r="N3507" i="5"/>
  <c r="N3508" i="5"/>
  <c r="N3509" i="5"/>
  <c r="N3510" i="5"/>
  <c r="N3511" i="5"/>
  <c r="N3512" i="5"/>
  <c r="N3513" i="5"/>
  <c r="N3514" i="5"/>
  <c r="N3515" i="5"/>
  <c r="N3516" i="5"/>
  <c r="N3517" i="5"/>
  <c r="N3518" i="5"/>
  <c r="N3519" i="5"/>
  <c r="N3520" i="5"/>
  <c r="N3521" i="5"/>
  <c r="N3522" i="5"/>
  <c r="N3523" i="5"/>
  <c r="N3524" i="5"/>
  <c r="N3525" i="5"/>
  <c r="N3526" i="5"/>
  <c r="N3527" i="5"/>
  <c r="N3528" i="5"/>
  <c r="N3529" i="5"/>
  <c r="N3530" i="5"/>
  <c r="N3531" i="5"/>
  <c r="N3532" i="5"/>
  <c r="N3533" i="5"/>
  <c r="N3534" i="5"/>
  <c r="N3535" i="5"/>
  <c r="N3536" i="5"/>
  <c r="N3537" i="5"/>
  <c r="N3538" i="5"/>
  <c r="N3539" i="5"/>
  <c r="N3540" i="5"/>
  <c r="N3541" i="5"/>
  <c r="N3542" i="5"/>
  <c r="N3543" i="5"/>
  <c r="N3544" i="5"/>
  <c r="N3545" i="5"/>
  <c r="N3546" i="5"/>
  <c r="N3547" i="5"/>
  <c r="N3548" i="5"/>
  <c r="N3549" i="5"/>
  <c r="N3550" i="5"/>
  <c r="N3551" i="5"/>
  <c r="N3552" i="5"/>
  <c r="N3553" i="5"/>
  <c r="N3554" i="5"/>
  <c r="N3555" i="5"/>
  <c r="N3556" i="5"/>
  <c r="N3557" i="5"/>
  <c r="N3558" i="5"/>
  <c r="N3559" i="5"/>
  <c r="N3560" i="5"/>
  <c r="N3561" i="5"/>
  <c r="N3562" i="5"/>
  <c r="N3563" i="5"/>
  <c r="N3564" i="5"/>
  <c r="N3565" i="5"/>
  <c r="N3566" i="5"/>
  <c r="N3567" i="5"/>
  <c r="N3568" i="5"/>
  <c r="N3569" i="5"/>
  <c r="N3570" i="5"/>
  <c r="N3571" i="5"/>
  <c r="N3572" i="5"/>
  <c r="N3573" i="5"/>
  <c r="N3574" i="5"/>
  <c r="N3575" i="5"/>
  <c r="N3576" i="5"/>
  <c r="N3577" i="5"/>
  <c r="N3578" i="5"/>
  <c r="N3579" i="5"/>
  <c r="N3580" i="5"/>
  <c r="N3581" i="5"/>
  <c r="N3582" i="5"/>
  <c r="N3583" i="5"/>
  <c r="N3584" i="5"/>
  <c r="N3585" i="5"/>
  <c r="N3586" i="5"/>
  <c r="N3587" i="5"/>
  <c r="N3588" i="5"/>
  <c r="N3589" i="5"/>
  <c r="N3590" i="5"/>
  <c r="N3591" i="5"/>
  <c r="N3592" i="5"/>
  <c r="N3593" i="5"/>
  <c r="N3594" i="5"/>
  <c r="N3595" i="5"/>
  <c r="N3596" i="5"/>
  <c r="N3597" i="5"/>
  <c r="N3598" i="5"/>
  <c r="N3599" i="5"/>
  <c r="N3600" i="5"/>
  <c r="N3601" i="5"/>
  <c r="N3602" i="5"/>
  <c r="N3603" i="5"/>
  <c r="N3604" i="5"/>
  <c r="N3605" i="5"/>
  <c r="N3606" i="5"/>
  <c r="N3607" i="5"/>
  <c r="N3608" i="5"/>
  <c r="N3609" i="5"/>
  <c r="N3610" i="5"/>
  <c r="N3611" i="5"/>
  <c r="N3612" i="5"/>
  <c r="N3613" i="5"/>
  <c r="N3614" i="5"/>
  <c r="N3615" i="5"/>
  <c r="N3616" i="5"/>
  <c r="N3617" i="5"/>
  <c r="N3618" i="5"/>
  <c r="N3619" i="5"/>
  <c r="N3620" i="5"/>
  <c r="N3621" i="5"/>
  <c r="N3622" i="5"/>
  <c r="N3623" i="5"/>
  <c r="N3624" i="5"/>
  <c r="N3625" i="5"/>
  <c r="N3626" i="5"/>
  <c r="N3627" i="5"/>
  <c r="N3628" i="5"/>
  <c r="N3629" i="5"/>
  <c r="N3630" i="5"/>
  <c r="N3631" i="5"/>
  <c r="N3632" i="5"/>
  <c r="N3633" i="5"/>
  <c r="N3634" i="5"/>
  <c r="N3635" i="5"/>
  <c r="N3636" i="5"/>
  <c r="N3637" i="5"/>
  <c r="N3638" i="5"/>
  <c r="N3639" i="5"/>
  <c r="N3640" i="5"/>
  <c r="N3641" i="5"/>
  <c r="N3642" i="5"/>
  <c r="N3643" i="5"/>
  <c r="N3644" i="5"/>
  <c r="N3645" i="5"/>
  <c r="N3646" i="5"/>
  <c r="N3647" i="5"/>
  <c r="N3648" i="5"/>
  <c r="N3649" i="5"/>
  <c r="N3650" i="5"/>
  <c r="N3651" i="5"/>
  <c r="N3652" i="5"/>
  <c r="N3653" i="5"/>
  <c r="N3654" i="5"/>
  <c r="N3655" i="5"/>
  <c r="N3656" i="5"/>
  <c r="N3657" i="5"/>
  <c r="N3658" i="5"/>
  <c r="N3659" i="5"/>
  <c r="N3660" i="5"/>
  <c r="N3661" i="5"/>
  <c r="N3662" i="5"/>
  <c r="N3663" i="5"/>
  <c r="N3664" i="5"/>
  <c r="N3665" i="5"/>
  <c r="N3666" i="5"/>
  <c r="N3667" i="5"/>
  <c r="N3668" i="5"/>
  <c r="N3669" i="5"/>
  <c r="N3670" i="5"/>
  <c r="N3671" i="5"/>
  <c r="N3672" i="5"/>
  <c r="N3673" i="5"/>
  <c r="N3674" i="5"/>
  <c r="N3675" i="5"/>
  <c r="N3676" i="5"/>
  <c r="N3677" i="5"/>
  <c r="N3678" i="5"/>
  <c r="N3679" i="5"/>
  <c r="N3680" i="5"/>
  <c r="N3681" i="5"/>
  <c r="N3682" i="5"/>
  <c r="N3683" i="5"/>
  <c r="N3684" i="5"/>
  <c r="N3685" i="5"/>
  <c r="N3686" i="5"/>
  <c r="N3687" i="5"/>
  <c r="N3688" i="5"/>
  <c r="N3689" i="5"/>
  <c r="N3690" i="5"/>
  <c r="N3691" i="5"/>
  <c r="N3692" i="5"/>
  <c r="N3693" i="5"/>
  <c r="N3694" i="5"/>
  <c r="N3695" i="5"/>
  <c r="N3696" i="5"/>
  <c r="N3697" i="5"/>
  <c r="N3698" i="5"/>
  <c r="N3699" i="5"/>
  <c r="N3700" i="5"/>
  <c r="N3701" i="5"/>
  <c r="N3702" i="5"/>
  <c r="N3703" i="5"/>
  <c r="N3704" i="5"/>
  <c r="N3705" i="5"/>
  <c r="N3706" i="5"/>
  <c r="N3707" i="5"/>
  <c r="N3708" i="5"/>
  <c r="N3709" i="5"/>
  <c r="N3710" i="5"/>
  <c r="N3711" i="5"/>
  <c r="N3712" i="5"/>
  <c r="N3713" i="5"/>
  <c r="N3714" i="5"/>
  <c r="N3715" i="5"/>
  <c r="N3716" i="5"/>
  <c r="N3717" i="5"/>
  <c r="N3718" i="5"/>
  <c r="N3719" i="5"/>
  <c r="N3720" i="5"/>
  <c r="N3721" i="5"/>
  <c r="N3722" i="5"/>
  <c r="N3723" i="5"/>
  <c r="N3724" i="5"/>
  <c r="N3725" i="5"/>
  <c r="N3726" i="5"/>
  <c r="N3727" i="5"/>
  <c r="N3728" i="5"/>
  <c r="N3729" i="5"/>
  <c r="N3730" i="5"/>
  <c r="N3731" i="5"/>
  <c r="N3732" i="5"/>
  <c r="N3733" i="5"/>
  <c r="N3734" i="5"/>
  <c r="N3735" i="5"/>
  <c r="N3736" i="5"/>
  <c r="N3737" i="5"/>
  <c r="N3738" i="5"/>
  <c r="N3739" i="5"/>
  <c r="N3740" i="5"/>
  <c r="N3741" i="5"/>
  <c r="N3742" i="5"/>
  <c r="N3743" i="5"/>
  <c r="N3744" i="5"/>
  <c r="N3745" i="5"/>
  <c r="N3746" i="5"/>
  <c r="N3747" i="5"/>
  <c r="N3748" i="5"/>
  <c r="N3749" i="5"/>
  <c r="N3750" i="5"/>
  <c r="N3751" i="5"/>
  <c r="N3752" i="5"/>
  <c r="N3753" i="5"/>
  <c r="N3754" i="5"/>
  <c r="N3755" i="5"/>
  <c r="N3756" i="5"/>
  <c r="N3757" i="5"/>
  <c r="N3758" i="5"/>
  <c r="N3759" i="5"/>
  <c r="N3760" i="5"/>
  <c r="N3761" i="5"/>
  <c r="N3762" i="5"/>
  <c r="N3763" i="5"/>
  <c r="N3764" i="5"/>
  <c r="N3765" i="5"/>
  <c r="N3766" i="5"/>
  <c r="N3767" i="5"/>
  <c r="N3768" i="5"/>
  <c r="N3769" i="5"/>
  <c r="N3770" i="5"/>
  <c r="N3771" i="5"/>
  <c r="N3772" i="5"/>
  <c r="N3773" i="5"/>
  <c r="N3774" i="5"/>
  <c r="N3775" i="5"/>
  <c r="N3776" i="5"/>
  <c r="N3777" i="5"/>
  <c r="N3778" i="5"/>
  <c r="N3779" i="5"/>
  <c r="N3780" i="5"/>
  <c r="N3781" i="5"/>
  <c r="N3782" i="5"/>
  <c r="N3783" i="5"/>
  <c r="N3784" i="5"/>
  <c r="N3785" i="5"/>
  <c r="N3786" i="5"/>
  <c r="N3787" i="5"/>
  <c r="N3788" i="5"/>
  <c r="N3789" i="5"/>
  <c r="N3790" i="5"/>
  <c r="N3791" i="5"/>
  <c r="N3792" i="5"/>
  <c r="N3793" i="5"/>
  <c r="N3794" i="5"/>
  <c r="N3795" i="5"/>
  <c r="N3796" i="5"/>
  <c r="N3797" i="5"/>
  <c r="N3798" i="5"/>
  <c r="N3799" i="5"/>
  <c r="N3800" i="5"/>
  <c r="N3801" i="5"/>
  <c r="N3802" i="5"/>
  <c r="N3803" i="5"/>
  <c r="N3804" i="5"/>
  <c r="N3805" i="5"/>
  <c r="N3806" i="5"/>
  <c r="N3807" i="5"/>
  <c r="N3808" i="5"/>
  <c r="N3809" i="5"/>
  <c r="N3810" i="5"/>
  <c r="N3811" i="5"/>
  <c r="N3812" i="5"/>
  <c r="N3813" i="5"/>
  <c r="N3814" i="5"/>
  <c r="N3815" i="5"/>
  <c r="N3816" i="5"/>
  <c r="N3817" i="5"/>
  <c r="N3818" i="5"/>
  <c r="N3819" i="5"/>
  <c r="N3820" i="5"/>
  <c r="N3821" i="5"/>
  <c r="N3822" i="5"/>
  <c r="N3823" i="5"/>
  <c r="N3824" i="5"/>
  <c r="N3825" i="5"/>
  <c r="N3826" i="5"/>
  <c r="N3827" i="5"/>
  <c r="N3828" i="5"/>
  <c r="N3829" i="5"/>
  <c r="N3830" i="5"/>
  <c r="N3831" i="5"/>
  <c r="N3832" i="5"/>
  <c r="N3833" i="5"/>
  <c r="N3834" i="5"/>
  <c r="N3835" i="5"/>
  <c r="N3836" i="5"/>
  <c r="N3837" i="5"/>
  <c r="N3838" i="5"/>
  <c r="N3839" i="5"/>
  <c r="N3840" i="5"/>
  <c r="N3841" i="5"/>
  <c r="N3842" i="5"/>
  <c r="N3843" i="5"/>
  <c r="N3844" i="5"/>
  <c r="N3845" i="5"/>
  <c r="N3846" i="5"/>
  <c r="N3847" i="5"/>
  <c r="N3848" i="5"/>
  <c r="N3849" i="5"/>
  <c r="N3850" i="5"/>
  <c r="N3851" i="5"/>
  <c r="N3852" i="5"/>
  <c r="N3853" i="5"/>
  <c r="N3854" i="5"/>
  <c r="N3855" i="5"/>
  <c r="N3856" i="5"/>
  <c r="N3857" i="5"/>
  <c r="N3858" i="5"/>
  <c r="N3859" i="5"/>
  <c r="N3860" i="5"/>
  <c r="N3861" i="5"/>
  <c r="N3862" i="5"/>
  <c r="N3863" i="5"/>
  <c r="N3864" i="5"/>
  <c r="N3865" i="5"/>
  <c r="N3866" i="5"/>
  <c r="N3867" i="5"/>
  <c r="N3868" i="5"/>
  <c r="N3869" i="5"/>
  <c r="N3870" i="5"/>
  <c r="N3871" i="5"/>
  <c r="N3872" i="5"/>
  <c r="N3873" i="5"/>
  <c r="N3874" i="5"/>
  <c r="N3875" i="5"/>
  <c r="N3876" i="5"/>
  <c r="N3877" i="5"/>
  <c r="N3878" i="5"/>
  <c r="N3879" i="5"/>
  <c r="N3880" i="5"/>
  <c r="N3881" i="5"/>
  <c r="N3882" i="5"/>
  <c r="N3883" i="5"/>
  <c r="N3884" i="5"/>
  <c r="N3885" i="5"/>
  <c r="N3886" i="5"/>
  <c r="N3887" i="5"/>
  <c r="N3888" i="5"/>
  <c r="N3889" i="5"/>
  <c r="N3890" i="5"/>
  <c r="N3891" i="5"/>
  <c r="N3892" i="5"/>
  <c r="N3893" i="5"/>
  <c r="N3894" i="5"/>
  <c r="N3895" i="5"/>
  <c r="N3896" i="5"/>
  <c r="N3897" i="5"/>
  <c r="N3898" i="5"/>
  <c r="N3899" i="5"/>
  <c r="N3900" i="5"/>
  <c r="N3901" i="5"/>
  <c r="N3902" i="5"/>
  <c r="N3903" i="5"/>
  <c r="N3904" i="5"/>
  <c r="N3905" i="5"/>
  <c r="N3906" i="5"/>
  <c r="N3907" i="5"/>
  <c r="N3908" i="5"/>
  <c r="N3909" i="5"/>
  <c r="N3910" i="5"/>
  <c r="N3911" i="5"/>
  <c r="N3912" i="5"/>
  <c r="N3913" i="5"/>
  <c r="N3914" i="5"/>
  <c r="N3915" i="5"/>
  <c r="N3916" i="5"/>
  <c r="N3917" i="5"/>
  <c r="N3918" i="5"/>
  <c r="N3919" i="5"/>
  <c r="N3920" i="5"/>
  <c r="N3921" i="5"/>
  <c r="N3922" i="5"/>
  <c r="N3923" i="5"/>
  <c r="N3924" i="5"/>
  <c r="N3925" i="5"/>
  <c r="N3926" i="5"/>
  <c r="N3927" i="5"/>
  <c r="N3928" i="5"/>
  <c r="N3929" i="5"/>
  <c r="N3930" i="5"/>
  <c r="N3931" i="5"/>
  <c r="N3932" i="5"/>
  <c r="N3933" i="5"/>
  <c r="N3934" i="5"/>
  <c r="N3935" i="5"/>
  <c r="N3936" i="5"/>
  <c r="N3937" i="5"/>
  <c r="N3938" i="5"/>
  <c r="N3939" i="5"/>
  <c r="N3940" i="5"/>
  <c r="N3941" i="5"/>
  <c r="N3942" i="5"/>
  <c r="N3943" i="5"/>
  <c r="N3944" i="5"/>
  <c r="N3945" i="5"/>
  <c r="N3946" i="5"/>
  <c r="N3947" i="5"/>
  <c r="N3948" i="5"/>
  <c r="N3949" i="5"/>
  <c r="N3950" i="5"/>
  <c r="N3951" i="5"/>
  <c r="N3952" i="5"/>
  <c r="N3953" i="5"/>
  <c r="N3954" i="5"/>
  <c r="N3955" i="5"/>
  <c r="N3956" i="5"/>
  <c r="N3957" i="5"/>
  <c r="N3958" i="5"/>
  <c r="N3959" i="5"/>
  <c r="N3960" i="5"/>
  <c r="N3961" i="5"/>
  <c r="N3962" i="5"/>
  <c r="N3963" i="5"/>
  <c r="N3964" i="5"/>
  <c r="N3965" i="5"/>
  <c r="N3966" i="5"/>
  <c r="N3967" i="5"/>
  <c r="N3968" i="5"/>
  <c r="N3969" i="5"/>
  <c r="N3970" i="5"/>
  <c r="N3971" i="5"/>
  <c r="N3972" i="5"/>
  <c r="N3973" i="5"/>
  <c r="N3974" i="5"/>
  <c r="N3975" i="5"/>
  <c r="N3976" i="5"/>
  <c r="N3977" i="5"/>
  <c r="N3978" i="5"/>
  <c r="N3979" i="5"/>
  <c r="N3980" i="5"/>
  <c r="N3981" i="5"/>
  <c r="N3982" i="5"/>
  <c r="N3983" i="5"/>
  <c r="N3984" i="5"/>
  <c r="N3985" i="5"/>
  <c r="N3986" i="5"/>
  <c r="N3987" i="5"/>
  <c r="N3988" i="5"/>
  <c r="N3989" i="5"/>
  <c r="N3990" i="5"/>
  <c r="N3991" i="5"/>
  <c r="N3992" i="5"/>
  <c r="N3993" i="5"/>
  <c r="N3994" i="5"/>
  <c r="N3995" i="5"/>
  <c r="N3996" i="5"/>
  <c r="N3997" i="5"/>
  <c r="N3998" i="5"/>
  <c r="N3999" i="5"/>
  <c r="N4000" i="5"/>
  <c r="N4001" i="5"/>
  <c r="N4002" i="5"/>
  <c r="N4003" i="5"/>
  <c r="N4004" i="5"/>
  <c r="N4005" i="5"/>
  <c r="N4006" i="5"/>
  <c r="N4007" i="5"/>
  <c r="N4008" i="5"/>
  <c r="N4009" i="5"/>
  <c r="N4010" i="5"/>
  <c r="N4011" i="5"/>
  <c r="N4012" i="5"/>
  <c r="N4013" i="5"/>
  <c r="N4014" i="5"/>
  <c r="N4015" i="5"/>
  <c r="N4016" i="5"/>
  <c r="N4017" i="5"/>
  <c r="N4018" i="5"/>
  <c r="N4019" i="5"/>
  <c r="N4020" i="5"/>
  <c r="N4021" i="5"/>
  <c r="N4022" i="5"/>
  <c r="N4023" i="5"/>
  <c r="N4024" i="5"/>
  <c r="N4025" i="5"/>
  <c r="N4026" i="5"/>
  <c r="N4027" i="5"/>
  <c r="N4028" i="5"/>
  <c r="N4029" i="5"/>
  <c r="N4030" i="5"/>
  <c r="N4031" i="5"/>
  <c r="N4032" i="5"/>
  <c r="N4033" i="5"/>
  <c r="N4034" i="5"/>
  <c r="N4035" i="5"/>
  <c r="N4036" i="5"/>
  <c r="N4037" i="5"/>
  <c r="N4038" i="5"/>
  <c r="N4039" i="5"/>
  <c r="N4040" i="5"/>
  <c r="N4041" i="5"/>
  <c r="N4042" i="5"/>
  <c r="N4043" i="5"/>
  <c r="N4044" i="5"/>
  <c r="N4045" i="5"/>
  <c r="N4046" i="5"/>
  <c r="N4047" i="5"/>
  <c r="N4048" i="5"/>
  <c r="N4049" i="5"/>
  <c r="N4050" i="5"/>
  <c r="N4051" i="5"/>
  <c r="N4052" i="5"/>
  <c r="N4053" i="5"/>
  <c r="N4054" i="5"/>
  <c r="N4055" i="5"/>
  <c r="N4056" i="5"/>
  <c r="N4057" i="5"/>
  <c r="N4058" i="5"/>
  <c r="N4059" i="5"/>
  <c r="N4060" i="5"/>
  <c r="N4061" i="5"/>
  <c r="N4062" i="5"/>
  <c r="N4063" i="5"/>
  <c r="N4064" i="5"/>
  <c r="N4065" i="5"/>
  <c r="N4066" i="5"/>
  <c r="N4067" i="5"/>
  <c r="N4068" i="5"/>
  <c r="N4069" i="5"/>
  <c r="N4070" i="5"/>
  <c r="N4071" i="5"/>
  <c r="N4072" i="5"/>
  <c r="N4073" i="5"/>
  <c r="N4074" i="5"/>
  <c r="N4075" i="5"/>
  <c r="N4076" i="5"/>
  <c r="N4077" i="5"/>
  <c r="N4078" i="5"/>
  <c r="N4079" i="5"/>
  <c r="N4080" i="5"/>
  <c r="N4081" i="5"/>
  <c r="N4082" i="5"/>
  <c r="N4083" i="5"/>
  <c r="N4084" i="5"/>
  <c r="N4085" i="5"/>
  <c r="N4086" i="5"/>
  <c r="N4087" i="5"/>
  <c r="N4088" i="5"/>
  <c r="N4089" i="5"/>
  <c r="N4090" i="5"/>
  <c r="N4091" i="5"/>
  <c r="N4092" i="5"/>
  <c r="N4093" i="5"/>
  <c r="N4094" i="5"/>
  <c r="N4095" i="5"/>
  <c r="N4096" i="5"/>
  <c r="N4097" i="5"/>
  <c r="N4098" i="5"/>
  <c r="N4099" i="5"/>
  <c r="N4100" i="5"/>
  <c r="N4101" i="5"/>
  <c r="N4102" i="5"/>
  <c r="N4103" i="5"/>
  <c r="N4104" i="5"/>
  <c r="N4105" i="5"/>
  <c r="N4106" i="5"/>
  <c r="N4107" i="5"/>
  <c r="N4108" i="5"/>
  <c r="N4109" i="5"/>
  <c r="N4110" i="5"/>
  <c r="N4111" i="5"/>
  <c r="N4112" i="5"/>
  <c r="N4113" i="5"/>
  <c r="N4114" i="5"/>
  <c r="N4115" i="5"/>
  <c r="N4116" i="5"/>
  <c r="N4117" i="5"/>
  <c r="N4118" i="5"/>
  <c r="N4119" i="5"/>
  <c r="N4120" i="5"/>
  <c r="N4121" i="5"/>
  <c r="N4122" i="5"/>
  <c r="N4123" i="5"/>
  <c r="N4124" i="5"/>
  <c r="N4125" i="5"/>
  <c r="N4126" i="5"/>
  <c r="N4127" i="5"/>
  <c r="N4128" i="5"/>
  <c r="N4129" i="5"/>
  <c r="N4130" i="5"/>
  <c r="N4131" i="5"/>
  <c r="N4132" i="5"/>
  <c r="N4133" i="5"/>
  <c r="N4134" i="5"/>
  <c r="N4135" i="5"/>
  <c r="N4136" i="5"/>
  <c r="N4137" i="5"/>
  <c r="N4138" i="5"/>
  <c r="N4139" i="5"/>
  <c r="N4140" i="5"/>
  <c r="N4141" i="5"/>
  <c r="N4142" i="5"/>
  <c r="N4143" i="5"/>
  <c r="N4144" i="5"/>
  <c r="N4145" i="5"/>
  <c r="N4146" i="5"/>
  <c r="N4147" i="5"/>
  <c r="N4148" i="5"/>
  <c r="N4149" i="5"/>
  <c r="N4150" i="5"/>
  <c r="N4151" i="5"/>
  <c r="N4152" i="5"/>
  <c r="N4153" i="5"/>
  <c r="N4154" i="5"/>
  <c r="N4155" i="5"/>
  <c r="N4156" i="5"/>
  <c r="N4157" i="5"/>
  <c r="N4158" i="5"/>
  <c r="N4159" i="5"/>
  <c r="N4160" i="5"/>
  <c r="N4161" i="5"/>
  <c r="N4162" i="5"/>
  <c r="N4163" i="5"/>
  <c r="N4164" i="5"/>
  <c r="N4165" i="5"/>
  <c r="N4166" i="5"/>
  <c r="N4167" i="5"/>
  <c r="N4168" i="5"/>
  <c r="N4169" i="5"/>
  <c r="N4170" i="5"/>
  <c r="N4171" i="5"/>
  <c r="N4172" i="5"/>
  <c r="N4173" i="5"/>
  <c r="N4174" i="5"/>
  <c r="N4175" i="5"/>
  <c r="N4176" i="5"/>
  <c r="N4177" i="5"/>
  <c r="N4178" i="5"/>
  <c r="N4179" i="5"/>
  <c r="N4180" i="5"/>
  <c r="N4181" i="5"/>
  <c r="N4182" i="5"/>
  <c r="N4183" i="5"/>
  <c r="N4184" i="5"/>
  <c r="N4185" i="5"/>
  <c r="N4186" i="5"/>
  <c r="N4187" i="5"/>
  <c r="N4188" i="5"/>
  <c r="N4189" i="5"/>
  <c r="N4190" i="5"/>
  <c r="N4191" i="5"/>
  <c r="N4192" i="5"/>
  <c r="N4193" i="5"/>
  <c r="N4194" i="5"/>
  <c r="N4195" i="5"/>
  <c r="N4196" i="5"/>
  <c r="N4197" i="5"/>
  <c r="N4198" i="5"/>
  <c r="N4199" i="5"/>
  <c r="N4200" i="5"/>
  <c r="N4201" i="5"/>
  <c r="N4202" i="5"/>
  <c r="N4203" i="5"/>
  <c r="N4204" i="5"/>
  <c r="N4205" i="5"/>
  <c r="N4206" i="5"/>
  <c r="N4207" i="5"/>
  <c r="N4208" i="5"/>
  <c r="N4209" i="5"/>
  <c r="N4210" i="5"/>
  <c r="N4211" i="5"/>
  <c r="N4212" i="5"/>
  <c r="N4213" i="5"/>
  <c r="N4214" i="5"/>
  <c r="N4215" i="5"/>
  <c r="N4216" i="5"/>
  <c r="N4217" i="5"/>
  <c r="N4218" i="5"/>
  <c r="N4219" i="5"/>
  <c r="N4220" i="5"/>
  <c r="N4221" i="5"/>
  <c r="N4222" i="5"/>
  <c r="N4223" i="5"/>
  <c r="N4224" i="5"/>
  <c r="N4225" i="5"/>
  <c r="N4226" i="5"/>
  <c r="N4227" i="5"/>
  <c r="N4228" i="5"/>
  <c r="N4229" i="5"/>
  <c r="N4230" i="5"/>
  <c r="N4231" i="5"/>
  <c r="N4232" i="5"/>
  <c r="N4233" i="5"/>
  <c r="N4234" i="5"/>
  <c r="N4235" i="5"/>
  <c r="N4236" i="5"/>
  <c r="N4237" i="5"/>
  <c r="N4238" i="5"/>
  <c r="N4239" i="5"/>
  <c r="N4240" i="5"/>
  <c r="N4241" i="5"/>
  <c r="N4242" i="5"/>
  <c r="N4243" i="5"/>
  <c r="N4244" i="5"/>
  <c r="N4245" i="5"/>
  <c r="N4246" i="5"/>
  <c r="N4247" i="5"/>
  <c r="N4248" i="5"/>
  <c r="N4249" i="5"/>
  <c r="N4250" i="5"/>
  <c r="N4251" i="5"/>
  <c r="N4252" i="5"/>
  <c r="N4253" i="5"/>
  <c r="N4254" i="5"/>
  <c r="N4255" i="5"/>
  <c r="N4256" i="5"/>
  <c r="N4257" i="5"/>
  <c r="N4258" i="5"/>
  <c r="N4259" i="5"/>
  <c r="N4260" i="5"/>
  <c r="N4261" i="5"/>
  <c r="N4262" i="5"/>
  <c r="N4263" i="5"/>
  <c r="N4264" i="5"/>
  <c r="N4265" i="5"/>
  <c r="N4266" i="5"/>
  <c r="N4267" i="5"/>
  <c r="N4268" i="5"/>
  <c r="N4269" i="5"/>
  <c r="N4270" i="5"/>
  <c r="N4271" i="5"/>
  <c r="N4272" i="5"/>
  <c r="N4273" i="5"/>
  <c r="N4274" i="5"/>
  <c r="N4275" i="5"/>
  <c r="N4276" i="5"/>
  <c r="N4277" i="5"/>
  <c r="N4278" i="5"/>
  <c r="N4279" i="5"/>
  <c r="N4280" i="5"/>
  <c r="N4281" i="5"/>
  <c r="N4282" i="5"/>
  <c r="N4283" i="5"/>
  <c r="N4284" i="5"/>
  <c r="N4285" i="5"/>
  <c r="N4286" i="5"/>
  <c r="N4287" i="5"/>
  <c r="N4288" i="5"/>
  <c r="N4289" i="5"/>
  <c r="N4290" i="5"/>
  <c r="N4291" i="5"/>
  <c r="N4292" i="5"/>
  <c r="N4293" i="5"/>
  <c r="N4294" i="5"/>
  <c r="N4295" i="5"/>
  <c r="N4296" i="5"/>
  <c r="N4297" i="5"/>
  <c r="N4298" i="5"/>
  <c r="N4299" i="5"/>
  <c r="N4300" i="5"/>
  <c r="N4301" i="5"/>
  <c r="N4302" i="5"/>
  <c r="N4303" i="5"/>
  <c r="N4304" i="5"/>
  <c r="N4305" i="5"/>
  <c r="N4306" i="5"/>
  <c r="N4307" i="5"/>
  <c r="N4308" i="5"/>
  <c r="N4309" i="5"/>
  <c r="N4310" i="5"/>
  <c r="N4311" i="5"/>
  <c r="N4312" i="5"/>
  <c r="N4313" i="5"/>
  <c r="N4314" i="5"/>
  <c r="N4315" i="5"/>
  <c r="N4316" i="5"/>
  <c r="N4317" i="5"/>
  <c r="N4318" i="5"/>
  <c r="N4319" i="5"/>
  <c r="N4320" i="5"/>
  <c r="N4321" i="5"/>
  <c r="N4322" i="5"/>
  <c r="N4323" i="5"/>
  <c r="N4324" i="5"/>
  <c r="N4325" i="5"/>
  <c r="N4326" i="5"/>
  <c r="N4327" i="5"/>
  <c r="N4328" i="5"/>
  <c r="N4329" i="5"/>
  <c r="N4330" i="5"/>
  <c r="N4331" i="5"/>
  <c r="N4332" i="5"/>
  <c r="N4333" i="5"/>
  <c r="N4334" i="5"/>
  <c r="N4335" i="5"/>
  <c r="N4336" i="5"/>
  <c r="N4337" i="5"/>
  <c r="N4338" i="5"/>
  <c r="N4339" i="5"/>
  <c r="N4340" i="5"/>
  <c r="N4341" i="5"/>
  <c r="N4342" i="5"/>
  <c r="N4343" i="5"/>
  <c r="N4344" i="5"/>
  <c r="N4345" i="5"/>
  <c r="N4346" i="5"/>
  <c r="N4347" i="5"/>
  <c r="N4348" i="5"/>
  <c r="N4349" i="5"/>
  <c r="N4350" i="5"/>
  <c r="N4351" i="5"/>
  <c r="N4352" i="5"/>
  <c r="N4353" i="5"/>
  <c r="N4354" i="5"/>
  <c r="N4355" i="5"/>
  <c r="N4356" i="5"/>
  <c r="N4357" i="5"/>
  <c r="N4358" i="5"/>
  <c r="N4359" i="5"/>
  <c r="N4360" i="5"/>
  <c r="N4361" i="5"/>
  <c r="N4362" i="5"/>
  <c r="N4363" i="5"/>
  <c r="N4364" i="5"/>
  <c r="N4365" i="5"/>
  <c r="N4366" i="5"/>
  <c r="N4367" i="5"/>
  <c r="N4368" i="5"/>
  <c r="N4369" i="5"/>
  <c r="N4370" i="5"/>
  <c r="N4371" i="5"/>
  <c r="N4372" i="5"/>
  <c r="N4373" i="5"/>
  <c r="N4374" i="5"/>
  <c r="N4375" i="5"/>
  <c r="N4376" i="5"/>
  <c r="N4377" i="5"/>
  <c r="N4378" i="5"/>
  <c r="N4379" i="5"/>
  <c r="N4380" i="5"/>
  <c r="N4381" i="5"/>
  <c r="N4382" i="5"/>
  <c r="N4383" i="5"/>
  <c r="N4384" i="5"/>
  <c r="N4385" i="5"/>
  <c r="N4386" i="5"/>
  <c r="N4387" i="5"/>
  <c r="N4388" i="5"/>
  <c r="N4389" i="5"/>
  <c r="N4390" i="5"/>
  <c r="N4391" i="5"/>
  <c r="N4392" i="5"/>
  <c r="N4393" i="5"/>
  <c r="N4394" i="5"/>
  <c r="N4395" i="5"/>
  <c r="N4396" i="5"/>
  <c r="N4397" i="5"/>
  <c r="N4398" i="5"/>
  <c r="N4399" i="5"/>
  <c r="N4400" i="5"/>
  <c r="N4401" i="5"/>
  <c r="N4402" i="5"/>
  <c r="N4403" i="5"/>
  <c r="N4404" i="5"/>
  <c r="N4405" i="5"/>
  <c r="N4406" i="5"/>
  <c r="N4407" i="5"/>
  <c r="N4408" i="5"/>
  <c r="N4409" i="5"/>
  <c r="N4410" i="5"/>
  <c r="N4411" i="5"/>
  <c r="N4412" i="5"/>
  <c r="N4413" i="5"/>
  <c r="N4414" i="5"/>
  <c r="N4415" i="5"/>
  <c r="N4416" i="5"/>
  <c r="N4417" i="5"/>
  <c r="N4418" i="5"/>
  <c r="N4419" i="5"/>
  <c r="N4420" i="5"/>
  <c r="N4421" i="5"/>
  <c r="N4422" i="5"/>
  <c r="N4423" i="5"/>
  <c r="N4424" i="5"/>
  <c r="N4425" i="5"/>
  <c r="N4426" i="5"/>
  <c r="N4427" i="5"/>
  <c r="N4428" i="5"/>
  <c r="N4429" i="5"/>
  <c r="N4430" i="5"/>
  <c r="N4431" i="5"/>
  <c r="N4432" i="5"/>
  <c r="N4433" i="5"/>
  <c r="N4434" i="5"/>
  <c r="N4435" i="5"/>
  <c r="N4436" i="5"/>
  <c r="N4437" i="5"/>
  <c r="N4438" i="5"/>
  <c r="N4439" i="5"/>
  <c r="N4440" i="5"/>
  <c r="N4441" i="5"/>
  <c r="N4442" i="5"/>
  <c r="N4443" i="5"/>
  <c r="N4444" i="5"/>
  <c r="N4445" i="5"/>
  <c r="N4446" i="5"/>
  <c r="N4447" i="5"/>
  <c r="N4448" i="5"/>
  <c r="N4449" i="5"/>
  <c r="N4450" i="5"/>
  <c r="N4451" i="5"/>
  <c r="N4452" i="5"/>
  <c r="N4453" i="5"/>
  <c r="N4454" i="5"/>
  <c r="N4455" i="5"/>
  <c r="N4456" i="5"/>
  <c r="N4457" i="5"/>
  <c r="N4458" i="5"/>
  <c r="N4459" i="5"/>
  <c r="N4460" i="5"/>
  <c r="N4461" i="5"/>
  <c r="N4462" i="5"/>
  <c r="N4463" i="5"/>
  <c r="N4464" i="5"/>
  <c r="N4465" i="5"/>
  <c r="N4466" i="5"/>
  <c r="N4467" i="5"/>
  <c r="N4468" i="5"/>
  <c r="N4469" i="5"/>
  <c r="N4470" i="5"/>
  <c r="N4471" i="5"/>
  <c r="N4472" i="5"/>
  <c r="N4473" i="5"/>
  <c r="N4474" i="5"/>
  <c r="N4475" i="5"/>
  <c r="N4476" i="5"/>
  <c r="N4477" i="5"/>
  <c r="N4478" i="5"/>
  <c r="N4479" i="5"/>
  <c r="N4480" i="5"/>
  <c r="N4481" i="5"/>
  <c r="N4482" i="5"/>
  <c r="N4483" i="5"/>
  <c r="N4484" i="5"/>
  <c r="N4485" i="5"/>
  <c r="N4486" i="5"/>
  <c r="N4487" i="5"/>
  <c r="N4488" i="5"/>
  <c r="N4489" i="5"/>
  <c r="N4490" i="5"/>
  <c r="N4491" i="5"/>
  <c r="N4492" i="5"/>
  <c r="N4493" i="5"/>
  <c r="N4494" i="5"/>
  <c r="N4495" i="5"/>
  <c r="N4496" i="5"/>
  <c r="N4497" i="5"/>
  <c r="N4498" i="5"/>
  <c r="N4499" i="5"/>
  <c r="N4500" i="5"/>
  <c r="N4501" i="5"/>
  <c r="N4502" i="5"/>
  <c r="N4503" i="5"/>
  <c r="N4504" i="5"/>
  <c r="N4505" i="5"/>
  <c r="N4506" i="5"/>
  <c r="N4507" i="5"/>
  <c r="N4508" i="5"/>
  <c r="N4509" i="5"/>
  <c r="N4510" i="5"/>
  <c r="N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1028" i="5"/>
  <c r="M1029" i="5"/>
  <c r="M1030" i="5"/>
  <c r="M1031" i="5"/>
  <c r="M1032" i="5"/>
  <c r="M1033" i="5"/>
  <c r="M1034" i="5"/>
  <c r="M1035" i="5"/>
  <c r="M1036" i="5"/>
  <c r="M1037" i="5"/>
  <c r="M1038" i="5"/>
  <c r="M1039" i="5"/>
  <c r="M1040" i="5"/>
  <c r="M1041" i="5"/>
  <c r="M1042" i="5"/>
  <c r="M1043" i="5"/>
  <c r="M1044" i="5"/>
  <c r="M1045" i="5"/>
  <c r="M1046" i="5"/>
  <c r="M1047" i="5"/>
  <c r="M1048" i="5"/>
  <c r="M1049" i="5"/>
  <c r="M1050" i="5"/>
  <c r="M1051" i="5"/>
  <c r="M1052" i="5"/>
  <c r="M1053" i="5"/>
  <c r="M1054" i="5"/>
  <c r="M1055" i="5"/>
  <c r="M1056" i="5"/>
  <c r="M1057" i="5"/>
  <c r="M1058" i="5"/>
  <c r="M1059" i="5"/>
  <c r="M1060" i="5"/>
  <c r="M1061" i="5"/>
  <c r="M1062" i="5"/>
  <c r="M1063" i="5"/>
  <c r="M1064" i="5"/>
  <c r="M1065" i="5"/>
  <c r="M1066" i="5"/>
  <c r="M1067" i="5"/>
  <c r="M1068" i="5"/>
  <c r="M1069" i="5"/>
  <c r="M1070" i="5"/>
  <c r="M1071" i="5"/>
  <c r="M1072" i="5"/>
  <c r="M1073" i="5"/>
  <c r="M1074" i="5"/>
  <c r="M1075" i="5"/>
  <c r="M1076" i="5"/>
  <c r="M1077" i="5"/>
  <c r="M1078" i="5"/>
  <c r="M1079" i="5"/>
  <c r="M1080" i="5"/>
  <c r="M1081" i="5"/>
  <c r="M1082" i="5"/>
  <c r="M1083" i="5"/>
  <c r="M1084" i="5"/>
  <c r="M1085" i="5"/>
  <c r="M1086" i="5"/>
  <c r="M1087" i="5"/>
  <c r="M1088" i="5"/>
  <c r="M1089" i="5"/>
  <c r="M1090" i="5"/>
  <c r="M1091" i="5"/>
  <c r="M1092" i="5"/>
  <c r="M1093" i="5"/>
  <c r="M1094" i="5"/>
  <c r="M1095" i="5"/>
  <c r="M1096" i="5"/>
  <c r="M1097" i="5"/>
  <c r="M1098" i="5"/>
  <c r="M1099" i="5"/>
  <c r="M1100" i="5"/>
  <c r="M1101" i="5"/>
  <c r="M1102" i="5"/>
  <c r="M1103" i="5"/>
  <c r="M1104" i="5"/>
  <c r="M1105" i="5"/>
  <c r="M1106" i="5"/>
  <c r="M1107" i="5"/>
  <c r="M1108" i="5"/>
  <c r="M1109" i="5"/>
  <c r="M1110" i="5"/>
  <c r="M1111" i="5"/>
  <c r="M1112" i="5"/>
  <c r="M1113" i="5"/>
  <c r="M1114" i="5"/>
  <c r="M1115" i="5"/>
  <c r="M1116" i="5"/>
  <c r="M1117" i="5"/>
  <c r="M1118" i="5"/>
  <c r="M1119" i="5"/>
  <c r="M1120" i="5"/>
  <c r="M1121" i="5"/>
  <c r="M1122" i="5"/>
  <c r="M1123" i="5"/>
  <c r="M1124" i="5"/>
  <c r="M1125" i="5"/>
  <c r="M1126" i="5"/>
  <c r="M1127" i="5"/>
  <c r="M1128" i="5"/>
  <c r="M1129" i="5"/>
  <c r="M1130" i="5"/>
  <c r="M1131" i="5"/>
  <c r="M1132" i="5"/>
  <c r="M1133" i="5"/>
  <c r="M1134" i="5"/>
  <c r="M1135" i="5"/>
  <c r="M1136" i="5"/>
  <c r="M1137" i="5"/>
  <c r="M1138" i="5"/>
  <c r="M1139" i="5"/>
  <c r="M1140" i="5"/>
  <c r="M1141" i="5"/>
  <c r="M1142" i="5"/>
  <c r="M1143" i="5"/>
  <c r="M1144" i="5"/>
  <c r="M1145" i="5"/>
  <c r="M1146" i="5"/>
  <c r="M1147" i="5"/>
  <c r="M1148" i="5"/>
  <c r="M1149" i="5"/>
  <c r="M1150" i="5"/>
  <c r="M1151" i="5"/>
  <c r="M1152" i="5"/>
  <c r="M1153" i="5"/>
  <c r="M1154" i="5"/>
  <c r="M1155" i="5"/>
  <c r="M1156" i="5"/>
  <c r="M1157" i="5"/>
  <c r="M1158" i="5"/>
  <c r="M1159" i="5"/>
  <c r="M1160" i="5"/>
  <c r="M1161" i="5"/>
  <c r="M1162" i="5"/>
  <c r="M1163" i="5"/>
  <c r="M1164" i="5"/>
  <c r="M1165" i="5"/>
  <c r="M1166" i="5"/>
  <c r="M1167" i="5"/>
  <c r="M1168" i="5"/>
  <c r="M1169" i="5"/>
  <c r="M1170" i="5"/>
  <c r="M1171" i="5"/>
  <c r="M1172" i="5"/>
  <c r="M1173" i="5"/>
  <c r="M1174" i="5"/>
  <c r="M1175" i="5"/>
  <c r="M1176" i="5"/>
  <c r="M1177" i="5"/>
  <c r="M1178" i="5"/>
  <c r="M1179" i="5"/>
  <c r="M1180" i="5"/>
  <c r="M1181" i="5"/>
  <c r="M1182" i="5"/>
  <c r="M1183" i="5"/>
  <c r="M1184" i="5"/>
  <c r="M1185" i="5"/>
  <c r="M1186" i="5"/>
  <c r="M1187" i="5"/>
  <c r="M1188" i="5"/>
  <c r="M1189" i="5"/>
  <c r="M1190" i="5"/>
  <c r="M1191" i="5"/>
  <c r="M1192" i="5"/>
  <c r="M1193" i="5"/>
  <c r="M1194" i="5"/>
  <c r="M1195" i="5"/>
  <c r="M1196" i="5"/>
  <c r="M1197" i="5"/>
  <c r="M1198" i="5"/>
  <c r="M1199" i="5"/>
  <c r="M1200" i="5"/>
  <c r="M1201" i="5"/>
  <c r="M1202" i="5"/>
  <c r="M1203" i="5"/>
  <c r="M1204" i="5"/>
  <c r="M1205" i="5"/>
  <c r="M1206" i="5"/>
  <c r="M1207" i="5"/>
  <c r="M1208" i="5"/>
  <c r="M1209" i="5"/>
  <c r="M1210" i="5"/>
  <c r="M1211" i="5"/>
  <c r="M1212" i="5"/>
  <c r="M1213" i="5"/>
  <c r="M1214" i="5"/>
  <c r="M1215" i="5"/>
  <c r="M1216" i="5"/>
  <c r="M1217" i="5"/>
  <c r="M1218" i="5"/>
  <c r="M1219" i="5"/>
  <c r="M1220" i="5"/>
  <c r="M1221" i="5"/>
  <c r="M1222" i="5"/>
  <c r="M1223" i="5"/>
  <c r="M1224" i="5"/>
  <c r="M1225" i="5"/>
  <c r="M1226" i="5"/>
  <c r="M1227" i="5"/>
  <c r="M1228" i="5"/>
  <c r="M1229" i="5"/>
  <c r="M1230" i="5"/>
  <c r="M1231" i="5"/>
  <c r="M1232" i="5"/>
  <c r="M1233" i="5"/>
  <c r="M1234" i="5"/>
  <c r="M1235" i="5"/>
  <c r="M1236" i="5"/>
  <c r="M1237" i="5"/>
  <c r="M1238" i="5"/>
  <c r="M1239" i="5"/>
  <c r="M1240" i="5"/>
  <c r="M1241" i="5"/>
  <c r="M1242" i="5"/>
  <c r="M1243" i="5"/>
  <c r="M1244" i="5"/>
  <c r="M1245" i="5"/>
  <c r="M1246" i="5"/>
  <c r="M1247" i="5"/>
  <c r="M1248" i="5"/>
  <c r="M1249" i="5"/>
  <c r="M1250" i="5"/>
  <c r="M1251" i="5"/>
  <c r="M1252" i="5"/>
  <c r="M1253" i="5"/>
  <c r="M1254" i="5"/>
  <c r="M1255" i="5"/>
  <c r="M1256" i="5"/>
  <c r="M1257" i="5"/>
  <c r="M1258" i="5"/>
  <c r="M1259" i="5"/>
  <c r="M1260" i="5"/>
  <c r="M1261" i="5"/>
  <c r="M1262" i="5"/>
  <c r="M1263" i="5"/>
  <c r="M1264" i="5"/>
  <c r="M1265" i="5"/>
  <c r="M1266" i="5"/>
  <c r="M1267" i="5"/>
  <c r="M1268" i="5"/>
  <c r="M1269" i="5"/>
  <c r="M1270" i="5"/>
  <c r="M1271" i="5"/>
  <c r="M1272" i="5"/>
  <c r="M1273" i="5"/>
  <c r="M1274" i="5"/>
  <c r="M1275" i="5"/>
  <c r="M1276" i="5"/>
  <c r="M1277" i="5"/>
  <c r="M1278" i="5"/>
  <c r="M1279" i="5"/>
  <c r="M1280" i="5"/>
  <c r="M1281" i="5"/>
  <c r="M1282" i="5"/>
  <c r="M1283" i="5"/>
  <c r="M1284" i="5"/>
  <c r="M1285" i="5"/>
  <c r="M1286" i="5"/>
  <c r="M1287" i="5"/>
  <c r="M1288" i="5"/>
  <c r="M1289" i="5"/>
  <c r="M1290" i="5"/>
  <c r="M1291" i="5"/>
  <c r="M1292" i="5"/>
  <c r="M1293" i="5"/>
  <c r="M1294" i="5"/>
  <c r="M1295" i="5"/>
  <c r="M1296" i="5"/>
  <c r="M1297" i="5"/>
  <c r="M1298" i="5"/>
  <c r="M1299" i="5"/>
  <c r="M1300" i="5"/>
  <c r="M1301" i="5"/>
  <c r="M1302" i="5"/>
  <c r="M1303" i="5"/>
  <c r="M1304" i="5"/>
  <c r="M1305" i="5"/>
  <c r="M1306" i="5"/>
  <c r="M1307" i="5"/>
  <c r="M1308" i="5"/>
  <c r="M1309" i="5"/>
  <c r="M1310" i="5"/>
  <c r="M1311" i="5"/>
  <c r="M1312" i="5"/>
  <c r="M1313" i="5"/>
  <c r="M1314" i="5"/>
  <c r="M1315" i="5"/>
  <c r="M1316" i="5"/>
  <c r="M1317" i="5"/>
  <c r="M1318" i="5"/>
  <c r="M1319" i="5"/>
  <c r="M1320" i="5"/>
  <c r="M1321" i="5"/>
  <c r="M1322" i="5"/>
  <c r="M1323" i="5"/>
  <c r="M1324" i="5"/>
  <c r="M1325" i="5"/>
  <c r="M1326" i="5"/>
  <c r="M1327" i="5"/>
  <c r="M1328" i="5"/>
  <c r="M1329" i="5"/>
  <c r="M1330" i="5"/>
  <c r="M1331" i="5"/>
  <c r="M1332" i="5"/>
  <c r="M1333" i="5"/>
  <c r="M1334" i="5"/>
  <c r="M1335" i="5"/>
  <c r="M1336" i="5"/>
  <c r="M1337" i="5"/>
  <c r="M1338" i="5"/>
  <c r="M1339" i="5"/>
  <c r="M1340" i="5"/>
  <c r="M1341" i="5"/>
  <c r="M1342" i="5"/>
  <c r="M1343" i="5"/>
  <c r="M1344" i="5"/>
  <c r="M1345" i="5"/>
  <c r="M1346" i="5"/>
  <c r="M1347" i="5"/>
  <c r="M1348" i="5"/>
  <c r="M1349" i="5"/>
  <c r="M1350" i="5"/>
  <c r="M1351" i="5"/>
  <c r="M1352" i="5"/>
  <c r="M1353" i="5"/>
  <c r="M1354" i="5"/>
  <c r="M1355" i="5"/>
  <c r="M1356" i="5"/>
  <c r="M1357" i="5"/>
  <c r="M1358" i="5"/>
  <c r="M1359" i="5"/>
  <c r="M1360" i="5"/>
  <c r="M1361" i="5"/>
  <c r="M1362" i="5"/>
  <c r="M1363" i="5"/>
  <c r="M1364" i="5"/>
  <c r="M1365" i="5"/>
  <c r="M1366" i="5"/>
  <c r="M1367" i="5"/>
  <c r="M1368" i="5"/>
  <c r="M1369" i="5"/>
  <c r="M1370" i="5"/>
  <c r="M1371" i="5"/>
  <c r="M1372" i="5"/>
  <c r="M1373" i="5"/>
  <c r="M1374" i="5"/>
  <c r="M1375" i="5"/>
  <c r="M1376" i="5"/>
  <c r="M1377" i="5"/>
  <c r="M1378" i="5"/>
  <c r="M1379" i="5"/>
  <c r="M1380" i="5"/>
  <c r="M1381" i="5"/>
  <c r="M1382" i="5"/>
  <c r="M1383" i="5"/>
  <c r="M1384" i="5"/>
  <c r="M1385" i="5"/>
  <c r="M1386" i="5"/>
  <c r="M1387" i="5"/>
  <c r="M1388" i="5"/>
  <c r="M1389" i="5"/>
  <c r="M1390" i="5"/>
  <c r="M1391" i="5"/>
  <c r="M1392" i="5"/>
  <c r="M1393" i="5"/>
  <c r="M1394" i="5"/>
  <c r="M1395" i="5"/>
  <c r="M1396" i="5"/>
  <c r="M1397" i="5"/>
  <c r="M1398" i="5"/>
  <c r="M1399" i="5"/>
  <c r="M1400" i="5"/>
  <c r="M1401" i="5"/>
  <c r="M1402" i="5"/>
  <c r="M1403" i="5"/>
  <c r="M1404" i="5"/>
  <c r="M1405" i="5"/>
  <c r="M1406" i="5"/>
  <c r="M1407" i="5"/>
  <c r="M1408" i="5"/>
  <c r="M1409" i="5"/>
  <c r="M1410" i="5"/>
  <c r="M1411" i="5"/>
  <c r="M1412" i="5"/>
  <c r="M1413" i="5"/>
  <c r="M1414" i="5"/>
  <c r="M1415" i="5"/>
  <c r="M1416" i="5"/>
  <c r="M1417" i="5"/>
  <c r="M1418" i="5"/>
  <c r="M1419" i="5"/>
  <c r="M1420" i="5"/>
  <c r="M1421" i="5"/>
  <c r="M1422" i="5"/>
  <c r="M1423" i="5"/>
  <c r="M1424" i="5"/>
  <c r="M1425" i="5"/>
  <c r="M1426" i="5"/>
  <c r="M1427" i="5"/>
  <c r="M1428" i="5"/>
  <c r="M1429" i="5"/>
  <c r="M1430" i="5"/>
  <c r="M1431" i="5"/>
  <c r="M1432" i="5"/>
  <c r="M1433" i="5"/>
  <c r="M1434" i="5"/>
  <c r="M1435" i="5"/>
  <c r="M1436" i="5"/>
  <c r="M1437" i="5"/>
  <c r="M1438" i="5"/>
  <c r="M1439" i="5"/>
  <c r="M1440" i="5"/>
  <c r="M1441" i="5"/>
  <c r="M1442" i="5"/>
  <c r="M1443" i="5"/>
  <c r="M1444" i="5"/>
  <c r="M1445" i="5"/>
  <c r="M1446" i="5"/>
  <c r="M1447" i="5"/>
  <c r="M1448" i="5"/>
  <c r="M1449" i="5"/>
  <c r="M1450" i="5"/>
  <c r="M1451" i="5"/>
  <c r="M1452" i="5"/>
  <c r="M1453" i="5"/>
  <c r="M1454" i="5"/>
  <c r="M1455" i="5"/>
  <c r="M1456" i="5"/>
  <c r="M1457" i="5"/>
  <c r="M1458" i="5"/>
  <c r="M1459" i="5"/>
  <c r="M1460" i="5"/>
  <c r="M1461" i="5"/>
  <c r="M1462" i="5"/>
  <c r="M1463" i="5"/>
  <c r="M1464" i="5"/>
  <c r="M1465" i="5"/>
  <c r="M1466" i="5"/>
  <c r="M1467" i="5"/>
  <c r="M1468" i="5"/>
  <c r="M1469" i="5"/>
  <c r="M1470" i="5"/>
  <c r="M1471" i="5"/>
  <c r="M1472" i="5"/>
  <c r="M1473" i="5"/>
  <c r="M1474" i="5"/>
  <c r="M1475" i="5"/>
  <c r="M1476" i="5"/>
  <c r="M1477" i="5"/>
  <c r="M1478" i="5"/>
  <c r="M1479" i="5"/>
  <c r="M1480" i="5"/>
  <c r="M1481" i="5"/>
  <c r="M1482" i="5"/>
  <c r="M1483" i="5"/>
  <c r="M1484" i="5"/>
  <c r="M1485" i="5"/>
  <c r="M1486" i="5"/>
  <c r="M1487" i="5"/>
  <c r="M1488" i="5"/>
  <c r="M1489" i="5"/>
  <c r="M1490" i="5"/>
  <c r="M1491" i="5"/>
  <c r="M1492" i="5"/>
  <c r="M1493" i="5"/>
  <c r="M1494" i="5"/>
  <c r="M1495" i="5"/>
  <c r="M1496" i="5"/>
  <c r="M1497" i="5"/>
  <c r="M1498" i="5"/>
  <c r="M1499" i="5"/>
  <c r="M1500" i="5"/>
  <c r="M1501" i="5"/>
  <c r="M1502" i="5"/>
  <c r="M1503" i="5"/>
  <c r="M1504" i="5"/>
  <c r="M1505" i="5"/>
  <c r="M1506" i="5"/>
  <c r="M1507" i="5"/>
  <c r="M1508" i="5"/>
  <c r="M1509" i="5"/>
  <c r="M1510" i="5"/>
  <c r="M1511" i="5"/>
  <c r="M1512" i="5"/>
  <c r="M1513" i="5"/>
  <c r="M1514" i="5"/>
  <c r="M1515" i="5"/>
  <c r="M1516" i="5"/>
  <c r="M1517" i="5"/>
  <c r="M1518" i="5"/>
  <c r="M1519" i="5"/>
  <c r="M1520" i="5"/>
  <c r="M1521" i="5"/>
  <c r="M1522" i="5"/>
  <c r="M1523" i="5"/>
  <c r="M1524" i="5"/>
  <c r="M1525" i="5"/>
  <c r="M1526" i="5"/>
  <c r="M1527" i="5"/>
  <c r="M1528" i="5"/>
  <c r="M1529" i="5"/>
  <c r="M1530" i="5"/>
  <c r="M1531" i="5"/>
  <c r="M1532" i="5"/>
  <c r="M1533" i="5"/>
  <c r="M1534" i="5"/>
  <c r="M1535" i="5"/>
  <c r="M1536" i="5"/>
  <c r="M1537" i="5"/>
  <c r="M1538" i="5"/>
  <c r="M1539" i="5"/>
  <c r="M1540" i="5"/>
  <c r="M1541" i="5"/>
  <c r="M1542" i="5"/>
  <c r="M1543" i="5"/>
  <c r="M1544" i="5"/>
  <c r="M1545" i="5"/>
  <c r="M1546" i="5"/>
  <c r="M1547" i="5"/>
  <c r="M1548" i="5"/>
  <c r="M1549" i="5"/>
  <c r="M1550" i="5"/>
  <c r="M1551" i="5"/>
  <c r="M1552" i="5"/>
  <c r="M1553" i="5"/>
  <c r="M1554" i="5"/>
  <c r="M1555" i="5"/>
  <c r="M1556" i="5"/>
  <c r="M1557" i="5"/>
  <c r="M1558" i="5"/>
  <c r="M1559" i="5"/>
  <c r="M1560" i="5"/>
  <c r="M1561" i="5"/>
  <c r="M1562" i="5"/>
  <c r="M1563" i="5"/>
  <c r="M1564" i="5"/>
  <c r="M1565" i="5"/>
  <c r="M1566" i="5"/>
  <c r="M1567" i="5"/>
  <c r="M1568" i="5"/>
  <c r="M1569" i="5"/>
  <c r="M1570" i="5"/>
  <c r="M1571" i="5"/>
  <c r="M1572" i="5"/>
  <c r="M1573" i="5"/>
  <c r="M1574" i="5"/>
  <c r="M1575" i="5"/>
  <c r="M1576" i="5"/>
  <c r="M1577" i="5"/>
  <c r="M1578" i="5"/>
  <c r="M1579" i="5"/>
  <c r="M1580" i="5"/>
  <c r="M1581" i="5"/>
  <c r="M1582" i="5"/>
  <c r="M1583" i="5"/>
  <c r="M1584" i="5"/>
  <c r="M1585" i="5"/>
  <c r="M1586" i="5"/>
  <c r="M1587" i="5"/>
  <c r="M1588" i="5"/>
  <c r="M1589" i="5"/>
  <c r="M1590" i="5"/>
  <c r="M1591" i="5"/>
  <c r="M1592" i="5"/>
  <c r="M1593" i="5"/>
  <c r="M1594" i="5"/>
  <c r="M1595" i="5"/>
  <c r="M1596" i="5"/>
  <c r="M1597" i="5"/>
  <c r="M1598" i="5"/>
  <c r="M1599" i="5"/>
  <c r="M1600" i="5"/>
  <c r="M1601" i="5"/>
  <c r="M1602" i="5"/>
  <c r="M1603" i="5"/>
  <c r="M1604" i="5"/>
  <c r="M1605" i="5"/>
  <c r="M1606" i="5"/>
  <c r="M1607" i="5"/>
  <c r="M1608" i="5"/>
  <c r="M1609" i="5"/>
  <c r="M1610" i="5"/>
  <c r="M1611" i="5"/>
  <c r="M1612" i="5"/>
  <c r="M1613" i="5"/>
  <c r="M1614" i="5"/>
  <c r="M1615" i="5"/>
  <c r="M1616" i="5"/>
  <c r="M1617" i="5"/>
  <c r="M1618" i="5"/>
  <c r="M1619" i="5"/>
  <c r="M1620" i="5"/>
  <c r="M1621" i="5"/>
  <c r="M1622" i="5"/>
  <c r="M1623" i="5"/>
  <c r="M1624" i="5"/>
  <c r="M1625" i="5"/>
  <c r="M1626" i="5"/>
  <c r="M1627" i="5"/>
  <c r="M1628" i="5"/>
  <c r="M1629" i="5"/>
  <c r="M1630" i="5"/>
  <c r="M1631" i="5"/>
  <c r="M1632" i="5"/>
  <c r="M1633" i="5"/>
  <c r="M1634" i="5"/>
  <c r="M1635" i="5"/>
  <c r="M1636" i="5"/>
  <c r="M1637" i="5"/>
  <c r="M1638" i="5"/>
  <c r="M1639" i="5"/>
  <c r="M1640" i="5"/>
  <c r="M1641" i="5"/>
  <c r="M1642" i="5"/>
  <c r="M1643" i="5"/>
  <c r="M1644" i="5"/>
  <c r="M1645" i="5"/>
  <c r="M1646" i="5"/>
  <c r="M1647" i="5"/>
  <c r="M1648" i="5"/>
  <c r="M1649" i="5"/>
  <c r="M1650" i="5"/>
  <c r="M1651" i="5"/>
  <c r="M1652" i="5"/>
  <c r="M1653" i="5"/>
  <c r="M1654" i="5"/>
  <c r="M1655" i="5"/>
  <c r="M1656" i="5"/>
  <c r="M1657" i="5"/>
  <c r="M1658" i="5"/>
  <c r="M1659" i="5"/>
  <c r="M1660" i="5"/>
  <c r="M1661" i="5"/>
  <c r="M1662" i="5"/>
  <c r="M1663" i="5"/>
  <c r="M1664" i="5"/>
  <c r="M1665" i="5"/>
  <c r="M1666" i="5"/>
  <c r="M1667" i="5"/>
  <c r="M1668" i="5"/>
  <c r="M1669" i="5"/>
  <c r="M1670" i="5"/>
  <c r="M1671" i="5"/>
  <c r="M1672" i="5"/>
  <c r="M1673" i="5"/>
  <c r="M1674" i="5"/>
  <c r="M1675" i="5"/>
  <c r="M1676" i="5"/>
  <c r="M1677" i="5"/>
  <c r="M1678" i="5"/>
  <c r="M1679" i="5"/>
  <c r="M1680" i="5"/>
  <c r="M1681" i="5"/>
  <c r="M1682" i="5"/>
  <c r="M1683" i="5"/>
  <c r="M1684" i="5"/>
  <c r="M1685" i="5"/>
  <c r="M1686" i="5"/>
  <c r="M1687" i="5"/>
  <c r="M1688" i="5"/>
  <c r="M1689" i="5"/>
  <c r="M1690" i="5"/>
  <c r="M1691" i="5"/>
  <c r="M1692" i="5"/>
  <c r="M1693" i="5"/>
  <c r="M1694" i="5"/>
  <c r="M1695" i="5"/>
  <c r="M1696" i="5"/>
  <c r="M1697" i="5"/>
  <c r="M1698" i="5"/>
  <c r="M1699" i="5"/>
  <c r="M1700" i="5"/>
  <c r="M1701" i="5"/>
  <c r="M1702" i="5"/>
  <c r="M1703" i="5"/>
  <c r="M1704" i="5"/>
  <c r="M1705" i="5"/>
  <c r="M1706" i="5"/>
  <c r="M1707" i="5"/>
  <c r="M1708" i="5"/>
  <c r="M1709" i="5"/>
  <c r="M1710" i="5"/>
  <c r="M1711" i="5"/>
  <c r="M1712" i="5"/>
  <c r="M1713" i="5"/>
  <c r="M1714" i="5"/>
  <c r="M1715" i="5"/>
  <c r="M1716" i="5"/>
  <c r="M1717" i="5"/>
  <c r="M1718" i="5"/>
  <c r="M1719" i="5"/>
  <c r="M1720" i="5"/>
  <c r="M1721" i="5"/>
  <c r="M1722" i="5"/>
  <c r="M1723" i="5"/>
  <c r="M1724" i="5"/>
  <c r="M1725" i="5"/>
  <c r="M1726" i="5"/>
  <c r="M1727" i="5"/>
  <c r="M1728" i="5"/>
  <c r="M1729" i="5"/>
  <c r="M1730" i="5"/>
  <c r="M1731" i="5"/>
  <c r="M1732" i="5"/>
  <c r="M1733" i="5"/>
  <c r="M1734" i="5"/>
  <c r="M1735" i="5"/>
  <c r="M1736" i="5"/>
  <c r="M1737" i="5"/>
  <c r="M1738" i="5"/>
  <c r="M1739" i="5"/>
  <c r="M1740" i="5"/>
  <c r="M1741" i="5"/>
  <c r="M1742" i="5"/>
  <c r="M1743" i="5"/>
  <c r="M1744" i="5"/>
  <c r="M1745" i="5"/>
  <c r="M1746" i="5"/>
  <c r="M1747" i="5"/>
  <c r="M1748" i="5"/>
  <c r="M1749" i="5"/>
  <c r="M1750" i="5"/>
  <c r="M1751" i="5"/>
  <c r="M1752" i="5"/>
  <c r="M1753" i="5"/>
  <c r="M1754" i="5"/>
  <c r="M1755" i="5"/>
  <c r="M1756" i="5"/>
  <c r="M1757" i="5"/>
  <c r="M1758" i="5"/>
  <c r="M1759" i="5"/>
  <c r="M1760" i="5"/>
  <c r="M1761" i="5"/>
  <c r="M1762" i="5"/>
  <c r="M1763" i="5"/>
  <c r="M1764" i="5"/>
  <c r="M1765" i="5"/>
  <c r="M1766" i="5"/>
  <c r="M1767" i="5"/>
  <c r="M1768" i="5"/>
  <c r="M1769" i="5"/>
  <c r="M1770" i="5"/>
  <c r="M1771" i="5"/>
  <c r="M1772" i="5"/>
  <c r="M1773" i="5"/>
  <c r="M1774" i="5"/>
  <c r="M1775" i="5"/>
  <c r="M1776" i="5"/>
  <c r="M1777" i="5"/>
  <c r="M1778" i="5"/>
  <c r="M1779" i="5"/>
  <c r="M1780" i="5"/>
  <c r="M1781" i="5"/>
  <c r="M1782" i="5"/>
  <c r="M1783" i="5"/>
  <c r="M1784" i="5"/>
  <c r="M1785" i="5"/>
  <c r="M1786" i="5"/>
  <c r="M1787" i="5"/>
  <c r="M1788" i="5"/>
  <c r="M1789" i="5"/>
  <c r="M1790" i="5"/>
  <c r="M1791" i="5"/>
  <c r="M1792" i="5"/>
  <c r="M1793" i="5"/>
  <c r="M1794" i="5"/>
  <c r="M1795" i="5"/>
  <c r="M1796" i="5"/>
  <c r="M1797" i="5"/>
  <c r="M1798" i="5"/>
  <c r="M1799" i="5"/>
  <c r="M1800" i="5"/>
  <c r="M1801" i="5"/>
  <c r="M1802" i="5"/>
  <c r="M1803" i="5"/>
  <c r="M1804" i="5"/>
  <c r="M1805" i="5"/>
  <c r="M1806" i="5"/>
  <c r="M1807" i="5"/>
  <c r="M1808" i="5"/>
  <c r="M1809" i="5"/>
  <c r="M1810" i="5"/>
  <c r="M1811" i="5"/>
  <c r="M1812" i="5"/>
  <c r="M1813" i="5"/>
  <c r="M1814" i="5"/>
  <c r="M1815" i="5"/>
  <c r="M1816" i="5"/>
  <c r="M1817" i="5"/>
  <c r="M1818" i="5"/>
  <c r="M1819" i="5"/>
  <c r="M1820" i="5"/>
  <c r="M1821" i="5"/>
  <c r="M1822" i="5"/>
  <c r="M1823" i="5"/>
  <c r="M1824" i="5"/>
  <c r="M1825" i="5"/>
  <c r="M1826" i="5"/>
  <c r="M1827" i="5"/>
  <c r="M1828" i="5"/>
  <c r="M1829" i="5"/>
  <c r="M1830" i="5"/>
  <c r="M1831" i="5"/>
  <c r="M1832" i="5"/>
  <c r="M1833" i="5"/>
  <c r="M1834" i="5"/>
  <c r="M1835" i="5"/>
  <c r="M1836" i="5"/>
  <c r="M1837" i="5"/>
  <c r="M1838" i="5"/>
  <c r="M1839" i="5"/>
  <c r="M1840" i="5"/>
  <c r="M1841" i="5"/>
  <c r="M1842" i="5"/>
  <c r="M1843" i="5"/>
  <c r="M1844" i="5"/>
  <c r="M1845" i="5"/>
  <c r="M1846" i="5"/>
  <c r="M1847" i="5"/>
  <c r="M1848" i="5"/>
  <c r="M1849" i="5"/>
  <c r="M1850" i="5"/>
  <c r="M1851" i="5"/>
  <c r="M1852" i="5"/>
  <c r="M1853" i="5"/>
  <c r="M1854" i="5"/>
  <c r="M1855" i="5"/>
  <c r="M1856" i="5"/>
  <c r="M1857" i="5"/>
  <c r="M1858" i="5"/>
  <c r="M1859" i="5"/>
  <c r="M1860" i="5"/>
  <c r="M1861" i="5"/>
  <c r="M1862" i="5"/>
  <c r="M1863" i="5"/>
  <c r="M1864" i="5"/>
  <c r="M1865" i="5"/>
  <c r="M1866" i="5"/>
  <c r="M1867" i="5"/>
  <c r="M1868" i="5"/>
  <c r="M1869" i="5"/>
  <c r="M1870" i="5"/>
  <c r="M1871" i="5"/>
  <c r="M1872" i="5"/>
  <c r="M1873" i="5"/>
  <c r="M1874" i="5"/>
  <c r="M1875" i="5"/>
  <c r="M1876" i="5"/>
  <c r="M1877" i="5"/>
  <c r="M1878" i="5"/>
  <c r="M1879" i="5"/>
  <c r="M1880" i="5"/>
  <c r="M1881" i="5"/>
  <c r="M1882" i="5"/>
  <c r="M1883" i="5"/>
  <c r="M1884" i="5"/>
  <c r="M1885" i="5"/>
  <c r="M1886" i="5"/>
  <c r="M1887" i="5"/>
  <c r="M1888" i="5"/>
  <c r="M1889" i="5"/>
  <c r="M1890" i="5"/>
  <c r="M1891" i="5"/>
  <c r="M1892" i="5"/>
  <c r="M1893" i="5"/>
  <c r="M1894" i="5"/>
  <c r="M1895" i="5"/>
  <c r="M1896" i="5"/>
  <c r="M1897" i="5"/>
  <c r="M1898" i="5"/>
  <c r="M1899" i="5"/>
  <c r="M1900" i="5"/>
  <c r="M1901" i="5"/>
  <c r="M1902" i="5"/>
  <c r="M1903" i="5"/>
  <c r="M1904" i="5"/>
  <c r="M1905" i="5"/>
  <c r="M1906" i="5"/>
  <c r="M1907" i="5"/>
  <c r="M1908" i="5"/>
  <c r="M1909" i="5"/>
  <c r="M1910" i="5"/>
  <c r="M1911" i="5"/>
  <c r="M1912" i="5"/>
  <c r="M1913" i="5"/>
  <c r="M1914" i="5"/>
  <c r="M1915" i="5"/>
  <c r="M1916" i="5"/>
  <c r="M1917" i="5"/>
  <c r="M1918" i="5"/>
  <c r="M1919" i="5"/>
  <c r="M1920" i="5"/>
  <c r="M1921" i="5"/>
  <c r="M1922" i="5"/>
  <c r="M1923" i="5"/>
  <c r="M1924" i="5"/>
  <c r="M1925" i="5"/>
  <c r="M1926" i="5"/>
  <c r="M1927" i="5"/>
  <c r="M1928" i="5"/>
  <c r="M1929" i="5"/>
  <c r="M1930" i="5"/>
  <c r="M1931" i="5"/>
  <c r="M1932" i="5"/>
  <c r="M1933" i="5"/>
  <c r="M1934" i="5"/>
  <c r="M1935" i="5"/>
  <c r="M1936" i="5"/>
  <c r="M1937" i="5"/>
  <c r="M1938" i="5"/>
  <c r="M1939" i="5"/>
  <c r="M1940" i="5"/>
  <c r="M1941" i="5"/>
  <c r="M1942" i="5"/>
  <c r="M1943" i="5"/>
  <c r="M1944" i="5"/>
  <c r="M1945" i="5"/>
  <c r="M1946" i="5"/>
  <c r="M1947" i="5"/>
  <c r="M1948" i="5"/>
  <c r="M1949" i="5"/>
  <c r="M1950" i="5"/>
  <c r="M1951" i="5"/>
  <c r="M1952" i="5"/>
  <c r="M1953" i="5"/>
  <c r="M1954" i="5"/>
  <c r="M1955" i="5"/>
  <c r="M1956" i="5"/>
  <c r="M1957" i="5"/>
  <c r="M1958" i="5"/>
  <c r="M1959" i="5"/>
  <c r="M1960" i="5"/>
  <c r="M1961" i="5"/>
  <c r="M1962" i="5"/>
  <c r="M1963" i="5"/>
  <c r="M1964" i="5"/>
  <c r="M1965" i="5"/>
  <c r="M1966" i="5"/>
  <c r="M1967" i="5"/>
  <c r="M1968" i="5"/>
  <c r="M1969" i="5"/>
  <c r="M1970" i="5"/>
  <c r="M1971" i="5"/>
  <c r="M1972" i="5"/>
  <c r="M1973" i="5"/>
  <c r="M1974" i="5"/>
  <c r="M1975" i="5"/>
  <c r="M1976" i="5"/>
  <c r="M1977" i="5"/>
  <c r="M1978" i="5"/>
  <c r="M1979" i="5"/>
  <c r="M1980" i="5"/>
  <c r="M1981" i="5"/>
  <c r="M1982" i="5"/>
  <c r="M1983" i="5"/>
  <c r="M1984" i="5"/>
  <c r="M1985" i="5"/>
  <c r="M1986" i="5"/>
  <c r="M1987" i="5"/>
  <c r="M1988" i="5"/>
  <c r="M1989" i="5"/>
  <c r="M1990" i="5"/>
  <c r="M1991" i="5"/>
  <c r="M1992" i="5"/>
  <c r="M1993" i="5"/>
  <c r="M1994" i="5"/>
  <c r="M1995" i="5"/>
  <c r="M1996" i="5"/>
  <c r="M1997" i="5"/>
  <c r="M1998" i="5"/>
  <c r="M1999" i="5"/>
  <c r="M2000" i="5"/>
  <c r="M2001" i="5"/>
  <c r="M2002" i="5"/>
  <c r="M2003" i="5"/>
  <c r="M2004" i="5"/>
  <c r="M2005" i="5"/>
  <c r="M2006" i="5"/>
  <c r="M2007" i="5"/>
  <c r="M2008" i="5"/>
  <c r="M2009" i="5"/>
  <c r="M2010" i="5"/>
  <c r="M2011" i="5"/>
  <c r="M2012" i="5"/>
  <c r="M2013" i="5"/>
  <c r="M2014" i="5"/>
  <c r="M2015" i="5"/>
  <c r="M2016" i="5"/>
  <c r="M2017" i="5"/>
  <c r="M2018" i="5"/>
  <c r="M2019" i="5"/>
  <c r="M2020" i="5"/>
  <c r="M2021" i="5"/>
  <c r="M2022" i="5"/>
  <c r="M2023" i="5"/>
  <c r="M2024" i="5"/>
  <c r="M2025" i="5"/>
  <c r="M2026" i="5"/>
  <c r="M2027" i="5"/>
  <c r="M2028" i="5"/>
  <c r="M2029" i="5"/>
  <c r="M2030" i="5"/>
  <c r="M2031" i="5"/>
  <c r="M2032" i="5"/>
  <c r="M2033" i="5"/>
  <c r="M2034" i="5"/>
  <c r="M2035" i="5"/>
  <c r="M2036" i="5"/>
  <c r="M2037" i="5"/>
  <c r="M2038" i="5"/>
  <c r="M2039" i="5"/>
  <c r="M2040" i="5"/>
  <c r="M2041" i="5"/>
  <c r="M2042" i="5"/>
  <c r="M2043" i="5"/>
  <c r="M2044" i="5"/>
  <c r="M2045" i="5"/>
  <c r="M2046" i="5"/>
  <c r="M2047" i="5"/>
  <c r="M2048" i="5"/>
  <c r="M2049" i="5"/>
  <c r="M2050" i="5"/>
  <c r="M2051" i="5"/>
  <c r="M2052" i="5"/>
  <c r="M2053" i="5"/>
  <c r="M2054" i="5"/>
  <c r="M2055" i="5"/>
  <c r="M2056" i="5"/>
  <c r="M2057" i="5"/>
  <c r="M2058" i="5"/>
  <c r="M2059" i="5"/>
  <c r="M2060" i="5"/>
  <c r="M2061" i="5"/>
  <c r="M2062" i="5"/>
  <c r="M2063" i="5"/>
  <c r="M2064" i="5"/>
  <c r="M2065" i="5"/>
  <c r="M2066" i="5"/>
  <c r="M2067" i="5"/>
  <c r="M2068" i="5"/>
  <c r="M2069" i="5"/>
  <c r="M2070" i="5"/>
  <c r="M2071" i="5"/>
  <c r="M2072" i="5"/>
  <c r="M2073" i="5"/>
  <c r="M2074" i="5"/>
  <c r="M2075" i="5"/>
  <c r="M2076" i="5"/>
  <c r="M2077" i="5"/>
  <c r="M2078" i="5"/>
  <c r="M2079" i="5"/>
  <c r="M2080" i="5"/>
  <c r="M2081" i="5"/>
  <c r="M2082" i="5"/>
  <c r="M2083" i="5"/>
  <c r="M2084" i="5"/>
  <c r="M2085" i="5"/>
  <c r="M2086" i="5"/>
  <c r="M2087" i="5"/>
  <c r="M2088" i="5"/>
  <c r="M2089" i="5"/>
  <c r="M2090" i="5"/>
  <c r="M2091" i="5"/>
  <c r="M2092" i="5"/>
  <c r="M2093" i="5"/>
  <c r="M2094" i="5"/>
  <c r="M2095" i="5"/>
  <c r="M2096" i="5"/>
  <c r="M2097" i="5"/>
  <c r="M2098" i="5"/>
  <c r="M2099" i="5"/>
  <c r="M2100" i="5"/>
  <c r="M2101" i="5"/>
  <c r="M2102" i="5"/>
  <c r="M2103" i="5"/>
  <c r="M2104" i="5"/>
  <c r="M2105" i="5"/>
  <c r="M2106" i="5"/>
  <c r="M2107" i="5"/>
  <c r="M2108" i="5"/>
  <c r="M2109" i="5"/>
  <c r="M2110" i="5"/>
  <c r="M2111" i="5"/>
  <c r="M2112" i="5"/>
  <c r="M2113" i="5"/>
  <c r="M2114" i="5"/>
  <c r="M2115" i="5"/>
  <c r="M2116" i="5"/>
  <c r="M2117" i="5"/>
  <c r="M2118" i="5"/>
  <c r="M2119" i="5"/>
  <c r="M2120" i="5"/>
  <c r="M2121" i="5"/>
  <c r="M2122" i="5"/>
  <c r="M2123" i="5"/>
  <c r="M2124" i="5"/>
  <c r="M2125" i="5"/>
  <c r="M2126" i="5"/>
  <c r="M2127" i="5"/>
  <c r="M2128" i="5"/>
  <c r="M2129" i="5"/>
  <c r="M2130" i="5"/>
  <c r="M2131" i="5"/>
  <c r="M2132" i="5"/>
  <c r="M2133" i="5"/>
  <c r="M2134" i="5"/>
  <c r="M2135" i="5"/>
  <c r="M2136" i="5"/>
  <c r="M2137" i="5"/>
  <c r="M2138" i="5"/>
  <c r="M2139" i="5"/>
  <c r="M2140" i="5"/>
  <c r="M2141" i="5"/>
  <c r="M2142" i="5"/>
  <c r="M2143" i="5"/>
  <c r="M2144" i="5"/>
  <c r="M2145" i="5"/>
  <c r="M2146" i="5"/>
  <c r="M2147" i="5"/>
  <c r="M2148" i="5"/>
  <c r="M2149" i="5"/>
  <c r="M2150" i="5"/>
  <c r="M2151" i="5"/>
  <c r="M2152" i="5"/>
  <c r="M2153" i="5"/>
  <c r="M2154" i="5"/>
  <c r="M2155" i="5"/>
  <c r="M2156" i="5"/>
  <c r="M2157" i="5"/>
  <c r="M2158" i="5"/>
  <c r="M2159" i="5"/>
  <c r="M2160" i="5"/>
  <c r="M2161" i="5"/>
  <c r="M2162" i="5"/>
  <c r="M2163" i="5"/>
  <c r="M2164" i="5"/>
  <c r="M2165" i="5"/>
  <c r="M2166" i="5"/>
  <c r="M2167" i="5"/>
  <c r="M2168" i="5"/>
  <c r="M2169" i="5"/>
  <c r="M2170" i="5"/>
  <c r="M2171" i="5"/>
  <c r="M2172" i="5"/>
  <c r="M2173" i="5"/>
  <c r="M2174" i="5"/>
  <c r="M2175" i="5"/>
  <c r="M2176" i="5"/>
  <c r="M2177" i="5"/>
  <c r="M2178" i="5"/>
  <c r="M2179" i="5"/>
  <c r="M2180" i="5"/>
  <c r="M2181" i="5"/>
  <c r="M2182" i="5"/>
  <c r="M2183" i="5"/>
  <c r="M2184" i="5"/>
  <c r="M2185" i="5"/>
  <c r="M2186" i="5"/>
  <c r="M2187" i="5"/>
  <c r="M2188" i="5"/>
  <c r="M2189" i="5"/>
  <c r="M2190" i="5"/>
  <c r="M2191" i="5"/>
  <c r="M2192" i="5"/>
  <c r="M2193" i="5"/>
  <c r="M2194" i="5"/>
  <c r="M2195" i="5"/>
  <c r="M2196" i="5"/>
  <c r="M2197" i="5"/>
  <c r="M2198" i="5"/>
  <c r="M2199" i="5"/>
  <c r="M2200" i="5"/>
  <c r="M2201" i="5"/>
  <c r="M2202" i="5"/>
  <c r="M2203" i="5"/>
  <c r="M2204" i="5"/>
  <c r="M2205" i="5"/>
  <c r="M2206" i="5"/>
  <c r="M2207" i="5"/>
  <c r="M2208" i="5"/>
  <c r="M2209" i="5"/>
  <c r="M2210" i="5"/>
  <c r="M2211" i="5"/>
  <c r="M2212" i="5"/>
  <c r="M2213" i="5"/>
  <c r="M2214" i="5"/>
  <c r="M2215" i="5"/>
  <c r="M2216" i="5"/>
  <c r="M2217" i="5"/>
  <c r="M2218" i="5"/>
  <c r="M2219" i="5"/>
  <c r="M2220" i="5"/>
  <c r="M2221" i="5"/>
  <c r="M2222" i="5"/>
  <c r="M2223" i="5"/>
  <c r="M2224" i="5"/>
  <c r="M2225" i="5"/>
  <c r="M2226" i="5"/>
  <c r="M2227" i="5"/>
  <c r="M2228" i="5"/>
  <c r="M2229" i="5"/>
  <c r="M2230" i="5"/>
  <c r="M2231" i="5"/>
  <c r="M2232" i="5"/>
  <c r="M2233" i="5"/>
  <c r="M2234" i="5"/>
  <c r="M2235" i="5"/>
  <c r="M2236" i="5"/>
  <c r="M2237" i="5"/>
  <c r="M2238" i="5"/>
  <c r="M2239" i="5"/>
  <c r="M2240" i="5"/>
  <c r="M2241" i="5"/>
  <c r="M2242" i="5"/>
  <c r="M2243" i="5"/>
  <c r="M2244" i="5"/>
  <c r="M2245" i="5"/>
  <c r="M2246" i="5"/>
  <c r="M2247" i="5"/>
  <c r="M2248" i="5"/>
  <c r="M2249" i="5"/>
  <c r="M2250" i="5"/>
  <c r="M2251" i="5"/>
  <c r="M2252" i="5"/>
  <c r="M2253" i="5"/>
  <c r="M2254" i="5"/>
  <c r="M2255" i="5"/>
  <c r="M2256" i="5"/>
  <c r="M2257" i="5"/>
  <c r="M2258" i="5"/>
  <c r="M2259" i="5"/>
  <c r="M2260" i="5"/>
  <c r="M2261" i="5"/>
  <c r="M2262" i="5"/>
  <c r="M2263" i="5"/>
  <c r="M2264" i="5"/>
  <c r="M2265" i="5"/>
  <c r="M2266" i="5"/>
  <c r="M2267" i="5"/>
  <c r="M2268" i="5"/>
  <c r="M2269" i="5"/>
  <c r="M2270" i="5"/>
  <c r="M2271" i="5"/>
  <c r="M2272" i="5"/>
  <c r="M2273" i="5"/>
  <c r="M2274" i="5"/>
  <c r="M2275" i="5"/>
  <c r="M2276" i="5"/>
  <c r="M2277" i="5"/>
  <c r="M2278" i="5"/>
  <c r="M2279" i="5"/>
  <c r="M2280" i="5"/>
  <c r="M2281" i="5"/>
  <c r="M2282" i="5"/>
  <c r="M2283" i="5"/>
  <c r="M2284" i="5"/>
  <c r="M2285" i="5"/>
  <c r="M2286" i="5"/>
  <c r="M2287" i="5"/>
  <c r="M2288" i="5"/>
  <c r="M2289" i="5"/>
  <c r="M2290" i="5"/>
  <c r="M2291" i="5"/>
  <c r="M2292" i="5"/>
  <c r="M2293" i="5"/>
  <c r="M2294" i="5"/>
  <c r="M2295" i="5"/>
  <c r="M2296" i="5"/>
  <c r="M2297" i="5"/>
  <c r="M2298" i="5"/>
  <c r="M2299" i="5"/>
  <c r="M2300" i="5"/>
  <c r="M2301" i="5"/>
  <c r="M2302" i="5"/>
  <c r="M2303" i="5"/>
  <c r="M2304" i="5"/>
  <c r="M2305" i="5"/>
  <c r="M2306" i="5"/>
  <c r="M2307" i="5"/>
  <c r="M2308" i="5"/>
  <c r="M2309" i="5"/>
  <c r="M2310" i="5"/>
  <c r="M2311" i="5"/>
  <c r="M2312" i="5"/>
  <c r="M2313" i="5"/>
  <c r="M2314" i="5"/>
  <c r="M2315" i="5"/>
  <c r="M2316" i="5"/>
  <c r="M2317" i="5"/>
  <c r="M2318" i="5"/>
  <c r="M2319" i="5"/>
  <c r="M2320" i="5"/>
  <c r="M2321" i="5"/>
  <c r="M2322" i="5"/>
  <c r="M2323" i="5"/>
  <c r="M2324" i="5"/>
  <c r="M2325" i="5"/>
  <c r="M2326" i="5"/>
  <c r="M2327" i="5"/>
  <c r="M2328" i="5"/>
  <c r="M2329" i="5"/>
  <c r="M2330" i="5"/>
  <c r="M2331" i="5"/>
  <c r="M2332" i="5"/>
  <c r="M2333" i="5"/>
  <c r="M2334" i="5"/>
  <c r="M2335" i="5"/>
  <c r="M2336" i="5"/>
  <c r="M2337" i="5"/>
  <c r="M2338" i="5"/>
  <c r="M2339" i="5"/>
  <c r="M2340" i="5"/>
  <c r="M2341" i="5"/>
  <c r="M2342" i="5"/>
  <c r="M2343" i="5"/>
  <c r="M2344" i="5"/>
  <c r="M2345" i="5"/>
  <c r="M2346" i="5"/>
  <c r="M2347" i="5"/>
  <c r="M2348" i="5"/>
  <c r="M2349" i="5"/>
  <c r="M2350" i="5"/>
  <c r="M2351" i="5"/>
  <c r="M2352" i="5"/>
  <c r="M2353" i="5"/>
  <c r="M2354" i="5"/>
  <c r="M2355" i="5"/>
  <c r="M2356" i="5"/>
  <c r="M2357" i="5"/>
  <c r="M2358" i="5"/>
  <c r="M2359" i="5"/>
  <c r="M2360" i="5"/>
  <c r="M2361" i="5"/>
  <c r="M2362" i="5"/>
  <c r="M2363" i="5"/>
  <c r="M2364" i="5"/>
  <c r="M2365" i="5"/>
  <c r="M2366" i="5"/>
  <c r="M2367" i="5"/>
  <c r="M2368" i="5"/>
  <c r="M2369" i="5"/>
  <c r="M2370" i="5"/>
  <c r="M2371" i="5"/>
  <c r="M2372" i="5"/>
  <c r="M2373" i="5"/>
  <c r="M2374" i="5"/>
  <c r="M2375" i="5"/>
  <c r="M2376" i="5"/>
  <c r="M2377" i="5"/>
  <c r="M2378" i="5"/>
  <c r="M2379" i="5"/>
  <c r="M2380" i="5"/>
  <c r="M2381" i="5"/>
  <c r="M2382" i="5"/>
  <c r="M2383" i="5"/>
  <c r="M2384" i="5"/>
  <c r="M2385" i="5"/>
  <c r="M2386" i="5"/>
  <c r="M2387" i="5"/>
  <c r="M2388" i="5"/>
  <c r="M2389" i="5"/>
  <c r="M2390" i="5"/>
  <c r="M2391" i="5"/>
  <c r="M2392" i="5"/>
  <c r="M2393" i="5"/>
  <c r="M2394" i="5"/>
  <c r="M2395" i="5"/>
  <c r="M2396" i="5"/>
  <c r="M2397" i="5"/>
  <c r="M2398" i="5"/>
  <c r="M2399" i="5"/>
  <c r="M2400" i="5"/>
  <c r="M2401" i="5"/>
  <c r="M2402" i="5"/>
  <c r="M2403" i="5"/>
  <c r="M2404" i="5"/>
  <c r="M2405" i="5"/>
  <c r="M2406" i="5"/>
  <c r="M2407" i="5"/>
  <c r="M2408" i="5"/>
  <c r="M2409" i="5"/>
  <c r="M2410" i="5"/>
  <c r="M2411" i="5"/>
  <c r="M2412" i="5"/>
  <c r="M2413" i="5"/>
  <c r="M2414" i="5"/>
  <c r="M2415" i="5"/>
  <c r="M2416" i="5"/>
  <c r="M2417" i="5"/>
  <c r="M2418" i="5"/>
  <c r="M2419" i="5"/>
  <c r="M2420" i="5"/>
  <c r="M2421" i="5"/>
  <c r="M2422" i="5"/>
  <c r="M2423" i="5"/>
  <c r="M2424" i="5"/>
  <c r="M2425" i="5"/>
  <c r="M2426" i="5"/>
  <c r="M2427" i="5"/>
  <c r="M2428" i="5"/>
  <c r="M2429" i="5"/>
  <c r="M2430" i="5"/>
  <c r="M2431" i="5"/>
  <c r="M2432" i="5"/>
  <c r="M2433" i="5"/>
  <c r="M2434" i="5"/>
  <c r="M2435" i="5"/>
  <c r="M2436" i="5"/>
  <c r="M2437" i="5"/>
  <c r="M2438" i="5"/>
  <c r="M2439" i="5"/>
  <c r="M2440" i="5"/>
  <c r="M2441" i="5"/>
  <c r="M2442" i="5"/>
  <c r="M2443" i="5"/>
  <c r="M2444" i="5"/>
  <c r="M2445" i="5"/>
  <c r="M2446" i="5"/>
  <c r="M2447" i="5"/>
  <c r="M2448" i="5"/>
  <c r="M2449" i="5"/>
  <c r="M2450" i="5"/>
  <c r="M2451" i="5"/>
  <c r="M2452" i="5"/>
  <c r="M2453" i="5"/>
  <c r="M2454" i="5"/>
  <c r="M2455" i="5"/>
  <c r="M2456" i="5"/>
  <c r="M2457" i="5"/>
  <c r="M2458" i="5"/>
  <c r="M2459" i="5"/>
  <c r="M2460" i="5"/>
  <c r="M2461" i="5"/>
  <c r="M2462" i="5"/>
  <c r="M2463" i="5"/>
  <c r="M2464" i="5"/>
  <c r="M2465" i="5"/>
  <c r="M2466" i="5"/>
  <c r="M2467" i="5"/>
  <c r="M2468" i="5"/>
  <c r="M2469" i="5"/>
  <c r="M2470" i="5"/>
  <c r="M2471" i="5"/>
  <c r="M2472" i="5"/>
  <c r="M2473" i="5"/>
  <c r="M2474" i="5"/>
  <c r="M2475" i="5"/>
  <c r="M2476" i="5"/>
  <c r="M2477" i="5"/>
  <c r="M2478" i="5"/>
  <c r="M2479" i="5"/>
  <c r="M2480" i="5"/>
  <c r="M2481" i="5"/>
  <c r="M2482" i="5"/>
  <c r="M2483" i="5"/>
  <c r="M2484" i="5"/>
  <c r="M2485" i="5"/>
  <c r="M2486" i="5"/>
  <c r="M2487" i="5"/>
  <c r="M2488" i="5"/>
  <c r="M2489" i="5"/>
  <c r="M2490" i="5"/>
  <c r="M2491" i="5"/>
  <c r="M2492" i="5"/>
  <c r="M2493" i="5"/>
  <c r="M2494" i="5"/>
  <c r="M2495" i="5"/>
  <c r="M2496" i="5"/>
  <c r="M2497" i="5"/>
  <c r="M2498" i="5"/>
  <c r="M2499" i="5"/>
  <c r="M2500" i="5"/>
  <c r="M2501" i="5"/>
  <c r="M2502" i="5"/>
  <c r="M2503" i="5"/>
  <c r="M2504" i="5"/>
  <c r="M2505" i="5"/>
  <c r="M2506" i="5"/>
  <c r="M2507" i="5"/>
  <c r="M2508" i="5"/>
  <c r="M2509" i="5"/>
  <c r="M2510" i="5"/>
  <c r="M2511" i="5"/>
  <c r="M2512" i="5"/>
  <c r="M2513" i="5"/>
  <c r="M2514" i="5"/>
  <c r="M2515" i="5"/>
  <c r="M2516" i="5"/>
  <c r="M2517" i="5"/>
  <c r="M2518" i="5"/>
  <c r="M2519" i="5"/>
  <c r="M2520" i="5"/>
  <c r="M2521" i="5"/>
  <c r="M2522" i="5"/>
  <c r="M2523" i="5"/>
  <c r="M2524" i="5"/>
  <c r="M2525" i="5"/>
  <c r="M2526" i="5"/>
  <c r="M2527" i="5"/>
  <c r="M2528" i="5"/>
  <c r="M2529" i="5"/>
  <c r="M2530" i="5"/>
  <c r="M2531" i="5"/>
  <c r="M2532" i="5"/>
  <c r="M2533" i="5"/>
  <c r="M2534" i="5"/>
  <c r="M2535" i="5"/>
  <c r="M2536" i="5"/>
  <c r="M2537" i="5"/>
  <c r="M2538" i="5"/>
  <c r="M2539" i="5"/>
  <c r="M2540" i="5"/>
  <c r="M2541" i="5"/>
  <c r="M2542" i="5"/>
  <c r="M2543" i="5"/>
  <c r="M2544" i="5"/>
  <c r="M2545" i="5"/>
  <c r="M2546" i="5"/>
  <c r="M2547" i="5"/>
  <c r="M2548" i="5"/>
  <c r="M2549" i="5"/>
  <c r="M2550" i="5"/>
  <c r="M2551" i="5"/>
  <c r="M2552" i="5"/>
  <c r="M2553" i="5"/>
  <c r="M2554" i="5"/>
  <c r="M2555" i="5"/>
  <c r="M2556" i="5"/>
  <c r="M2557" i="5"/>
  <c r="M2558" i="5"/>
  <c r="M2559" i="5"/>
  <c r="M2560" i="5"/>
  <c r="M2561" i="5"/>
  <c r="M2562" i="5"/>
  <c r="M2563" i="5"/>
  <c r="M2564" i="5"/>
  <c r="M2565" i="5"/>
  <c r="M2566" i="5"/>
  <c r="M2567" i="5"/>
  <c r="M2568" i="5"/>
  <c r="M2569" i="5"/>
  <c r="M2570" i="5"/>
  <c r="M2571" i="5"/>
  <c r="M2572" i="5"/>
  <c r="M2573" i="5"/>
  <c r="M2574" i="5"/>
  <c r="M2575" i="5"/>
  <c r="M2576" i="5"/>
  <c r="M2577" i="5"/>
  <c r="M2578" i="5"/>
  <c r="M2579" i="5"/>
  <c r="M2580" i="5"/>
  <c r="M2581" i="5"/>
  <c r="M2582" i="5"/>
  <c r="M2583" i="5"/>
  <c r="M2584" i="5"/>
  <c r="M2585" i="5"/>
  <c r="M2586" i="5"/>
  <c r="M2587" i="5"/>
  <c r="M2588" i="5"/>
  <c r="M2589" i="5"/>
  <c r="M2590" i="5"/>
  <c r="M2591" i="5"/>
  <c r="M2592" i="5"/>
  <c r="M2593" i="5"/>
  <c r="M2594" i="5"/>
  <c r="M2595" i="5"/>
  <c r="M2596" i="5"/>
  <c r="M2597" i="5"/>
  <c r="M2598" i="5"/>
  <c r="M2599" i="5"/>
  <c r="M2600" i="5"/>
  <c r="M2601" i="5"/>
  <c r="M2602" i="5"/>
  <c r="M2603" i="5"/>
  <c r="M2604" i="5"/>
  <c r="M2605" i="5"/>
  <c r="M2606" i="5"/>
  <c r="M2607" i="5"/>
  <c r="M2608" i="5"/>
  <c r="M2609" i="5"/>
  <c r="M2610" i="5"/>
  <c r="M2611" i="5"/>
  <c r="M2612" i="5"/>
  <c r="M2613" i="5"/>
  <c r="M2614" i="5"/>
  <c r="M2615" i="5"/>
  <c r="M2616" i="5"/>
  <c r="M2617" i="5"/>
  <c r="M2618" i="5"/>
  <c r="M2619" i="5"/>
  <c r="M2620" i="5"/>
  <c r="M2621" i="5"/>
  <c r="M2622" i="5"/>
  <c r="M2623" i="5"/>
  <c r="M2624" i="5"/>
  <c r="M2625" i="5"/>
  <c r="M2626" i="5"/>
  <c r="M2627" i="5"/>
  <c r="M2628" i="5"/>
  <c r="M2629" i="5"/>
  <c r="M2630" i="5"/>
  <c r="M2631" i="5"/>
  <c r="M2632" i="5"/>
  <c r="M2633" i="5"/>
  <c r="M2634" i="5"/>
  <c r="M2635" i="5"/>
  <c r="M2636" i="5"/>
  <c r="M2637" i="5"/>
  <c r="M2638" i="5"/>
  <c r="M2639" i="5"/>
  <c r="M2640" i="5"/>
  <c r="M2641" i="5"/>
  <c r="M2642" i="5"/>
  <c r="M2643" i="5"/>
  <c r="M2644" i="5"/>
  <c r="M2645" i="5"/>
  <c r="M2646" i="5"/>
  <c r="M2647" i="5"/>
  <c r="M2648" i="5"/>
  <c r="M2649" i="5"/>
  <c r="M2650" i="5"/>
  <c r="M2651" i="5"/>
  <c r="M2652" i="5"/>
  <c r="M2653" i="5"/>
  <c r="M2654" i="5"/>
  <c r="M2655" i="5"/>
  <c r="M2656" i="5"/>
  <c r="M2657" i="5"/>
  <c r="M2658" i="5"/>
  <c r="M2659" i="5"/>
  <c r="M2660" i="5"/>
  <c r="M2661" i="5"/>
  <c r="M2662" i="5"/>
  <c r="M2663" i="5"/>
  <c r="M2664" i="5"/>
  <c r="M2665" i="5"/>
  <c r="M2666" i="5"/>
  <c r="M2667" i="5"/>
  <c r="M2668" i="5"/>
  <c r="M2669" i="5"/>
  <c r="M2670" i="5"/>
  <c r="M2671" i="5"/>
  <c r="M2672" i="5"/>
  <c r="M2673" i="5"/>
  <c r="M2674" i="5"/>
  <c r="M2675" i="5"/>
  <c r="M2676" i="5"/>
  <c r="M2677" i="5"/>
  <c r="M2678" i="5"/>
  <c r="M2679" i="5"/>
  <c r="M2680" i="5"/>
  <c r="M2681" i="5"/>
  <c r="M2682" i="5"/>
  <c r="M2683" i="5"/>
  <c r="M2684" i="5"/>
  <c r="M2685" i="5"/>
  <c r="M2686" i="5"/>
  <c r="M2687" i="5"/>
  <c r="M2688" i="5"/>
  <c r="M2689" i="5"/>
  <c r="M2690" i="5"/>
  <c r="M2691" i="5"/>
  <c r="M2692" i="5"/>
  <c r="M2693" i="5"/>
  <c r="M2694" i="5"/>
  <c r="M2695" i="5"/>
  <c r="M2696" i="5"/>
  <c r="M2697" i="5"/>
  <c r="M2698" i="5"/>
  <c r="M2699" i="5"/>
  <c r="M2700" i="5"/>
  <c r="M2701" i="5"/>
  <c r="M2702" i="5"/>
  <c r="M2703" i="5"/>
  <c r="M2704" i="5"/>
  <c r="M2705" i="5"/>
  <c r="M2706" i="5"/>
  <c r="M2707" i="5"/>
  <c r="M2708" i="5"/>
  <c r="M2709" i="5"/>
  <c r="M2710" i="5"/>
  <c r="M2711" i="5"/>
  <c r="M2712" i="5"/>
  <c r="M2713" i="5"/>
  <c r="M2714" i="5"/>
  <c r="M2715" i="5"/>
  <c r="M2716" i="5"/>
  <c r="M2717" i="5"/>
  <c r="M2718" i="5"/>
  <c r="M2719" i="5"/>
  <c r="M2720" i="5"/>
  <c r="M2721" i="5"/>
  <c r="M2722" i="5"/>
  <c r="M2723" i="5"/>
  <c r="M2724" i="5"/>
  <c r="M2725" i="5"/>
  <c r="M2726" i="5"/>
  <c r="M2727" i="5"/>
  <c r="M2728" i="5"/>
  <c r="M2729" i="5"/>
  <c r="M2730" i="5"/>
  <c r="M2731" i="5"/>
  <c r="M2732" i="5"/>
  <c r="M2733" i="5"/>
  <c r="M2734" i="5"/>
  <c r="M2735" i="5"/>
  <c r="M2736" i="5"/>
  <c r="M2737" i="5"/>
  <c r="M2738" i="5"/>
  <c r="M2739" i="5"/>
  <c r="M2740" i="5"/>
  <c r="M2741" i="5"/>
  <c r="M2742" i="5"/>
  <c r="M2743" i="5"/>
  <c r="M2744" i="5"/>
  <c r="M2745" i="5"/>
  <c r="M2746" i="5"/>
  <c r="M2747" i="5"/>
  <c r="M2748" i="5"/>
  <c r="M2749" i="5"/>
  <c r="M2750" i="5"/>
  <c r="M2751" i="5"/>
  <c r="M2752" i="5"/>
  <c r="M2753" i="5"/>
  <c r="M2754" i="5"/>
  <c r="M2755" i="5"/>
  <c r="M2756" i="5"/>
  <c r="M2757" i="5"/>
  <c r="M2758" i="5"/>
  <c r="M2759" i="5"/>
  <c r="M2760" i="5"/>
  <c r="M2761" i="5"/>
  <c r="M2762" i="5"/>
  <c r="M2763" i="5"/>
  <c r="M2764" i="5"/>
  <c r="M2765" i="5"/>
  <c r="M2766" i="5"/>
  <c r="M2767" i="5"/>
  <c r="M2768" i="5"/>
  <c r="M2769" i="5"/>
  <c r="M2770" i="5"/>
  <c r="M2771" i="5"/>
  <c r="M2772" i="5"/>
  <c r="M2773" i="5"/>
  <c r="M2774" i="5"/>
  <c r="M2775" i="5"/>
  <c r="M2776" i="5"/>
  <c r="M2777" i="5"/>
  <c r="M2778" i="5"/>
  <c r="M2779" i="5"/>
  <c r="M2780" i="5"/>
  <c r="M2781" i="5"/>
  <c r="M2782" i="5"/>
  <c r="M2783" i="5"/>
  <c r="M2784" i="5"/>
  <c r="M2785" i="5"/>
  <c r="M2786" i="5"/>
  <c r="M2787" i="5"/>
  <c r="M2788" i="5"/>
  <c r="M2789" i="5"/>
  <c r="M2790" i="5"/>
  <c r="M2791" i="5"/>
  <c r="M2792" i="5"/>
  <c r="M2793" i="5"/>
  <c r="M2794" i="5"/>
  <c r="M2795" i="5"/>
  <c r="M2796" i="5"/>
  <c r="M2797" i="5"/>
  <c r="M2798" i="5"/>
  <c r="M2799" i="5"/>
  <c r="M2800" i="5"/>
  <c r="M2801" i="5"/>
  <c r="M2802" i="5"/>
  <c r="M2803" i="5"/>
  <c r="M2804" i="5"/>
  <c r="M2805" i="5"/>
  <c r="M2806" i="5"/>
  <c r="M2807" i="5"/>
  <c r="M2808" i="5"/>
  <c r="M2809" i="5"/>
  <c r="M2810" i="5"/>
  <c r="M2811" i="5"/>
  <c r="M2812" i="5"/>
  <c r="M2813" i="5"/>
  <c r="M2814" i="5"/>
  <c r="M2815" i="5"/>
  <c r="M2816" i="5"/>
  <c r="M2817" i="5"/>
  <c r="M2818" i="5"/>
  <c r="M2819" i="5"/>
  <c r="M2820" i="5"/>
  <c r="M2821" i="5"/>
  <c r="M2822" i="5"/>
  <c r="M2823" i="5"/>
  <c r="M2824" i="5"/>
  <c r="M2825" i="5"/>
  <c r="M2826" i="5"/>
  <c r="M2827" i="5"/>
  <c r="M2828" i="5"/>
  <c r="M2829" i="5"/>
  <c r="M2830" i="5"/>
  <c r="M2831" i="5"/>
  <c r="M2832" i="5"/>
  <c r="M2833" i="5"/>
  <c r="M2834" i="5"/>
  <c r="M2835" i="5"/>
  <c r="M2836" i="5"/>
  <c r="M2837" i="5"/>
  <c r="M2838" i="5"/>
  <c r="M2839" i="5"/>
  <c r="M2840" i="5"/>
  <c r="M2841" i="5"/>
  <c r="M2842" i="5"/>
  <c r="M2843" i="5"/>
  <c r="M2844" i="5"/>
  <c r="M2845" i="5"/>
  <c r="M2846" i="5"/>
  <c r="M2847" i="5"/>
  <c r="M2848" i="5"/>
  <c r="M2849" i="5"/>
  <c r="M2850" i="5"/>
  <c r="M2851" i="5"/>
  <c r="M2852" i="5"/>
  <c r="M2853" i="5"/>
  <c r="M2854" i="5"/>
  <c r="M2855" i="5"/>
  <c r="M2856" i="5"/>
  <c r="M2857" i="5"/>
  <c r="M2858" i="5"/>
  <c r="M2859" i="5"/>
  <c r="M2860" i="5"/>
  <c r="M2861" i="5"/>
  <c r="M2862" i="5"/>
  <c r="M2863" i="5"/>
  <c r="M2864" i="5"/>
  <c r="M2865" i="5"/>
  <c r="M2866" i="5"/>
  <c r="M2867" i="5"/>
  <c r="M2868" i="5"/>
  <c r="M2869" i="5"/>
  <c r="M2870" i="5"/>
  <c r="M2871" i="5"/>
  <c r="M2872" i="5"/>
  <c r="M2873" i="5"/>
  <c r="M2874" i="5"/>
  <c r="M2875" i="5"/>
  <c r="M2876" i="5"/>
  <c r="M2877" i="5"/>
  <c r="M2878" i="5"/>
  <c r="M2879" i="5"/>
  <c r="M2880" i="5"/>
  <c r="M2881" i="5"/>
  <c r="M2882" i="5"/>
  <c r="M2883" i="5"/>
  <c r="M2884" i="5"/>
  <c r="M2885" i="5"/>
  <c r="M2886" i="5"/>
  <c r="M2887" i="5"/>
  <c r="M2888" i="5"/>
  <c r="M2889" i="5"/>
  <c r="M2890" i="5"/>
  <c r="M2891" i="5"/>
  <c r="M2892" i="5"/>
  <c r="M2893" i="5"/>
  <c r="M2894" i="5"/>
  <c r="M2895" i="5"/>
  <c r="M2896" i="5"/>
  <c r="M2897" i="5"/>
  <c r="M2898" i="5"/>
  <c r="M2899" i="5"/>
  <c r="M2900" i="5"/>
  <c r="M2901" i="5"/>
  <c r="M2902" i="5"/>
  <c r="M2903" i="5"/>
  <c r="M2904" i="5"/>
  <c r="M2905" i="5"/>
  <c r="M2906" i="5"/>
  <c r="M2907" i="5"/>
  <c r="M2908" i="5"/>
  <c r="M2909" i="5"/>
  <c r="M2910" i="5"/>
  <c r="M2911" i="5"/>
  <c r="M2912" i="5"/>
  <c r="M2913" i="5"/>
  <c r="M2914" i="5"/>
  <c r="M2915" i="5"/>
  <c r="M2916" i="5"/>
  <c r="M2917" i="5"/>
  <c r="M2918" i="5"/>
  <c r="M2919" i="5"/>
  <c r="M2920" i="5"/>
  <c r="M2921" i="5"/>
  <c r="M2922" i="5"/>
  <c r="M2923" i="5"/>
  <c r="M2924" i="5"/>
  <c r="M2925" i="5"/>
  <c r="M2926" i="5"/>
  <c r="M2927" i="5"/>
  <c r="M2928" i="5"/>
  <c r="M2929" i="5"/>
  <c r="M2930" i="5"/>
  <c r="M2931" i="5"/>
  <c r="M2932" i="5"/>
  <c r="M2933" i="5"/>
  <c r="M2934" i="5"/>
  <c r="M2935" i="5"/>
  <c r="M2936" i="5"/>
  <c r="M2937" i="5"/>
  <c r="M2938" i="5"/>
  <c r="M2939" i="5"/>
  <c r="M2940" i="5"/>
  <c r="M2941" i="5"/>
  <c r="M2942" i="5"/>
  <c r="M2943" i="5"/>
  <c r="M2944" i="5"/>
  <c r="M2945" i="5"/>
  <c r="M2946" i="5"/>
  <c r="M2947" i="5"/>
  <c r="M2948" i="5"/>
  <c r="M2949" i="5"/>
  <c r="M2950" i="5"/>
  <c r="M2951" i="5"/>
  <c r="M2952" i="5"/>
  <c r="M2953" i="5"/>
  <c r="M2954" i="5"/>
  <c r="M2955" i="5"/>
  <c r="M2956" i="5"/>
  <c r="M2957" i="5"/>
  <c r="M2958" i="5"/>
  <c r="M2959" i="5"/>
  <c r="M2960" i="5"/>
  <c r="M2961" i="5"/>
  <c r="M2962" i="5"/>
  <c r="M2963" i="5"/>
  <c r="M2964" i="5"/>
  <c r="M2965" i="5"/>
  <c r="M2966" i="5"/>
  <c r="M2967" i="5"/>
  <c r="M2968" i="5"/>
  <c r="M2969" i="5"/>
  <c r="M2970" i="5"/>
  <c r="M2971" i="5"/>
  <c r="M2972" i="5"/>
  <c r="M2973" i="5"/>
  <c r="M2974" i="5"/>
  <c r="M2975" i="5"/>
  <c r="M2976" i="5"/>
  <c r="M2977" i="5"/>
  <c r="M2978" i="5"/>
  <c r="M2979" i="5"/>
  <c r="M2980" i="5"/>
  <c r="M2981" i="5"/>
  <c r="M2982" i="5"/>
  <c r="M2983" i="5"/>
  <c r="M2984" i="5"/>
  <c r="M2985" i="5"/>
  <c r="M2986" i="5"/>
  <c r="M2987" i="5"/>
  <c r="M2988" i="5"/>
  <c r="M2989" i="5"/>
  <c r="M2990" i="5"/>
  <c r="M2991" i="5"/>
  <c r="M2992" i="5"/>
  <c r="M2993" i="5"/>
  <c r="M2994" i="5"/>
  <c r="M2995" i="5"/>
  <c r="M2996" i="5"/>
  <c r="M2997" i="5"/>
  <c r="M2998" i="5"/>
  <c r="M2999" i="5"/>
  <c r="M3000" i="5"/>
  <c r="M3001" i="5"/>
  <c r="M3002" i="5"/>
  <c r="M3003" i="5"/>
  <c r="M3004" i="5"/>
  <c r="M3005" i="5"/>
  <c r="M3006" i="5"/>
  <c r="M3007" i="5"/>
  <c r="M3008" i="5"/>
  <c r="M3009" i="5"/>
  <c r="M3010" i="5"/>
  <c r="M3011" i="5"/>
  <c r="M3012" i="5"/>
  <c r="M3013" i="5"/>
  <c r="M3014" i="5"/>
  <c r="M3015" i="5"/>
  <c r="M3016" i="5"/>
  <c r="M3017" i="5"/>
  <c r="M3018" i="5"/>
  <c r="M3019" i="5"/>
  <c r="M3020" i="5"/>
  <c r="M3021" i="5"/>
  <c r="M3022" i="5"/>
  <c r="M3023" i="5"/>
  <c r="M3024" i="5"/>
  <c r="M3025" i="5"/>
  <c r="M3026" i="5"/>
  <c r="M3027" i="5"/>
  <c r="M3028" i="5"/>
  <c r="M3029" i="5"/>
  <c r="M3030" i="5"/>
  <c r="M3031" i="5"/>
  <c r="M3032" i="5"/>
  <c r="M3033" i="5"/>
  <c r="M3034" i="5"/>
  <c r="M3035" i="5"/>
  <c r="M3036" i="5"/>
  <c r="M3037" i="5"/>
  <c r="M3038" i="5"/>
  <c r="M3039" i="5"/>
  <c r="M3040" i="5"/>
  <c r="M3041" i="5"/>
  <c r="M3042" i="5"/>
  <c r="M3043" i="5"/>
  <c r="M3044" i="5"/>
  <c r="M3045" i="5"/>
  <c r="M3046" i="5"/>
  <c r="M3047" i="5"/>
  <c r="M3048" i="5"/>
  <c r="M3049" i="5"/>
  <c r="M3050" i="5"/>
  <c r="M3051" i="5"/>
  <c r="M3052" i="5"/>
  <c r="M3053" i="5"/>
  <c r="M3054" i="5"/>
  <c r="M3055" i="5"/>
  <c r="M3056" i="5"/>
  <c r="M3057" i="5"/>
  <c r="M3058" i="5"/>
  <c r="M3059" i="5"/>
  <c r="M3060" i="5"/>
  <c r="M3061" i="5"/>
  <c r="M3062" i="5"/>
  <c r="M3063" i="5"/>
  <c r="M3064" i="5"/>
  <c r="M3065" i="5"/>
  <c r="M3066" i="5"/>
  <c r="M3067" i="5"/>
  <c r="M3068" i="5"/>
  <c r="M3069" i="5"/>
  <c r="M3070" i="5"/>
  <c r="M3071" i="5"/>
  <c r="M3072" i="5"/>
  <c r="M3073" i="5"/>
  <c r="M3074" i="5"/>
  <c r="M3075" i="5"/>
  <c r="M3076" i="5"/>
  <c r="M3077" i="5"/>
  <c r="M3078" i="5"/>
  <c r="M3079" i="5"/>
  <c r="M3080" i="5"/>
  <c r="M3081" i="5"/>
  <c r="M3082" i="5"/>
  <c r="M3083" i="5"/>
  <c r="M3084" i="5"/>
  <c r="M3085" i="5"/>
  <c r="M3086" i="5"/>
  <c r="M3087" i="5"/>
  <c r="M3088" i="5"/>
  <c r="M3089" i="5"/>
  <c r="M3090" i="5"/>
  <c r="M3091" i="5"/>
  <c r="M3092" i="5"/>
  <c r="M3093" i="5"/>
  <c r="M3094" i="5"/>
  <c r="M3095" i="5"/>
  <c r="M3096" i="5"/>
  <c r="M3097" i="5"/>
  <c r="M3098" i="5"/>
  <c r="M3099" i="5"/>
  <c r="M3100" i="5"/>
  <c r="M3101" i="5"/>
  <c r="M3102" i="5"/>
  <c r="M3103" i="5"/>
  <c r="M3104" i="5"/>
  <c r="M3105" i="5"/>
  <c r="M3106" i="5"/>
  <c r="M3107" i="5"/>
  <c r="M3108" i="5"/>
  <c r="M3109" i="5"/>
  <c r="M3110" i="5"/>
  <c r="M3111" i="5"/>
  <c r="M3112" i="5"/>
  <c r="M3113" i="5"/>
  <c r="M3114" i="5"/>
  <c r="M3115" i="5"/>
  <c r="M3116" i="5"/>
  <c r="M3117" i="5"/>
  <c r="M3118" i="5"/>
  <c r="M3119" i="5"/>
  <c r="M3120" i="5"/>
  <c r="M3121" i="5"/>
  <c r="M3122" i="5"/>
  <c r="M3123" i="5"/>
  <c r="M3124" i="5"/>
  <c r="M3125" i="5"/>
  <c r="M3126" i="5"/>
  <c r="M3127" i="5"/>
  <c r="M3128" i="5"/>
  <c r="M3129" i="5"/>
  <c r="M3130" i="5"/>
  <c r="M3131" i="5"/>
  <c r="M3132" i="5"/>
  <c r="M3133" i="5"/>
  <c r="M3134" i="5"/>
  <c r="M3135" i="5"/>
  <c r="M3136" i="5"/>
  <c r="M3137" i="5"/>
  <c r="M3138" i="5"/>
  <c r="M3139" i="5"/>
  <c r="M3140" i="5"/>
  <c r="M3141" i="5"/>
  <c r="M3142" i="5"/>
  <c r="M3143" i="5"/>
  <c r="M3144" i="5"/>
  <c r="M3145" i="5"/>
  <c r="M3146" i="5"/>
  <c r="M3147" i="5"/>
  <c r="M3148" i="5"/>
  <c r="M3149" i="5"/>
  <c r="M3150" i="5"/>
  <c r="M3151" i="5"/>
  <c r="M3152" i="5"/>
  <c r="M3153" i="5"/>
  <c r="M3154" i="5"/>
  <c r="M3155" i="5"/>
  <c r="M3156" i="5"/>
  <c r="M3157" i="5"/>
  <c r="M3158" i="5"/>
  <c r="M3159" i="5"/>
  <c r="M3160" i="5"/>
  <c r="M3161" i="5"/>
  <c r="M3162" i="5"/>
  <c r="M3163" i="5"/>
  <c r="M3164" i="5"/>
  <c r="M3165" i="5"/>
  <c r="M3166" i="5"/>
  <c r="M3167" i="5"/>
  <c r="M3168" i="5"/>
  <c r="M3169" i="5"/>
  <c r="M3170" i="5"/>
  <c r="M3171" i="5"/>
  <c r="M3172" i="5"/>
  <c r="M3173" i="5"/>
  <c r="M3174" i="5"/>
  <c r="M3175" i="5"/>
  <c r="M3176" i="5"/>
  <c r="M3177" i="5"/>
  <c r="M3178" i="5"/>
  <c r="M3179" i="5"/>
  <c r="M3180" i="5"/>
  <c r="M3181" i="5"/>
  <c r="M3182" i="5"/>
  <c r="M3183" i="5"/>
  <c r="M3184" i="5"/>
  <c r="M3185" i="5"/>
  <c r="M3186" i="5"/>
  <c r="M3187" i="5"/>
  <c r="M3188" i="5"/>
  <c r="M3189" i="5"/>
  <c r="M3190" i="5"/>
  <c r="M3191" i="5"/>
  <c r="M3192" i="5"/>
  <c r="M3193" i="5"/>
  <c r="M3194" i="5"/>
  <c r="M3195" i="5"/>
  <c r="M3196" i="5"/>
  <c r="M3197" i="5"/>
  <c r="M3198" i="5"/>
  <c r="M3199" i="5"/>
  <c r="M3200" i="5"/>
  <c r="M3201" i="5"/>
  <c r="M3202" i="5"/>
  <c r="M3203" i="5"/>
  <c r="M3204" i="5"/>
  <c r="M3205" i="5"/>
  <c r="M3206" i="5"/>
  <c r="M3207" i="5"/>
  <c r="M3208" i="5"/>
  <c r="M3209" i="5"/>
  <c r="M3210" i="5"/>
  <c r="M3211" i="5"/>
  <c r="M3212" i="5"/>
  <c r="M3213" i="5"/>
  <c r="M3214" i="5"/>
  <c r="M3215" i="5"/>
  <c r="M3216" i="5"/>
  <c r="M3217" i="5"/>
  <c r="M3218" i="5"/>
  <c r="M3219" i="5"/>
  <c r="M3220" i="5"/>
  <c r="M3221" i="5"/>
  <c r="M3222" i="5"/>
  <c r="M3223" i="5"/>
  <c r="M3224" i="5"/>
  <c r="M3225" i="5"/>
  <c r="M3226" i="5"/>
  <c r="M3227" i="5"/>
  <c r="M3228" i="5"/>
  <c r="M3229" i="5"/>
  <c r="M3230" i="5"/>
  <c r="M3231" i="5"/>
  <c r="M3232" i="5"/>
  <c r="M3233" i="5"/>
  <c r="M3234" i="5"/>
  <c r="M3235" i="5"/>
  <c r="M3236" i="5"/>
  <c r="M3237" i="5"/>
  <c r="M3238" i="5"/>
  <c r="M3239" i="5"/>
  <c r="M3240" i="5"/>
  <c r="M3241" i="5"/>
  <c r="M3242" i="5"/>
  <c r="M3243" i="5"/>
  <c r="M3244" i="5"/>
  <c r="M3245" i="5"/>
  <c r="M3246" i="5"/>
  <c r="M3247" i="5"/>
  <c r="M3248" i="5"/>
  <c r="M3249" i="5"/>
  <c r="M3250" i="5"/>
  <c r="M3251" i="5"/>
  <c r="M3252" i="5"/>
  <c r="M3253" i="5"/>
  <c r="M3254" i="5"/>
  <c r="M3255" i="5"/>
  <c r="M3256" i="5"/>
  <c r="M3257" i="5"/>
  <c r="M3258" i="5"/>
  <c r="M3259" i="5"/>
  <c r="M3260" i="5"/>
  <c r="M3261" i="5"/>
  <c r="M3262" i="5"/>
  <c r="M3263" i="5"/>
  <c r="M3264" i="5"/>
  <c r="M3265" i="5"/>
  <c r="M3266" i="5"/>
  <c r="M3267" i="5"/>
  <c r="M3268" i="5"/>
  <c r="M3269" i="5"/>
  <c r="M3270" i="5"/>
  <c r="M3271" i="5"/>
  <c r="M3272" i="5"/>
  <c r="M3273" i="5"/>
  <c r="M3274" i="5"/>
  <c r="M3275" i="5"/>
  <c r="M3276" i="5"/>
  <c r="M3277" i="5"/>
  <c r="M3278" i="5"/>
  <c r="M3279" i="5"/>
  <c r="M3280" i="5"/>
  <c r="M3281" i="5"/>
  <c r="M3282" i="5"/>
  <c r="M3283" i="5"/>
  <c r="M3284" i="5"/>
  <c r="M3285" i="5"/>
  <c r="M3286" i="5"/>
  <c r="M3287" i="5"/>
  <c r="M3288" i="5"/>
  <c r="M3289" i="5"/>
  <c r="M3290" i="5"/>
  <c r="M3291" i="5"/>
  <c r="M3292" i="5"/>
  <c r="M3293" i="5"/>
  <c r="M3294" i="5"/>
  <c r="M3295" i="5"/>
  <c r="M3296" i="5"/>
  <c r="M3297" i="5"/>
  <c r="M3298" i="5"/>
  <c r="M3299" i="5"/>
  <c r="M3300" i="5"/>
  <c r="M3301" i="5"/>
  <c r="M3302" i="5"/>
  <c r="M3303" i="5"/>
  <c r="M3304" i="5"/>
  <c r="M3305" i="5"/>
  <c r="M3306" i="5"/>
  <c r="M3307" i="5"/>
  <c r="M3308" i="5"/>
  <c r="M3309" i="5"/>
  <c r="M3310" i="5"/>
  <c r="M3311" i="5"/>
  <c r="M3312" i="5"/>
  <c r="M3313" i="5"/>
  <c r="M3314" i="5"/>
  <c r="M3315" i="5"/>
  <c r="M3316" i="5"/>
  <c r="M3317" i="5"/>
  <c r="M3318" i="5"/>
  <c r="M3319" i="5"/>
  <c r="M3320" i="5"/>
  <c r="M3321" i="5"/>
  <c r="M3322" i="5"/>
  <c r="M3323" i="5"/>
  <c r="M3324" i="5"/>
  <c r="M3325" i="5"/>
  <c r="M3326" i="5"/>
  <c r="M3327" i="5"/>
  <c r="M3328" i="5"/>
  <c r="M3329" i="5"/>
  <c r="M3330" i="5"/>
  <c r="M3331" i="5"/>
  <c r="M3332" i="5"/>
  <c r="M3333" i="5"/>
  <c r="M3334" i="5"/>
  <c r="M3335" i="5"/>
  <c r="M3336" i="5"/>
  <c r="M3337" i="5"/>
  <c r="M3338" i="5"/>
  <c r="M3339" i="5"/>
  <c r="M3340" i="5"/>
  <c r="M3341" i="5"/>
  <c r="M3342" i="5"/>
  <c r="M3343" i="5"/>
  <c r="M3344" i="5"/>
  <c r="M3345" i="5"/>
  <c r="M3346" i="5"/>
  <c r="M3347" i="5"/>
  <c r="M3348" i="5"/>
  <c r="M3349" i="5"/>
  <c r="M3350" i="5"/>
  <c r="M3351" i="5"/>
  <c r="M3352" i="5"/>
  <c r="M3353" i="5"/>
  <c r="M3354" i="5"/>
  <c r="M3355" i="5"/>
  <c r="M3356" i="5"/>
  <c r="M3357" i="5"/>
  <c r="M3358" i="5"/>
  <c r="M3359" i="5"/>
  <c r="M3360" i="5"/>
  <c r="M3361" i="5"/>
  <c r="M3362" i="5"/>
  <c r="M3363" i="5"/>
  <c r="M3364" i="5"/>
  <c r="M3365" i="5"/>
  <c r="M3366" i="5"/>
  <c r="M3367" i="5"/>
  <c r="M3368" i="5"/>
  <c r="M3369" i="5"/>
  <c r="M3370" i="5"/>
  <c r="M3371" i="5"/>
  <c r="M3372" i="5"/>
  <c r="M3373" i="5"/>
  <c r="M3374" i="5"/>
  <c r="M3375" i="5"/>
  <c r="M3376" i="5"/>
  <c r="M3377" i="5"/>
  <c r="M3378" i="5"/>
  <c r="M3379" i="5"/>
  <c r="M3380" i="5"/>
  <c r="M3381" i="5"/>
  <c r="M3382" i="5"/>
  <c r="M3383" i="5"/>
  <c r="M3384" i="5"/>
  <c r="M3385" i="5"/>
  <c r="M3386" i="5"/>
  <c r="M3387" i="5"/>
  <c r="M3388" i="5"/>
  <c r="M3389" i="5"/>
  <c r="M3390" i="5"/>
  <c r="M3391" i="5"/>
  <c r="M3392" i="5"/>
  <c r="M3393" i="5"/>
  <c r="M3394" i="5"/>
  <c r="M3395" i="5"/>
  <c r="M3396" i="5"/>
  <c r="M3397" i="5"/>
  <c r="M3398" i="5"/>
  <c r="M3399" i="5"/>
  <c r="M3400" i="5"/>
  <c r="M3401" i="5"/>
  <c r="M3402" i="5"/>
  <c r="M3403" i="5"/>
  <c r="M3404" i="5"/>
  <c r="M3405" i="5"/>
  <c r="M3406" i="5"/>
  <c r="M3407" i="5"/>
  <c r="M3408" i="5"/>
  <c r="M3409" i="5"/>
  <c r="M3410" i="5"/>
  <c r="M3411" i="5"/>
  <c r="M3412" i="5"/>
  <c r="M3413" i="5"/>
  <c r="M3414" i="5"/>
  <c r="M3415" i="5"/>
  <c r="M3416" i="5"/>
  <c r="M3417" i="5"/>
  <c r="M3418" i="5"/>
  <c r="M3419" i="5"/>
  <c r="M3420" i="5"/>
  <c r="M3421" i="5"/>
  <c r="M3422" i="5"/>
  <c r="M3423" i="5"/>
  <c r="M3424" i="5"/>
  <c r="M3425" i="5"/>
  <c r="M3426" i="5"/>
  <c r="M3427" i="5"/>
  <c r="M3428" i="5"/>
  <c r="M3429" i="5"/>
  <c r="M3430" i="5"/>
  <c r="M3431" i="5"/>
  <c r="M3432" i="5"/>
  <c r="M3433" i="5"/>
  <c r="M3434" i="5"/>
  <c r="M3435" i="5"/>
  <c r="M3436" i="5"/>
  <c r="M3437" i="5"/>
  <c r="M3438" i="5"/>
  <c r="M3439" i="5"/>
  <c r="M3440" i="5"/>
  <c r="M3441" i="5"/>
  <c r="M3442" i="5"/>
  <c r="M3443" i="5"/>
  <c r="M3444" i="5"/>
  <c r="M3445" i="5"/>
  <c r="M3446" i="5"/>
  <c r="M3447" i="5"/>
  <c r="M3448" i="5"/>
  <c r="M3449" i="5"/>
  <c r="M3450" i="5"/>
  <c r="M3451" i="5"/>
  <c r="M3452" i="5"/>
  <c r="M3453" i="5"/>
  <c r="M3454" i="5"/>
  <c r="M3455" i="5"/>
  <c r="M3456" i="5"/>
  <c r="M3457" i="5"/>
  <c r="M3458" i="5"/>
  <c r="M3459" i="5"/>
  <c r="M3460" i="5"/>
  <c r="M3461" i="5"/>
  <c r="M3462" i="5"/>
  <c r="M3463" i="5"/>
  <c r="M3464" i="5"/>
  <c r="M3465" i="5"/>
  <c r="M3466" i="5"/>
  <c r="M3467" i="5"/>
  <c r="M3468" i="5"/>
  <c r="M3469" i="5"/>
  <c r="M3470" i="5"/>
  <c r="M3471" i="5"/>
  <c r="M3472" i="5"/>
  <c r="M3473" i="5"/>
  <c r="M3474" i="5"/>
  <c r="M3475" i="5"/>
  <c r="M3476" i="5"/>
  <c r="M3477" i="5"/>
  <c r="M3478" i="5"/>
  <c r="M3479" i="5"/>
  <c r="M3480" i="5"/>
  <c r="M3481" i="5"/>
  <c r="M3482" i="5"/>
  <c r="M3483" i="5"/>
  <c r="M3484" i="5"/>
  <c r="M3485" i="5"/>
  <c r="M3486" i="5"/>
  <c r="M3487" i="5"/>
  <c r="M3488" i="5"/>
  <c r="M3489" i="5"/>
  <c r="M3490" i="5"/>
  <c r="M3491" i="5"/>
  <c r="M3492" i="5"/>
  <c r="M3493" i="5"/>
  <c r="M3494" i="5"/>
  <c r="M3495" i="5"/>
  <c r="M3496" i="5"/>
  <c r="M3497" i="5"/>
  <c r="M3498" i="5"/>
  <c r="M3499" i="5"/>
  <c r="M3500" i="5"/>
  <c r="M3501" i="5"/>
  <c r="M3502" i="5"/>
  <c r="M3503" i="5"/>
  <c r="M3504" i="5"/>
  <c r="M3505" i="5"/>
  <c r="M3506" i="5"/>
  <c r="M3507" i="5"/>
  <c r="M3508" i="5"/>
  <c r="M3509" i="5"/>
  <c r="M3510" i="5"/>
  <c r="M3511" i="5"/>
  <c r="M3512" i="5"/>
  <c r="M3513" i="5"/>
  <c r="M3514" i="5"/>
  <c r="M3515" i="5"/>
  <c r="M3516" i="5"/>
  <c r="M3517" i="5"/>
  <c r="M3518" i="5"/>
  <c r="M3519" i="5"/>
  <c r="M3520" i="5"/>
  <c r="M3521" i="5"/>
  <c r="M3522" i="5"/>
  <c r="M3523" i="5"/>
  <c r="M3524" i="5"/>
  <c r="M3525" i="5"/>
  <c r="M3526" i="5"/>
  <c r="M3527" i="5"/>
  <c r="M3528" i="5"/>
  <c r="M3529" i="5"/>
  <c r="M3530" i="5"/>
  <c r="M3531" i="5"/>
  <c r="M3532" i="5"/>
  <c r="M3533" i="5"/>
  <c r="M3534" i="5"/>
  <c r="M3535" i="5"/>
  <c r="M3536" i="5"/>
  <c r="M3537" i="5"/>
  <c r="M3538" i="5"/>
  <c r="M3539" i="5"/>
  <c r="M3540" i="5"/>
  <c r="M3541" i="5"/>
  <c r="M3542" i="5"/>
  <c r="M3543" i="5"/>
  <c r="M3544" i="5"/>
  <c r="M3545" i="5"/>
  <c r="M3546" i="5"/>
  <c r="M3547" i="5"/>
  <c r="M3548" i="5"/>
  <c r="M3549" i="5"/>
  <c r="M3550" i="5"/>
  <c r="M3551" i="5"/>
  <c r="M3552" i="5"/>
  <c r="M3553" i="5"/>
  <c r="M3554" i="5"/>
  <c r="M3555" i="5"/>
  <c r="M3556" i="5"/>
  <c r="M3557" i="5"/>
  <c r="M3558" i="5"/>
  <c r="M3559" i="5"/>
  <c r="M3560" i="5"/>
  <c r="M3561" i="5"/>
  <c r="M3562" i="5"/>
  <c r="M3563" i="5"/>
  <c r="M3564" i="5"/>
  <c r="M3565" i="5"/>
  <c r="M3566" i="5"/>
  <c r="M3567" i="5"/>
  <c r="M3568" i="5"/>
  <c r="M3569" i="5"/>
  <c r="M3570" i="5"/>
  <c r="M3571" i="5"/>
  <c r="M3572" i="5"/>
  <c r="M3573" i="5"/>
  <c r="M3574" i="5"/>
  <c r="M3575" i="5"/>
  <c r="M3576" i="5"/>
  <c r="M3577" i="5"/>
  <c r="M3578" i="5"/>
  <c r="M3579" i="5"/>
  <c r="M3580" i="5"/>
  <c r="M3581" i="5"/>
  <c r="M3582" i="5"/>
  <c r="M3583" i="5"/>
  <c r="M3584" i="5"/>
  <c r="M3585" i="5"/>
  <c r="M3586" i="5"/>
  <c r="M3587" i="5"/>
  <c r="M3588" i="5"/>
  <c r="M3589" i="5"/>
  <c r="M3590" i="5"/>
  <c r="M3591" i="5"/>
  <c r="M3592" i="5"/>
  <c r="M3593" i="5"/>
  <c r="M3594" i="5"/>
  <c r="M3595" i="5"/>
  <c r="M3596" i="5"/>
  <c r="M3597" i="5"/>
  <c r="M3598" i="5"/>
  <c r="M3599" i="5"/>
  <c r="M3600" i="5"/>
  <c r="M3601" i="5"/>
  <c r="M3602" i="5"/>
  <c r="M3603" i="5"/>
  <c r="M3604" i="5"/>
  <c r="M3605" i="5"/>
  <c r="M3606" i="5"/>
  <c r="M3607" i="5"/>
  <c r="M3608" i="5"/>
  <c r="M3609" i="5"/>
  <c r="M3610" i="5"/>
  <c r="M3611" i="5"/>
  <c r="M3612" i="5"/>
  <c r="M3613" i="5"/>
  <c r="M3614" i="5"/>
  <c r="M3615" i="5"/>
  <c r="M3616" i="5"/>
  <c r="M3617" i="5"/>
  <c r="M3618" i="5"/>
  <c r="M3619" i="5"/>
  <c r="M3620" i="5"/>
  <c r="M3621" i="5"/>
  <c r="M3622" i="5"/>
  <c r="M3623" i="5"/>
  <c r="M3624" i="5"/>
  <c r="M3625" i="5"/>
  <c r="M3626" i="5"/>
  <c r="M3627" i="5"/>
  <c r="M3628" i="5"/>
  <c r="M3629" i="5"/>
  <c r="M3630" i="5"/>
  <c r="M3631" i="5"/>
  <c r="M3632" i="5"/>
  <c r="M3633" i="5"/>
  <c r="M3634" i="5"/>
  <c r="M3635" i="5"/>
  <c r="M3636" i="5"/>
  <c r="M3637" i="5"/>
  <c r="M3638" i="5"/>
  <c r="M3639" i="5"/>
  <c r="M3640" i="5"/>
  <c r="M3641" i="5"/>
  <c r="M3642" i="5"/>
  <c r="M3643" i="5"/>
  <c r="M3644" i="5"/>
  <c r="M3645" i="5"/>
  <c r="M3646" i="5"/>
  <c r="M3647" i="5"/>
  <c r="M3648" i="5"/>
  <c r="M3649" i="5"/>
  <c r="M3650" i="5"/>
  <c r="M3651" i="5"/>
  <c r="M3652" i="5"/>
  <c r="M3653" i="5"/>
  <c r="M3654" i="5"/>
  <c r="M3655" i="5"/>
  <c r="M3656" i="5"/>
  <c r="M3657" i="5"/>
  <c r="M3658" i="5"/>
  <c r="M3659" i="5"/>
  <c r="M3660" i="5"/>
  <c r="M3661" i="5"/>
  <c r="M3662" i="5"/>
  <c r="M3663" i="5"/>
  <c r="M3664" i="5"/>
  <c r="M3665" i="5"/>
  <c r="M3666" i="5"/>
  <c r="M3667" i="5"/>
  <c r="M3668" i="5"/>
  <c r="M3669" i="5"/>
  <c r="M3670" i="5"/>
  <c r="M3671" i="5"/>
  <c r="M3672" i="5"/>
  <c r="M3673" i="5"/>
  <c r="M3674" i="5"/>
  <c r="M3675" i="5"/>
  <c r="M3676" i="5"/>
  <c r="M3677" i="5"/>
  <c r="M3678" i="5"/>
  <c r="M3679" i="5"/>
  <c r="M3680" i="5"/>
  <c r="M3681" i="5"/>
  <c r="M3682" i="5"/>
  <c r="M3683" i="5"/>
  <c r="M3684" i="5"/>
  <c r="M3685" i="5"/>
  <c r="M3686" i="5"/>
  <c r="M3687" i="5"/>
  <c r="M3688" i="5"/>
  <c r="M3689" i="5"/>
  <c r="M3690" i="5"/>
  <c r="M3691" i="5"/>
  <c r="M3692" i="5"/>
  <c r="M3693" i="5"/>
  <c r="M3694" i="5"/>
  <c r="M3695" i="5"/>
  <c r="M3696" i="5"/>
  <c r="M3697" i="5"/>
  <c r="M3698" i="5"/>
  <c r="M3699" i="5"/>
  <c r="M3700" i="5"/>
  <c r="M3701" i="5"/>
  <c r="M3702" i="5"/>
  <c r="M3703" i="5"/>
  <c r="M3704" i="5"/>
  <c r="M3705" i="5"/>
  <c r="M3706" i="5"/>
  <c r="M3707" i="5"/>
  <c r="M3708" i="5"/>
  <c r="M3709" i="5"/>
  <c r="M3710" i="5"/>
  <c r="M3711" i="5"/>
  <c r="M3712" i="5"/>
  <c r="M3713" i="5"/>
  <c r="M3714" i="5"/>
  <c r="M3715" i="5"/>
  <c r="M3716" i="5"/>
  <c r="M3717" i="5"/>
  <c r="M3718" i="5"/>
  <c r="M3719" i="5"/>
  <c r="M3720" i="5"/>
  <c r="M3721" i="5"/>
  <c r="M3722" i="5"/>
  <c r="M3723" i="5"/>
  <c r="M3724" i="5"/>
  <c r="M3725" i="5"/>
  <c r="M3726" i="5"/>
  <c r="M3727" i="5"/>
  <c r="M3728" i="5"/>
  <c r="M3729" i="5"/>
  <c r="M3730" i="5"/>
  <c r="M3731" i="5"/>
  <c r="M3732" i="5"/>
  <c r="M3733" i="5"/>
  <c r="M3734" i="5"/>
  <c r="M3735" i="5"/>
  <c r="M3736" i="5"/>
  <c r="M3737" i="5"/>
  <c r="M3738" i="5"/>
  <c r="M3739" i="5"/>
  <c r="M3740" i="5"/>
  <c r="M3741" i="5"/>
  <c r="M3742" i="5"/>
  <c r="M3743" i="5"/>
  <c r="M3744" i="5"/>
  <c r="M3745" i="5"/>
  <c r="M3746" i="5"/>
  <c r="M3747" i="5"/>
  <c r="M3748" i="5"/>
  <c r="M3749" i="5"/>
  <c r="M3750" i="5"/>
  <c r="M3751" i="5"/>
  <c r="M3752" i="5"/>
  <c r="M3753" i="5"/>
  <c r="M3754" i="5"/>
  <c r="M3755" i="5"/>
  <c r="M3756" i="5"/>
  <c r="M3757" i="5"/>
  <c r="M3758" i="5"/>
  <c r="M3759" i="5"/>
  <c r="M3760" i="5"/>
  <c r="M3761" i="5"/>
  <c r="M3762" i="5"/>
  <c r="M3763" i="5"/>
  <c r="M3764" i="5"/>
  <c r="M3765" i="5"/>
  <c r="M3766" i="5"/>
  <c r="M3767" i="5"/>
  <c r="M3768" i="5"/>
  <c r="M3769" i="5"/>
  <c r="M3770" i="5"/>
  <c r="M3771" i="5"/>
  <c r="M3772" i="5"/>
  <c r="M3773" i="5"/>
  <c r="M3774" i="5"/>
  <c r="M3775" i="5"/>
  <c r="M3776" i="5"/>
  <c r="M3777" i="5"/>
  <c r="M3778" i="5"/>
  <c r="M3779" i="5"/>
  <c r="M3780" i="5"/>
  <c r="M3781" i="5"/>
  <c r="M3782" i="5"/>
  <c r="M3783" i="5"/>
  <c r="M3784" i="5"/>
  <c r="M3785" i="5"/>
  <c r="M3786" i="5"/>
  <c r="M3787" i="5"/>
  <c r="M3788" i="5"/>
  <c r="M3789" i="5"/>
  <c r="M3790" i="5"/>
  <c r="M3791" i="5"/>
  <c r="M3792" i="5"/>
  <c r="M3793" i="5"/>
  <c r="M3794" i="5"/>
  <c r="M3795" i="5"/>
  <c r="M3796" i="5"/>
  <c r="M3797" i="5"/>
  <c r="M3798" i="5"/>
  <c r="M3799" i="5"/>
  <c r="M3800" i="5"/>
  <c r="M3801" i="5"/>
  <c r="M3802" i="5"/>
  <c r="M3803" i="5"/>
  <c r="M3804" i="5"/>
  <c r="M3805" i="5"/>
  <c r="M3806" i="5"/>
  <c r="M3807" i="5"/>
  <c r="M3808" i="5"/>
  <c r="M3809" i="5"/>
  <c r="M3810" i="5"/>
  <c r="M3811" i="5"/>
  <c r="M3812" i="5"/>
  <c r="M3813" i="5"/>
  <c r="M3814" i="5"/>
  <c r="M3815" i="5"/>
  <c r="M3816" i="5"/>
  <c r="M3817" i="5"/>
  <c r="M3818" i="5"/>
  <c r="M3819" i="5"/>
  <c r="M3820" i="5"/>
  <c r="M3821" i="5"/>
  <c r="M3822" i="5"/>
  <c r="M3823" i="5"/>
  <c r="M3824" i="5"/>
  <c r="M3825" i="5"/>
  <c r="M3826" i="5"/>
  <c r="M3827" i="5"/>
  <c r="M3828" i="5"/>
  <c r="M3829" i="5"/>
  <c r="M3830" i="5"/>
  <c r="M3831" i="5"/>
  <c r="M3832" i="5"/>
  <c r="M3833" i="5"/>
  <c r="M3834" i="5"/>
  <c r="M3835" i="5"/>
  <c r="M3836" i="5"/>
  <c r="M3837" i="5"/>
  <c r="M3838" i="5"/>
  <c r="M3839" i="5"/>
  <c r="M3840" i="5"/>
  <c r="M3841" i="5"/>
  <c r="M3842" i="5"/>
  <c r="M3843" i="5"/>
  <c r="M3844" i="5"/>
  <c r="M3845" i="5"/>
  <c r="M3846" i="5"/>
  <c r="M3847" i="5"/>
  <c r="M3848" i="5"/>
  <c r="M3849" i="5"/>
  <c r="M3850" i="5"/>
  <c r="M3851" i="5"/>
  <c r="M3852" i="5"/>
  <c r="M3853" i="5"/>
  <c r="M3854" i="5"/>
  <c r="M3855" i="5"/>
  <c r="M3856" i="5"/>
  <c r="M3857" i="5"/>
  <c r="M3858" i="5"/>
  <c r="M3859" i="5"/>
  <c r="M3860" i="5"/>
  <c r="M3861" i="5"/>
  <c r="M3862" i="5"/>
  <c r="M3863" i="5"/>
  <c r="M3864" i="5"/>
  <c r="M3865" i="5"/>
  <c r="M3866" i="5"/>
  <c r="M3867" i="5"/>
  <c r="M3868" i="5"/>
  <c r="M3869" i="5"/>
  <c r="M3870" i="5"/>
  <c r="M3871" i="5"/>
  <c r="M3872" i="5"/>
  <c r="M3873" i="5"/>
  <c r="M3874" i="5"/>
  <c r="M3875" i="5"/>
  <c r="M3876" i="5"/>
  <c r="M3877" i="5"/>
  <c r="M3878" i="5"/>
  <c r="M3879" i="5"/>
  <c r="M3880" i="5"/>
  <c r="M3881" i="5"/>
  <c r="M3882" i="5"/>
  <c r="M3883" i="5"/>
  <c r="M3884" i="5"/>
  <c r="M3885" i="5"/>
  <c r="M3886" i="5"/>
  <c r="M3887" i="5"/>
  <c r="M3888" i="5"/>
  <c r="M3889" i="5"/>
  <c r="M3890" i="5"/>
  <c r="M3891" i="5"/>
  <c r="M3892" i="5"/>
  <c r="M3893" i="5"/>
  <c r="M3894" i="5"/>
  <c r="M3895" i="5"/>
  <c r="M3896" i="5"/>
  <c r="M3897" i="5"/>
  <c r="M3898" i="5"/>
  <c r="M3899" i="5"/>
  <c r="M3900" i="5"/>
  <c r="M3901" i="5"/>
  <c r="M3902" i="5"/>
  <c r="M3903" i="5"/>
  <c r="M3904" i="5"/>
  <c r="M3905" i="5"/>
  <c r="M3906" i="5"/>
  <c r="M3907" i="5"/>
  <c r="M3908" i="5"/>
  <c r="M3909" i="5"/>
  <c r="M3910" i="5"/>
  <c r="M3911" i="5"/>
  <c r="M3912" i="5"/>
  <c r="M3913" i="5"/>
  <c r="M3914" i="5"/>
  <c r="M3915" i="5"/>
  <c r="M3916" i="5"/>
  <c r="M3917" i="5"/>
  <c r="M3918" i="5"/>
  <c r="M3919" i="5"/>
  <c r="M3920" i="5"/>
  <c r="M3921" i="5"/>
  <c r="M3922" i="5"/>
  <c r="M3923" i="5"/>
  <c r="M3924" i="5"/>
  <c r="M3925" i="5"/>
  <c r="M3926" i="5"/>
  <c r="M3927" i="5"/>
  <c r="M3928" i="5"/>
  <c r="M3929" i="5"/>
  <c r="M3930" i="5"/>
  <c r="M3931" i="5"/>
  <c r="M3932" i="5"/>
  <c r="M3933" i="5"/>
  <c r="M3934" i="5"/>
  <c r="M3935" i="5"/>
  <c r="M3936" i="5"/>
  <c r="M3937" i="5"/>
  <c r="M3938" i="5"/>
  <c r="M3939" i="5"/>
  <c r="M3940" i="5"/>
  <c r="M3941" i="5"/>
  <c r="M3942" i="5"/>
  <c r="M3943" i="5"/>
  <c r="M3944" i="5"/>
  <c r="M3945" i="5"/>
  <c r="M3946" i="5"/>
  <c r="M3947" i="5"/>
  <c r="M3948" i="5"/>
  <c r="M3949" i="5"/>
  <c r="M3950" i="5"/>
  <c r="M3951" i="5"/>
  <c r="M3952" i="5"/>
  <c r="M3953" i="5"/>
  <c r="M3954" i="5"/>
  <c r="M3955" i="5"/>
  <c r="M3956" i="5"/>
  <c r="M3957" i="5"/>
  <c r="M3958" i="5"/>
  <c r="M3959" i="5"/>
  <c r="M3960" i="5"/>
  <c r="M3961" i="5"/>
  <c r="M3962" i="5"/>
  <c r="M3963" i="5"/>
  <c r="M3964" i="5"/>
  <c r="M3965" i="5"/>
  <c r="M3966" i="5"/>
  <c r="M3967" i="5"/>
  <c r="M3968" i="5"/>
  <c r="M3969" i="5"/>
  <c r="M3970" i="5"/>
  <c r="M3971" i="5"/>
  <c r="M3972" i="5"/>
  <c r="M3973" i="5"/>
  <c r="M3974" i="5"/>
  <c r="M3975" i="5"/>
  <c r="M3976" i="5"/>
  <c r="M3977" i="5"/>
  <c r="M3978" i="5"/>
  <c r="M3979" i="5"/>
  <c r="M3980" i="5"/>
  <c r="M3981" i="5"/>
  <c r="M3982" i="5"/>
  <c r="M3983" i="5"/>
  <c r="M3984" i="5"/>
  <c r="M3985" i="5"/>
  <c r="M3986" i="5"/>
  <c r="M3987" i="5"/>
  <c r="M3988" i="5"/>
  <c r="M3989" i="5"/>
  <c r="M3990" i="5"/>
  <c r="M3991" i="5"/>
  <c r="M3992" i="5"/>
  <c r="M3993" i="5"/>
  <c r="M3994" i="5"/>
  <c r="M3995" i="5"/>
  <c r="M3996" i="5"/>
  <c r="M3997" i="5"/>
  <c r="M3998" i="5"/>
  <c r="M3999" i="5"/>
  <c r="M4000" i="5"/>
  <c r="M4001" i="5"/>
  <c r="M4002" i="5"/>
  <c r="M4003" i="5"/>
  <c r="M4004" i="5"/>
  <c r="M4005" i="5"/>
  <c r="M4006" i="5"/>
  <c r="M4007" i="5"/>
  <c r="M4008" i="5"/>
  <c r="M4009" i="5"/>
  <c r="M4010" i="5"/>
  <c r="M4011" i="5"/>
  <c r="M4012" i="5"/>
  <c r="M4013" i="5"/>
  <c r="M4014" i="5"/>
  <c r="M4015" i="5"/>
  <c r="M4016" i="5"/>
  <c r="M4017" i="5"/>
  <c r="M4018" i="5"/>
  <c r="M4019" i="5"/>
  <c r="M4020" i="5"/>
  <c r="M4021" i="5"/>
  <c r="M4022" i="5"/>
  <c r="M4023" i="5"/>
  <c r="M4024" i="5"/>
  <c r="M4025" i="5"/>
  <c r="M4026" i="5"/>
  <c r="M4027" i="5"/>
  <c r="M4028" i="5"/>
  <c r="M4029" i="5"/>
  <c r="M4030" i="5"/>
  <c r="M4031" i="5"/>
  <c r="M4032" i="5"/>
  <c r="M4033" i="5"/>
  <c r="M4034" i="5"/>
  <c r="M4035" i="5"/>
  <c r="M4036" i="5"/>
  <c r="M4037" i="5"/>
  <c r="M4038" i="5"/>
  <c r="M4039" i="5"/>
  <c r="M4040" i="5"/>
  <c r="M4041" i="5"/>
  <c r="M4042" i="5"/>
  <c r="M4043" i="5"/>
  <c r="M4044" i="5"/>
  <c r="M4045" i="5"/>
  <c r="M4046" i="5"/>
  <c r="M4047" i="5"/>
  <c r="M4048" i="5"/>
  <c r="M4049" i="5"/>
  <c r="M4050" i="5"/>
  <c r="M4051" i="5"/>
  <c r="M4052" i="5"/>
  <c r="M4053" i="5"/>
  <c r="M4054" i="5"/>
  <c r="M4055" i="5"/>
  <c r="M4056" i="5"/>
  <c r="M4057" i="5"/>
  <c r="M4058" i="5"/>
  <c r="M4059" i="5"/>
  <c r="M4060" i="5"/>
  <c r="M4061" i="5"/>
  <c r="M4062" i="5"/>
  <c r="M4063" i="5"/>
  <c r="M4064" i="5"/>
  <c r="M4065" i="5"/>
  <c r="M4066" i="5"/>
  <c r="M4067" i="5"/>
  <c r="M4068" i="5"/>
  <c r="M4069" i="5"/>
  <c r="M4070" i="5"/>
  <c r="M4071" i="5"/>
  <c r="M4072" i="5"/>
  <c r="M4073" i="5"/>
  <c r="M4074" i="5"/>
  <c r="M4075" i="5"/>
  <c r="M4076" i="5"/>
  <c r="M4077" i="5"/>
  <c r="M4078" i="5"/>
  <c r="M4079" i="5"/>
  <c r="M4080" i="5"/>
  <c r="M4081" i="5"/>
  <c r="M4082" i="5"/>
  <c r="M4083" i="5"/>
  <c r="M4084" i="5"/>
  <c r="M4085" i="5"/>
  <c r="M4086" i="5"/>
  <c r="M4087" i="5"/>
  <c r="M4088" i="5"/>
  <c r="M4089" i="5"/>
  <c r="M4090" i="5"/>
  <c r="M4091" i="5"/>
  <c r="M4092" i="5"/>
  <c r="M4093" i="5"/>
  <c r="M4094" i="5"/>
  <c r="M4095" i="5"/>
  <c r="M4096" i="5"/>
  <c r="M4097" i="5"/>
  <c r="M4098" i="5"/>
  <c r="M4099" i="5"/>
  <c r="M4100" i="5"/>
  <c r="M4101" i="5"/>
  <c r="M4102" i="5"/>
  <c r="M4103" i="5"/>
  <c r="M4104" i="5"/>
  <c r="M4105" i="5"/>
  <c r="M4106" i="5"/>
  <c r="M4107" i="5"/>
  <c r="M4108" i="5"/>
  <c r="M4109" i="5"/>
  <c r="M4110" i="5"/>
  <c r="M4111" i="5"/>
  <c r="M4112" i="5"/>
  <c r="M4113" i="5"/>
  <c r="M4114" i="5"/>
  <c r="M4115" i="5"/>
  <c r="M4116" i="5"/>
  <c r="M4117" i="5"/>
  <c r="M4118" i="5"/>
  <c r="M4119" i="5"/>
  <c r="M4120" i="5"/>
  <c r="M4121" i="5"/>
  <c r="M4122" i="5"/>
  <c r="M4123" i="5"/>
  <c r="M4124" i="5"/>
  <c r="M4125" i="5"/>
  <c r="M4126" i="5"/>
  <c r="M4127" i="5"/>
  <c r="M4128" i="5"/>
  <c r="M4129" i="5"/>
  <c r="M4130" i="5"/>
  <c r="M4131" i="5"/>
  <c r="M4132" i="5"/>
  <c r="M4133" i="5"/>
  <c r="M4134" i="5"/>
  <c r="M4135" i="5"/>
  <c r="M4136" i="5"/>
  <c r="M4137" i="5"/>
  <c r="M4138" i="5"/>
  <c r="M4139" i="5"/>
  <c r="M4140" i="5"/>
  <c r="M4141" i="5"/>
  <c r="M4142" i="5"/>
  <c r="M4143" i="5"/>
  <c r="M4144" i="5"/>
  <c r="M4145" i="5"/>
  <c r="M4146" i="5"/>
  <c r="M4147" i="5"/>
  <c r="M4148" i="5"/>
  <c r="M4149" i="5"/>
  <c r="M4150" i="5"/>
  <c r="M4151" i="5"/>
  <c r="M4152" i="5"/>
  <c r="M4153" i="5"/>
  <c r="M4154" i="5"/>
  <c r="M4155" i="5"/>
  <c r="M4156" i="5"/>
  <c r="M4157" i="5"/>
  <c r="M4158" i="5"/>
  <c r="M4159" i="5"/>
  <c r="M4160" i="5"/>
  <c r="M4161" i="5"/>
  <c r="M4162" i="5"/>
  <c r="M4163" i="5"/>
  <c r="M4164" i="5"/>
  <c r="M4165" i="5"/>
  <c r="M4166" i="5"/>
  <c r="M4167" i="5"/>
  <c r="M4168" i="5"/>
  <c r="M4169" i="5"/>
  <c r="M4170" i="5"/>
  <c r="M4171" i="5"/>
  <c r="M4172" i="5"/>
  <c r="M4173" i="5"/>
  <c r="M4174" i="5"/>
  <c r="M4175" i="5"/>
  <c r="M4176" i="5"/>
  <c r="M4177" i="5"/>
  <c r="M4178" i="5"/>
  <c r="M4179" i="5"/>
  <c r="M4180" i="5"/>
  <c r="M4181" i="5"/>
  <c r="M4182" i="5"/>
  <c r="M4183" i="5"/>
  <c r="M4184" i="5"/>
  <c r="M4185" i="5"/>
  <c r="M4186" i="5"/>
  <c r="M4187" i="5"/>
  <c r="M4188" i="5"/>
  <c r="M4189" i="5"/>
  <c r="M4190" i="5"/>
  <c r="M4191" i="5"/>
  <c r="M4192" i="5"/>
  <c r="M4193" i="5"/>
  <c r="M4194" i="5"/>
  <c r="M4195" i="5"/>
  <c r="M4196" i="5"/>
  <c r="M4197" i="5"/>
  <c r="M4198" i="5"/>
  <c r="M4199" i="5"/>
  <c r="M4200" i="5"/>
  <c r="M4201" i="5"/>
  <c r="M4202" i="5"/>
  <c r="M4203" i="5"/>
  <c r="M4204" i="5"/>
  <c r="M4205" i="5"/>
  <c r="M4206" i="5"/>
  <c r="M4207" i="5"/>
  <c r="M4208" i="5"/>
  <c r="M4209" i="5"/>
  <c r="M4210" i="5"/>
  <c r="M4211" i="5"/>
  <c r="M4212" i="5"/>
  <c r="M4213" i="5"/>
  <c r="M4214" i="5"/>
  <c r="M4215" i="5"/>
  <c r="M4216" i="5"/>
  <c r="M4217" i="5"/>
  <c r="M4218" i="5"/>
  <c r="M4219" i="5"/>
  <c r="M4220" i="5"/>
  <c r="M4221" i="5"/>
  <c r="M4222" i="5"/>
  <c r="M4223" i="5"/>
  <c r="M4224" i="5"/>
  <c r="M4225" i="5"/>
  <c r="M4226" i="5"/>
  <c r="M4227" i="5"/>
  <c r="M4228" i="5"/>
  <c r="M4229" i="5"/>
  <c r="M4230" i="5"/>
  <c r="M4231" i="5"/>
  <c r="M4232" i="5"/>
  <c r="M4233" i="5"/>
  <c r="M4234" i="5"/>
  <c r="M4235" i="5"/>
  <c r="M4236" i="5"/>
  <c r="M4237" i="5"/>
  <c r="M4238" i="5"/>
  <c r="M4239" i="5"/>
  <c r="M4240" i="5"/>
  <c r="M4241" i="5"/>
  <c r="M4242" i="5"/>
  <c r="M4243" i="5"/>
  <c r="M4244" i="5"/>
  <c r="M4245" i="5"/>
  <c r="M4246" i="5"/>
  <c r="M4247" i="5"/>
  <c r="M4248" i="5"/>
  <c r="M4249" i="5"/>
  <c r="M4250" i="5"/>
  <c r="M4251" i="5"/>
  <c r="M4252" i="5"/>
  <c r="M4253" i="5"/>
  <c r="M4254" i="5"/>
  <c r="M4255" i="5"/>
  <c r="M4256" i="5"/>
  <c r="M4257" i="5"/>
  <c r="M4258" i="5"/>
  <c r="M4259" i="5"/>
  <c r="M4260" i="5"/>
  <c r="M4261" i="5"/>
  <c r="M4262" i="5"/>
  <c r="M4263" i="5"/>
  <c r="M4264" i="5"/>
  <c r="M4265" i="5"/>
  <c r="M4266" i="5"/>
  <c r="M4267" i="5"/>
  <c r="M4268" i="5"/>
  <c r="M4269" i="5"/>
  <c r="M4270" i="5"/>
  <c r="M4271" i="5"/>
  <c r="M4272" i="5"/>
  <c r="M4273" i="5"/>
  <c r="M4274" i="5"/>
  <c r="M4275" i="5"/>
  <c r="M4276" i="5"/>
  <c r="M4277" i="5"/>
  <c r="M4278" i="5"/>
  <c r="M4279" i="5"/>
  <c r="M4280" i="5"/>
  <c r="M4281" i="5"/>
  <c r="M4282" i="5"/>
  <c r="M4283" i="5"/>
  <c r="M4284" i="5"/>
  <c r="M4285" i="5"/>
  <c r="M4286" i="5"/>
  <c r="M4287" i="5"/>
  <c r="M4288" i="5"/>
  <c r="M4289" i="5"/>
  <c r="M4290" i="5"/>
  <c r="M4291" i="5"/>
  <c r="M4292" i="5"/>
  <c r="M4293" i="5"/>
  <c r="M4294" i="5"/>
  <c r="M4295" i="5"/>
  <c r="M4296" i="5"/>
  <c r="M4297" i="5"/>
  <c r="M4298" i="5"/>
  <c r="M4299" i="5"/>
  <c r="M4300" i="5"/>
  <c r="M4301" i="5"/>
  <c r="M4302" i="5"/>
  <c r="M4303" i="5"/>
  <c r="M4304" i="5"/>
  <c r="M4305" i="5"/>
  <c r="M4306" i="5"/>
  <c r="M4307" i="5"/>
  <c r="M4308" i="5"/>
  <c r="M4309" i="5"/>
  <c r="M4310" i="5"/>
  <c r="M4311" i="5"/>
  <c r="M4312" i="5"/>
  <c r="M4313" i="5"/>
  <c r="M4314" i="5"/>
  <c r="M4315" i="5"/>
  <c r="M4316" i="5"/>
  <c r="M4317" i="5"/>
  <c r="M4318" i="5"/>
  <c r="M4319" i="5"/>
  <c r="M4320" i="5"/>
  <c r="M4321" i="5"/>
  <c r="M4322" i="5"/>
  <c r="M4323" i="5"/>
  <c r="M4324" i="5"/>
  <c r="M4325" i="5"/>
  <c r="M4326" i="5"/>
  <c r="M4327" i="5"/>
  <c r="M4328" i="5"/>
  <c r="M4329" i="5"/>
  <c r="M4330" i="5"/>
  <c r="M4331" i="5"/>
  <c r="M4332" i="5"/>
  <c r="M4333" i="5"/>
  <c r="M4334" i="5"/>
  <c r="M4335" i="5"/>
  <c r="M4336" i="5"/>
  <c r="M4337" i="5"/>
  <c r="M4338" i="5"/>
  <c r="M4339" i="5"/>
  <c r="M4340" i="5"/>
  <c r="M4341" i="5"/>
  <c r="M4342" i="5"/>
  <c r="M4343" i="5"/>
  <c r="M4344" i="5"/>
  <c r="M4345" i="5"/>
  <c r="M4346" i="5"/>
  <c r="M4347" i="5"/>
  <c r="M4348" i="5"/>
  <c r="M4349" i="5"/>
  <c r="M4350" i="5"/>
  <c r="M4351" i="5"/>
  <c r="M4352" i="5"/>
  <c r="M4353" i="5"/>
  <c r="M4354" i="5"/>
  <c r="M4355" i="5"/>
  <c r="M4356" i="5"/>
  <c r="M4357" i="5"/>
  <c r="M4358" i="5"/>
  <c r="M4359" i="5"/>
  <c r="M4360" i="5"/>
  <c r="M4361" i="5"/>
  <c r="M4362" i="5"/>
  <c r="M4363" i="5"/>
  <c r="M4364" i="5"/>
  <c r="M4365" i="5"/>
  <c r="M4366" i="5"/>
  <c r="M4367" i="5"/>
  <c r="M4368" i="5"/>
  <c r="M4369" i="5"/>
  <c r="M4370" i="5"/>
  <c r="M4371" i="5"/>
  <c r="M4372" i="5"/>
  <c r="M4373" i="5"/>
  <c r="M4374" i="5"/>
  <c r="M4375" i="5"/>
  <c r="M4376" i="5"/>
  <c r="M4377" i="5"/>
  <c r="M4378" i="5"/>
  <c r="M4379" i="5"/>
  <c r="M4380" i="5"/>
  <c r="M4381" i="5"/>
  <c r="M4382" i="5"/>
  <c r="M4383" i="5"/>
  <c r="M4384" i="5"/>
  <c r="M4385" i="5"/>
  <c r="M4386" i="5"/>
  <c r="M4387" i="5"/>
  <c r="M4388" i="5"/>
  <c r="M4389" i="5"/>
  <c r="M4390" i="5"/>
  <c r="M4391" i="5"/>
  <c r="M4392" i="5"/>
  <c r="M4393" i="5"/>
  <c r="M4394" i="5"/>
  <c r="M4395" i="5"/>
  <c r="M4396" i="5"/>
  <c r="M4397" i="5"/>
  <c r="M4398" i="5"/>
  <c r="M4399" i="5"/>
  <c r="M4400" i="5"/>
  <c r="M4401" i="5"/>
  <c r="M4402" i="5"/>
  <c r="M4403" i="5"/>
  <c r="M4404" i="5"/>
  <c r="M4405" i="5"/>
  <c r="M4406" i="5"/>
  <c r="M4407" i="5"/>
  <c r="M4408" i="5"/>
  <c r="M4409" i="5"/>
  <c r="M4410" i="5"/>
  <c r="M4411" i="5"/>
  <c r="M4412" i="5"/>
  <c r="M4413" i="5"/>
  <c r="M4414" i="5"/>
  <c r="M4415" i="5"/>
  <c r="M4416" i="5"/>
  <c r="M4417" i="5"/>
  <c r="M4418" i="5"/>
  <c r="M4419" i="5"/>
  <c r="M4420" i="5"/>
  <c r="M4421" i="5"/>
  <c r="M4422" i="5"/>
  <c r="M4423" i="5"/>
  <c r="M4424" i="5"/>
  <c r="M4425" i="5"/>
  <c r="M4426" i="5"/>
  <c r="M4427" i="5"/>
  <c r="M4428" i="5"/>
  <c r="M4429" i="5"/>
  <c r="M4430" i="5"/>
  <c r="M4431" i="5"/>
  <c r="M4432" i="5"/>
  <c r="M4433" i="5"/>
  <c r="M4434" i="5"/>
  <c r="M4435" i="5"/>
  <c r="M4436" i="5"/>
  <c r="M4437" i="5"/>
  <c r="M4438" i="5"/>
  <c r="M4439" i="5"/>
  <c r="M4440" i="5"/>
  <c r="M4441" i="5"/>
  <c r="M4442" i="5"/>
  <c r="M4443" i="5"/>
  <c r="M4444" i="5"/>
  <c r="M4445" i="5"/>
  <c r="M4446" i="5"/>
  <c r="M4447" i="5"/>
  <c r="M4448" i="5"/>
  <c r="M4449" i="5"/>
  <c r="M4450" i="5"/>
  <c r="M4451" i="5"/>
  <c r="M4452" i="5"/>
  <c r="M4453" i="5"/>
  <c r="M4454" i="5"/>
  <c r="M4455" i="5"/>
  <c r="M4456" i="5"/>
  <c r="M4457" i="5"/>
  <c r="M4458" i="5"/>
  <c r="M4459" i="5"/>
  <c r="M4460" i="5"/>
  <c r="M4461" i="5"/>
  <c r="M4462" i="5"/>
  <c r="M4463" i="5"/>
  <c r="M4464" i="5"/>
  <c r="M4465" i="5"/>
  <c r="M4466" i="5"/>
  <c r="M4467" i="5"/>
  <c r="M4468" i="5"/>
  <c r="M4469" i="5"/>
  <c r="M4470" i="5"/>
  <c r="M4471" i="5"/>
  <c r="M4472" i="5"/>
  <c r="M4473" i="5"/>
  <c r="M4474" i="5"/>
  <c r="M4475" i="5"/>
  <c r="M4476" i="5"/>
  <c r="M4477" i="5"/>
  <c r="M4478" i="5"/>
  <c r="M4479" i="5"/>
  <c r="M4480" i="5"/>
  <c r="M4481" i="5"/>
  <c r="M4482" i="5"/>
  <c r="M4483" i="5"/>
  <c r="M4484" i="5"/>
  <c r="M4485" i="5"/>
  <c r="M4486" i="5"/>
  <c r="M4487" i="5"/>
  <c r="M4488" i="5"/>
  <c r="M4489" i="5"/>
  <c r="M4490" i="5"/>
  <c r="M4491" i="5"/>
  <c r="M4492" i="5"/>
  <c r="M4493" i="5"/>
  <c r="M4494" i="5"/>
  <c r="M4495" i="5"/>
  <c r="M4496" i="5"/>
  <c r="M4497" i="5"/>
  <c r="M4498" i="5"/>
  <c r="M4499" i="5"/>
  <c r="M4500" i="5"/>
  <c r="M4501" i="5"/>
  <c r="M4502" i="5"/>
  <c r="M4503" i="5"/>
  <c r="M4504" i="5"/>
  <c r="M4505" i="5"/>
  <c r="M4506" i="5"/>
  <c r="M4507" i="5"/>
  <c r="M4508" i="5"/>
  <c r="M4509" i="5"/>
  <c r="M4510" i="5"/>
  <c r="M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530" i="5"/>
  <c r="L531" i="5"/>
  <c r="L532" i="5"/>
  <c r="L533" i="5"/>
  <c r="L534" i="5"/>
  <c r="L535" i="5"/>
  <c r="L536" i="5"/>
  <c r="L537" i="5"/>
  <c r="L538" i="5"/>
  <c r="L539" i="5"/>
  <c r="L540" i="5"/>
  <c r="L541" i="5"/>
  <c r="L542" i="5"/>
  <c r="L543" i="5"/>
  <c r="L544" i="5"/>
  <c r="L545" i="5"/>
  <c r="L546" i="5"/>
  <c r="L547" i="5"/>
  <c r="L548" i="5"/>
  <c r="L549" i="5"/>
  <c r="L550" i="5"/>
  <c r="L551" i="5"/>
  <c r="L552" i="5"/>
  <c r="L553" i="5"/>
  <c r="L554" i="5"/>
  <c r="L555" i="5"/>
  <c r="L556" i="5"/>
  <c r="L557" i="5"/>
  <c r="L558" i="5"/>
  <c r="L559" i="5"/>
  <c r="L560" i="5"/>
  <c r="L561" i="5"/>
  <c r="L562" i="5"/>
  <c r="L563" i="5"/>
  <c r="L564" i="5"/>
  <c r="L565" i="5"/>
  <c r="L566" i="5"/>
  <c r="L567" i="5"/>
  <c r="L568" i="5"/>
  <c r="L569" i="5"/>
  <c r="L570" i="5"/>
  <c r="L571" i="5"/>
  <c r="L572" i="5"/>
  <c r="L573" i="5"/>
  <c r="L574" i="5"/>
  <c r="L575" i="5"/>
  <c r="L576" i="5"/>
  <c r="L577" i="5"/>
  <c r="L578" i="5"/>
  <c r="L579" i="5"/>
  <c r="L580" i="5"/>
  <c r="L581" i="5"/>
  <c r="L582" i="5"/>
  <c r="L583" i="5"/>
  <c r="L584" i="5"/>
  <c r="L585" i="5"/>
  <c r="L586" i="5"/>
  <c r="L587" i="5"/>
  <c r="L588" i="5"/>
  <c r="L589" i="5"/>
  <c r="L590" i="5"/>
  <c r="L591" i="5"/>
  <c r="L592" i="5"/>
  <c r="L593" i="5"/>
  <c r="L594" i="5"/>
  <c r="L595" i="5"/>
  <c r="L596" i="5"/>
  <c r="L597" i="5"/>
  <c r="L598" i="5"/>
  <c r="L599" i="5"/>
  <c r="L600" i="5"/>
  <c r="L601" i="5"/>
  <c r="L602" i="5"/>
  <c r="L603" i="5"/>
  <c r="L604" i="5"/>
  <c r="L605" i="5"/>
  <c r="L606" i="5"/>
  <c r="L607" i="5"/>
  <c r="L608" i="5"/>
  <c r="L609" i="5"/>
  <c r="L610" i="5"/>
  <c r="L611" i="5"/>
  <c r="L612" i="5"/>
  <c r="L613" i="5"/>
  <c r="L614" i="5"/>
  <c r="L615" i="5"/>
  <c r="L616" i="5"/>
  <c r="L617" i="5"/>
  <c r="L618" i="5"/>
  <c r="L619" i="5"/>
  <c r="L620" i="5"/>
  <c r="L621" i="5"/>
  <c r="L622" i="5"/>
  <c r="L623" i="5"/>
  <c r="L624" i="5"/>
  <c r="L625" i="5"/>
  <c r="L626" i="5"/>
  <c r="L627" i="5"/>
  <c r="L628" i="5"/>
  <c r="L629" i="5"/>
  <c r="L630" i="5"/>
  <c r="L631" i="5"/>
  <c r="L632" i="5"/>
  <c r="L633" i="5"/>
  <c r="L634" i="5"/>
  <c r="L635" i="5"/>
  <c r="L636" i="5"/>
  <c r="L637" i="5"/>
  <c r="L638" i="5"/>
  <c r="L639" i="5"/>
  <c r="L640" i="5"/>
  <c r="L641" i="5"/>
  <c r="L642" i="5"/>
  <c r="L643" i="5"/>
  <c r="L644" i="5"/>
  <c r="L645" i="5"/>
  <c r="L646" i="5"/>
  <c r="L647" i="5"/>
  <c r="L648" i="5"/>
  <c r="L649" i="5"/>
  <c r="L650" i="5"/>
  <c r="L651" i="5"/>
  <c r="L652" i="5"/>
  <c r="L653" i="5"/>
  <c r="L654" i="5"/>
  <c r="L655" i="5"/>
  <c r="L656" i="5"/>
  <c r="L657" i="5"/>
  <c r="L658" i="5"/>
  <c r="L659" i="5"/>
  <c r="L660" i="5"/>
  <c r="L661" i="5"/>
  <c r="L662" i="5"/>
  <c r="L663" i="5"/>
  <c r="L664" i="5"/>
  <c r="L665" i="5"/>
  <c r="L666" i="5"/>
  <c r="L667" i="5"/>
  <c r="L668" i="5"/>
  <c r="L669" i="5"/>
  <c r="L670" i="5"/>
  <c r="L671" i="5"/>
  <c r="L672" i="5"/>
  <c r="L673" i="5"/>
  <c r="L674" i="5"/>
  <c r="L675" i="5"/>
  <c r="L676" i="5"/>
  <c r="L677" i="5"/>
  <c r="L678" i="5"/>
  <c r="L679" i="5"/>
  <c r="L680" i="5"/>
  <c r="L681" i="5"/>
  <c r="L682" i="5"/>
  <c r="L683" i="5"/>
  <c r="L684" i="5"/>
  <c r="L685" i="5"/>
  <c r="L686" i="5"/>
  <c r="L687" i="5"/>
  <c r="L688" i="5"/>
  <c r="L689" i="5"/>
  <c r="L690" i="5"/>
  <c r="L691" i="5"/>
  <c r="L692" i="5"/>
  <c r="L693" i="5"/>
  <c r="L694" i="5"/>
  <c r="L695" i="5"/>
  <c r="L696" i="5"/>
  <c r="L697" i="5"/>
  <c r="L698" i="5"/>
  <c r="L699" i="5"/>
  <c r="L700" i="5"/>
  <c r="L701" i="5"/>
  <c r="L702" i="5"/>
  <c r="L703" i="5"/>
  <c r="L704" i="5"/>
  <c r="L705" i="5"/>
  <c r="L706" i="5"/>
  <c r="L707" i="5"/>
  <c r="L708" i="5"/>
  <c r="L709" i="5"/>
  <c r="L710" i="5"/>
  <c r="L711" i="5"/>
  <c r="L712" i="5"/>
  <c r="L713" i="5"/>
  <c r="L714" i="5"/>
  <c r="L715" i="5"/>
  <c r="L716" i="5"/>
  <c r="L717" i="5"/>
  <c r="L718" i="5"/>
  <c r="L719" i="5"/>
  <c r="L720" i="5"/>
  <c r="L721" i="5"/>
  <c r="L722" i="5"/>
  <c r="L723" i="5"/>
  <c r="L724" i="5"/>
  <c r="L725" i="5"/>
  <c r="L726" i="5"/>
  <c r="L727" i="5"/>
  <c r="L728" i="5"/>
  <c r="L729" i="5"/>
  <c r="L730" i="5"/>
  <c r="L731" i="5"/>
  <c r="L732" i="5"/>
  <c r="L733" i="5"/>
  <c r="L734" i="5"/>
  <c r="L735" i="5"/>
  <c r="L736" i="5"/>
  <c r="L737" i="5"/>
  <c r="L738" i="5"/>
  <c r="L739" i="5"/>
  <c r="L740" i="5"/>
  <c r="L741" i="5"/>
  <c r="L742" i="5"/>
  <c r="L743" i="5"/>
  <c r="L744" i="5"/>
  <c r="L745" i="5"/>
  <c r="L746" i="5"/>
  <c r="L747" i="5"/>
  <c r="L748" i="5"/>
  <c r="L749" i="5"/>
  <c r="L750" i="5"/>
  <c r="L751" i="5"/>
  <c r="L752" i="5"/>
  <c r="L753" i="5"/>
  <c r="L754" i="5"/>
  <c r="L755" i="5"/>
  <c r="L756" i="5"/>
  <c r="L757" i="5"/>
  <c r="L758" i="5"/>
  <c r="L759" i="5"/>
  <c r="L760" i="5"/>
  <c r="L761" i="5"/>
  <c r="L762" i="5"/>
  <c r="L763" i="5"/>
  <c r="L764" i="5"/>
  <c r="L765" i="5"/>
  <c r="L766" i="5"/>
  <c r="L767" i="5"/>
  <c r="L768" i="5"/>
  <c r="L769" i="5"/>
  <c r="L770" i="5"/>
  <c r="L771" i="5"/>
  <c r="L772" i="5"/>
  <c r="L773" i="5"/>
  <c r="L774" i="5"/>
  <c r="L775" i="5"/>
  <c r="L776" i="5"/>
  <c r="L777" i="5"/>
  <c r="L778" i="5"/>
  <c r="L779" i="5"/>
  <c r="L780" i="5"/>
  <c r="L781" i="5"/>
  <c r="L782" i="5"/>
  <c r="L783" i="5"/>
  <c r="L784" i="5"/>
  <c r="L785" i="5"/>
  <c r="L786" i="5"/>
  <c r="L787" i="5"/>
  <c r="L788" i="5"/>
  <c r="L789" i="5"/>
  <c r="L790" i="5"/>
  <c r="L791" i="5"/>
  <c r="L792" i="5"/>
  <c r="L793" i="5"/>
  <c r="L794" i="5"/>
  <c r="L795" i="5"/>
  <c r="L796" i="5"/>
  <c r="L797" i="5"/>
  <c r="L798" i="5"/>
  <c r="L799" i="5"/>
  <c r="L800" i="5"/>
  <c r="L801" i="5"/>
  <c r="L802" i="5"/>
  <c r="L803" i="5"/>
  <c r="L804" i="5"/>
  <c r="L805" i="5"/>
  <c r="L806" i="5"/>
  <c r="L807" i="5"/>
  <c r="L808" i="5"/>
  <c r="L809" i="5"/>
  <c r="L810" i="5"/>
  <c r="L811" i="5"/>
  <c r="L812" i="5"/>
  <c r="L813" i="5"/>
  <c r="L814" i="5"/>
  <c r="L815" i="5"/>
  <c r="L816" i="5"/>
  <c r="L817" i="5"/>
  <c r="L818" i="5"/>
  <c r="L819" i="5"/>
  <c r="L820" i="5"/>
  <c r="L821" i="5"/>
  <c r="L822" i="5"/>
  <c r="L823" i="5"/>
  <c r="L824" i="5"/>
  <c r="L825" i="5"/>
  <c r="L826" i="5"/>
  <c r="L827" i="5"/>
  <c r="L828" i="5"/>
  <c r="L829" i="5"/>
  <c r="L830" i="5"/>
  <c r="L831" i="5"/>
  <c r="L832" i="5"/>
  <c r="L833" i="5"/>
  <c r="L834" i="5"/>
  <c r="L835" i="5"/>
  <c r="L836" i="5"/>
  <c r="L837" i="5"/>
  <c r="L838" i="5"/>
  <c r="L839" i="5"/>
  <c r="L840" i="5"/>
  <c r="L841" i="5"/>
  <c r="L842" i="5"/>
  <c r="L843" i="5"/>
  <c r="L844" i="5"/>
  <c r="L845" i="5"/>
  <c r="L846" i="5"/>
  <c r="L847" i="5"/>
  <c r="L848" i="5"/>
  <c r="L849" i="5"/>
  <c r="L850" i="5"/>
  <c r="L851" i="5"/>
  <c r="L852" i="5"/>
  <c r="L853" i="5"/>
  <c r="L854" i="5"/>
  <c r="L855" i="5"/>
  <c r="L856" i="5"/>
  <c r="L857" i="5"/>
  <c r="L858" i="5"/>
  <c r="L859" i="5"/>
  <c r="L860" i="5"/>
  <c r="L861" i="5"/>
  <c r="L862" i="5"/>
  <c r="L863" i="5"/>
  <c r="L864" i="5"/>
  <c r="L865" i="5"/>
  <c r="L866" i="5"/>
  <c r="L867" i="5"/>
  <c r="L868" i="5"/>
  <c r="L869" i="5"/>
  <c r="L870" i="5"/>
  <c r="L871" i="5"/>
  <c r="L872" i="5"/>
  <c r="L873" i="5"/>
  <c r="L874" i="5"/>
  <c r="L875" i="5"/>
  <c r="L876" i="5"/>
  <c r="L877" i="5"/>
  <c r="L878" i="5"/>
  <c r="L879" i="5"/>
  <c r="L880" i="5"/>
  <c r="L881" i="5"/>
  <c r="L882" i="5"/>
  <c r="L883" i="5"/>
  <c r="L884" i="5"/>
  <c r="L885" i="5"/>
  <c r="L886" i="5"/>
  <c r="L887" i="5"/>
  <c r="L888" i="5"/>
  <c r="L889" i="5"/>
  <c r="L890" i="5"/>
  <c r="L891" i="5"/>
  <c r="L892" i="5"/>
  <c r="L893" i="5"/>
  <c r="L894" i="5"/>
  <c r="L895" i="5"/>
  <c r="L896" i="5"/>
  <c r="L897" i="5"/>
  <c r="L898" i="5"/>
  <c r="L899" i="5"/>
  <c r="L900" i="5"/>
  <c r="L901" i="5"/>
  <c r="L902" i="5"/>
  <c r="L903" i="5"/>
  <c r="L904" i="5"/>
  <c r="L905" i="5"/>
  <c r="L906" i="5"/>
  <c r="L907" i="5"/>
  <c r="L908" i="5"/>
  <c r="L909" i="5"/>
  <c r="L910" i="5"/>
  <c r="L911" i="5"/>
  <c r="L912" i="5"/>
  <c r="L913" i="5"/>
  <c r="L914" i="5"/>
  <c r="L915" i="5"/>
  <c r="L916" i="5"/>
  <c r="L917" i="5"/>
  <c r="L918" i="5"/>
  <c r="L919" i="5"/>
  <c r="L920" i="5"/>
  <c r="L921" i="5"/>
  <c r="L922" i="5"/>
  <c r="L923" i="5"/>
  <c r="L924" i="5"/>
  <c r="L925" i="5"/>
  <c r="L926" i="5"/>
  <c r="L927" i="5"/>
  <c r="L928" i="5"/>
  <c r="L929" i="5"/>
  <c r="L930" i="5"/>
  <c r="L931" i="5"/>
  <c r="L932" i="5"/>
  <c r="L933" i="5"/>
  <c r="L934" i="5"/>
  <c r="L935" i="5"/>
  <c r="L936" i="5"/>
  <c r="L937" i="5"/>
  <c r="L938" i="5"/>
  <c r="L939" i="5"/>
  <c r="L940" i="5"/>
  <c r="L941" i="5"/>
  <c r="L942" i="5"/>
  <c r="L943" i="5"/>
  <c r="L944" i="5"/>
  <c r="L945" i="5"/>
  <c r="L946" i="5"/>
  <c r="L947" i="5"/>
  <c r="L948" i="5"/>
  <c r="L949" i="5"/>
  <c r="L950" i="5"/>
  <c r="L951" i="5"/>
  <c r="L952" i="5"/>
  <c r="L953" i="5"/>
  <c r="L954" i="5"/>
  <c r="L955" i="5"/>
  <c r="L956" i="5"/>
  <c r="L957" i="5"/>
  <c r="L958" i="5"/>
  <c r="L959" i="5"/>
  <c r="L960" i="5"/>
  <c r="L961" i="5"/>
  <c r="L962" i="5"/>
  <c r="L963" i="5"/>
  <c r="L964" i="5"/>
  <c r="L965" i="5"/>
  <c r="L966" i="5"/>
  <c r="L967" i="5"/>
  <c r="L968" i="5"/>
  <c r="L969" i="5"/>
  <c r="L970" i="5"/>
  <c r="L971" i="5"/>
  <c r="L972" i="5"/>
  <c r="L973" i="5"/>
  <c r="L974" i="5"/>
  <c r="L975" i="5"/>
  <c r="L976" i="5"/>
  <c r="L977" i="5"/>
  <c r="L978" i="5"/>
  <c r="L979" i="5"/>
  <c r="L980" i="5"/>
  <c r="L981" i="5"/>
  <c r="L982" i="5"/>
  <c r="L983" i="5"/>
  <c r="L984" i="5"/>
  <c r="L985" i="5"/>
  <c r="L986" i="5"/>
  <c r="L987" i="5"/>
  <c r="L988" i="5"/>
  <c r="L989" i="5"/>
  <c r="L990" i="5"/>
  <c r="L991" i="5"/>
  <c r="L992" i="5"/>
  <c r="L993" i="5"/>
  <c r="L994" i="5"/>
  <c r="L995" i="5"/>
  <c r="L996" i="5"/>
  <c r="L997" i="5"/>
  <c r="L998" i="5"/>
  <c r="L999" i="5"/>
  <c r="L1000" i="5"/>
  <c r="L1001" i="5"/>
  <c r="L1002" i="5"/>
  <c r="L1003" i="5"/>
  <c r="L1004" i="5"/>
  <c r="L1005" i="5"/>
  <c r="L1006" i="5"/>
  <c r="L1007" i="5"/>
  <c r="L1008" i="5"/>
  <c r="L1009" i="5"/>
  <c r="L1010" i="5"/>
  <c r="L1011" i="5"/>
  <c r="L1012" i="5"/>
  <c r="L1013" i="5"/>
  <c r="L1014" i="5"/>
  <c r="L1015" i="5"/>
  <c r="L1016" i="5"/>
  <c r="L1017" i="5"/>
  <c r="L1018" i="5"/>
  <c r="L1019" i="5"/>
  <c r="L1020" i="5"/>
  <c r="L1021" i="5"/>
  <c r="L1022" i="5"/>
  <c r="L1023" i="5"/>
  <c r="L1024" i="5"/>
  <c r="L1025" i="5"/>
  <c r="L1026" i="5"/>
  <c r="L1027" i="5"/>
  <c r="L1028" i="5"/>
  <c r="L1029" i="5"/>
  <c r="L1030" i="5"/>
  <c r="L1031" i="5"/>
  <c r="L1032" i="5"/>
  <c r="L1033" i="5"/>
  <c r="L1034" i="5"/>
  <c r="L1035" i="5"/>
  <c r="L1036" i="5"/>
  <c r="L1037" i="5"/>
  <c r="L1038" i="5"/>
  <c r="L1039" i="5"/>
  <c r="L1040" i="5"/>
  <c r="L1041" i="5"/>
  <c r="L1042" i="5"/>
  <c r="L1043" i="5"/>
  <c r="L1044" i="5"/>
  <c r="L1045" i="5"/>
  <c r="L1046" i="5"/>
  <c r="L1047" i="5"/>
  <c r="L1048" i="5"/>
  <c r="L1049" i="5"/>
  <c r="L1050" i="5"/>
  <c r="L1051" i="5"/>
  <c r="L1052" i="5"/>
  <c r="L1053" i="5"/>
  <c r="L1054" i="5"/>
  <c r="L1055" i="5"/>
  <c r="L1056" i="5"/>
  <c r="L1057" i="5"/>
  <c r="L1058" i="5"/>
  <c r="L1059" i="5"/>
  <c r="L1060" i="5"/>
  <c r="L1061" i="5"/>
  <c r="L1062" i="5"/>
  <c r="L1063" i="5"/>
  <c r="L1064" i="5"/>
  <c r="L1065" i="5"/>
  <c r="L1066" i="5"/>
  <c r="L1067" i="5"/>
  <c r="L1068" i="5"/>
  <c r="L1069" i="5"/>
  <c r="L1070" i="5"/>
  <c r="L1071" i="5"/>
  <c r="L1072" i="5"/>
  <c r="L1073" i="5"/>
  <c r="L1074" i="5"/>
  <c r="L1075" i="5"/>
  <c r="L1076" i="5"/>
  <c r="L1077" i="5"/>
  <c r="L1078" i="5"/>
  <c r="L1079" i="5"/>
  <c r="L1080" i="5"/>
  <c r="L1081" i="5"/>
  <c r="L1082" i="5"/>
  <c r="L1083" i="5"/>
  <c r="L1084" i="5"/>
  <c r="L1085" i="5"/>
  <c r="L1086" i="5"/>
  <c r="L1087" i="5"/>
  <c r="L1088" i="5"/>
  <c r="L1089" i="5"/>
  <c r="L1090" i="5"/>
  <c r="L1091" i="5"/>
  <c r="L1092" i="5"/>
  <c r="L1093" i="5"/>
  <c r="L1094" i="5"/>
  <c r="L1095" i="5"/>
  <c r="L1096" i="5"/>
  <c r="L1097" i="5"/>
  <c r="L1098" i="5"/>
  <c r="L1099" i="5"/>
  <c r="L1100" i="5"/>
  <c r="L1101" i="5"/>
  <c r="L1102" i="5"/>
  <c r="L1103" i="5"/>
  <c r="L1104" i="5"/>
  <c r="L1105" i="5"/>
  <c r="L1106" i="5"/>
  <c r="L1107" i="5"/>
  <c r="L1108" i="5"/>
  <c r="L1109" i="5"/>
  <c r="L1110" i="5"/>
  <c r="L1111" i="5"/>
  <c r="L1112" i="5"/>
  <c r="L1113" i="5"/>
  <c r="L1114" i="5"/>
  <c r="L1115" i="5"/>
  <c r="L1116" i="5"/>
  <c r="L1117" i="5"/>
  <c r="L1118" i="5"/>
  <c r="L1119" i="5"/>
  <c r="L1120" i="5"/>
  <c r="L1121" i="5"/>
  <c r="L1122" i="5"/>
  <c r="L1123" i="5"/>
  <c r="L1124" i="5"/>
  <c r="L1125" i="5"/>
  <c r="L1126" i="5"/>
  <c r="L1127" i="5"/>
  <c r="L1128" i="5"/>
  <c r="L1129" i="5"/>
  <c r="L1130" i="5"/>
  <c r="L1131" i="5"/>
  <c r="L1132" i="5"/>
  <c r="L1133" i="5"/>
  <c r="L1134" i="5"/>
  <c r="L1135" i="5"/>
  <c r="L1136" i="5"/>
  <c r="L1137" i="5"/>
  <c r="L1138" i="5"/>
  <c r="L1139" i="5"/>
  <c r="L1140" i="5"/>
  <c r="L1141" i="5"/>
  <c r="L1142" i="5"/>
  <c r="L1143" i="5"/>
  <c r="L1144" i="5"/>
  <c r="L1145" i="5"/>
  <c r="L1146" i="5"/>
  <c r="L1147" i="5"/>
  <c r="L1148" i="5"/>
  <c r="L1149" i="5"/>
  <c r="L1150" i="5"/>
  <c r="L1151" i="5"/>
  <c r="L1152" i="5"/>
  <c r="L1153" i="5"/>
  <c r="L1154" i="5"/>
  <c r="L1155" i="5"/>
  <c r="L1156" i="5"/>
  <c r="L1157" i="5"/>
  <c r="L1158" i="5"/>
  <c r="L1159" i="5"/>
  <c r="L1160" i="5"/>
  <c r="L1161" i="5"/>
  <c r="L1162" i="5"/>
  <c r="L1163" i="5"/>
  <c r="L1164" i="5"/>
  <c r="L1165" i="5"/>
  <c r="L1166" i="5"/>
  <c r="L1167" i="5"/>
  <c r="L1168" i="5"/>
  <c r="L1169" i="5"/>
  <c r="L1170" i="5"/>
  <c r="L1171" i="5"/>
  <c r="L1172" i="5"/>
  <c r="L1173" i="5"/>
  <c r="L1174" i="5"/>
  <c r="L1175" i="5"/>
  <c r="L1176" i="5"/>
  <c r="L1177" i="5"/>
  <c r="L1178" i="5"/>
  <c r="L1179" i="5"/>
  <c r="L1180" i="5"/>
  <c r="L1181" i="5"/>
  <c r="L1182" i="5"/>
  <c r="L1183" i="5"/>
  <c r="L1184" i="5"/>
  <c r="L1185" i="5"/>
  <c r="L1186" i="5"/>
  <c r="L1187" i="5"/>
  <c r="L1188" i="5"/>
  <c r="L1189" i="5"/>
  <c r="L1190" i="5"/>
  <c r="L1191" i="5"/>
  <c r="L1192" i="5"/>
  <c r="L1193" i="5"/>
  <c r="L1194" i="5"/>
  <c r="L1195" i="5"/>
  <c r="L1196" i="5"/>
  <c r="L1197" i="5"/>
  <c r="L1198" i="5"/>
  <c r="L1199" i="5"/>
  <c r="L1200" i="5"/>
  <c r="L1201" i="5"/>
  <c r="L1202" i="5"/>
  <c r="L1203" i="5"/>
  <c r="L1204" i="5"/>
  <c r="L1205" i="5"/>
  <c r="L1206" i="5"/>
  <c r="L1207" i="5"/>
  <c r="L1208" i="5"/>
  <c r="L1209" i="5"/>
  <c r="L1210" i="5"/>
  <c r="L1211" i="5"/>
  <c r="L1212" i="5"/>
  <c r="L1213" i="5"/>
  <c r="L1214" i="5"/>
  <c r="L1215" i="5"/>
  <c r="L1216" i="5"/>
  <c r="L1217" i="5"/>
  <c r="L1218" i="5"/>
  <c r="L1219" i="5"/>
  <c r="L1220" i="5"/>
  <c r="L1221" i="5"/>
  <c r="L1222" i="5"/>
  <c r="L1223" i="5"/>
  <c r="L1224" i="5"/>
  <c r="L1225" i="5"/>
  <c r="L1226" i="5"/>
  <c r="L1227" i="5"/>
  <c r="L1228" i="5"/>
  <c r="L1229" i="5"/>
  <c r="L1230" i="5"/>
  <c r="L1231" i="5"/>
  <c r="L1232" i="5"/>
  <c r="L1233" i="5"/>
  <c r="L1234" i="5"/>
  <c r="L1235" i="5"/>
  <c r="L1236" i="5"/>
  <c r="L1237" i="5"/>
  <c r="L1238" i="5"/>
  <c r="L1239" i="5"/>
  <c r="L1240" i="5"/>
  <c r="L1241" i="5"/>
  <c r="L1242" i="5"/>
  <c r="L1243" i="5"/>
  <c r="L1244" i="5"/>
  <c r="L1245" i="5"/>
  <c r="L1246" i="5"/>
  <c r="L1247" i="5"/>
  <c r="L1248" i="5"/>
  <c r="L1249" i="5"/>
  <c r="L1250" i="5"/>
  <c r="L1251" i="5"/>
  <c r="L1252" i="5"/>
  <c r="L1253" i="5"/>
  <c r="L1254" i="5"/>
  <c r="L1255" i="5"/>
  <c r="L1256" i="5"/>
  <c r="L1257" i="5"/>
  <c r="L1258" i="5"/>
  <c r="L1259" i="5"/>
  <c r="L1260" i="5"/>
  <c r="L1261" i="5"/>
  <c r="L1262" i="5"/>
  <c r="L1263" i="5"/>
  <c r="L1264" i="5"/>
  <c r="L1265" i="5"/>
  <c r="L1266" i="5"/>
  <c r="L1267" i="5"/>
  <c r="L1268" i="5"/>
  <c r="L1269" i="5"/>
  <c r="L1270" i="5"/>
  <c r="L1271" i="5"/>
  <c r="L1272" i="5"/>
  <c r="L1273" i="5"/>
  <c r="L1274" i="5"/>
  <c r="L1275" i="5"/>
  <c r="L1276" i="5"/>
  <c r="L1277" i="5"/>
  <c r="L1278" i="5"/>
  <c r="L1279" i="5"/>
  <c r="L1280" i="5"/>
  <c r="L1281" i="5"/>
  <c r="L1282" i="5"/>
  <c r="L1283" i="5"/>
  <c r="L1284" i="5"/>
  <c r="L1285" i="5"/>
  <c r="L1286" i="5"/>
  <c r="L1287" i="5"/>
  <c r="L1288" i="5"/>
  <c r="L1289" i="5"/>
  <c r="L1290" i="5"/>
  <c r="L1291" i="5"/>
  <c r="L1292" i="5"/>
  <c r="L1293" i="5"/>
  <c r="L1294" i="5"/>
  <c r="L1295" i="5"/>
  <c r="L1296" i="5"/>
  <c r="L1297" i="5"/>
  <c r="L1298" i="5"/>
  <c r="L1299" i="5"/>
  <c r="L1300" i="5"/>
  <c r="L1301" i="5"/>
  <c r="L1302" i="5"/>
  <c r="L1303" i="5"/>
  <c r="L1304" i="5"/>
  <c r="L1305" i="5"/>
  <c r="L1306" i="5"/>
  <c r="L1307" i="5"/>
  <c r="L1308" i="5"/>
  <c r="L1309" i="5"/>
  <c r="L1310" i="5"/>
  <c r="L1311" i="5"/>
  <c r="L1312" i="5"/>
  <c r="L1313" i="5"/>
  <c r="L1314" i="5"/>
  <c r="L1315" i="5"/>
  <c r="L1316" i="5"/>
  <c r="L1317" i="5"/>
  <c r="L1318" i="5"/>
  <c r="L1319" i="5"/>
  <c r="L1320" i="5"/>
  <c r="L1321" i="5"/>
  <c r="L1322" i="5"/>
  <c r="L1323" i="5"/>
  <c r="L1324" i="5"/>
  <c r="L1325" i="5"/>
  <c r="L1326" i="5"/>
  <c r="L1327" i="5"/>
  <c r="L1328" i="5"/>
  <c r="L1329" i="5"/>
  <c r="L1330" i="5"/>
  <c r="L1331" i="5"/>
  <c r="L1332" i="5"/>
  <c r="L1333" i="5"/>
  <c r="L1334" i="5"/>
  <c r="L1335" i="5"/>
  <c r="L1336" i="5"/>
  <c r="L1337" i="5"/>
  <c r="L1338" i="5"/>
  <c r="L1339" i="5"/>
  <c r="L1340" i="5"/>
  <c r="L1341" i="5"/>
  <c r="L1342" i="5"/>
  <c r="L1343" i="5"/>
  <c r="L1344" i="5"/>
  <c r="L1345" i="5"/>
  <c r="L1346" i="5"/>
  <c r="L1347" i="5"/>
  <c r="L1348" i="5"/>
  <c r="L1349" i="5"/>
  <c r="L1350" i="5"/>
  <c r="L1351" i="5"/>
  <c r="L1352" i="5"/>
  <c r="L1353" i="5"/>
  <c r="L1354" i="5"/>
  <c r="L1355" i="5"/>
  <c r="L1356" i="5"/>
  <c r="L1357" i="5"/>
  <c r="L1358" i="5"/>
  <c r="L1359" i="5"/>
  <c r="L1360" i="5"/>
  <c r="L1361" i="5"/>
  <c r="L1362" i="5"/>
  <c r="L1363" i="5"/>
  <c r="L1364" i="5"/>
  <c r="L1365" i="5"/>
  <c r="L1366" i="5"/>
  <c r="L1367" i="5"/>
  <c r="L1368" i="5"/>
  <c r="L1369" i="5"/>
  <c r="L1370" i="5"/>
  <c r="L1371" i="5"/>
  <c r="L1372" i="5"/>
  <c r="L1373" i="5"/>
  <c r="L1374" i="5"/>
  <c r="L1375" i="5"/>
  <c r="L1376" i="5"/>
  <c r="L1377" i="5"/>
  <c r="L1378" i="5"/>
  <c r="L1379" i="5"/>
  <c r="L1380" i="5"/>
  <c r="L1381" i="5"/>
  <c r="L1382" i="5"/>
  <c r="L1383" i="5"/>
  <c r="L1384" i="5"/>
  <c r="L1385" i="5"/>
  <c r="L1386" i="5"/>
  <c r="L1387" i="5"/>
  <c r="L1388" i="5"/>
  <c r="L1389" i="5"/>
  <c r="L1390" i="5"/>
  <c r="L1391" i="5"/>
  <c r="L1392" i="5"/>
  <c r="L1393" i="5"/>
  <c r="L1394" i="5"/>
  <c r="L1395" i="5"/>
  <c r="L1396" i="5"/>
  <c r="L1397" i="5"/>
  <c r="L1398" i="5"/>
  <c r="L1399" i="5"/>
  <c r="L1400" i="5"/>
  <c r="L1401" i="5"/>
  <c r="L1402" i="5"/>
  <c r="L1403" i="5"/>
  <c r="L1404" i="5"/>
  <c r="L1405" i="5"/>
  <c r="L1406" i="5"/>
  <c r="L1407" i="5"/>
  <c r="L1408" i="5"/>
  <c r="L1409" i="5"/>
  <c r="L1410" i="5"/>
  <c r="L1411" i="5"/>
  <c r="L1412" i="5"/>
  <c r="L1413" i="5"/>
  <c r="L1414" i="5"/>
  <c r="L1415" i="5"/>
  <c r="L1416" i="5"/>
  <c r="L1417" i="5"/>
  <c r="L1418" i="5"/>
  <c r="L1419" i="5"/>
  <c r="L1420" i="5"/>
  <c r="L1421" i="5"/>
  <c r="L1422" i="5"/>
  <c r="L1423" i="5"/>
  <c r="L1424" i="5"/>
  <c r="L1425" i="5"/>
  <c r="L1426" i="5"/>
  <c r="L1427" i="5"/>
  <c r="L1428" i="5"/>
  <c r="L1429" i="5"/>
  <c r="L1430" i="5"/>
  <c r="L1431" i="5"/>
  <c r="L1432" i="5"/>
  <c r="L1433" i="5"/>
  <c r="L1434" i="5"/>
  <c r="L1435" i="5"/>
  <c r="L1436" i="5"/>
  <c r="L1437" i="5"/>
  <c r="L1438" i="5"/>
  <c r="L1439" i="5"/>
  <c r="L1440" i="5"/>
  <c r="L1441" i="5"/>
  <c r="L1442" i="5"/>
  <c r="L1443" i="5"/>
  <c r="L1444" i="5"/>
  <c r="L1445" i="5"/>
  <c r="L1446" i="5"/>
  <c r="L1447" i="5"/>
  <c r="L1448" i="5"/>
  <c r="L1449" i="5"/>
  <c r="L1450" i="5"/>
  <c r="L1451" i="5"/>
  <c r="L1452" i="5"/>
  <c r="L1453" i="5"/>
  <c r="L1454" i="5"/>
  <c r="L1455" i="5"/>
  <c r="L1456" i="5"/>
  <c r="L1457" i="5"/>
  <c r="L1458" i="5"/>
  <c r="L1459" i="5"/>
  <c r="L1460" i="5"/>
  <c r="L1461" i="5"/>
  <c r="L1462" i="5"/>
  <c r="L1463" i="5"/>
  <c r="L1464" i="5"/>
  <c r="L1465" i="5"/>
  <c r="L1466" i="5"/>
  <c r="L1467" i="5"/>
  <c r="L1468" i="5"/>
  <c r="L1469" i="5"/>
  <c r="L1470" i="5"/>
  <c r="L1471" i="5"/>
  <c r="L1472" i="5"/>
  <c r="L1473" i="5"/>
  <c r="L1474" i="5"/>
  <c r="L1475" i="5"/>
  <c r="L1476" i="5"/>
  <c r="L1477" i="5"/>
  <c r="L1478" i="5"/>
  <c r="L1479" i="5"/>
  <c r="L1480" i="5"/>
  <c r="L1481" i="5"/>
  <c r="L1482" i="5"/>
  <c r="L1483" i="5"/>
  <c r="L1484" i="5"/>
  <c r="L1485" i="5"/>
  <c r="L1486" i="5"/>
  <c r="L1487" i="5"/>
  <c r="L1488" i="5"/>
  <c r="L1489" i="5"/>
  <c r="L1490" i="5"/>
  <c r="L1491" i="5"/>
  <c r="L1492" i="5"/>
  <c r="L1493" i="5"/>
  <c r="L1494" i="5"/>
  <c r="L1495" i="5"/>
  <c r="L1496" i="5"/>
  <c r="L1497" i="5"/>
  <c r="L1498" i="5"/>
  <c r="L1499" i="5"/>
  <c r="L1500" i="5"/>
  <c r="L1501" i="5"/>
  <c r="L1502" i="5"/>
  <c r="L1503" i="5"/>
  <c r="L1504" i="5"/>
  <c r="L1505" i="5"/>
  <c r="L1506" i="5"/>
  <c r="L1507" i="5"/>
  <c r="L1508" i="5"/>
  <c r="L1509" i="5"/>
  <c r="L1510" i="5"/>
  <c r="L1511" i="5"/>
  <c r="L1512" i="5"/>
  <c r="L1513" i="5"/>
  <c r="L1514" i="5"/>
  <c r="L1515" i="5"/>
  <c r="L1516" i="5"/>
  <c r="L1517" i="5"/>
  <c r="L1518" i="5"/>
  <c r="L1519" i="5"/>
  <c r="L1520" i="5"/>
  <c r="L1521" i="5"/>
  <c r="L1522" i="5"/>
  <c r="L1523" i="5"/>
  <c r="L1524" i="5"/>
  <c r="L1525" i="5"/>
  <c r="L1526" i="5"/>
  <c r="L1527" i="5"/>
  <c r="L1528" i="5"/>
  <c r="L1529" i="5"/>
  <c r="L1530" i="5"/>
  <c r="L1531" i="5"/>
  <c r="L1532" i="5"/>
  <c r="L1533" i="5"/>
  <c r="L1534" i="5"/>
  <c r="L1535" i="5"/>
  <c r="L1536" i="5"/>
  <c r="L1537" i="5"/>
  <c r="L1538" i="5"/>
  <c r="L1539" i="5"/>
  <c r="L1540" i="5"/>
  <c r="L1541" i="5"/>
  <c r="L1542" i="5"/>
  <c r="L1543" i="5"/>
  <c r="L1544" i="5"/>
  <c r="L1545" i="5"/>
  <c r="L1546" i="5"/>
  <c r="L1547" i="5"/>
  <c r="L1548" i="5"/>
  <c r="L1549" i="5"/>
  <c r="L1550" i="5"/>
  <c r="L1551" i="5"/>
  <c r="L1552" i="5"/>
  <c r="L1553" i="5"/>
  <c r="L1554" i="5"/>
  <c r="L1555" i="5"/>
  <c r="L1556" i="5"/>
  <c r="L1557" i="5"/>
  <c r="L1558" i="5"/>
  <c r="L1559" i="5"/>
  <c r="L1560" i="5"/>
  <c r="L1561" i="5"/>
  <c r="L1562" i="5"/>
  <c r="L1563" i="5"/>
  <c r="L1564" i="5"/>
  <c r="L1565" i="5"/>
  <c r="L1566" i="5"/>
  <c r="L1567" i="5"/>
  <c r="L1568" i="5"/>
  <c r="L1569" i="5"/>
  <c r="L1570" i="5"/>
  <c r="L1571" i="5"/>
  <c r="L1572" i="5"/>
  <c r="L1573" i="5"/>
  <c r="L1574" i="5"/>
  <c r="L1575" i="5"/>
  <c r="L1576" i="5"/>
  <c r="L1577" i="5"/>
  <c r="L1578" i="5"/>
  <c r="L1579" i="5"/>
  <c r="L1580" i="5"/>
  <c r="L1581" i="5"/>
  <c r="L1582" i="5"/>
  <c r="L1583" i="5"/>
  <c r="L1584" i="5"/>
  <c r="L1585" i="5"/>
  <c r="L1586" i="5"/>
  <c r="L1587" i="5"/>
  <c r="L1588" i="5"/>
  <c r="L1589" i="5"/>
  <c r="L1590" i="5"/>
  <c r="L1591" i="5"/>
  <c r="L1592" i="5"/>
  <c r="L1593" i="5"/>
  <c r="L1594" i="5"/>
  <c r="L1595" i="5"/>
  <c r="L1596" i="5"/>
  <c r="L1597" i="5"/>
  <c r="L1598" i="5"/>
  <c r="L1599" i="5"/>
  <c r="L1600" i="5"/>
  <c r="L1601" i="5"/>
  <c r="L1602" i="5"/>
  <c r="L1603" i="5"/>
  <c r="L1604" i="5"/>
  <c r="L1605" i="5"/>
  <c r="L1606" i="5"/>
  <c r="L1607" i="5"/>
  <c r="L1608" i="5"/>
  <c r="L1609" i="5"/>
  <c r="L1610" i="5"/>
  <c r="L1611" i="5"/>
  <c r="L1612" i="5"/>
  <c r="L1613" i="5"/>
  <c r="L1614" i="5"/>
  <c r="L1615" i="5"/>
  <c r="L1616" i="5"/>
  <c r="L1617" i="5"/>
  <c r="L1618" i="5"/>
  <c r="L1619" i="5"/>
  <c r="L1620" i="5"/>
  <c r="L1621" i="5"/>
  <c r="L1622" i="5"/>
  <c r="L1623" i="5"/>
  <c r="L1624" i="5"/>
  <c r="L1625" i="5"/>
  <c r="L1626" i="5"/>
  <c r="L1627" i="5"/>
  <c r="L1628" i="5"/>
  <c r="L1629" i="5"/>
  <c r="L1630" i="5"/>
  <c r="L1631" i="5"/>
  <c r="L1632" i="5"/>
  <c r="L1633" i="5"/>
  <c r="L1634" i="5"/>
  <c r="L1635" i="5"/>
  <c r="L1636" i="5"/>
  <c r="L1637" i="5"/>
  <c r="L1638" i="5"/>
  <c r="L1639" i="5"/>
  <c r="L1640" i="5"/>
  <c r="L1641" i="5"/>
  <c r="L1642" i="5"/>
  <c r="L1643" i="5"/>
  <c r="L1644" i="5"/>
  <c r="L1645" i="5"/>
  <c r="L1646" i="5"/>
  <c r="L1647" i="5"/>
  <c r="L1648" i="5"/>
  <c r="L1649" i="5"/>
  <c r="L1650" i="5"/>
  <c r="L1651" i="5"/>
  <c r="L1652" i="5"/>
  <c r="L1653" i="5"/>
  <c r="L1654" i="5"/>
  <c r="L1655" i="5"/>
  <c r="L1656" i="5"/>
  <c r="L1657" i="5"/>
  <c r="L1658" i="5"/>
  <c r="L1659" i="5"/>
  <c r="L1660" i="5"/>
  <c r="L1661" i="5"/>
  <c r="L1662" i="5"/>
  <c r="L1663" i="5"/>
  <c r="L1664" i="5"/>
  <c r="L1665" i="5"/>
  <c r="L1666" i="5"/>
  <c r="L1667" i="5"/>
  <c r="L1668" i="5"/>
  <c r="L1669" i="5"/>
  <c r="L1670" i="5"/>
  <c r="L1671" i="5"/>
  <c r="L1672" i="5"/>
  <c r="L1673" i="5"/>
  <c r="L1674" i="5"/>
  <c r="L1675" i="5"/>
  <c r="L1676" i="5"/>
  <c r="L1677" i="5"/>
  <c r="L1678" i="5"/>
  <c r="L1679" i="5"/>
  <c r="L1680" i="5"/>
  <c r="L1681" i="5"/>
  <c r="L1682" i="5"/>
  <c r="L1683" i="5"/>
  <c r="L1684" i="5"/>
  <c r="L1685" i="5"/>
  <c r="L1686" i="5"/>
  <c r="L1687" i="5"/>
  <c r="L1688" i="5"/>
  <c r="L1689" i="5"/>
  <c r="L1690" i="5"/>
  <c r="L1691" i="5"/>
  <c r="L1692" i="5"/>
  <c r="L1693" i="5"/>
  <c r="L1694" i="5"/>
  <c r="L1695" i="5"/>
  <c r="L1696" i="5"/>
  <c r="L1697" i="5"/>
  <c r="L1698" i="5"/>
  <c r="L1699" i="5"/>
  <c r="L1700" i="5"/>
  <c r="L1701" i="5"/>
  <c r="L1702" i="5"/>
  <c r="L1703" i="5"/>
  <c r="L1704" i="5"/>
  <c r="L1705" i="5"/>
  <c r="L1706" i="5"/>
  <c r="L1707" i="5"/>
  <c r="L1708" i="5"/>
  <c r="L1709" i="5"/>
  <c r="L1710" i="5"/>
  <c r="L1711" i="5"/>
  <c r="L1712" i="5"/>
  <c r="L1713" i="5"/>
  <c r="L1714" i="5"/>
  <c r="L1715" i="5"/>
  <c r="L1716" i="5"/>
  <c r="L1717" i="5"/>
  <c r="L1718" i="5"/>
  <c r="L1719" i="5"/>
  <c r="L1720" i="5"/>
  <c r="L1721" i="5"/>
  <c r="L1722" i="5"/>
  <c r="L1723" i="5"/>
  <c r="L1724" i="5"/>
  <c r="L1725" i="5"/>
  <c r="L1726" i="5"/>
  <c r="L1727" i="5"/>
  <c r="L1728" i="5"/>
  <c r="L1729" i="5"/>
  <c r="L1730" i="5"/>
  <c r="L1731" i="5"/>
  <c r="L1732" i="5"/>
  <c r="L1733" i="5"/>
  <c r="L1734" i="5"/>
  <c r="L1735" i="5"/>
  <c r="L1736" i="5"/>
  <c r="L1737" i="5"/>
  <c r="L1738" i="5"/>
  <c r="L1739" i="5"/>
  <c r="L1740" i="5"/>
  <c r="L1741" i="5"/>
  <c r="L1742" i="5"/>
  <c r="L1743" i="5"/>
  <c r="L1744" i="5"/>
  <c r="L1745" i="5"/>
  <c r="L1746" i="5"/>
  <c r="L1747" i="5"/>
  <c r="L1748" i="5"/>
  <c r="L1749" i="5"/>
  <c r="L1750" i="5"/>
  <c r="L1751" i="5"/>
  <c r="L1752" i="5"/>
  <c r="L1753" i="5"/>
  <c r="L1754" i="5"/>
  <c r="L1755" i="5"/>
  <c r="L1756" i="5"/>
  <c r="L1757" i="5"/>
  <c r="L1758" i="5"/>
  <c r="L1759" i="5"/>
  <c r="L1760" i="5"/>
  <c r="L1761" i="5"/>
  <c r="L1762" i="5"/>
  <c r="L1763" i="5"/>
  <c r="L1764" i="5"/>
  <c r="L1765" i="5"/>
  <c r="L1766" i="5"/>
  <c r="L1767" i="5"/>
  <c r="L1768" i="5"/>
  <c r="L1769" i="5"/>
  <c r="L1770" i="5"/>
  <c r="L1771" i="5"/>
  <c r="L1772" i="5"/>
  <c r="L1773" i="5"/>
  <c r="L1774" i="5"/>
  <c r="L1775" i="5"/>
  <c r="L1776" i="5"/>
  <c r="L1777" i="5"/>
  <c r="L1778" i="5"/>
  <c r="L1779" i="5"/>
  <c r="L1780" i="5"/>
  <c r="L1781" i="5"/>
  <c r="L1782" i="5"/>
  <c r="L1783" i="5"/>
  <c r="L1784" i="5"/>
  <c r="L1785" i="5"/>
  <c r="L1786" i="5"/>
  <c r="L1787" i="5"/>
  <c r="L1788" i="5"/>
  <c r="L1789" i="5"/>
  <c r="L1790" i="5"/>
  <c r="L1791" i="5"/>
  <c r="L1792" i="5"/>
  <c r="L1793" i="5"/>
  <c r="L1794" i="5"/>
  <c r="L1795" i="5"/>
  <c r="L1796" i="5"/>
  <c r="L1797" i="5"/>
  <c r="L1798" i="5"/>
  <c r="L1799" i="5"/>
  <c r="L1800" i="5"/>
  <c r="L1801" i="5"/>
  <c r="L1802" i="5"/>
  <c r="L1803" i="5"/>
  <c r="L1804" i="5"/>
  <c r="L1805" i="5"/>
  <c r="L1806" i="5"/>
  <c r="L1807" i="5"/>
  <c r="L1808" i="5"/>
  <c r="L1809" i="5"/>
  <c r="L1810" i="5"/>
  <c r="L1811" i="5"/>
  <c r="L1812" i="5"/>
  <c r="L1813" i="5"/>
  <c r="L1814" i="5"/>
  <c r="L1815" i="5"/>
  <c r="L1816" i="5"/>
  <c r="L1817" i="5"/>
  <c r="L1818" i="5"/>
  <c r="L1819" i="5"/>
  <c r="L1820" i="5"/>
  <c r="L1821" i="5"/>
  <c r="L1822" i="5"/>
  <c r="L1823" i="5"/>
  <c r="L1824" i="5"/>
  <c r="L1825" i="5"/>
  <c r="L1826" i="5"/>
  <c r="L1827" i="5"/>
  <c r="L1828" i="5"/>
  <c r="L1829" i="5"/>
  <c r="L1830" i="5"/>
  <c r="L1831" i="5"/>
  <c r="L1832" i="5"/>
  <c r="L1833" i="5"/>
  <c r="L1834" i="5"/>
  <c r="L1835" i="5"/>
  <c r="L1836" i="5"/>
  <c r="L1837" i="5"/>
  <c r="L1838" i="5"/>
  <c r="L1839" i="5"/>
  <c r="L1840" i="5"/>
  <c r="L1841" i="5"/>
  <c r="L1842" i="5"/>
  <c r="L1843" i="5"/>
  <c r="L1844" i="5"/>
  <c r="L1845" i="5"/>
  <c r="L1846" i="5"/>
  <c r="L1847" i="5"/>
  <c r="L1848" i="5"/>
  <c r="L1849" i="5"/>
  <c r="L1850" i="5"/>
  <c r="L1851" i="5"/>
  <c r="L1852" i="5"/>
  <c r="L1853" i="5"/>
  <c r="L1854" i="5"/>
  <c r="L1855" i="5"/>
  <c r="L1856" i="5"/>
  <c r="L1857" i="5"/>
  <c r="L1858" i="5"/>
  <c r="L1859" i="5"/>
  <c r="L1860" i="5"/>
  <c r="L1861" i="5"/>
  <c r="L1862" i="5"/>
  <c r="L1863" i="5"/>
  <c r="L1864" i="5"/>
  <c r="L1865" i="5"/>
  <c r="L1866" i="5"/>
  <c r="L1867" i="5"/>
  <c r="L1868" i="5"/>
  <c r="L1869" i="5"/>
  <c r="L1870" i="5"/>
  <c r="L1871" i="5"/>
  <c r="L1872" i="5"/>
  <c r="L1873" i="5"/>
  <c r="L1874" i="5"/>
  <c r="L1875" i="5"/>
  <c r="L1876" i="5"/>
  <c r="L1877" i="5"/>
  <c r="L1878" i="5"/>
  <c r="L1879" i="5"/>
  <c r="L1880" i="5"/>
  <c r="L1881" i="5"/>
  <c r="L1882" i="5"/>
  <c r="L1883" i="5"/>
  <c r="L1884" i="5"/>
  <c r="L1885" i="5"/>
  <c r="L1886" i="5"/>
  <c r="L1887" i="5"/>
  <c r="L1888" i="5"/>
  <c r="L1889" i="5"/>
  <c r="L1890" i="5"/>
  <c r="L1891" i="5"/>
  <c r="L1892" i="5"/>
  <c r="L1893" i="5"/>
  <c r="L1894" i="5"/>
  <c r="L1895" i="5"/>
  <c r="L1896" i="5"/>
  <c r="L1897" i="5"/>
  <c r="L1898" i="5"/>
  <c r="L1899" i="5"/>
  <c r="L1900" i="5"/>
  <c r="L1901" i="5"/>
  <c r="L1902" i="5"/>
  <c r="L1903" i="5"/>
  <c r="L1904" i="5"/>
  <c r="L1905" i="5"/>
  <c r="L1906" i="5"/>
  <c r="L1907" i="5"/>
  <c r="L1908" i="5"/>
  <c r="L1909" i="5"/>
  <c r="L1910" i="5"/>
  <c r="L1911" i="5"/>
  <c r="L1912" i="5"/>
  <c r="L1913" i="5"/>
  <c r="L1914" i="5"/>
  <c r="L1915" i="5"/>
  <c r="L1916" i="5"/>
  <c r="L1917" i="5"/>
  <c r="L1918" i="5"/>
  <c r="L1919" i="5"/>
  <c r="L1920" i="5"/>
  <c r="L1921" i="5"/>
  <c r="L1922" i="5"/>
  <c r="L1923" i="5"/>
  <c r="L1924" i="5"/>
  <c r="L1925" i="5"/>
  <c r="L1926" i="5"/>
  <c r="L1927" i="5"/>
  <c r="L1928" i="5"/>
  <c r="L1929" i="5"/>
  <c r="L1930" i="5"/>
  <c r="L1931" i="5"/>
  <c r="L1932" i="5"/>
  <c r="L1933" i="5"/>
  <c r="L1934" i="5"/>
  <c r="L1935" i="5"/>
  <c r="L1936" i="5"/>
  <c r="L1937" i="5"/>
  <c r="L1938" i="5"/>
  <c r="L1939" i="5"/>
  <c r="L1940" i="5"/>
  <c r="L1941" i="5"/>
  <c r="L1942" i="5"/>
  <c r="L1943" i="5"/>
  <c r="L1944" i="5"/>
  <c r="L1945" i="5"/>
  <c r="L1946" i="5"/>
  <c r="L1947" i="5"/>
  <c r="L1948" i="5"/>
  <c r="L1949" i="5"/>
  <c r="L1950" i="5"/>
  <c r="L1951" i="5"/>
  <c r="L1952" i="5"/>
  <c r="L1953" i="5"/>
  <c r="L1954" i="5"/>
  <c r="L1955" i="5"/>
  <c r="L1956" i="5"/>
  <c r="L1957" i="5"/>
  <c r="L1958" i="5"/>
  <c r="L1959" i="5"/>
  <c r="L1960" i="5"/>
  <c r="L1961" i="5"/>
  <c r="L1962" i="5"/>
  <c r="L1963" i="5"/>
  <c r="L1964" i="5"/>
  <c r="L1965" i="5"/>
  <c r="L1966" i="5"/>
  <c r="L1967" i="5"/>
  <c r="L1968" i="5"/>
  <c r="L1969" i="5"/>
  <c r="L1970" i="5"/>
  <c r="L1971" i="5"/>
  <c r="L1972" i="5"/>
  <c r="L1973" i="5"/>
  <c r="L1974" i="5"/>
  <c r="L1975" i="5"/>
  <c r="L1976" i="5"/>
  <c r="L1977" i="5"/>
  <c r="L1978" i="5"/>
  <c r="L1979" i="5"/>
  <c r="L1980" i="5"/>
  <c r="L1981" i="5"/>
  <c r="L1982" i="5"/>
  <c r="L1983" i="5"/>
  <c r="L1984" i="5"/>
  <c r="L1985" i="5"/>
  <c r="L1986" i="5"/>
  <c r="L1987" i="5"/>
  <c r="L1988" i="5"/>
  <c r="L1989" i="5"/>
  <c r="L1990" i="5"/>
  <c r="L1991" i="5"/>
  <c r="L1992" i="5"/>
  <c r="L1993" i="5"/>
  <c r="L1994" i="5"/>
  <c r="L1995" i="5"/>
  <c r="L1996" i="5"/>
  <c r="L1997" i="5"/>
  <c r="L1998" i="5"/>
  <c r="L1999" i="5"/>
  <c r="L2000" i="5"/>
  <c r="L2001" i="5"/>
  <c r="L2002" i="5"/>
  <c r="L2003" i="5"/>
  <c r="L2004" i="5"/>
  <c r="L2005" i="5"/>
  <c r="L2006" i="5"/>
  <c r="L2007" i="5"/>
  <c r="L2008" i="5"/>
  <c r="L2009" i="5"/>
  <c r="L2010" i="5"/>
  <c r="L2011" i="5"/>
  <c r="L2012" i="5"/>
  <c r="L2013" i="5"/>
  <c r="L2014" i="5"/>
  <c r="L2015" i="5"/>
  <c r="L2016" i="5"/>
  <c r="L2017" i="5"/>
  <c r="L2018" i="5"/>
  <c r="L2019" i="5"/>
  <c r="L2020" i="5"/>
  <c r="L2021" i="5"/>
  <c r="L2022" i="5"/>
  <c r="L2023" i="5"/>
  <c r="L2024" i="5"/>
  <c r="L2025" i="5"/>
  <c r="L2026" i="5"/>
  <c r="L2027" i="5"/>
  <c r="L2028" i="5"/>
  <c r="L2029" i="5"/>
  <c r="L2030" i="5"/>
  <c r="L2031" i="5"/>
  <c r="L2032" i="5"/>
  <c r="L2033" i="5"/>
  <c r="L2034" i="5"/>
  <c r="L2035" i="5"/>
  <c r="L2036" i="5"/>
  <c r="L2037" i="5"/>
  <c r="L2038" i="5"/>
  <c r="L2039" i="5"/>
  <c r="L2040" i="5"/>
  <c r="L2041" i="5"/>
  <c r="L2042" i="5"/>
  <c r="L2043" i="5"/>
  <c r="L2044" i="5"/>
  <c r="L2045" i="5"/>
  <c r="L2046" i="5"/>
  <c r="L2047" i="5"/>
  <c r="L2048" i="5"/>
  <c r="L2049" i="5"/>
  <c r="L2050" i="5"/>
  <c r="L2051" i="5"/>
  <c r="L2052" i="5"/>
  <c r="L2053" i="5"/>
  <c r="L2054" i="5"/>
  <c r="L2055" i="5"/>
  <c r="L2056" i="5"/>
  <c r="L2057" i="5"/>
  <c r="L2058" i="5"/>
  <c r="L2059" i="5"/>
  <c r="L2060" i="5"/>
  <c r="L2061" i="5"/>
  <c r="L2062" i="5"/>
  <c r="L2063" i="5"/>
  <c r="L2064" i="5"/>
  <c r="L2065" i="5"/>
  <c r="L2066" i="5"/>
  <c r="L2067" i="5"/>
  <c r="L2068" i="5"/>
  <c r="L2069" i="5"/>
  <c r="L2070" i="5"/>
  <c r="L2071" i="5"/>
  <c r="L2072" i="5"/>
  <c r="L2073" i="5"/>
  <c r="L2074" i="5"/>
  <c r="L2075" i="5"/>
  <c r="L2076" i="5"/>
  <c r="L2077" i="5"/>
  <c r="L2078" i="5"/>
  <c r="L2079" i="5"/>
  <c r="L2080" i="5"/>
  <c r="L2081" i="5"/>
  <c r="L2082" i="5"/>
  <c r="L2083" i="5"/>
  <c r="L2084" i="5"/>
  <c r="L2085" i="5"/>
  <c r="L2086" i="5"/>
  <c r="L2087" i="5"/>
  <c r="L2088" i="5"/>
  <c r="L2089" i="5"/>
  <c r="L2090" i="5"/>
  <c r="L2091" i="5"/>
  <c r="L2092" i="5"/>
  <c r="L2093" i="5"/>
  <c r="L2094" i="5"/>
  <c r="L2095" i="5"/>
  <c r="L2096" i="5"/>
  <c r="L2097" i="5"/>
  <c r="L2098" i="5"/>
  <c r="L2099" i="5"/>
  <c r="L2100" i="5"/>
  <c r="L2101" i="5"/>
  <c r="L2102" i="5"/>
  <c r="L2103" i="5"/>
  <c r="L2104" i="5"/>
  <c r="L2105" i="5"/>
  <c r="L2106" i="5"/>
  <c r="L2107" i="5"/>
  <c r="L2108" i="5"/>
  <c r="L2109" i="5"/>
  <c r="L2110" i="5"/>
  <c r="L2111" i="5"/>
  <c r="L2112" i="5"/>
  <c r="L2113" i="5"/>
  <c r="L2114" i="5"/>
  <c r="L2115" i="5"/>
  <c r="L2116" i="5"/>
  <c r="L2117" i="5"/>
  <c r="L2118" i="5"/>
  <c r="L2119" i="5"/>
  <c r="L2120" i="5"/>
  <c r="L2121" i="5"/>
  <c r="L2122" i="5"/>
  <c r="L2123" i="5"/>
  <c r="L2124" i="5"/>
  <c r="L2125" i="5"/>
  <c r="L2126" i="5"/>
  <c r="L2127" i="5"/>
  <c r="L2128" i="5"/>
  <c r="L2129" i="5"/>
  <c r="L2130" i="5"/>
  <c r="L2131" i="5"/>
  <c r="L2132" i="5"/>
  <c r="L2133" i="5"/>
  <c r="L2134" i="5"/>
  <c r="L2135" i="5"/>
  <c r="L2136" i="5"/>
  <c r="L2137" i="5"/>
  <c r="L2138" i="5"/>
  <c r="L2139" i="5"/>
  <c r="L2140" i="5"/>
  <c r="L2141" i="5"/>
  <c r="L2142" i="5"/>
  <c r="L2143" i="5"/>
  <c r="L2144" i="5"/>
  <c r="L2145" i="5"/>
  <c r="L2146" i="5"/>
  <c r="L2147" i="5"/>
  <c r="L2148" i="5"/>
  <c r="L2149" i="5"/>
  <c r="L2150" i="5"/>
  <c r="L2151" i="5"/>
  <c r="L2152" i="5"/>
  <c r="L2153" i="5"/>
  <c r="L2154" i="5"/>
  <c r="L2155" i="5"/>
  <c r="L2156" i="5"/>
  <c r="L2157" i="5"/>
  <c r="L2158" i="5"/>
  <c r="L2159" i="5"/>
  <c r="L2160" i="5"/>
  <c r="L2161" i="5"/>
  <c r="L2162" i="5"/>
  <c r="L2163" i="5"/>
  <c r="L2164" i="5"/>
  <c r="L2165" i="5"/>
  <c r="L2166" i="5"/>
  <c r="L2167" i="5"/>
  <c r="L2168" i="5"/>
  <c r="L2169" i="5"/>
  <c r="L2170" i="5"/>
  <c r="L2171" i="5"/>
  <c r="L2172" i="5"/>
  <c r="L2173" i="5"/>
  <c r="L2174" i="5"/>
  <c r="L2175" i="5"/>
  <c r="L2176" i="5"/>
  <c r="L2177" i="5"/>
  <c r="L2178" i="5"/>
  <c r="L2179" i="5"/>
  <c r="L2180" i="5"/>
  <c r="L2181" i="5"/>
  <c r="L2182" i="5"/>
  <c r="L2183" i="5"/>
  <c r="L2184" i="5"/>
  <c r="L2185" i="5"/>
  <c r="L2186" i="5"/>
  <c r="L2187" i="5"/>
  <c r="L2188" i="5"/>
  <c r="L2189" i="5"/>
  <c r="L2190" i="5"/>
  <c r="L2191" i="5"/>
  <c r="L2192" i="5"/>
  <c r="L2193" i="5"/>
  <c r="L2194" i="5"/>
  <c r="L2195" i="5"/>
  <c r="L2196" i="5"/>
  <c r="L2197" i="5"/>
  <c r="L2198" i="5"/>
  <c r="L2199" i="5"/>
  <c r="L2200" i="5"/>
  <c r="L2201" i="5"/>
  <c r="L2202" i="5"/>
  <c r="L2203" i="5"/>
  <c r="L2204" i="5"/>
  <c r="L2205" i="5"/>
  <c r="L2206" i="5"/>
  <c r="L2207" i="5"/>
  <c r="L2208" i="5"/>
  <c r="L2209" i="5"/>
  <c r="L2210" i="5"/>
  <c r="L2211" i="5"/>
  <c r="L2212" i="5"/>
  <c r="L2213" i="5"/>
  <c r="L2214" i="5"/>
  <c r="L2215" i="5"/>
  <c r="L2216" i="5"/>
  <c r="L2217" i="5"/>
  <c r="L2218" i="5"/>
  <c r="L2219" i="5"/>
  <c r="L2220" i="5"/>
  <c r="L2221" i="5"/>
  <c r="L2222" i="5"/>
  <c r="L2223" i="5"/>
  <c r="L2224" i="5"/>
  <c r="L2225" i="5"/>
  <c r="L2226" i="5"/>
  <c r="L2227" i="5"/>
  <c r="L2228" i="5"/>
  <c r="L2229" i="5"/>
  <c r="L2230" i="5"/>
  <c r="L2231" i="5"/>
  <c r="L2232" i="5"/>
  <c r="L2233" i="5"/>
  <c r="L2234" i="5"/>
  <c r="L2235" i="5"/>
  <c r="L2236" i="5"/>
  <c r="L2237" i="5"/>
  <c r="L2238" i="5"/>
  <c r="L2239" i="5"/>
  <c r="L2240" i="5"/>
  <c r="L2241" i="5"/>
  <c r="L2242" i="5"/>
  <c r="L2243" i="5"/>
  <c r="L2244" i="5"/>
  <c r="L2245" i="5"/>
  <c r="L2246" i="5"/>
  <c r="L2247" i="5"/>
  <c r="L2248" i="5"/>
  <c r="L2249" i="5"/>
  <c r="L2250" i="5"/>
  <c r="L2251" i="5"/>
  <c r="L2252" i="5"/>
  <c r="L2253" i="5"/>
  <c r="L2254" i="5"/>
  <c r="L2255" i="5"/>
  <c r="L2256" i="5"/>
  <c r="L2257" i="5"/>
  <c r="L2258" i="5"/>
  <c r="L2259" i="5"/>
  <c r="L2260" i="5"/>
  <c r="L2261" i="5"/>
  <c r="L2262" i="5"/>
  <c r="L2263" i="5"/>
  <c r="L2264" i="5"/>
  <c r="L2265" i="5"/>
  <c r="L2266" i="5"/>
  <c r="L2267" i="5"/>
  <c r="L2268" i="5"/>
  <c r="L2269" i="5"/>
  <c r="L2270" i="5"/>
  <c r="L2271" i="5"/>
  <c r="L2272" i="5"/>
  <c r="L2273" i="5"/>
  <c r="L2274" i="5"/>
  <c r="L2275" i="5"/>
  <c r="L2276" i="5"/>
  <c r="L2277" i="5"/>
  <c r="L2278" i="5"/>
  <c r="L2279" i="5"/>
  <c r="L2280" i="5"/>
  <c r="L2281" i="5"/>
  <c r="L2282" i="5"/>
  <c r="L2283" i="5"/>
  <c r="L2284" i="5"/>
  <c r="L2285" i="5"/>
  <c r="L2286" i="5"/>
  <c r="L2287" i="5"/>
  <c r="L2288" i="5"/>
  <c r="L2289" i="5"/>
  <c r="L2290" i="5"/>
  <c r="L2291" i="5"/>
  <c r="L2292" i="5"/>
  <c r="L2293" i="5"/>
  <c r="L2294" i="5"/>
  <c r="L2295" i="5"/>
  <c r="L2296" i="5"/>
  <c r="L2297" i="5"/>
  <c r="L2298" i="5"/>
  <c r="L2299" i="5"/>
  <c r="L2300" i="5"/>
  <c r="L2301" i="5"/>
  <c r="L2302" i="5"/>
  <c r="L2303" i="5"/>
  <c r="L2304" i="5"/>
  <c r="L2305" i="5"/>
  <c r="L2306" i="5"/>
  <c r="L2307" i="5"/>
  <c r="L2308" i="5"/>
  <c r="L2309" i="5"/>
  <c r="L2310" i="5"/>
  <c r="L2311" i="5"/>
  <c r="L2312" i="5"/>
  <c r="L2313" i="5"/>
  <c r="L2314" i="5"/>
  <c r="L2315" i="5"/>
  <c r="L2316" i="5"/>
  <c r="L2317" i="5"/>
  <c r="L2318" i="5"/>
  <c r="L2319" i="5"/>
  <c r="L2320" i="5"/>
  <c r="L2321" i="5"/>
  <c r="L2322" i="5"/>
  <c r="L2323" i="5"/>
  <c r="L2324" i="5"/>
  <c r="L2325" i="5"/>
  <c r="L2326" i="5"/>
  <c r="L2327" i="5"/>
  <c r="L2328" i="5"/>
  <c r="L2329" i="5"/>
  <c r="L2330" i="5"/>
  <c r="L2331" i="5"/>
  <c r="L2332" i="5"/>
  <c r="L2333" i="5"/>
  <c r="L2334" i="5"/>
  <c r="L2335" i="5"/>
  <c r="L2336" i="5"/>
  <c r="L2337" i="5"/>
  <c r="L2338" i="5"/>
  <c r="L2339" i="5"/>
  <c r="L2340" i="5"/>
  <c r="L2341" i="5"/>
  <c r="L2342" i="5"/>
  <c r="L2343" i="5"/>
  <c r="L2344" i="5"/>
  <c r="L2345" i="5"/>
  <c r="L2346" i="5"/>
  <c r="L2347" i="5"/>
  <c r="L2348" i="5"/>
  <c r="L2349" i="5"/>
  <c r="L2350" i="5"/>
  <c r="L2351" i="5"/>
  <c r="L2352" i="5"/>
  <c r="L2353" i="5"/>
  <c r="L2354" i="5"/>
  <c r="L2355" i="5"/>
  <c r="L2356" i="5"/>
  <c r="L2357" i="5"/>
  <c r="L2358" i="5"/>
  <c r="L2359" i="5"/>
  <c r="L2360" i="5"/>
  <c r="L2361" i="5"/>
  <c r="L2362" i="5"/>
  <c r="L2363" i="5"/>
  <c r="L2364" i="5"/>
  <c r="L2365" i="5"/>
  <c r="L2366" i="5"/>
  <c r="L2367" i="5"/>
  <c r="L2368" i="5"/>
  <c r="L2369" i="5"/>
  <c r="L2370" i="5"/>
  <c r="L2371" i="5"/>
  <c r="L2372" i="5"/>
  <c r="L2373" i="5"/>
  <c r="L2374" i="5"/>
  <c r="L2375" i="5"/>
  <c r="L2376" i="5"/>
  <c r="L2377" i="5"/>
  <c r="L2378" i="5"/>
  <c r="L2379" i="5"/>
  <c r="L2380" i="5"/>
  <c r="L2381" i="5"/>
  <c r="L2382" i="5"/>
  <c r="L2383" i="5"/>
  <c r="L2384" i="5"/>
  <c r="L2385" i="5"/>
  <c r="L2386" i="5"/>
  <c r="L2387" i="5"/>
  <c r="L2388" i="5"/>
  <c r="L2389" i="5"/>
  <c r="L2390" i="5"/>
  <c r="L2391" i="5"/>
  <c r="L2392" i="5"/>
  <c r="L2393" i="5"/>
  <c r="L2394" i="5"/>
  <c r="L2395" i="5"/>
  <c r="L2396" i="5"/>
  <c r="L2397" i="5"/>
  <c r="L2398" i="5"/>
  <c r="L2399" i="5"/>
  <c r="L2400" i="5"/>
  <c r="L2401" i="5"/>
  <c r="L2402" i="5"/>
  <c r="L2403" i="5"/>
  <c r="L2404" i="5"/>
  <c r="L2405" i="5"/>
  <c r="L2406" i="5"/>
  <c r="L2407" i="5"/>
  <c r="L2408" i="5"/>
  <c r="L2409" i="5"/>
  <c r="L2410" i="5"/>
  <c r="L2411" i="5"/>
  <c r="L2412" i="5"/>
  <c r="L2413" i="5"/>
  <c r="L2414" i="5"/>
  <c r="L2415" i="5"/>
  <c r="L2416" i="5"/>
  <c r="L2417" i="5"/>
  <c r="L2418" i="5"/>
  <c r="L2419" i="5"/>
  <c r="L2420" i="5"/>
  <c r="L2421" i="5"/>
  <c r="L2422" i="5"/>
  <c r="L2423" i="5"/>
  <c r="L2424" i="5"/>
  <c r="L2425" i="5"/>
  <c r="L2426" i="5"/>
  <c r="L2427" i="5"/>
  <c r="L2428" i="5"/>
  <c r="L2429" i="5"/>
  <c r="L2430" i="5"/>
  <c r="L2431" i="5"/>
  <c r="L2432" i="5"/>
  <c r="L2433" i="5"/>
  <c r="L2434" i="5"/>
  <c r="L2435" i="5"/>
  <c r="L2436" i="5"/>
  <c r="L2437" i="5"/>
  <c r="L2438" i="5"/>
  <c r="L2439" i="5"/>
  <c r="L2440" i="5"/>
  <c r="L2441" i="5"/>
  <c r="L2442" i="5"/>
  <c r="L2443" i="5"/>
  <c r="L2444" i="5"/>
  <c r="L2445" i="5"/>
  <c r="L2446" i="5"/>
  <c r="L2447" i="5"/>
  <c r="L2448" i="5"/>
  <c r="L2449" i="5"/>
  <c r="L2450" i="5"/>
  <c r="L2451" i="5"/>
  <c r="L2452" i="5"/>
  <c r="L2453" i="5"/>
  <c r="L2454" i="5"/>
  <c r="L2455" i="5"/>
  <c r="L2456" i="5"/>
  <c r="L2457" i="5"/>
  <c r="L2458" i="5"/>
  <c r="L2459" i="5"/>
  <c r="L2460" i="5"/>
  <c r="L2461" i="5"/>
  <c r="L2462" i="5"/>
  <c r="L2463" i="5"/>
  <c r="L2464" i="5"/>
  <c r="L2465" i="5"/>
  <c r="L2466" i="5"/>
  <c r="L2467" i="5"/>
  <c r="L2468" i="5"/>
  <c r="L2469" i="5"/>
  <c r="L2470" i="5"/>
  <c r="L2471" i="5"/>
  <c r="L2472" i="5"/>
  <c r="L2473" i="5"/>
  <c r="L2474" i="5"/>
  <c r="L2475" i="5"/>
  <c r="L2476" i="5"/>
  <c r="L2477" i="5"/>
  <c r="L2478" i="5"/>
  <c r="L2479" i="5"/>
  <c r="L2480" i="5"/>
  <c r="L2481" i="5"/>
  <c r="L2482" i="5"/>
  <c r="L2483" i="5"/>
  <c r="L2484" i="5"/>
  <c r="L2485" i="5"/>
  <c r="L2486" i="5"/>
  <c r="L2487" i="5"/>
  <c r="L2488" i="5"/>
  <c r="L2489" i="5"/>
  <c r="L2490" i="5"/>
  <c r="L2491" i="5"/>
  <c r="L2492" i="5"/>
  <c r="L2493" i="5"/>
  <c r="L2494" i="5"/>
  <c r="L2495" i="5"/>
  <c r="L2496" i="5"/>
  <c r="L2497" i="5"/>
  <c r="L2498" i="5"/>
  <c r="L2499" i="5"/>
  <c r="L2500" i="5"/>
  <c r="L2501" i="5"/>
  <c r="L2502" i="5"/>
  <c r="L2503" i="5"/>
  <c r="L2504" i="5"/>
  <c r="L2505" i="5"/>
  <c r="L2506" i="5"/>
  <c r="L2507" i="5"/>
  <c r="L2508" i="5"/>
  <c r="L2509" i="5"/>
  <c r="L2510" i="5"/>
  <c r="L2511" i="5"/>
  <c r="L2512" i="5"/>
  <c r="L2513" i="5"/>
  <c r="L2514" i="5"/>
  <c r="L2515" i="5"/>
  <c r="L2516" i="5"/>
  <c r="L2517" i="5"/>
  <c r="L2518" i="5"/>
  <c r="L2519" i="5"/>
  <c r="L2520" i="5"/>
  <c r="L2521" i="5"/>
  <c r="L2522" i="5"/>
  <c r="L2523" i="5"/>
  <c r="L2524" i="5"/>
  <c r="L2525" i="5"/>
  <c r="L2526" i="5"/>
  <c r="L2527" i="5"/>
  <c r="L2528" i="5"/>
  <c r="L2529" i="5"/>
  <c r="L2530" i="5"/>
  <c r="L2531" i="5"/>
  <c r="L2532" i="5"/>
  <c r="L2533" i="5"/>
  <c r="L2534" i="5"/>
  <c r="L2535" i="5"/>
  <c r="L2536" i="5"/>
  <c r="L2537" i="5"/>
  <c r="L2538" i="5"/>
  <c r="L2539" i="5"/>
  <c r="L2540" i="5"/>
  <c r="L2541" i="5"/>
  <c r="L2542" i="5"/>
  <c r="L2543" i="5"/>
  <c r="L2544" i="5"/>
  <c r="L2545" i="5"/>
  <c r="L2546" i="5"/>
  <c r="L2547" i="5"/>
  <c r="L2548" i="5"/>
  <c r="L2549" i="5"/>
  <c r="L2550" i="5"/>
  <c r="L2551" i="5"/>
  <c r="L2552" i="5"/>
  <c r="L2553" i="5"/>
  <c r="L2554" i="5"/>
  <c r="L2555" i="5"/>
  <c r="L2556" i="5"/>
  <c r="L2557" i="5"/>
  <c r="L2558" i="5"/>
  <c r="L2559" i="5"/>
  <c r="L2560" i="5"/>
  <c r="L2561" i="5"/>
  <c r="L2562" i="5"/>
  <c r="L2563" i="5"/>
  <c r="L2564" i="5"/>
  <c r="L2565" i="5"/>
  <c r="L2566" i="5"/>
  <c r="L2567" i="5"/>
  <c r="L2568" i="5"/>
  <c r="L2569" i="5"/>
  <c r="L2570" i="5"/>
  <c r="L2571" i="5"/>
  <c r="L2572" i="5"/>
  <c r="L2573" i="5"/>
  <c r="L2574" i="5"/>
  <c r="L2575" i="5"/>
  <c r="L2576" i="5"/>
  <c r="L2577" i="5"/>
  <c r="L2578" i="5"/>
  <c r="L2579" i="5"/>
  <c r="L2580" i="5"/>
  <c r="L2581" i="5"/>
  <c r="L2582" i="5"/>
  <c r="L2583" i="5"/>
  <c r="L2584" i="5"/>
  <c r="L2585" i="5"/>
  <c r="L2586" i="5"/>
  <c r="L2587" i="5"/>
  <c r="L2588" i="5"/>
  <c r="L2589" i="5"/>
  <c r="L2590" i="5"/>
  <c r="L2591" i="5"/>
  <c r="L2592" i="5"/>
  <c r="L2593" i="5"/>
  <c r="L2594" i="5"/>
  <c r="L2595" i="5"/>
  <c r="L2596" i="5"/>
  <c r="L2597" i="5"/>
  <c r="L2598" i="5"/>
  <c r="L2599" i="5"/>
  <c r="L2600" i="5"/>
  <c r="L2601" i="5"/>
  <c r="L2602" i="5"/>
  <c r="L2603" i="5"/>
  <c r="L2604" i="5"/>
  <c r="L2605" i="5"/>
  <c r="L2606" i="5"/>
  <c r="L2607" i="5"/>
  <c r="L2608" i="5"/>
  <c r="L2609" i="5"/>
  <c r="L2610" i="5"/>
  <c r="L2611" i="5"/>
  <c r="L2612" i="5"/>
  <c r="L2613" i="5"/>
  <c r="L2614" i="5"/>
  <c r="L2615" i="5"/>
  <c r="L2616" i="5"/>
  <c r="L2617" i="5"/>
  <c r="L2618" i="5"/>
  <c r="L2619" i="5"/>
  <c r="L2620" i="5"/>
  <c r="L2621" i="5"/>
  <c r="L2622" i="5"/>
  <c r="L2623" i="5"/>
  <c r="L2624" i="5"/>
  <c r="L2625" i="5"/>
  <c r="L2626" i="5"/>
  <c r="L2627" i="5"/>
  <c r="L2628" i="5"/>
  <c r="L2629" i="5"/>
  <c r="L2630" i="5"/>
  <c r="L2631" i="5"/>
  <c r="L2632" i="5"/>
  <c r="L2633" i="5"/>
  <c r="L2634" i="5"/>
  <c r="L2635" i="5"/>
  <c r="L2636" i="5"/>
  <c r="L2637" i="5"/>
  <c r="L2638" i="5"/>
  <c r="L2639" i="5"/>
  <c r="L2640" i="5"/>
  <c r="L2641" i="5"/>
  <c r="L2642" i="5"/>
  <c r="L2643" i="5"/>
  <c r="L2644" i="5"/>
  <c r="L2645" i="5"/>
  <c r="L2646" i="5"/>
  <c r="L2647" i="5"/>
  <c r="L2648" i="5"/>
  <c r="L2649" i="5"/>
  <c r="L2650" i="5"/>
  <c r="L2651" i="5"/>
  <c r="L2652" i="5"/>
  <c r="L2653" i="5"/>
  <c r="L2654" i="5"/>
  <c r="L2655" i="5"/>
  <c r="L2656" i="5"/>
  <c r="L2657" i="5"/>
  <c r="L2658" i="5"/>
  <c r="L2659" i="5"/>
  <c r="L2660" i="5"/>
  <c r="L2661" i="5"/>
  <c r="L2662" i="5"/>
  <c r="L2663" i="5"/>
  <c r="L2664" i="5"/>
  <c r="L2665" i="5"/>
  <c r="L2666" i="5"/>
  <c r="L2667" i="5"/>
  <c r="L2668" i="5"/>
  <c r="L2669" i="5"/>
  <c r="L2670" i="5"/>
  <c r="L2671" i="5"/>
  <c r="L2672" i="5"/>
  <c r="L2673" i="5"/>
  <c r="L2674" i="5"/>
  <c r="L2675" i="5"/>
  <c r="L2676" i="5"/>
  <c r="L2677" i="5"/>
  <c r="L2678" i="5"/>
  <c r="L2679" i="5"/>
  <c r="L2680" i="5"/>
  <c r="L2681" i="5"/>
  <c r="L2682" i="5"/>
  <c r="L2683" i="5"/>
  <c r="L2684" i="5"/>
  <c r="L2685" i="5"/>
  <c r="L2686" i="5"/>
  <c r="L2687" i="5"/>
  <c r="L2688" i="5"/>
  <c r="L2689" i="5"/>
  <c r="L2690" i="5"/>
  <c r="L2691" i="5"/>
  <c r="L2692" i="5"/>
  <c r="L2693" i="5"/>
  <c r="L2694" i="5"/>
  <c r="L2695" i="5"/>
  <c r="L2696" i="5"/>
  <c r="L2697" i="5"/>
  <c r="L2698" i="5"/>
  <c r="L2699" i="5"/>
  <c r="L2700" i="5"/>
  <c r="L2701" i="5"/>
  <c r="L2702" i="5"/>
  <c r="L2703" i="5"/>
  <c r="L2704" i="5"/>
  <c r="L2705" i="5"/>
  <c r="L2706" i="5"/>
  <c r="L2707" i="5"/>
  <c r="L2708" i="5"/>
  <c r="L2709" i="5"/>
  <c r="L2710" i="5"/>
  <c r="L2711" i="5"/>
  <c r="L2712" i="5"/>
  <c r="L2713" i="5"/>
  <c r="L2714" i="5"/>
  <c r="L2715" i="5"/>
  <c r="L2716" i="5"/>
  <c r="L2717" i="5"/>
  <c r="L2718" i="5"/>
  <c r="L2719" i="5"/>
  <c r="L2720" i="5"/>
  <c r="L2721" i="5"/>
  <c r="L2722" i="5"/>
  <c r="L2723" i="5"/>
  <c r="L2724" i="5"/>
  <c r="L2725" i="5"/>
  <c r="L2726" i="5"/>
  <c r="L2727" i="5"/>
  <c r="L2728" i="5"/>
  <c r="L2729" i="5"/>
  <c r="L2730" i="5"/>
  <c r="L2731" i="5"/>
  <c r="L2732" i="5"/>
  <c r="L2733" i="5"/>
  <c r="L2734" i="5"/>
  <c r="L2735" i="5"/>
  <c r="L2736" i="5"/>
  <c r="L2737" i="5"/>
  <c r="L2738" i="5"/>
  <c r="L2739" i="5"/>
  <c r="L2740" i="5"/>
  <c r="L2741" i="5"/>
  <c r="L2742" i="5"/>
  <c r="L2743" i="5"/>
  <c r="L2744" i="5"/>
  <c r="L2745" i="5"/>
  <c r="L2746" i="5"/>
  <c r="L2747" i="5"/>
  <c r="L2748" i="5"/>
  <c r="L2749" i="5"/>
  <c r="L2750" i="5"/>
  <c r="L2751" i="5"/>
  <c r="L2752" i="5"/>
  <c r="L2753" i="5"/>
  <c r="L2754" i="5"/>
  <c r="L2755" i="5"/>
  <c r="L2756" i="5"/>
  <c r="L2757" i="5"/>
  <c r="L2758" i="5"/>
  <c r="L2759" i="5"/>
  <c r="L2760" i="5"/>
  <c r="L2761" i="5"/>
  <c r="L2762" i="5"/>
  <c r="L2763" i="5"/>
  <c r="L2764" i="5"/>
  <c r="L2765" i="5"/>
  <c r="L2766" i="5"/>
  <c r="L2767" i="5"/>
  <c r="L2768" i="5"/>
  <c r="L2769" i="5"/>
  <c r="L2770" i="5"/>
  <c r="L2771" i="5"/>
  <c r="L2772" i="5"/>
  <c r="L2773" i="5"/>
  <c r="L2774" i="5"/>
  <c r="L2775" i="5"/>
  <c r="L2776" i="5"/>
  <c r="L2777" i="5"/>
  <c r="L2778" i="5"/>
  <c r="L2779" i="5"/>
  <c r="L2780" i="5"/>
  <c r="L2781" i="5"/>
  <c r="L2782" i="5"/>
  <c r="L2783" i="5"/>
  <c r="L2784" i="5"/>
  <c r="L2785" i="5"/>
  <c r="L2786" i="5"/>
  <c r="L2787" i="5"/>
  <c r="L2788" i="5"/>
  <c r="L2789" i="5"/>
  <c r="L2790" i="5"/>
  <c r="L2791" i="5"/>
  <c r="L2792" i="5"/>
  <c r="L2793" i="5"/>
  <c r="L2794" i="5"/>
  <c r="L2795" i="5"/>
  <c r="L2796" i="5"/>
  <c r="L2797" i="5"/>
  <c r="L2798" i="5"/>
  <c r="L2799" i="5"/>
  <c r="L2800" i="5"/>
  <c r="L2801" i="5"/>
  <c r="L2802" i="5"/>
  <c r="L2803" i="5"/>
  <c r="L2804" i="5"/>
  <c r="L2805" i="5"/>
  <c r="L2806" i="5"/>
  <c r="L2807" i="5"/>
  <c r="L2808" i="5"/>
  <c r="L2809" i="5"/>
  <c r="L2810" i="5"/>
  <c r="L2811" i="5"/>
  <c r="L2812" i="5"/>
  <c r="L2813" i="5"/>
  <c r="L2814" i="5"/>
  <c r="L2815" i="5"/>
  <c r="L2816" i="5"/>
  <c r="L2817" i="5"/>
  <c r="L2818" i="5"/>
  <c r="L2819" i="5"/>
  <c r="L2820" i="5"/>
  <c r="L2821" i="5"/>
  <c r="L2822" i="5"/>
  <c r="L2823" i="5"/>
  <c r="L2824" i="5"/>
  <c r="L2825" i="5"/>
  <c r="L2826" i="5"/>
  <c r="L2827" i="5"/>
  <c r="L2828" i="5"/>
  <c r="L2829" i="5"/>
  <c r="L2830" i="5"/>
  <c r="L2831" i="5"/>
  <c r="L2832" i="5"/>
  <c r="L2833" i="5"/>
  <c r="L2834" i="5"/>
  <c r="L2835" i="5"/>
  <c r="L2836" i="5"/>
  <c r="L2837" i="5"/>
  <c r="L2838" i="5"/>
  <c r="L2839" i="5"/>
  <c r="L2840" i="5"/>
  <c r="L2841" i="5"/>
  <c r="L2842" i="5"/>
  <c r="L2843" i="5"/>
  <c r="L2844" i="5"/>
  <c r="L2845" i="5"/>
  <c r="L2846" i="5"/>
  <c r="L2847" i="5"/>
  <c r="L2848" i="5"/>
  <c r="L2849" i="5"/>
  <c r="L2850" i="5"/>
  <c r="L2851" i="5"/>
  <c r="L2852" i="5"/>
  <c r="L2853" i="5"/>
  <c r="L2854" i="5"/>
  <c r="L2855" i="5"/>
  <c r="L2856" i="5"/>
  <c r="L2857" i="5"/>
  <c r="L2858" i="5"/>
  <c r="L2859" i="5"/>
  <c r="L2860" i="5"/>
  <c r="L2861" i="5"/>
  <c r="L2862" i="5"/>
  <c r="L2863" i="5"/>
  <c r="L2864" i="5"/>
  <c r="L2865" i="5"/>
  <c r="L2866" i="5"/>
  <c r="L2867" i="5"/>
  <c r="L2868" i="5"/>
  <c r="L2869" i="5"/>
  <c r="L2870" i="5"/>
  <c r="L2871" i="5"/>
  <c r="L2872" i="5"/>
  <c r="L2873" i="5"/>
  <c r="L2874" i="5"/>
  <c r="L2875" i="5"/>
  <c r="L2876" i="5"/>
  <c r="L2877" i="5"/>
  <c r="L2878" i="5"/>
  <c r="L2879" i="5"/>
  <c r="L2880" i="5"/>
  <c r="L2881" i="5"/>
  <c r="L2882" i="5"/>
  <c r="L2883" i="5"/>
  <c r="L2884" i="5"/>
  <c r="L2885" i="5"/>
  <c r="L2886" i="5"/>
  <c r="L2887" i="5"/>
  <c r="L2888" i="5"/>
  <c r="L2889" i="5"/>
  <c r="L2890" i="5"/>
  <c r="L2891" i="5"/>
  <c r="L2892" i="5"/>
  <c r="L2893" i="5"/>
  <c r="L2894" i="5"/>
  <c r="L2895" i="5"/>
  <c r="L2896" i="5"/>
  <c r="L2897" i="5"/>
  <c r="L2898" i="5"/>
  <c r="L2899" i="5"/>
  <c r="L2900" i="5"/>
  <c r="L2901" i="5"/>
  <c r="L2902" i="5"/>
  <c r="L2903" i="5"/>
  <c r="L2904" i="5"/>
  <c r="L2905" i="5"/>
  <c r="L2906" i="5"/>
  <c r="L2907" i="5"/>
  <c r="L2908" i="5"/>
  <c r="L2909" i="5"/>
  <c r="L2910" i="5"/>
  <c r="L2911" i="5"/>
  <c r="L2912" i="5"/>
  <c r="L2913" i="5"/>
  <c r="L2914" i="5"/>
  <c r="L2915" i="5"/>
  <c r="L2916" i="5"/>
  <c r="L2917" i="5"/>
  <c r="L2918" i="5"/>
  <c r="L2919" i="5"/>
  <c r="L2920" i="5"/>
  <c r="L2921" i="5"/>
  <c r="L2922" i="5"/>
  <c r="L2923" i="5"/>
  <c r="L2924" i="5"/>
  <c r="L2925" i="5"/>
  <c r="L2926" i="5"/>
  <c r="L2927" i="5"/>
  <c r="L2928" i="5"/>
  <c r="L2929" i="5"/>
  <c r="L2930" i="5"/>
  <c r="L2931" i="5"/>
  <c r="L2932" i="5"/>
  <c r="L2933" i="5"/>
  <c r="L2934" i="5"/>
  <c r="L2935" i="5"/>
  <c r="L2936" i="5"/>
  <c r="L2937" i="5"/>
  <c r="L2938" i="5"/>
  <c r="L2939" i="5"/>
  <c r="L2940" i="5"/>
  <c r="L2941" i="5"/>
  <c r="L2942" i="5"/>
  <c r="L2943" i="5"/>
  <c r="L2944" i="5"/>
  <c r="L2945" i="5"/>
  <c r="L2946" i="5"/>
  <c r="L2947" i="5"/>
  <c r="L2948" i="5"/>
  <c r="L2949" i="5"/>
  <c r="L2950" i="5"/>
  <c r="L2951" i="5"/>
  <c r="L2952" i="5"/>
  <c r="L2953" i="5"/>
  <c r="L2954" i="5"/>
  <c r="L2955" i="5"/>
  <c r="L2956" i="5"/>
  <c r="L2957" i="5"/>
  <c r="L2958" i="5"/>
  <c r="L2959" i="5"/>
  <c r="L2960" i="5"/>
  <c r="L2961" i="5"/>
  <c r="L2962" i="5"/>
  <c r="L2963" i="5"/>
  <c r="L2964" i="5"/>
  <c r="L2965" i="5"/>
  <c r="L2966" i="5"/>
  <c r="L2967" i="5"/>
  <c r="L2968" i="5"/>
  <c r="L2969" i="5"/>
  <c r="L2970" i="5"/>
  <c r="L2971" i="5"/>
  <c r="L2972" i="5"/>
  <c r="L2973" i="5"/>
  <c r="L2974" i="5"/>
  <c r="L2975" i="5"/>
  <c r="L2976" i="5"/>
  <c r="L2977" i="5"/>
  <c r="L2978" i="5"/>
  <c r="L2979" i="5"/>
  <c r="L2980" i="5"/>
  <c r="L2981" i="5"/>
  <c r="L2982" i="5"/>
  <c r="L2983" i="5"/>
  <c r="L2984" i="5"/>
  <c r="L2985" i="5"/>
  <c r="L2986" i="5"/>
  <c r="L2987" i="5"/>
  <c r="L2988" i="5"/>
  <c r="L2989" i="5"/>
  <c r="L2990" i="5"/>
  <c r="L2991" i="5"/>
  <c r="L2992" i="5"/>
  <c r="L2993" i="5"/>
  <c r="L2994" i="5"/>
  <c r="L2995" i="5"/>
  <c r="L2996" i="5"/>
  <c r="L2997" i="5"/>
  <c r="L2998" i="5"/>
  <c r="L2999" i="5"/>
  <c r="L3000" i="5"/>
  <c r="L3001" i="5"/>
  <c r="L3002" i="5"/>
  <c r="L3003" i="5"/>
  <c r="L3004" i="5"/>
  <c r="L3005" i="5"/>
  <c r="L3006" i="5"/>
  <c r="L3007" i="5"/>
  <c r="L3008" i="5"/>
  <c r="L3009" i="5"/>
  <c r="L3010" i="5"/>
  <c r="L3011" i="5"/>
  <c r="L3012" i="5"/>
  <c r="L3013" i="5"/>
  <c r="L3014" i="5"/>
  <c r="L3015" i="5"/>
  <c r="L3016" i="5"/>
  <c r="L3017" i="5"/>
  <c r="L3018" i="5"/>
  <c r="L3019" i="5"/>
  <c r="L3020" i="5"/>
  <c r="L3021" i="5"/>
  <c r="L3022" i="5"/>
  <c r="L3023" i="5"/>
  <c r="L3024" i="5"/>
  <c r="L3025" i="5"/>
  <c r="L3026" i="5"/>
  <c r="L3027" i="5"/>
  <c r="L3028" i="5"/>
  <c r="L3029" i="5"/>
  <c r="L3030" i="5"/>
  <c r="L3031" i="5"/>
  <c r="L3032" i="5"/>
  <c r="L3033" i="5"/>
  <c r="L3034" i="5"/>
  <c r="L3035" i="5"/>
  <c r="L3036" i="5"/>
  <c r="L3037" i="5"/>
  <c r="L3038" i="5"/>
  <c r="L3039" i="5"/>
  <c r="L3040" i="5"/>
  <c r="L3041" i="5"/>
  <c r="L3042" i="5"/>
  <c r="L3043" i="5"/>
  <c r="L3044" i="5"/>
  <c r="L3045" i="5"/>
  <c r="L3046" i="5"/>
  <c r="L3047" i="5"/>
  <c r="L3048" i="5"/>
  <c r="L3049" i="5"/>
  <c r="L3050" i="5"/>
  <c r="L3051" i="5"/>
  <c r="L3052" i="5"/>
  <c r="L3053" i="5"/>
  <c r="L3054" i="5"/>
  <c r="L3055" i="5"/>
  <c r="L3056" i="5"/>
  <c r="L3057" i="5"/>
  <c r="L3058" i="5"/>
  <c r="L3059" i="5"/>
  <c r="L3060" i="5"/>
  <c r="L3061" i="5"/>
  <c r="L3062" i="5"/>
  <c r="L3063" i="5"/>
  <c r="L3064" i="5"/>
  <c r="L3065" i="5"/>
  <c r="L3066" i="5"/>
  <c r="L3067" i="5"/>
  <c r="L3068" i="5"/>
  <c r="L3069" i="5"/>
  <c r="L3070" i="5"/>
  <c r="L3071" i="5"/>
  <c r="L3072" i="5"/>
  <c r="L3073" i="5"/>
  <c r="L3074" i="5"/>
  <c r="L3075" i="5"/>
  <c r="L3076" i="5"/>
  <c r="L3077" i="5"/>
  <c r="L3078" i="5"/>
  <c r="L3079" i="5"/>
  <c r="L3080" i="5"/>
  <c r="L3081" i="5"/>
  <c r="L3082" i="5"/>
  <c r="L3083" i="5"/>
  <c r="L3084" i="5"/>
  <c r="L3085" i="5"/>
  <c r="L3086" i="5"/>
  <c r="L3087" i="5"/>
  <c r="L3088" i="5"/>
  <c r="L3089" i="5"/>
  <c r="L3090" i="5"/>
  <c r="L3091" i="5"/>
  <c r="L3092" i="5"/>
  <c r="L3093" i="5"/>
  <c r="L3094" i="5"/>
  <c r="L3095" i="5"/>
  <c r="L3096" i="5"/>
  <c r="L3097" i="5"/>
  <c r="L3098" i="5"/>
  <c r="L3099" i="5"/>
  <c r="L3100" i="5"/>
  <c r="L3101" i="5"/>
  <c r="L3102" i="5"/>
  <c r="L3103" i="5"/>
  <c r="L3104" i="5"/>
  <c r="L3105" i="5"/>
  <c r="L3106" i="5"/>
  <c r="L3107" i="5"/>
  <c r="L3108" i="5"/>
  <c r="L3109" i="5"/>
  <c r="L3110" i="5"/>
  <c r="L3111" i="5"/>
  <c r="L3112" i="5"/>
  <c r="L3113" i="5"/>
  <c r="L3114" i="5"/>
  <c r="L3115" i="5"/>
  <c r="L3116" i="5"/>
  <c r="L3117" i="5"/>
  <c r="L3118" i="5"/>
  <c r="L3119" i="5"/>
  <c r="L3120" i="5"/>
  <c r="L3121" i="5"/>
  <c r="L3122" i="5"/>
  <c r="L3123" i="5"/>
  <c r="L3124" i="5"/>
  <c r="L3125" i="5"/>
  <c r="L3126" i="5"/>
  <c r="L3127" i="5"/>
  <c r="L3128" i="5"/>
  <c r="L3129" i="5"/>
  <c r="L3130" i="5"/>
  <c r="L3131" i="5"/>
  <c r="L3132" i="5"/>
  <c r="L3133" i="5"/>
  <c r="L3134" i="5"/>
  <c r="L3135" i="5"/>
  <c r="L3136" i="5"/>
  <c r="L3137" i="5"/>
  <c r="L3138" i="5"/>
  <c r="L3139" i="5"/>
  <c r="L3140" i="5"/>
  <c r="L3141" i="5"/>
  <c r="L3142" i="5"/>
  <c r="L3143" i="5"/>
  <c r="L3144" i="5"/>
  <c r="L3145" i="5"/>
  <c r="L3146" i="5"/>
  <c r="L3147" i="5"/>
  <c r="L3148" i="5"/>
  <c r="L3149" i="5"/>
  <c r="L3150" i="5"/>
  <c r="L3151" i="5"/>
  <c r="L3152" i="5"/>
  <c r="L3153" i="5"/>
  <c r="L3154" i="5"/>
  <c r="L3155" i="5"/>
  <c r="L3156" i="5"/>
  <c r="L3157" i="5"/>
  <c r="L3158" i="5"/>
  <c r="L3159" i="5"/>
  <c r="L3160" i="5"/>
  <c r="L3161" i="5"/>
  <c r="L3162" i="5"/>
  <c r="L3163" i="5"/>
  <c r="L3164" i="5"/>
  <c r="L3165" i="5"/>
  <c r="L3166" i="5"/>
  <c r="L3167" i="5"/>
  <c r="L3168" i="5"/>
  <c r="L3169" i="5"/>
  <c r="L3170" i="5"/>
  <c r="L3171" i="5"/>
  <c r="L3172" i="5"/>
  <c r="L3173" i="5"/>
  <c r="L3174" i="5"/>
  <c r="L3175" i="5"/>
  <c r="L3176" i="5"/>
  <c r="L3177" i="5"/>
  <c r="L3178" i="5"/>
  <c r="L3179" i="5"/>
  <c r="L3180" i="5"/>
  <c r="L3181" i="5"/>
  <c r="L3182" i="5"/>
  <c r="L3183" i="5"/>
  <c r="L3184" i="5"/>
  <c r="L3185" i="5"/>
  <c r="L3186" i="5"/>
  <c r="L3187" i="5"/>
  <c r="L3188" i="5"/>
  <c r="L3189" i="5"/>
  <c r="L3190" i="5"/>
  <c r="L3191" i="5"/>
  <c r="L3192" i="5"/>
  <c r="L3193" i="5"/>
  <c r="L3194" i="5"/>
  <c r="L3195" i="5"/>
  <c r="L3196" i="5"/>
  <c r="L3197" i="5"/>
  <c r="L3198" i="5"/>
  <c r="L3199" i="5"/>
  <c r="L3200" i="5"/>
  <c r="L3201" i="5"/>
  <c r="L3202" i="5"/>
  <c r="L3203" i="5"/>
  <c r="L3204" i="5"/>
  <c r="L3205" i="5"/>
  <c r="L3206" i="5"/>
  <c r="L3207" i="5"/>
  <c r="L3208" i="5"/>
  <c r="L3209" i="5"/>
  <c r="L3210" i="5"/>
  <c r="L3211" i="5"/>
  <c r="L3212" i="5"/>
  <c r="L3213" i="5"/>
  <c r="L3214" i="5"/>
  <c r="L3215" i="5"/>
  <c r="L3216" i="5"/>
  <c r="L3217" i="5"/>
  <c r="L3218" i="5"/>
  <c r="L3219" i="5"/>
  <c r="L3220" i="5"/>
  <c r="L3221" i="5"/>
  <c r="L3222" i="5"/>
  <c r="L3223" i="5"/>
  <c r="L3224" i="5"/>
  <c r="L3225" i="5"/>
  <c r="L3226" i="5"/>
  <c r="L3227" i="5"/>
  <c r="L3228" i="5"/>
  <c r="L3229" i="5"/>
  <c r="L3230" i="5"/>
  <c r="L3231" i="5"/>
  <c r="L3232" i="5"/>
  <c r="L3233" i="5"/>
  <c r="L3234" i="5"/>
  <c r="L3235" i="5"/>
  <c r="L3236" i="5"/>
  <c r="L3237" i="5"/>
  <c r="L3238" i="5"/>
  <c r="L3239" i="5"/>
  <c r="L3240" i="5"/>
  <c r="L3241" i="5"/>
  <c r="L3242" i="5"/>
  <c r="L3243" i="5"/>
  <c r="L3244" i="5"/>
  <c r="L3245" i="5"/>
  <c r="L3246" i="5"/>
  <c r="L3247" i="5"/>
  <c r="L3248" i="5"/>
  <c r="L3249" i="5"/>
  <c r="L3250" i="5"/>
  <c r="L3251" i="5"/>
  <c r="L3252" i="5"/>
  <c r="L3253" i="5"/>
  <c r="L3254" i="5"/>
  <c r="L3255" i="5"/>
  <c r="L3256" i="5"/>
  <c r="L3257" i="5"/>
  <c r="L3258" i="5"/>
  <c r="L3259" i="5"/>
  <c r="L3260" i="5"/>
  <c r="L3261" i="5"/>
  <c r="L3262" i="5"/>
  <c r="L3263" i="5"/>
  <c r="L3264" i="5"/>
  <c r="L3265" i="5"/>
  <c r="L3266" i="5"/>
  <c r="L3267" i="5"/>
  <c r="L3268" i="5"/>
  <c r="L3269" i="5"/>
  <c r="L3270" i="5"/>
  <c r="L3271" i="5"/>
  <c r="L3272" i="5"/>
  <c r="L3273" i="5"/>
  <c r="L3274" i="5"/>
  <c r="L3275" i="5"/>
  <c r="L3276" i="5"/>
  <c r="L3277" i="5"/>
  <c r="L3278" i="5"/>
  <c r="L3279" i="5"/>
  <c r="L3280" i="5"/>
  <c r="L3281" i="5"/>
  <c r="L3282" i="5"/>
  <c r="L3283" i="5"/>
  <c r="L3284" i="5"/>
  <c r="L3285" i="5"/>
  <c r="L3286" i="5"/>
  <c r="L3287" i="5"/>
  <c r="L3288" i="5"/>
  <c r="L3289" i="5"/>
  <c r="L3290" i="5"/>
  <c r="L3291" i="5"/>
  <c r="L3292" i="5"/>
  <c r="L3293" i="5"/>
  <c r="L3294" i="5"/>
  <c r="L3295" i="5"/>
  <c r="L3296" i="5"/>
  <c r="L3297" i="5"/>
  <c r="L3298" i="5"/>
  <c r="L3299" i="5"/>
  <c r="L3300" i="5"/>
  <c r="L3301" i="5"/>
  <c r="L3302" i="5"/>
  <c r="L3303" i="5"/>
  <c r="L3304" i="5"/>
  <c r="L3305" i="5"/>
  <c r="L3306" i="5"/>
  <c r="L3307" i="5"/>
  <c r="L3308" i="5"/>
  <c r="L3309" i="5"/>
  <c r="L3310" i="5"/>
  <c r="L3311" i="5"/>
  <c r="L3312" i="5"/>
  <c r="L3313" i="5"/>
  <c r="L3314" i="5"/>
  <c r="L3315" i="5"/>
  <c r="L3316" i="5"/>
  <c r="L3317" i="5"/>
  <c r="L3318" i="5"/>
  <c r="L3319" i="5"/>
  <c r="L3320" i="5"/>
  <c r="L3321" i="5"/>
  <c r="L3322" i="5"/>
  <c r="L3323" i="5"/>
  <c r="L3324" i="5"/>
  <c r="L3325" i="5"/>
  <c r="L3326" i="5"/>
  <c r="L3327" i="5"/>
  <c r="L3328" i="5"/>
  <c r="L3329" i="5"/>
  <c r="L3330" i="5"/>
  <c r="L3331" i="5"/>
  <c r="L3332" i="5"/>
  <c r="L3333" i="5"/>
  <c r="L3334" i="5"/>
  <c r="L3335" i="5"/>
  <c r="L3336" i="5"/>
  <c r="L3337" i="5"/>
  <c r="L3338" i="5"/>
  <c r="L3339" i="5"/>
  <c r="L3340" i="5"/>
  <c r="L3341" i="5"/>
  <c r="L3342" i="5"/>
  <c r="L3343" i="5"/>
  <c r="L3344" i="5"/>
  <c r="L3345" i="5"/>
  <c r="L3346" i="5"/>
  <c r="L3347" i="5"/>
  <c r="L3348" i="5"/>
  <c r="L3349" i="5"/>
  <c r="L3350" i="5"/>
  <c r="L3351" i="5"/>
  <c r="L3352" i="5"/>
  <c r="L3353" i="5"/>
  <c r="L3354" i="5"/>
  <c r="L3355" i="5"/>
  <c r="L3356" i="5"/>
  <c r="L3357" i="5"/>
  <c r="L3358" i="5"/>
  <c r="L3359" i="5"/>
  <c r="L3360" i="5"/>
  <c r="L3361" i="5"/>
  <c r="L3362" i="5"/>
  <c r="L3363" i="5"/>
  <c r="L3364" i="5"/>
  <c r="L3365" i="5"/>
  <c r="L3366" i="5"/>
  <c r="L3367" i="5"/>
  <c r="L3368" i="5"/>
  <c r="L3369" i="5"/>
  <c r="L3370" i="5"/>
  <c r="L3371" i="5"/>
  <c r="L3372" i="5"/>
  <c r="L3373" i="5"/>
  <c r="L3374" i="5"/>
  <c r="L3375" i="5"/>
  <c r="L3376" i="5"/>
  <c r="L3377" i="5"/>
  <c r="L3378" i="5"/>
  <c r="L3379" i="5"/>
  <c r="L3380" i="5"/>
  <c r="L3381" i="5"/>
  <c r="L3382" i="5"/>
  <c r="L3383" i="5"/>
  <c r="L3384" i="5"/>
  <c r="L3385" i="5"/>
  <c r="L3386" i="5"/>
  <c r="L3387" i="5"/>
  <c r="L3388" i="5"/>
  <c r="L3389" i="5"/>
  <c r="L3390" i="5"/>
  <c r="L3391" i="5"/>
  <c r="L3392" i="5"/>
  <c r="L3393" i="5"/>
  <c r="L3394" i="5"/>
  <c r="L3395" i="5"/>
  <c r="L3396" i="5"/>
  <c r="L3397" i="5"/>
  <c r="L3398" i="5"/>
  <c r="L3399" i="5"/>
  <c r="L3400" i="5"/>
  <c r="L3401" i="5"/>
  <c r="L3402" i="5"/>
  <c r="L3403" i="5"/>
  <c r="L3404" i="5"/>
  <c r="L3405" i="5"/>
  <c r="L3406" i="5"/>
  <c r="L3407" i="5"/>
  <c r="L3408" i="5"/>
  <c r="L3409" i="5"/>
  <c r="L3410" i="5"/>
  <c r="L3411" i="5"/>
  <c r="L3412" i="5"/>
  <c r="L3413" i="5"/>
  <c r="L3414" i="5"/>
  <c r="L3415" i="5"/>
  <c r="L3416" i="5"/>
  <c r="L3417" i="5"/>
  <c r="L3418" i="5"/>
  <c r="L3419" i="5"/>
  <c r="L3420" i="5"/>
  <c r="L3421" i="5"/>
  <c r="L3422" i="5"/>
  <c r="L3423" i="5"/>
  <c r="L3424" i="5"/>
  <c r="L3425" i="5"/>
  <c r="L3426" i="5"/>
  <c r="L3427" i="5"/>
  <c r="L3428" i="5"/>
  <c r="L3429" i="5"/>
  <c r="L3430" i="5"/>
  <c r="L3431" i="5"/>
  <c r="L3432" i="5"/>
  <c r="L3433" i="5"/>
  <c r="L3434" i="5"/>
  <c r="L3435" i="5"/>
  <c r="L3436" i="5"/>
  <c r="L3437" i="5"/>
  <c r="L3438" i="5"/>
  <c r="L3439" i="5"/>
  <c r="L3440" i="5"/>
  <c r="L3441" i="5"/>
  <c r="L3442" i="5"/>
  <c r="L3443" i="5"/>
  <c r="L3444" i="5"/>
  <c r="L3445" i="5"/>
  <c r="L3446" i="5"/>
  <c r="L3447" i="5"/>
  <c r="L3448" i="5"/>
  <c r="L3449" i="5"/>
  <c r="L3450" i="5"/>
  <c r="L3451" i="5"/>
  <c r="L3452" i="5"/>
  <c r="L3453" i="5"/>
  <c r="L3454" i="5"/>
  <c r="L3455" i="5"/>
  <c r="L3456" i="5"/>
  <c r="L3457" i="5"/>
  <c r="L3458" i="5"/>
  <c r="L3459" i="5"/>
  <c r="L3460" i="5"/>
  <c r="L3461" i="5"/>
  <c r="L3462" i="5"/>
  <c r="L3463" i="5"/>
  <c r="L3464" i="5"/>
  <c r="L3465" i="5"/>
  <c r="L3466" i="5"/>
  <c r="L3467" i="5"/>
  <c r="L3468" i="5"/>
  <c r="L3469" i="5"/>
  <c r="L3470" i="5"/>
  <c r="L3471" i="5"/>
  <c r="L3472" i="5"/>
  <c r="L3473" i="5"/>
  <c r="L3474" i="5"/>
  <c r="L3475" i="5"/>
  <c r="L3476" i="5"/>
  <c r="L3477" i="5"/>
  <c r="L3478" i="5"/>
  <c r="L3479" i="5"/>
  <c r="L3480" i="5"/>
  <c r="L3481" i="5"/>
  <c r="L3482" i="5"/>
  <c r="L3483" i="5"/>
  <c r="L3484" i="5"/>
  <c r="L3485" i="5"/>
  <c r="L3486" i="5"/>
  <c r="L3487" i="5"/>
  <c r="L3488" i="5"/>
  <c r="L3489" i="5"/>
  <c r="L3490" i="5"/>
  <c r="L3491" i="5"/>
  <c r="L3492" i="5"/>
  <c r="L3493" i="5"/>
  <c r="L3494" i="5"/>
  <c r="L3495" i="5"/>
  <c r="L3496" i="5"/>
  <c r="L3497" i="5"/>
  <c r="L3498" i="5"/>
  <c r="L3499" i="5"/>
  <c r="L3500" i="5"/>
  <c r="L3501" i="5"/>
  <c r="L3502" i="5"/>
  <c r="L3503" i="5"/>
  <c r="L3504" i="5"/>
  <c r="L3505" i="5"/>
  <c r="L3506" i="5"/>
  <c r="L3507" i="5"/>
  <c r="L3508" i="5"/>
  <c r="L3509" i="5"/>
  <c r="L3510" i="5"/>
  <c r="L3511" i="5"/>
  <c r="L3512" i="5"/>
  <c r="L3513" i="5"/>
  <c r="L3514" i="5"/>
  <c r="L3515" i="5"/>
  <c r="L3516" i="5"/>
  <c r="L3517" i="5"/>
  <c r="L3518" i="5"/>
  <c r="L3519" i="5"/>
  <c r="L3520" i="5"/>
  <c r="L3521" i="5"/>
  <c r="L3522" i="5"/>
  <c r="L3523" i="5"/>
  <c r="L3524" i="5"/>
  <c r="L3525" i="5"/>
  <c r="L3526" i="5"/>
  <c r="L3527" i="5"/>
  <c r="L3528" i="5"/>
  <c r="L3529" i="5"/>
  <c r="L3530" i="5"/>
  <c r="L3531" i="5"/>
  <c r="L3532" i="5"/>
  <c r="L3533" i="5"/>
  <c r="L3534" i="5"/>
  <c r="L3535" i="5"/>
  <c r="L3536" i="5"/>
  <c r="L3537" i="5"/>
  <c r="L3538" i="5"/>
  <c r="L3539" i="5"/>
  <c r="L3540" i="5"/>
  <c r="L3541" i="5"/>
  <c r="L3542" i="5"/>
  <c r="L3543" i="5"/>
  <c r="L3544" i="5"/>
  <c r="L3545" i="5"/>
  <c r="L3546" i="5"/>
  <c r="L3547" i="5"/>
  <c r="L3548" i="5"/>
  <c r="L3549" i="5"/>
  <c r="L3550" i="5"/>
  <c r="L3551" i="5"/>
  <c r="L3552" i="5"/>
  <c r="L3553" i="5"/>
  <c r="L3554" i="5"/>
  <c r="L3555" i="5"/>
  <c r="L3556" i="5"/>
  <c r="L3557" i="5"/>
  <c r="L3558" i="5"/>
  <c r="L3559" i="5"/>
  <c r="L3560" i="5"/>
  <c r="L3561" i="5"/>
  <c r="L3562" i="5"/>
  <c r="L3563" i="5"/>
  <c r="L3564" i="5"/>
  <c r="L3565" i="5"/>
  <c r="L3566" i="5"/>
  <c r="L3567" i="5"/>
  <c r="L3568" i="5"/>
  <c r="L3569" i="5"/>
  <c r="L3570" i="5"/>
  <c r="L3571" i="5"/>
  <c r="L3572" i="5"/>
  <c r="L3573" i="5"/>
  <c r="L3574" i="5"/>
  <c r="L3575" i="5"/>
  <c r="L3576" i="5"/>
  <c r="L3577" i="5"/>
  <c r="L3578" i="5"/>
  <c r="L3579" i="5"/>
  <c r="L3580" i="5"/>
  <c r="L3581" i="5"/>
  <c r="L3582" i="5"/>
  <c r="L3583" i="5"/>
  <c r="L3584" i="5"/>
  <c r="L3585" i="5"/>
  <c r="L3586" i="5"/>
  <c r="L3587" i="5"/>
  <c r="L3588" i="5"/>
  <c r="L3589" i="5"/>
  <c r="L3590" i="5"/>
  <c r="L3591" i="5"/>
  <c r="L3592" i="5"/>
  <c r="L3593" i="5"/>
  <c r="L3594" i="5"/>
  <c r="L3595" i="5"/>
  <c r="L3596" i="5"/>
  <c r="L3597" i="5"/>
  <c r="L3598" i="5"/>
  <c r="L3599" i="5"/>
  <c r="L3600" i="5"/>
  <c r="L3601" i="5"/>
  <c r="L3602" i="5"/>
  <c r="L3603" i="5"/>
  <c r="L3604" i="5"/>
  <c r="L3605" i="5"/>
  <c r="L3606" i="5"/>
  <c r="L3607" i="5"/>
  <c r="L3608" i="5"/>
  <c r="L3609" i="5"/>
  <c r="L3610" i="5"/>
  <c r="L3611" i="5"/>
  <c r="L3612" i="5"/>
  <c r="L3613" i="5"/>
  <c r="L3614" i="5"/>
  <c r="L3615" i="5"/>
  <c r="L3616" i="5"/>
  <c r="L3617" i="5"/>
  <c r="L3618" i="5"/>
  <c r="L3619" i="5"/>
  <c r="L3620" i="5"/>
  <c r="L3621" i="5"/>
  <c r="L3622" i="5"/>
  <c r="L3623" i="5"/>
  <c r="L3624" i="5"/>
  <c r="L3625" i="5"/>
  <c r="L3626" i="5"/>
  <c r="L3627" i="5"/>
  <c r="L3628" i="5"/>
  <c r="L3629" i="5"/>
  <c r="L3630" i="5"/>
  <c r="L3631" i="5"/>
  <c r="L3632" i="5"/>
  <c r="L3633" i="5"/>
  <c r="L3634" i="5"/>
  <c r="L3635" i="5"/>
  <c r="L3636" i="5"/>
  <c r="L3637" i="5"/>
  <c r="L3638" i="5"/>
  <c r="L3639" i="5"/>
  <c r="L3640" i="5"/>
  <c r="L3641" i="5"/>
  <c r="L3642" i="5"/>
  <c r="L3643" i="5"/>
  <c r="L3644" i="5"/>
  <c r="L3645" i="5"/>
  <c r="L3646" i="5"/>
  <c r="L3647" i="5"/>
  <c r="L3648" i="5"/>
  <c r="L3649" i="5"/>
  <c r="L3650" i="5"/>
  <c r="L3651" i="5"/>
  <c r="L3652" i="5"/>
  <c r="L3653" i="5"/>
  <c r="L3654" i="5"/>
  <c r="L3655" i="5"/>
  <c r="L3656" i="5"/>
  <c r="L3657" i="5"/>
  <c r="L3658" i="5"/>
  <c r="L3659" i="5"/>
  <c r="L3660" i="5"/>
  <c r="L3661" i="5"/>
  <c r="L3662" i="5"/>
  <c r="L3663" i="5"/>
  <c r="L3664" i="5"/>
  <c r="L3665" i="5"/>
  <c r="L3666" i="5"/>
  <c r="L3667" i="5"/>
  <c r="L3668" i="5"/>
  <c r="L3669" i="5"/>
  <c r="L3670" i="5"/>
  <c r="L3671" i="5"/>
  <c r="L3672" i="5"/>
  <c r="L3673" i="5"/>
  <c r="L3674" i="5"/>
  <c r="L3675" i="5"/>
  <c r="L3676" i="5"/>
  <c r="L3677" i="5"/>
  <c r="L3678" i="5"/>
  <c r="L3679" i="5"/>
  <c r="L3680" i="5"/>
  <c r="L3681" i="5"/>
  <c r="L3682" i="5"/>
  <c r="L3683" i="5"/>
  <c r="L3684" i="5"/>
  <c r="L3685" i="5"/>
  <c r="L3686" i="5"/>
  <c r="L3687" i="5"/>
  <c r="L3688" i="5"/>
  <c r="L3689" i="5"/>
  <c r="L3690" i="5"/>
  <c r="L3691" i="5"/>
  <c r="L3692" i="5"/>
  <c r="L3693" i="5"/>
  <c r="L3694" i="5"/>
  <c r="L3695" i="5"/>
  <c r="L3696" i="5"/>
  <c r="L3697" i="5"/>
  <c r="L3698" i="5"/>
  <c r="L3699" i="5"/>
  <c r="L3700" i="5"/>
  <c r="L3701" i="5"/>
  <c r="L3702" i="5"/>
  <c r="L3703" i="5"/>
  <c r="L3704" i="5"/>
  <c r="L3705" i="5"/>
  <c r="L3706" i="5"/>
  <c r="L3707" i="5"/>
  <c r="L3708" i="5"/>
  <c r="L3709" i="5"/>
  <c r="L3710" i="5"/>
  <c r="L3711" i="5"/>
  <c r="L3712" i="5"/>
  <c r="L3713" i="5"/>
  <c r="L3714" i="5"/>
  <c r="L3715" i="5"/>
  <c r="L3716" i="5"/>
  <c r="L3717" i="5"/>
  <c r="L3718" i="5"/>
  <c r="L3719" i="5"/>
  <c r="L3720" i="5"/>
  <c r="L3721" i="5"/>
  <c r="L3722" i="5"/>
  <c r="L3723" i="5"/>
  <c r="L3724" i="5"/>
  <c r="L3725" i="5"/>
  <c r="L3726" i="5"/>
  <c r="L3727" i="5"/>
  <c r="L3728" i="5"/>
  <c r="L3729" i="5"/>
  <c r="L3730" i="5"/>
  <c r="L3731" i="5"/>
  <c r="L3732" i="5"/>
  <c r="L3733" i="5"/>
  <c r="L3734" i="5"/>
  <c r="L3735" i="5"/>
  <c r="L3736" i="5"/>
  <c r="L3737" i="5"/>
  <c r="L3738" i="5"/>
  <c r="L3739" i="5"/>
  <c r="L3740" i="5"/>
  <c r="L3741" i="5"/>
  <c r="L3742" i="5"/>
  <c r="L3743" i="5"/>
  <c r="L3744" i="5"/>
  <c r="L3745" i="5"/>
  <c r="L3746" i="5"/>
  <c r="L3747" i="5"/>
  <c r="L3748" i="5"/>
  <c r="L3749" i="5"/>
  <c r="L3750" i="5"/>
  <c r="L3751" i="5"/>
  <c r="L3752" i="5"/>
  <c r="L3753" i="5"/>
  <c r="L3754" i="5"/>
  <c r="L3755" i="5"/>
  <c r="L3756" i="5"/>
  <c r="L3757" i="5"/>
  <c r="L3758" i="5"/>
  <c r="L3759" i="5"/>
  <c r="L3760" i="5"/>
  <c r="L3761" i="5"/>
  <c r="L3762" i="5"/>
  <c r="L3763" i="5"/>
  <c r="L3764" i="5"/>
  <c r="L3765" i="5"/>
  <c r="L3766" i="5"/>
  <c r="L3767" i="5"/>
  <c r="L3768" i="5"/>
  <c r="L3769" i="5"/>
  <c r="L3770" i="5"/>
  <c r="L3771" i="5"/>
  <c r="L3772" i="5"/>
  <c r="L3773" i="5"/>
  <c r="L3774" i="5"/>
  <c r="L3775" i="5"/>
  <c r="L3776" i="5"/>
  <c r="L3777" i="5"/>
  <c r="L3778" i="5"/>
  <c r="L3779" i="5"/>
  <c r="L3780" i="5"/>
  <c r="L3781" i="5"/>
  <c r="L3782" i="5"/>
  <c r="L3783" i="5"/>
  <c r="L3784" i="5"/>
  <c r="L3785" i="5"/>
  <c r="L3786" i="5"/>
  <c r="L3787" i="5"/>
  <c r="L3788" i="5"/>
  <c r="L3789" i="5"/>
  <c r="L3790" i="5"/>
  <c r="L3791" i="5"/>
  <c r="L3792" i="5"/>
  <c r="L3793" i="5"/>
  <c r="L3794" i="5"/>
  <c r="L3795" i="5"/>
  <c r="L3796" i="5"/>
  <c r="L3797" i="5"/>
  <c r="L3798" i="5"/>
  <c r="L3799" i="5"/>
  <c r="L3800" i="5"/>
  <c r="L3801" i="5"/>
  <c r="L3802" i="5"/>
  <c r="L3803" i="5"/>
  <c r="L3804" i="5"/>
  <c r="L3805" i="5"/>
  <c r="L3806" i="5"/>
  <c r="L3807" i="5"/>
  <c r="L3808" i="5"/>
  <c r="L3809" i="5"/>
  <c r="L3810" i="5"/>
  <c r="L3811" i="5"/>
  <c r="L3812" i="5"/>
  <c r="L3813" i="5"/>
  <c r="L3814" i="5"/>
  <c r="L3815" i="5"/>
  <c r="L3816" i="5"/>
  <c r="L3817" i="5"/>
  <c r="L3818" i="5"/>
  <c r="L3819" i="5"/>
  <c r="L3820" i="5"/>
  <c r="L3821" i="5"/>
  <c r="L3822" i="5"/>
  <c r="L3823" i="5"/>
  <c r="L3824" i="5"/>
  <c r="L3825" i="5"/>
  <c r="L3826" i="5"/>
  <c r="L3827" i="5"/>
  <c r="L3828" i="5"/>
  <c r="L3829" i="5"/>
  <c r="L3830" i="5"/>
  <c r="L3831" i="5"/>
  <c r="L3832" i="5"/>
  <c r="L3833" i="5"/>
  <c r="L3834" i="5"/>
  <c r="L3835" i="5"/>
  <c r="L3836" i="5"/>
  <c r="L3837" i="5"/>
  <c r="L3838" i="5"/>
  <c r="L3839" i="5"/>
  <c r="L3840" i="5"/>
  <c r="L3841" i="5"/>
  <c r="L3842" i="5"/>
  <c r="L3843" i="5"/>
  <c r="L3844" i="5"/>
  <c r="L3845" i="5"/>
  <c r="L3846" i="5"/>
  <c r="L3847" i="5"/>
  <c r="L3848" i="5"/>
  <c r="L3849" i="5"/>
  <c r="L3850" i="5"/>
  <c r="L3851" i="5"/>
  <c r="L3852" i="5"/>
  <c r="L3853" i="5"/>
  <c r="L3854" i="5"/>
  <c r="L3855" i="5"/>
  <c r="L3856" i="5"/>
  <c r="L3857" i="5"/>
  <c r="L3858" i="5"/>
  <c r="L3859" i="5"/>
  <c r="L3860" i="5"/>
  <c r="L3861" i="5"/>
  <c r="L3862" i="5"/>
  <c r="L3863" i="5"/>
  <c r="L3864" i="5"/>
  <c r="L3865" i="5"/>
  <c r="L3866" i="5"/>
  <c r="L3867" i="5"/>
  <c r="L3868" i="5"/>
  <c r="L3869" i="5"/>
  <c r="L3870" i="5"/>
  <c r="L3871" i="5"/>
  <c r="L3872" i="5"/>
  <c r="L3873" i="5"/>
  <c r="L3874" i="5"/>
  <c r="L3875" i="5"/>
  <c r="L3876" i="5"/>
  <c r="L3877" i="5"/>
  <c r="L3878" i="5"/>
  <c r="L3879" i="5"/>
  <c r="L3880" i="5"/>
  <c r="L3881" i="5"/>
  <c r="L3882" i="5"/>
  <c r="L3883" i="5"/>
  <c r="L3884" i="5"/>
  <c r="L3885" i="5"/>
  <c r="L3886" i="5"/>
  <c r="L3887" i="5"/>
  <c r="L3888" i="5"/>
  <c r="L3889" i="5"/>
  <c r="L3890" i="5"/>
  <c r="L3891" i="5"/>
  <c r="L3892" i="5"/>
  <c r="L3893" i="5"/>
  <c r="L3894" i="5"/>
  <c r="L3895" i="5"/>
  <c r="L3896" i="5"/>
  <c r="L3897" i="5"/>
  <c r="L3898" i="5"/>
  <c r="L3899" i="5"/>
  <c r="L3900" i="5"/>
  <c r="L3901" i="5"/>
  <c r="L3902" i="5"/>
  <c r="L3903" i="5"/>
  <c r="L3904" i="5"/>
  <c r="L3905" i="5"/>
  <c r="L3906" i="5"/>
  <c r="L3907" i="5"/>
  <c r="L3908" i="5"/>
  <c r="L3909" i="5"/>
  <c r="L3910" i="5"/>
  <c r="L3911" i="5"/>
  <c r="L3912" i="5"/>
  <c r="L3913" i="5"/>
  <c r="L3914" i="5"/>
  <c r="L3915" i="5"/>
  <c r="L3916" i="5"/>
  <c r="L3917" i="5"/>
  <c r="L3918" i="5"/>
  <c r="L3919" i="5"/>
  <c r="L3920" i="5"/>
  <c r="L3921" i="5"/>
  <c r="L3922" i="5"/>
  <c r="L3923" i="5"/>
  <c r="L3924" i="5"/>
  <c r="L3925" i="5"/>
  <c r="L3926" i="5"/>
  <c r="L3927" i="5"/>
  <c r="L3928" i="5"/>
  <c r="L3929" i="5"/>
  <c r="L3930" i="5"/>
  <c r="L3931" i="5"/>
  <c r="L3932" i="5"/>
  <c r="L3933" i="5"/>
  <c r="L3934" i="5"/>
  <c r="L3935" i="5"/>
  <c r="L3936" i="5"/>
  <c r="L3937" i="5"/>
  <c r="L3938" i="5"/>
  <c r="L3939" i="5"/>
  <c r="L3940" i="5"/>
  <c r="L3941" i="5"/>
  <c r="L3942" i="5"/>
  <c r="L3943" i="5"/>
  <c r="L3944" i="5"/>
  <c r="L3945" i="5"/>
  <c r="L3946" i="5"/>
  <c r="L3947" i="5"/>
  <c r="L3948" i="5"/>
  <c r="L3949" i="5"/>
  <c r="L3950" i="5"/>
  <c r="L3951" i="5"/>
  <c r="L3952" i="5"/>
  <c r="L3953" i="5"/>
  <c r="L3954" i="5"/>
  <c r="L3955" i="5"/>
  <c r="L3956" i="5"/>
  <c r="L3957" i="5"/>
  <c r="L3958" i="5"/>
  <c r="L3959" i="5"/>
  <c r="L3960" i="5"/>
  <c r="L3961" i="5"/>
  <c r="L3962" i="5"/>
  <c r="L3963" i="5"/>
  <c r="L3964" i="5"/>
  <c r="L3965" i="5"/>
  <c r="L3966" i="5"/>
  <c r="L3967" i="5"/>
  <c r="L3968" i="5"/>
  <c r="L3969" i="5"/>
  <c r="L3970" i="5"/>
  <c r="L3971" i="5"/>
  <c r="L3972" i="5"/>
  <c r="L3973" i="5"/>
  <c r="L3974" i="5"/>
  <c r="L3975" i="5"/>
  <c r="L3976" i="5"/>
  <c r="L3977" i="5"/>
  <c r="L3978" i="5"/>
  <c r="L3979" i="5"/>
  <c r="L3980" i="5"/>
  <c r="L3981" i="5"/>
  <c r="L3982" i="5"/>
  <c r="L3983" i="5"/>
  <c r="L3984" i="5"/>
  <c r="L3985" i="5"/>
  <c r="L3986" i="5"/>
  <c r="L3987" i="5"/>
  <c r="L3988" i="5"/>
  <c r="L3989" i="5"/>
  <c r="L3990" i="5"/>
  <c r="L3991" i="5"/>
  <c r="L3992" i="5"/>
  <c r="L3993" i="5"/>
  <c r="L3994" i="5"/>
  <c r="L3995" i="5"/>
  <c r="L3996" i="5"/>
  <c r="L3997" i="5"/>
  <c r="L3998" i="5"/>
  <c r="L3999" i="5"/>
  <c r="L4000" i="5"/>
  <c r="L4001" i="5"/>
  <c r="L4002" i="5"/>
  <c r="L4003" i="5"/>
  <c r="L4004" i="5"/>
  <c r="L4005" i="5"/>
  <c r="L4006" i="5"/>
  <c r="L4007" i="5"/>
  <c r="L4008" i="5"/>
  <c r="L4009" i="5"/>
  <c r="L4010" i="5"/>
  <c r="L4011" i="5"/>
  <c r="L4012" i="5"/>
  <c r="L4013" i="5"/>
  <c r="L4014" i="5"/>
  <c r="L4015" i="5"/>
  <c r="L4016" i="5"/>
  <c r="L4017" i="5"/>
  <c r="L4018" i="5"/>
  <c r="L4019" i="5"/>
  <c r="L4020" i="5"/>
  <c r="L4021" i="5"/>
  <c r="L4022" i="5"/>
  <c r="L4023" i="5"/>
  <c r="L4024" i="5"/>
  <c r="L4025" i="5"/>
  <c r="L4026" i="5"/>
  <c r="L4027" i="5"/>
  <c r="L4028" i="5"/>
  <c r="L4029" i="5"/>
  <c r="L4030" i="5"/>
  <c r="L4031" i="5"/>
  <c r="L4032" i="5"/>
  <c r="L4033" i="5"/>
  <c r="L4034" i="5"/>
  <c r="L4035" i="5"/>
  <c r="L4036" i="5"/>
  <c r="L4037" i="5"/>
  <c r="L4038" i="5"/>
  <c r="L4039" i="5"/>
  <c r="L4040" i="5"/>
  <c r="L4041" i="5"/>
  <c r="L4042" i="5"/>
  <c r="L4043" i="5"/>
  <c r="L4044" i="5"/>
  <c r="L4045" i="5"/>
  <c r="L4046" i="5"/>
  <c r="L4047" i="5"/>
  <c r="L4048" i="5"/>
  <c r="L4049" i="5"/>
  <c r="L4050" i="5"/>
  <c r="L4051" i="5"/>
  <c r="L4052" i="5"/>
  <c r="L4053" i="5"/>
  <c r="L4054" i="5"/>
  <c r="L4055" i="5"/>
  <c r="L4056" i="5"/>
  <c r="L4057" i="5"/>
  <c r="L4058" i="5"/>
  <c r="L4059" i="5"/>
  <c r="L4060" i="5"/>
  <c r="L4061" i="5"/>
  <c r="L4062" i="5"/>
  <c r="L4063" i="5"/>
  <c r="L4064" i="5"/>
  <c r="L4065" i="5"/>
  <c r="L4066" i="5"/>
  <c r="L4067" i="5"/>
  <c r="L4068" i="5"/>
  <c r="L4069" i="5"/>
  <c r="L4070" i="5"/>
  <c r="L4071" i="5"/>
  <c r="L4072" i="5"/>
  <c r="L4073" i="5"/>
  <c r="L4074" i="5"/>
  <c r="L4075" i="5"/>
  <c r="L4076" i="5"/>
  <c r="L4077" i="5"/>
  <c r="L4078" i="5"/>
  <c r="L4079" i="5"/>
  <c r="L4080" i="5"/>
  <c r="L4081" i="5"/>
  <c r="L4082" i="5"/>
  <c r="L4083" i="5"/>
  <c r="L4084" i="5"/>
  <c r="L4085" i="5"/>
  <c r="L4086" i="5"/>
  <c r="L4087" i="5"/>
  <c r="L4088" i="5"/>
  <c r="L4089" i="5"/>
  <c r="L4090" i="5"/>
  <c r="L4091" i="5"/>
  <c r="L4092" i="5"/>
  <c r="L4093" i="5"/>
  <c r="L4094" i="5"/>
  <c r="L4095" i="5"/>
  <c r="L4096" i="5"/>
  <c r="L4097" i="5"/>
  <c r="L4098" i="5"/>
  <c r="L4099" i="5"/>
  <c r="L4100" i="5"/>
  <c r="L4101" i="5"/>
  <c r="L4102" i="5"/>
  <c r="L4103" i="5"/>
  <c r="L4104" i="5"/>
  <c r="L4105" i="5"/>
  <c r="L4106" i="5"/>
  <c r="L4107" i="5"/>
  <c r="L4108" i="5"/>
  <c r="L4109" i="5"/>
  <c r="L4110" i="5"/>
  <c r="L4111" i="5"/>
  <c r="L4112" i="5"/>
  <c r="L4113" i="5"/>
  <c r="L4114" i="5"/>
  <c r="L4115" i="5"/>
  <c r="L4116" i="5"/>
  <c r="L4117" i="5"/>
  <c r="L4118" i="5"/>
  <c r="L4119" i="5"/>
  <c r="L4120" i="5"/>
  <c r="L4121" i="5"/>
  <c r="L4122" i="5"/>
  <c r="L4123" i="5"/>
  <c r="L4124" i="5"/>
  <c r="L4125" i="5"/>
  <c r="L4126" i="5"/>
  <c r="L4127" i="5"/>
  <c r="L4128" i="5"/>
  <c r="L4129" i="5"/>
  <c r="L4130" i="5"/>
  <c r="L4131" i="5"/>
  <c r="L4132" i="5"/>
  <c r="L4133" i="5"/>
  <c r="L4134" i="5"/>
  <c r="L4135" i="5"/>
  <c r="L4136" i="5"/>
  <c r="L4137" i="5"/>
  <c r="L4138" i="5"/>
  <c r="L4139" i="5"/>
  <c r="L4140" i="5"/>
  <c r="L4141" i="5"/>
  <c r="L4142" i="5"/>
  <c r="L4143" i="5"/>
  <c r="L4144" i="5"/>
  <c r="L4145" i="5"/>
  <c r="L4146" i="5"/>
  <c r="L4147" i="5"/>
  <c r="L4148" i="5"/>
  <c r="L4149" i="5"/>
  <c r="L4150" i="5"/>
  <c r="L4151" i="5"/>
  <c r="L4152" i="5"/>
  <c r="L4153" i="5"/>
  <c r="L4154" i="5"/>
  <c r="L4155" i="5"/>
  <c r="L4156" i="5"/>
  <c r="L4157" i="5"/>
  <c r="L4158" i="5"/>
  <c r="L4159" i="5"/>
  <c r="L4160" i="5"/>
  <c r="L4161" i="5"/>
  <c r="L4162" i="5"/>
  <c r="L4163" i="5"/>
  <c r="L4164" i="5"/>
  <c r="L4165" i="5"/>
  <c r="L4166" i="5"/>
  <c r="L4167" i="5"/>
  <c r="L4168" i="5"/>
  <c r="L4169" i="5"/>
  <c r="L4170" i="5"/>
  <c r="L4171" i="5"/>
  <c r="L4172" i="5"/>
  <c r="L4173" i="5"/>
  <c r="L4174" i="5"/>
  <c r="L4175" i="5"/>
  <c r="L4176" i="5"/>
  <c r="L4177" i="5"/>
  <c r="L4178" i="5"/>
  <c r="L4179" i="5"/>
  <c r="L4180" i="5"/>
  <c r="L4181" i="5"/>
  <c r="L4182" i="5"/>
  <c r="L4183" i="5"/>
  <c r="L4184" i="5"/>
  <c r="L4185" i="5"/>
  <c r="L4186" i="5"/>
  <c r="L4187" i="5"/>
  <c r="L4188" i="5"/>
  <c r="L4189" i="5"/>
  <c r="L4190" i="5"/>
  <c r="L4191" i="5"/>
  <c r="L4192" i="5"/>
  <c r="L4193" i="5"/>
  <c r="L4194" i="5"/>
  <c r="L4195" i="5"/>
  <c r="L4196" i="5"/>
  <c r="L4197" i="5"/>
  <c r="L4198" i="5"/>
  <c r="L4199" i="5"/>
  <c r="L4200" i="5"/>
  <c r="L4201" i="5"/>
  <c r="L4202" i="5"/>
  <c r="L4203" i="5"/>
  <c r="L4204" i="5"/>
  <c r="L4205" i="5"/>
  <c r="L4206" i="5"/>
  <c r="L4207" i="5"/>
  <c r="L4208" i="5"/>
  <c r="L4209" i="5"/>
  <c r="L4210" i="5"/>
  <c r="L4211" i="5"/>
  <c r="L4212" i="5"/>
  <c r="L4213" i="5"/>
  <c r="L4214" i="5"/>
  <c r="L4215" i="5"/>
  <c r="L4216" i="5"/>
  <c r="L4217" i="5"/>
  <c r="L4218" i="5"/>
  <c r="L4219" i="5"/>
  <c r="L4220" i="5"/>
  <c r="L4221" i="5"/>
  <c r="L4222" i="5"/>
  <c r="L4223" i="5"/>
  <c r="L4224" i="5"/>
  <c r="L4225" i="5"/>
  <c r="L4226" i="5"/>
  <c r="L4227" i="5"/>
  <c r="L4228" i="5"/>
  <c r="L4229" i="5"/>
  <c r="L4230" i="5"/>
  <c r="L4231" i="5"/>
  <c r="L4232" i="5"/>
  <c r="L4233" i="5"/>
  <c r="L4234" i="5"/>
  <c r="L4235" i="5"/>
  <c r="L4236" i="5"/>
  <c r="L4237" i="5"/>
  <c r="L4238" i="5"/>
  <c r="L4239" i="5"/>
  <c r="L4240" i="5"/>
  <c r="L4241" i="5"/>
  <c r="L4242" i="5"/>
  <c r="L4243" i="5"/>
  <c r="L4244" i="5"/>
  <c r="L4245" i="5"/>
  <c r="L4246" i="5"/>
  <c r="L4247" i="5"/>
  <c r="L4248" i="5"/>
  <c r="L4249" i="5"/>
  <c r="L4250" i="5"/>
  <c r="L4251" i="5"/>
  <c r="L4252" i="5"/>
  <c r="L4253" i="5"/>
  <c r="L4254" i="5"/>
  <c r="L4255" i="5"/>
  <c r="L4256" i="5"/>
  <c r="L4257" i="5"/>
  <c r="L4258" i="5"/>
  <c r="L4259" i="5"/>
  <c r="L4260" i="5"/>
  <c r="L4261" i="5"/>
  <c r="L4262" i="5"/>
  <c r="L4263" i="5"/>
  <c r="L4264" i="5"/>
  <c r="L4265" i="5"/>
  <c r="L4266" i="5"/>
  <c r="L4267" i="5"/>
  <c r="L4268" i="5"/>
  <c r="L4269" i="5"/>
  <c r="L4270" i="5"/>
  <c r="L4271" i="5"/>
  <c r="L4272" i="5"/>
  <c r="L4273" i="5"/>
  <c r="L4274" i="5"/>
  <c r="L4275" i="5"/>
  <c r="L4276" i="5"/>
  <c r="L4277" i="5"/>
  <c r="L4278" i="5"/>
  <c r="L4279" i="5"/>
  <c r="L4280" i="5"/>
  <c r="L4281" i="5"/>
  <c r="L4282" i="5"/>
  <c r="L4283" i="5"/>
  <c r="L4284" i="5"/>
  <c r="L4285" i="5"/>
  <c r="L4286" i="5"/>
  <c r="L4287" i="5"/>
  <c r="L4288" i="5"/>
  <c r="L4289" i="5"/>
  <c r="L4290" i="5"/>
  <c r="L4291" i="5"/>
  <c r="L4292" i="5"/>
  <c r="L4293" i="5"/>
  <c r="L4294" i="5"/>
  <c r="L4295" i="5"/>
  <c r="L4296" i="5"/>
  <c r="L4297" i="5"/>
  <c r="L4298" i="5"/>
  <c r="L4299" i="5"/>
  <c r="L4300" i="5"/>
  <c r="L4301" i="5"/>
  <c r="L4302" i="5"/>
  <c r="L4303" i="5"/>
  <c r="L4304" i="5"/>
  <c r="L4305" i="5"/>
  <c r="L4306" i="5"/>
  <c r="L4307" i="5"/>
  <c r="L4308" i="5"/>
  <c r="L4309" i="5"/>
  <c r="L4310" i="5"/>
  <c r="L4311" i="5"/>
  <c r="L4312" i="5"/>
  <c r="L4313" i="5"/>
  <c r="L4314" i="5"/>
  <c r="L4315" i="5"/>
  <c r="L4316" i="5"/>
  <c r="L4317" i="5"/>
  <c r="L4318" i="5"/>
  <c r="L4319" i="5"/>
  <c r="L4320" i="5"/>
  <c r="L4321" i="5"/>
  <c r="L4322" i="5"/>
  <c r="L4323" i="5"/>
  <c r="L4324" i="5"/>
  <c r="L4325" i="5"/>
  <c r="L4326" i="5"/>
  <c r="L4327" i="5"/>
  <c r="L4328" i="5"/>
  <c r="L4329" i="5"/>
  <c r="L4330" i="5"/>
  <c r="L4331" i="5"/>
  <c r="L4332" i="5"/>
  <c r="L4333" i="5"/>
  <c r="L4334" i="5"/>
  <c r="L4335" i="5"/>
  <c r="L4336" i="5"/>
  <c r="L4337" i="5"/>
  <c r="L4338" i="5"/>
  <c r="L4339" i="5"/>
  <c r="L4340" i="5"/>
  <c r="L4341" i="5"/>
  <c r="L4342" i="5"/>
  <c r="L4343" i="5"/>
  <c r="L4344" i="5"/>
  <c r="L4345" i="5"/>
  <c r="L4346" i="5"/>
  <c r="L4347" i="5"/>
  <c r="L4348" i="5"/>
  <c r="L4349" i="5"/>
  <c r="L4350" i="5"/>
  <c r="L4351" i="5"/>
  <c r="L4352" i="5"/>
  <c r="L4353" i="5"/>
  <c r="L4354" i="5"/>
  <c r="L4355" i="5"/>
  <c r="L4356" i="5"/>
  <c r="L4357" i="5"/>
  <c r="L4358" i="5"/>
  <c r="L4359" i="5"/>
  <c r="L4360" i="5"/>
  <c r="L4361" i="5"/>
  <c r="L4362" i="5"/>
  <c r="L4363" i="5"/>
  <c r="L4364" i="5"/>
  <c r="L4365" i="5"/>
  <c r="L4366" i="5"/>
  <c r="L4367" i="5"/>
  <c r="L4368" i="5"/>
  <c r="L4369" i="5"/>
  <c r="L4370" i="5"/>
  <c r="L4371" i="5"/>
  <c r="L4372" i="5"/>
  <c r="L4373" i="5"/>
  <c r="L4374" i="5"/>
  <c r="L4375" i="5"/>
  <c r="L4376" i="5"/>
  <c r="L4377" i="5"/>
  <c r="L4378" i="5"/>
  <c r="L4379" i="5"/>
  <c r="L4380" i="5"/>
  <c r="L4381" i="5"/>
  <c r="L4382" i="5"/>
  <c r="L4383" i="5"/>
  <c r="L4384" i="5"/>
  <c r="L4385" i="5"/>
  <c r="L4386" i="5"/>
  <c r="L4387" i="5"/>
  <c r="L4388" i="5"/>
  <c r="L4389" i="5"/>
  <c r="L4390" i="5"/>
  <c r="L4391" i="5"/>
  <c r="L4392" i="5"/>
  <c r="L4393" i="5"/>
  <c r="L4394" i="5"/>
  <c r="L4395" i="5"/>
  <c r="L4396" i="5"/>
  <c r="L4397" i="5"/>
  <c r="L4398" i="5"/>
  <c r="L4399" i="5"/>
  <c r="L4400" i="5"/>
  <c r="L4401" i="5"/>
  <c r="L4402" i="5"/>
  <c r="L4403" i="5"/>
  <c r="L4404" i="5"/>
  <c r="L4405" i="5"/>
  <c r="L4406" i="5"/>
  <c r="L4407" i="5"/>
  <c r="L4408" i="5"/>
  <c r="L4409" i="5"/>
  <c r="L4410" i="5"/>
  <c r="L4411" i="5"/>
  <c r="L4412" i="5"/>
  <c r="L4413" i="5"/>
  <c r="L4414" i="5"/>
  <c r="L4415" i="5"/>
  <c r="L4416" i="5"/>
  <c r="L4417" i="5"/>
  <c r="L4418" i="5"/>
  <c r="L4419" i="5"/>
  <c r="L4420" i="5"/>
  <c r="L4421" i="5"/>
  <c r="L4422" i="5"/>
  <c r="L4423" i="5"/>
  <c r="L4424" i="5"/>
  <c r="L4425" i="5"/>
  <c r="L4426" i="5"/>
  <c r="L4427" i="5"/>
  <c r="L4428" i="5"/>
  <c r="L4429" i="5"/>
  <c r="L4430" i="5"/>
  <c r="L4431" i="5"/>
  <c r="L4432" i="5"/>
  <c r="L4433" i="5"/>
  <c r="L4434" i="5"/>
  <c r="L4435" i="5"/>
  <c r="L4436" i="5"/>
  <c r="L4437" i="5"/>
  <c r="L4438" i="5"/>
  <c r="L4439" i="5"/>
  <c r="L4440" i="5"/>
  <c r="L4441" i="5"/>
  <c r="L4442" i="5"/>
  <c r="L4443" i="5"/>
  <c r="L4444" i="5"/>
  <c r="L4445" i="5"/>
  <c r="L4446" i="5"/>
  <c r="L4447" i="5"/>
  <c r="L4448" i="5"/>
  <c r="L4449" i="5"/>
  <c r="L4450" i="5"/>
  <c r="L4451" i="5"/>
  <c r="L4452" i="5"/>
  <c r="L4453" i="5"/>
  <c r="L4454" i="5"/>
  <c r="L4455" i="5"/>
  <c r="L4456" i="5"/>
  <c r="L4457" i="5"/>
  <c r="L4458" i="5"/>
  <c r="L4459" i="5"/>
  <c r="L4460" i="5"/>
  <c r="L4461" i="5"/>
  <c r="L4462" i="5"/>
  <c r="L4463" i="5"/>
  <c r="L4464" i="5"/>
  <c r="L4465" i="5"/>
  <c r="L4466" i="5"/>
  <c r="L4467" i="5"/>
  <c r="L4468" i="5"/>
  <c r="L4469" i="5"/>
  <c r="L4470" i="5"/>
  <c r="L4471" i="5"/>
  <c r="L4472" i="5"/>
  <c r="L4473" i="5"/>
  <c r="L4474" i="5"/>
  <c r="L4475" i="5"/>
  <c r="L4476" i="5"/>
  <c r="L4477" i="5"/>
  <c r="L4478" i="5"/>
  <c r="L4479" i="5"/>
  <c r="L4480" i="5"/>
  <c r="L4481" i="5"/>
  <c r="L4482" i="5"/>
  <c r="L4483" i="5"/>
  <c r="L4484" i="5"/>
  <c r="L4485" i="5"/>
  <c r="L4486" i="5"/>
  <c r="L4487" i="5"/>
  <c r="L4488" i="5"/>
  <c r="L4489" i="5"/>
  <c r="L4490" i="5"/>
  <c r="L4491" i="5"/>
  <c r="L4492" i="5"/>
  <c r="L4493" i="5"/>
  <c r="L4494" i="5"/>
  <c r="L4495" i="5"/>
  <c r="L4496" i="5"/>
  <c r="L4497" i="5"/>
  <c r="L4498" i="5"/>
  <c r="L4499" i="5"/>
  <c r="L4500" i="5"/>
  <c r="L4501" i="5"/>
  <c r="L4502" i="5"/>
  <c r="L4503" i="5"/>
  <c r="L4504" i="5"/>
  <c r="L4505" i="5"/>
  <c r="L4506" i="5"/>
  <c r="L4507" i="5"/>
  <c r="L4508" i="5"/>
  <c r="L4509" i="5"/>
  <c r="L4510" i="5"/>
  <c r="L2"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K1792" i="5"/>
  <c r="K1793" i="5"/>
  <c r="K1794" i="5"/>
  <c r="K1795" i="5"/>
  <c r="K1796" i="5"/>
  <c r="K1797" i="5"/>
  <c r="K1798" i="5"/>
  <c r="K1799" i="5"/>
  <c r="K1800" i="5"/>
  <c r="K1801" i="5"/>
  <c r="K1802" i="5"/>
  <c r="K1803" i="5"/>
  <c r="K1804" i="5"/>
  <c r="K1805" i="5"/>
  <c r="K1806" i="5"/>
  <c r="K1807" i="5"/>
  <c r="K1808" i="5"/>
  <c r="K1809" i="5"/>
  <c r="K1810" i="5"/>
  <c r="K1811" i="5"/>
  <c r="K1812" i="5"/>
  <c r="K1813" i="5"/>
  <c r="K1814" i="5"/>
  <c r="K1815" i="5"/>
  <c r="K1816" i="5"/>
  <c r="K1817" i="5"/>
  <c r="K1818" i="5"/>
  <c r="K1819" i="5"/>
  <c r="K1820" i="5"/>
  <c r="K1821" i="5"/>
  <c r="K1822" i="5"/>
  <c r="K1823" i="5"/>
  <c r="K1824" i="5"/>
  <c r="K1825" i="5"/>
  <c r="K1826" i="5"/>
  <c r="K1827" i="5"/>
  <c r="K1828" i="5"/>
  <c r="K1829" i="5"/>
  <c r="K1830" i="5"/>
  <c r="K1831" i="5"/>
  <c r="K1832" i="5"/>
  <c r="K1833" i="5"/>
  <c r="K1834" i="5"/>
  <c r="K1835" i="5"/>
  <c r="K1836" i="5"/>
  <c r="K1837" i="5"/>
  <c r="K1838" i="5"/>
  <c r="K1839" i="5"/>
  <c r="K1840" i="5"/>
  <c r="K1841" i="5"/>
  <c r="K1842" i="5"/>
  <c r="K1843" i="5"/>
  <c r="K1844" i="5"/>
  <c r="K1845" i="5"/>
  <c r="K1846" i="5"/>
  <c r="K1847" i="5"/>
  <c r="K1848" i="5"/>
  <c r="K1849" i="5"/>
  <c r="K1850" i="5"/>
  <c r="K1851" i="5"/>
  <c r="K1852" i="5"/>
  <c r="K1853" i="5"/>
  <c r="K1854" i="5"/>
  <c r="K1855" i="5"/>
  <c r="K1856" i="5"/>
  <c r="K1857" i="5"/>
  <c r="K1858" i="5"/>
  <c r="K1859" i="5"/>
  <c r="K1860" i="5"/>
  <c r="K1861" i="5"/>
  <c r="K1862" i="5"/>
  <c r="K1863" i="5"/>
  <c r="K1864" i="5"/>
  <c r="K1865" i="5"/>
  <c r="K1866" i="5"/>
  <c r="K1867" i="5"/>
  <c r="K1868" i="5"/>
  <c r="K1869" i="5"/>
  <c r="K1870" i="5"/>
  <c r="K1871" i="5"/>
  <c r="K1872" i="5"/>
  <c r="K1873" i="5"/>
  <c r="K1874" i="5"/>
  <c r="K1875" i="5"/>
  <c r="K1876" i="5"/>
  <c r="K1877" i="5"/>
  <c r="K1878" i="5"/>
  <c r="K1879" i="5"/>
  <c r="K1880" i="5"/>
  <c r="K1881" i="5"/>
  <c r="K1882" i="5"/>
  <c r="K1883" i="5"/>
  <c r="K1884" i="5"/>
  <c r="K1885" i="5"/>
  <c r="K1886" i="5"/>
  <c r="K1887" i="5"/>
  <c r="K1888" i="5"/>
  <c r="K1889" i="5"/>
  <c r="K1890" i="5"/>
  <c r="K1891" i="5"/>
  <c r="K1892" i="5"/>
  <c r="K1893" i="5"/>
  <c r="K1894" i="5"/>
  <c r="K1895" i="5"/>
  <c r="K1896" i="5"/>
  <c r="K1897" i="5"/>
  <c r="K1898" i="5"/>
  <c r="K1899" i="5"/>
  <c r="K1900" i="5"/>
  <c r="K1901" i="5"/>
  <c r="K1902" i="5"/>
  <c r="K1903" i="5"/>
  <c r="K1904" i="5"/>
  <c r="K1905" i="5"/>
  <c r="K1906" i="5"/>
  <c r="K1907" i="5"/>
  <c r="K1908" i="5"/>
  <c r="K1909" i="5"/>
  <c r="K1910" i="5"/>
  <c r="K1911" i="5"/>
  <c r="K1912" i="5"/>
  <c r="K1913" i="5"/>
  <c r="K1914" i="5"/>
  <c r="K1915" i="5"/>
  <c r="K1916" i="5"/>
  <c r="K1917" i="5"/>
  <c r="K1918" i="5"/>
  <c r="K1919" i="5"/>
  <c r="K1920" i="5"/>
  <c r="K1921" i="5"/>
  <c r="K1922" i="5"/>
  <c r="K1923" i="5"/>
  <c r="K1924" i="5"/>
  <c r="K1925" i="5"/>
  <c r="K1926" i="5"/>
  <c r="K1927" i="5"/>
  <c r="K1928" i="5"/>
  <c r="K1929" i="5"/>
  <c r="K1930" i="5"/>
  <c r="K1931" i="5"/>
  <c r="K1932" i="5"/>
  <c r="K1933" i="5"/>
  <c r="K1934" i="5"/>
  <c r="K1935" i="5"/>
  <c r="K1936" i="5"/>
  <c r="K1937" i="5"/>
  <c r="K1938" i="5"/>
  <c r="K1939" i="5"/>
  <c r="K1940" i="5"/>
  <c r="K1941" i="5"/>
  <c r="K1942" i="5"/>
  <c r="K1943" i="5"/>
  <c r="K1944" i="5"/>
  <c r="K1945" i="5"/>
  <c r="K1946" i="5"/>
  <c r="K1947" i="5"/>
  <c r="K1948" i="5"/>
  <c r="K1949" i="5"/>
  <c r="K1950" i="5"/>
  <c r="K1951" i="5"/>
  <c r="K1952" i="5"/>
  <c r="K1953" i="5"/>
  <c r="K1954" i="5"/>
  <c r="K1955" i="5"/>
  <c r="K1956" i="5"/>
  <c r="K1957" i="5"/>
  <c r="K1958" i="5"/>
  <c r="K1959" i="5"/>
  <c r="K1960" i="5"/>
  <c r="K1961" i="5"/>
  <c r="K1962" i="5"/>
  <c r="K1963" i="5"/>
  <c r="K1964" i="5"/>
  <c r="K1965" i="5"/>
  <c r="K1966" i="5"/>
  <c r="K1967" i="5"/>
  <c r="K1968" i="5"/>
  <c r="K1969" i="5"/>
  <c r="K1970" i="5"/>
  <c r="K1971" i="5"/>
  <c r="K1972" i="5"/>
  <c r="K1973" i="5"/>
  <c r="K1974" i="5"/>
  <c r="K1975" i="5"/>
  <c r="K1976" i="5"/>
  <c r="K1977" i="5"/>
  <c r="K1978" i="5"/>
  <c r="K1979" i="5"/>
  <c r="K1980" i="5"/>
  <c r="K1981" i="5"/>
  <c r="K1982" i="5"/>
  <c r="K1983" i="5"/>
  <c r="K1984" i="5"/>
  <c r="K1985" i="5"/>
  <c r="K1986" i="5"/>
  <c r="K1987" i="5"/>
  <c r="K1988" i="5"/>
  <c r="K1989" i="5"/>
  <c r="K1990" i="5"/>
  <c r="K1991" i="5"/>
  <c r="K1992" i="5"/>
  <c r="K1993" i="5"/>
  <c r="K1994" i="5"/>
  <c r="K1995" i="5"/>
  <c r="K1996" i="5"/>
  <c r="K1997" i="5"/>
  <c r="K1998" i="5"/>
  <c r="K1999" i="5"/>
  <c r="K2000" i="5"/>
  <c r="K2001" i="5"/>
  <c r="K2002" i="5"/>
  <c r="K2003" i="5"/>
  <c r="K2004" i="5"/>
  <c r="K2005" i="5"/>
  <c r="K2006" i="5"/>
  <c r="K2007" i="5"/>
  <c r="K2008" i="5"/>
  <c r="K2009" i="5"/>
  <c r="K2010" i="5"/>
  <c r="K2011" i="5"/>
  <c r="K2012" i="5"/>
  <c r="K2013" i="5"/>
  <c r="K2014" i="5"/>
  <c r="K2015" i="5"/>
  <c r="K2016" i="5"/>
  <c r="K2017" i="5"/>
  <c r="K2018" i="5"/>
  <c r="K2019" i="5"/>
  <c r="K2020" i="5"/>
  <c r="K2021" i="5"/>
  <c r="K2022" i="5"/>
  <c r="K2023" i="5"/>
  <c r="K2024" i="5"/>
  <c r="K2025" i="5"/>
  <c r="K2026" i="5"/>
  <c r="K2027" i="5"/>
  <c r="K2028" i="5"/>
  <c r="K2029" i="5"/>
  <c r="K2030" i="5"/>
  <c r="K2031" i="5"/>
  <c r="K2032" i="5"/>
  <c r="K2033" i="5"/>
  <c r="K2034" i="5"/>
  <c r="K2035" i="5"/>
  <c r="K2036" i="5"/>
  <c r="K2037" i="5"/>
  <c r="K2038" i="5"/>
  <c r="K2039" i="5"/>
  <c r="K2040" i="5"/>
  <c r="K2041" i="5"/>
  <c r="K2042" i="5"/>
  <c r="K2043" i="5"/>
  <c r="K2044" i="5"/>
  <c r="K2045" i="5"/>
  <c r="K2046" i="5"/>
  <c r="K2047" i="5"/>
  <c r="K2048" i="5"/>
  <c r="K2049" i="5"/>
  <c r="K2050" i="5"/>
  <c r="K2051" i="5"/>
  <c r="K2052" i="5"/>
  <c r="K2053" i="5"/>
  <c r="K2054" i="5"/>
  <c r="K2055" i="5"/>
  <c r="K2056" i="5"/>
  <c r="K2057" i="5"/>
  <c r="K2058" i="5"/>
  <c r="K2059" i="5"/>
  <c r="K2060" i="5"/>
  <c r="K2061" i="5"/>
  <c r="K2062" i="5"/>
  <c r="K2063" i="5"/>
  <c r="K2064" i="5"/>
  <c r="K2065" i="5"/>
  <c r="K2066" i="5"/>
  <c r="K2067" i="5"/>
  <c r="K2068" i="5"/>
  <c r="K2069" i="5"/>
  <c r="K2070" i="5"/>
  <c r="K2071" i="5"/>
  <c r="K2072" i="5"/>
  <c r="K2073" i="5"/>
  <c r="K2074" i="5"/>
  <c r="K2075" i="5"/>
  <c r="K2076" i="5"/>
  <c r="K2077" i="5"/>
  <c r="K2078" i="5"/>
  <c r="K2079" i="5"/>
  <c r="K2080" i="5"/>
  <c r="K2081" i="5"/>
  <c r="K2082" i="5"/>
  <c r="K2083" i="5"/>
  <c r="K2084" i="5"/>
  <c r="K2085" i="5"/>
  <c r="K2086" i="5"/>
  <c r="K2087" i="5"/>
  <c r="K2088" i="5"/>
  <c r="K2089" i="5"/>
  <c r="K2090" i="5"/>
  <c r="K2091" i="5"/>
  <c r="K2092" i="5"/>
  <c r="K2093" i="5"/>
  <c r="K2094" i="5"/>
  <c r="K2095" i="5"/>
  <c r="K2096" i="5"/>
  <c r="K2097" i="5"/>
  <c r="K2098" i="5"/>
  <c r="K2099" i="5"/>
  <c r="K2100" i="5"/>
  <c r="K2101" i="5"/>
  <c r="K2102" i="5"/>
  <c r="K2103" i="5"/>
  <c r="K2104" i="5"/>
  <c r="K2105" i="5"/>
  <c r="K2106" i="5"/>
  <c r="K2107" i="5"/>
  <c r="K2108" i="5"/>
  <c r="K2109" i="5"/>
  <c r="K2110" i="5"/>
  <c r="K2111" i="5"/>
  <c r="K2112" i="5"/>
  <c r="K2113" i="5"/>
  <c r="K2114" i="5"/>
  <c r="K2115" i="5"/>
  <c r="K2116" i="5"/>
  <c r="K2117" i="5"/>
  <c r="K2118" i="5"/>
  <c r="K2119" i="5"/>
  <c r="K2120" i="5"/>
  <c r="K2121" i="5"/>
  <c r="K2122" i="5"/>
  <c r="K2123" i="5"/>
  <c r="K2124" i="5"/>
  <c r="K2125" i="5"/>
  <c r="K2126" i="5"/>
  <c r="K2127" i="5"/>
  <c r="K2128" i="5"/>
  <c r="K2129" i="5"/>
  <c r="K2130" i="5"/>
  <c r="K2131" i="5"/>
  <c r="K2132" i="5"/>
  <c r="K2133" i="5"/>
  <c r="K2134" i="5"/>
  <c r="K2135" i="5"/>
  <c r="K2136" i="5"/>
  <c r="K2137" i="5"/>
  <c r="K2138" i="5"/>
  <c r="K2139" i="5"/>
  <c r="K2140" i="5"/>
  <c r="K2141" i="5"/>
  <c r="K2142" i="5"/>
  <c r="K2143" i="5"/>
  <c r="K2144" i="5"/>
  <c r="K2145" i="5"/>
  <c r="K2146" i="5"/>
  <c r="K2147" i="5"/>
  <c r="K2148" i="5"/>
  <c r="K2149" i="5"/>
  <c r="K2150" i="5"/>
  <c r="K2151" i="5"/>
  <c r="K2152" i="5"/>
  <c r="K2153" i="5"/>
  <c r="K2154" i="5"/>
  <c r="K2155" i="5"/>
  <c r="K2156" i="5"/>
  <c r="K2157" i="5"/>
  <c r="K2158" i="5"/>
  <c r="K2159" i="5"/>
  <c r="K2160" i="5"/>
  <c r="K2161" i="5"/>
  <c r="K2162" i="5"/>
  <c r="K2163" i="5"/>
  <c r="K2164" i="5"/>
  <c r="K2165" i="5"/>
  <c r="K2166" i="5"/>
  <c r="K2167" i="5"/>
  <c r="K2168" i="5"/>
  <c r="K2169" i="5"/>
  <c r="K2170" i="5"/>
  <c r="K2171" i="5"/>
  <c r="K2172" i="5"/>
  <c r="K2173" i="5"/>
  <c r="K2174" i="5"/>
  <c r="K2175" i="5"/>
  <c r="K2176" i="5"/>
  <c r="K2177" i="5"/>
  <c r="K2178" i="5"/>
  <c r="K2179" i="5"/>
  <c r="K2180" i="5"/>
  <c r="K2181" i="5"/>
  <c r="K2182" i="5"/>
  <c r="K2183" i="5"/>
  <c r="K2184" i="5"/>
  <c r="K2185" i="5"/>
  <c r="K2186" i="5"/>
  <c r="K2187" i="5"/>
  <c r="K2188" i="5"/>
  <c r="K2189" i="5"/>
  <c r="K2190" i="5"/>
  <c r="K2191" i="5"/>
  <c r="K2192" i="5"/>
  <c r="K2193" i="5"/>
  <c r="K2194" i="5"/>
  <c r="K2195" i="5"/>
  <c r="K2196" i="5"/>
  <c r="K2197" i="5"/>
  <c r="K2198" i="5"/>
  <c r="K2199" i="5"/>
  <c r="K2200" i="5"/>
  <c r="K2201" i="5"/>
  <c r="K2202" i="5"/>
  <c r="K2203" i="5"/>
  <c r="K2204" i="5"/>
  <c r="K2205" i="5"/>
  <c r="K2206" i="5"/>
  <c r="K2207" i="5"/>
  <c r="K2208" i="5"/>
  <c r="K2209" i="5"/>
  <c r="K2210" i="5"/>
  <c r="K2211" i="5"/>
  <c r="K2212" i="5"/>
  <c r="K2213" i="5"/>
  <c r="K2214" i="5"/>
  <c r="K2215" i="5"/>
  <c r="K2216" i="5"/>
  <c r="K2217" i="5"/>
  <c r="K2218" i="5"/>
  <c r="K2219" i="5"/>
  <c r="K2220" i="5"/>
  <c r="K2221" i="5"/>
  <c r="K2222" i="5"/>
  <c r="K2223" i="5"/>
  <c r="K2224" i="5"/>
  <c r="K2225" i="5"/>
  <c r="K2226" i="5"/>
  <c r="K2227" i="5"/>
  <c r="K2228" i="5"/>
  <c r="K2229" i="5"/>
  <c r="K2230" i="5"/>
  <c r="K2231" i="5"/>
  <c r="K2232" i="5"/>
  <c r="K2233" i="5"/>
  <c r="K2234" i="5"/>
  <c r="K2235" i="5"/>
  <c r="K2236" i="5"/>
  <c r="K2237" i="5"/>
  <c r="K2238" i="5"/>
  <c r="K2239" i="5"/>
  <c r="K2240" i="5"/>
  <c r="K2241" i="5"/>
  <c r="K2242" i="5"/>
  <c r="K2243" i="5"/>
  <c r="K2244" i="5"/>
  <c r="K2245" i="5"/>
  <c r="K2246" i="5"/>
  <c r="K2247" i="5"/>
  <c r="K2248" i="5"/>
  <c r="K2249" i="5"/>
  <c r="K2250" i="5"/>
  <c r="K2251" i="5"/>
  <c r="K2252" i="5"/>
  <c r="K2253" i="5"/>
  <c r="K2254" i="5"/>
  <c r="K2255" i="5"/>
  <c r="K2256" i="5"/>
  <c r="K2257" i="5"/>
  <c r="K2258" i="5"/>
  <c r="K2259" i="5"/>
  <c r="K2260" i="5"/>
  <c r="K2261" i="5"/>
  <c r="K2262" i="5"/>
  <c r="K2263" i="5"/>
  <c r="K2264" i="5"/>
  <c r="K2265" i="5"/>
  <c r="K2266" i="5"/>
  <c r="K2267" i="5"/>
  <c r="K2268" i="5"/>
  <c r="K2269" i="5"/>
  <c r="K2270" i="5"/>
  <c r="K2271" i="5"/>
  <c r="K2272" i="5"/>
  <c r="K2273" i="5"/>
  <c r="K2274" i="5"/>
  <c r="K2275" i="5"/>
  <c r="K2276" i="5"/>
  <c r="K2277" i="5"/>
  <c r="K2278" i="5"/>
  <c r="K2279" i="5"/>
  <c r="K2280" i="5"/>
  <c r="K2281" i="5"/>
  <c r="K2282" i="5"/>
  <c r="K2283" i="5"/>
  <c r="K2284" i="5"/>
  <c r="K2285" i="5"/>
  <c r="K2286" i="5"/>
  <c r="K2287" i="5"/>
  <c r="K2288" i="5"/>
  <c r="K2289" i="5"/>
  <c r="K2290" i="5"/>
  <c r="K2291" i="5"/>
  <c r="K2292" i="5"/>
  <c r="K2293" i="5"/>
  <c r="K2294" i="5"/>
  <c r="K2295" i="5"/>
  <c r="K2296" i="5"/>
  <c r="K2297" i="5"/>
  <c r="K2298" i="5"/>
  <c r="K2299" i="5"/>
  <c r="K2300" i="5"/>
  <c r="K2301" i="5"/>
  <c r="K2302" i="5"/>
  <c r="K2303" i="5"/>
  <c r="K2304" i="5"/>
  <c r="K2305" i="5"/>
  <c r="K2306" i="5"/>
  <c r="K2307" i="5"/>
  <c r="K2308" i="5"/>
  <c r="K2309" i="5"/>
  <c r="K2310" i="5"/>
  <c r="K2311" i="5"/>
  <c r="K2312" i="5"/>
  <c r="K2313" i="5"/>
  <c r="K2314" i="5"/>
  <c r="K2315" i="5"/>
  <c r="K2316" i="5"/>
  <c r="K2317" i="5"/>
  <c r="K2318" i="5"/>
  <c r="K2319" i="5"/>
  <c r="K2320" i="5"/>
  <c r="K2321" i="5"/>
  <c r="K2322" i="5"/>
  <c r="K2323" i="5"/>
  <c r="K2324" i="5"/>
  <c r="K2325" i="5"/>
  <c r="K2326" i="5"/>
  <c r="K2327" i="5"/>
  <c r="K2328" i="5"/>
  <c r="K2329" i="5"/>
  <c r="K2330" i="5"/>
  <c r="K2331" i="5"/>
  <c r="K2332" i="5"/>
  <c r="K2333" i="5"/>
  <c r="K2334" i="5"/>
  <c r="K2335" i="5"/>
  <c r="K2336" i="5"/>
  <c r="K2337" i="5"/>
  <c r="K2338" i="5"/>
  <c r="K2339" i="5"/>
  <c r="K2340" i="5"/>
  <c r="K2341" i="5"/>
  <c r="K2342" i="5"/>
  <c r="K2343" i="5"/>
  <c r="K2344" i="5"/>
  <c r="K2345" i="5"/>
  <c r="K2346" i="5"/>
  <c r="K2347" i="5"/>
  <c r="K2348" i="5"/>
  <c r="K2349" i="5"/>
  <c r="K2350" i="5"/>
  <c r="K2351" i="5"/>
  <c r="K2352" i="5"/>
  <c r="K2353" i="5"/>
  <c r="K2354" i="5"/>
  <c r="K2355" i="5"/>
  <c r="K2356" i="5"/>
  <c r="K2357" i="5"/>
  <c r="K2358" i="5"/>
  <c r="K2359" i="5"/>
  <c r="K2360" i="5"/>
  <c r="K2361" i="5"/>
  <c r="K2362" i="5"/>
  <c r="K2363" i="5"/>
  <c r="K2364" i="5"/>
  <c r="K2365" i="5"/>
  <c r="K2366" i="5"/>
  <c r="K2367" i="5"/>
  <c r="K2368" i="5"/>
  <c r="K2369" i="5"/>
  <c r="K2370" i="5"/>
  <c r="K2371" i="5"/>
  <c r="K2372" i="5"/>
  <c r="K2373" i="5"/>
  <c r="K2374" i="5"/>
  <c r="K2375" i="5"/>
  <c r="K2376" i="5"/>
  <c r="K2377" i="5"/>
  <c r="K2378" i="5"/>
  <c r="K2379" i="5"/>
  <c r="K2380" i="5"/>
  <c r="K2381" i="5"/>
  <c r="K2382" i="5"/>
  <c r="K2383" i="5"/>
  <c r="K2384" i="5"/>
  <c r="K2385" i="5"/>
  <c r="K2386" i="5"/>
  <c r="K2387" i="5"/>
  <c r="K2388" i="5"/>
  <c r="K2389" i="5"/>
  <c r="K2390" i="5"/>
  <c r="K2391" i="5"/>
  <c r="K2392" i="5"/>
  <c r="K2393" i="5"/>
  <c r="K2394" i="5"/>
  <c r="K2395" i="5"/>
  <c r="K2396" i="5"/>
  <c r="K2397" i="5"/>
  <c r="K2398" i="5"/>
  <c r="K2399" i="5"/>
  <c r="K2400" i="5"/>
  <c r="K2401" i="5"/>
  <c r="K2402" i="5"/>
  <c r="K2403" i="5"/>
  <c r="K2404" i="5"/>
  <c r="K2405" i="5"/>
  <c r="K2406" i="5"/>
  <c r="K2407" i="5"/>
  <c r="K2408" i="5"/>
  <c r="K2409" i="5"/>
  <c r="K2410" i="5"/>
  <c r="K2411" i="5"/>
  <c r="K2412" i="5"/>
  <c r="K2413" i="5"/>
  <c r="K2414" i="5"/>
  <c r="K2415" i="5"/>
  <c r="K2416" i="5"/>
  <c r="K2417" i="5"/>
  <c r="K2418" i="5"/>
  <c r="K2419" i="5"/>
  <c r="K2420" i="5"/>
  <c r="K2421" i="5"/>
  <c r="K2422" i="5"/>
  <c r="K2423" i="5"/>
  <c r="K2424" i="5"/>
  <c r="K2425" i="5"/>
  <c r="K2426" i="5"/>
  <c r="K2427" i="5"/>
  <c r="K2428" i="5"/>
  <c r="K2429" i="5"/>
  <c r="K2430" i="5"/>
  <c r="K2431" i="5"/>
  <c r="K2432" i="5"/>
  <c r="K2433" i="5"/>
  <c r="K2434" i="5"/>
  <c r="K2435" i="5"/>
  <c r="K2436" i="5"/>
  <c r="K2437" i="5"/>
  <c r="K2438" i="5"/>
  <c r="K2439" i="5"/>
  <c r="K2440" i="5"/>
  <c r="K2441" i="5"/>
  <c r="K2442" i="5"/>
  <c r="K2443" i="5"/>
  <c r="K2444" i="5"/>
  <c r="K2445" i="5"/>
  <c r="K2446" i="5"/>
  <c r="K2447" i="5"/>
  <c r="K2448" i="5"/>
  <c r="K2449" i="5"/>
  <c r="K2450" i="5"/>
  <c r="K2451" i="5"/>
  <c r="K2452" i="5"/>
  <c r="K2453" i="5"/>
  <c r="K2454" i="5"/>
  <c r="K2455" i="5"/>
  <c r="K2456" i="5"/>
  <c r="K2457" i="5"/>
  <c r="K2458" i="5"/>
  <c r="K2459" i="5"/>
  <c r="K2460" i="5"/>
  <c r="K2461" i="5"/>
  <c r="K2462" i="5"/>
  <c r="K2463" i="5"/>
  <c r="K2464" i="5"/>
  <c r="K2465" i="5"/>
  <c r="K2466" i="5"/>
  <c r="K2467" i="5"/>
  <c r="K2468" i="5"/>
  <c r="K2469" i="5"/>
  <c r="K2470" i="5"/>
  <c r="K2471" i="5"/>
  <c r="K2472" i="5"/>
  <c r="K2473" i="5"/>
  <c r="K2474" i="5"/>
  <c r="K2475" i="5"/>
  <c r="K2476" i="5"/>
  <c r="K2477" i="5"/>
  <c r="K2478" i="5"/>
  <c r="K2479" i="5"/>
  <c r="K2480" i="5"/>
  <c r="K2481" i="5"/>
  <c r="K2482" i="5"/>
  <c r="K2483" i="5"/>
  <c r="K2484" i="5"/>
  <c r="K2485" i="5"/>
  <c r="K2486" i="5"/>
  <c r="K2487" i="5"/>
  <c r="K2488" i="5"/>
  <c r="K2489" i="5"/>
  <c r="K2490" i="5"/>
  <c r="K2491" i="5"/>
  <c r="K2492" i="5"/>
  <c r="K2493" i="5"/>
  <c r="K2494" i="5"/>
  <c r="K2495" i="5"/>
  <c r="K2496" i="5"/>
  <c r="K2497" i="5"/>
  <c r="K2498" i="5"/>
  <c r="K2499" i="5"/>
  <c r="K2500" i="5"/>
  <c r="K2501" i="5"/>
  <c r="K2502" i="5"/>
  <c r="K2503" i="5"/>
  <c r="K2504" i="5"/>
  <c r="K2505" i="5"/>
  <c r="K2506" i="5"/>
  <c r="K2507" i="5"/>
  <c r="K2508" i="5"/>
  <c r="K2509" i="5"/>
  <c r="K2510" i="5"/>
  <c r="K2511" i="5"/>
  <c r="K2512" i="5"/>
  <c r="K2513" i="5"/>
  <c r="K2514" i="5"/>
  <c r="K2515" i="5"/>
  <c r="K2516" i="5"/>
  <c r="K2517" i="5"/>
  <c r="K2518" i="5"/>
  <c r="K2519" i="5"/>
  <c r="K2520" i="5"/>
  <c r="K2521" i="5"/>
  <c r="K2522" i="5"/>
  <c r="K2523" i="5"/>
  <c r="K2524" i="5"/>
  <c r="K2525" i="5"/>
  <c r="K2526" i="5"/>
  <c r="K2527" i="5"/>
  <c r="K2528" i="5"/>
  <c r="K2529" i="5"/>
  <c r="K2530" i="5"/>
  <c r="K2531" i="5"/>
  <c r="K2532" i="5"/>
  <c r="K2533" i="5"/>
  <c r="K2534" i="5"/>
  <c r="K2535" i="5"/>
  <c r="K2536" i="5"/>
  <c r="K2537" i="5"/>
  <c r="K2538" i="5"/>
  <c r="K2539" i="5"/>
  <c r="K2540" i="5"/>
  <c r="K2541" i="5"/>
  <c r="K2542" i="5"/>
  <c r="K2543" i="5"/>
  <c r="K2544" i="5"/>
  <c r="K2545" i="5"/>
  <c r="K2546" i="5"/>
  <c r="K2547" i="5"/>
  <c r="K2548" i="5"/>
  <c r="K2549" i="5"/>
  <c r="K2550" i="5"/>
  <c r="K2551" i="5"/>
  <c r="K2552" i="5"/>
  <c r="K2553" i="5"/>
  <c r="K2554" i="5"/>
  <c r="K2555" i="5"/>
  <c r="K2556" i="5"/>
  <c r="K2557" i="5"/>
  <c r="K2558" i="5"/>
  <c r="K2559" i="5"/>
  <c r="K2560" i="5"/>
  <c r="K2561" i="5"/>
  <c r="K2562" i="5"/>
  <c r="K2563" i="5"/>
  <c r="K2564" i="5"/>
  <c r="K2565" i="5"/>
  <c r="K2566" i="5"/>
  <c r="K2567" i="5"/>
  <c r="K2568" i="5"/>
  <c r="K2569" i="5"/>
  <c r="K2570" i="5"/>
  <c r="K2571" i="5"/>
  <c r="K2572" i="5"/>
  <c r="K2573" i="5"/>
  <c r="K2574" i="5"/>
  <c r="K2575" i="5"/>
  <c r="K2576" i="5"/>
  <c r="K2577" i="5"/>
  <c r="K2578" i="5"/>
  <c r="K2579" i="5"/>
  <c r="K2580" i="5"/>
  <c r="K2581" i="5"/>
  <c r="K2582" i="5"/>
  <c r="K2583" i="5"/>
  <c r="K2584" i="5"/>
  <c r="K2585" i="5"/>
  <c r="K2586" i="5"/>
  <c r="K2587" i="5"/>
  <c r="K2588" i="5"/>
  <c r="K2589" i="5"/>
  <c r="K2590" i="5"/>
  <c r="K2591" i="5"/>
  <c r="K2592" i="5"/>
  <c r="K2593" i="5"/>
  <c r="K2594" i="5"/>
  <c r="K2595" i="5"/>
  <c r="K2596" i="5"/>
  <c r="K2597" i="5"/>
  <c r="K2598" i="5"/>
  <c r="K2599" i="5"/>
  <c r="K2600" i="5"/>
  <c r="K2601" i="5"/>
  <c r="K2602" i="5"/>
  <c r="K2603" i="5"/>
  <c r="K2604" i="5"/>
  <c r="K2605" i="5"/>
  <c r="K2606" i="5"/>
  <c r="K2607" i="5"/>
  <c r="K2608" i="5"/>
  <c r="K2609" i="5"/>
  <c r="K2610" i="5"/>
  <c r="K2611" i="5"/>
  <c r="K2612" i="5"/>
  <c r="K2613" i="5"/>
  <c r="K2614" i="5"/>
  <c r="K2615" i="5"/>
  <c r="K2616" i="5"/>
  <c r="K2617" i="5"/>
  <c r="K2618" i="5"/>
  <c r="K2619" i="5"/>
  <c r="K2620" i="5"/>
  <c r="K2621" i="5"/>
  <c r="K2622" i="5"/>
  <c r="K2623" i="5"/>
  <c r="K2624" i="5"/>
  <c r="K2625" i="5"/>
  <c r="K2626" i="5"/>
  <c r="K2627" i="5"/>
  <c r="K2628" i="5"/>
  <c r="K2629" i="5"/>
  <c r="K2630" i="5"/>
  <c r="K2631" i="5"/>
  <c r="K2632" i="5"/>
  <c r="K2633" i="5"/>
  <c r="K2634" i="5"/>
  <c r="K2635" i="5"/>
  <c r="K2636" i="5"/>
  <c r="K2637" i="5"/>
  <c r="K2638" i="5"/>
  <c r="K2639" i="5"/>
  <c r="K2640" i="5"/>
  <c r="K2641" i="5"/>
  <c r="K2642" i="5"/>
  <c r="K2643" i="5"/>
  <c r="K2644" i="5"/>
  <c r="K2645" i="5"/>
  <c r="K2646" i="5"/>
  <c r="K2647" i="5"/>
  <c r="K2648" i="5"/>
  <c r="K2649" i="5"/>
  <c r="K2650" i="5"/>
  <c r="K2651" i="5"/>
  <c r="K2652" i="5"/>
  <c r="K2653" i="5"/>
  <c r="K2654" i="5"/>
  <c r="K2655" i="5"/>
  <c r="K2656" i="5"/>
  <c r="K2657" i="5"/>
  <c r="K2658" i="5"/>
  <c r="K2659" i="5"/>
  <c r="K2660" i="5"/>
  <c r="K2661" i="5"/>
  <c r="K2662" i="5"/>
  <c r="K2663" i="5"/>
  <c r="K2664" i="5"/>
  <c r="K2665" i="5"/>
  <c r="K2666" i="5"/>
  <c r="K2667" i="5"/>
  <c r="K2668" i="5"/>
  <c r="K2669" i="5"/>
  <c r="K2670" i="5"/>
  <c r="K2671" i="5"/>
  <c r="K2672" i="5"/>
  <c r="K2673" i="5"/>
  <c r="K2674" i="5"/>
  <c r="K2675" i="5"/>
  <c r="K2676" i="5"/>
  <c r="K2677" i="5"/>
  <c r="K2678" i="5"/>
  <c r="K2679" i="5"/>
  <c r="K2680" i="5"/>
  <c r="K2681" i="5"/>
  <c r="K2682" i="5"/>
  <c r="K2683" i="5"/>
  <c r="K2684" i="5"/>
  <c r="K2685" i="5"/>
  <c r="K2686" i="5"/>
  <c r="K2687" i="5"/>
  <c r="K2688" i="5"/>
  <c r="K2689" i="5"/>
  <c r="K2690" i="5"/>
  <c r="K2691" i="5"/>
  <c r="K2692" i="5"/>
  <c r="K2693" i="5"/>
  <c r="K2694" i="5"/>
  <c r="K2695" i="5"/>
  <c r="K2696" i="5"/>
  <c r="K2697" i="5"/>
  <c r="K2698" i="5"/>
  <c r="K2699" i="5"/>
  <c r="K2700" i="5"/>
  <c r="K2701" i="5"/>
  <c r="K2702" i="5"/>
  <c r="K2703" i="5"/>
  <c r="K2704" i="5"/>
  <c r="K2705" i="5"/>
  <c r="K2706" i="5"/>
  <c r="K2707" i="5"/>
  <c r="K2708" i="5"/>
  <c r="K2709" i="5"/>
  <c r="K2710" i="5"/>
  <c r="K2711" i="5"/>
  <c r="K2712" i="5"/>
  <c r="K2713" i="5"/>
  <c r="K2714" i="5"/>
  <c r="K2715" i="5"/>
  <c r="K2716" i="5"/>
  <c r="K2717" i="5"/>
  <c r="K2718" i="5"/>
  <c r="K2719" i="5"/>
  <c r="K2720" i="5"/>
  <c r="K2721" i="5"/>
  <c r="K2722" i="5"/>
  <c r="K2723" i="5"/>
  <c r="K2724" i="5"/>
  <c r="K2725" i="5"/>
  <c r="K2726" i="5"/>
  <c r="K2727" i="5"/>
  <c r="K2728" i="5"/>
  <c r="K2729" i="5"/>
  <c r="K2730" i="5"/>
  <c r="K2731" i="5"/>
  <c r="K2732" i="5"/>
  <c r="K2733" i="5"/>
  <c r="K2734" i="5"/>
  <c r="K2735" i="5"/>
  <c r="K2736" i="5"/>
  <c r="K2737" i="5"/>
  <c r="K2738" i="5"/>
  <c r="K2739" i="5"/>
  <c r="K2740" i="5"/>
  <c r="K2741" i="5"/>
  <c r="K2742" i="5"/>
  <c r="K2743" i="5"/>
  <c r="K2744" i="5"/>
  <c r="K2745" i="5"/>
  <c r="K2746" i="5"/>
  <c r="K2747" i="5"/>
  <c r="K2748" i="5"/>
  <c r="K2749" i="5"/>
  <c r="K2750" i="5"/>
  <c r="K2751" i="5"/>
  <c r="K2752" i="5"/>
  <c r="K2753" i="5"/>
  <c r="K2754" i="5"/>
  <c r="K2755" i="5"/>
  <c r="K2756" i="5"/>
  <c r="K2757" i="5"/>
  <c r="K2758" i="5"/>
  <c r="K2759" i="5"/>
  <c r="K2760" i="5"/>
  <c r="K2761" i="5"/>
  <c r="K2762" i="5"/>
  <c r="K2763" i="5"/>
  <c r="K2764" i="5"/>
  <c r="K2765" i="5"/>
  <c r="K2766" i="5"/>
  <c r="K2767" i="5"/>
  <c r="K2768" i="5"/>
  <c r="K2769" i="5"/>
  <c r="K2770" i="5"/>
  <c r="K2771" i="5"/>
  <c r="K2772" i="5"/>
  <c r="K2773" i="5"/>
  <c r="K2774" i="5"/>
  <c r="K2775" i="5"/>
  <c r="K2776" i="5"/>
  <c r="K2777" i="5"/>
  <c r="K2778" i="5"/>
  <c r="K2779" i="5"/>
  <c r="K2780" i="5"/>
  <c r="K2781" i="5"/>
  <c r="K2782" i="5"/>
  <c r="K2783" i="5"/>
  <c r="K2784" i="5"/>
  <c r="K2785" i="5"/>
  <c r="K2786" i="5"/>
  <c r="K2787" i="5"/>
  <c r="K2788" i="5"/>
  <c r="K2789" i="5"/>
  <c r="K2790" i="5"/>
  <c r="K2791" i="5"/>
  <c r="K2792" i="5"/>
  <c r="K2793" i="5"/>
  <c r="K2794" i="5"/>
  <c r="K2795" i="5"/>
  <c r="K2796" i="5"/>
  <c r="K2797" i="5"/>
  <c r="K2798" i="5"/>
  <c r="K2799" i="5"/>
  <c r="K2800" i="5"/>
  <c r="K2801" i="5"/>
  <c r="K2802" i="5"/>
  <c r="K2803" i="5"/>
  <c r="K2804" i="5"/>
  <c r="K2805" i="5"/>
  <c r="K2806" i="5"/>
  <c r="K2807" i="5"/>
  <c r="K2808" i="5"/>
  <c r="K2809" i="5"/>
  <c r="K2810" i="5"/>
  <c r="K2811" i="5"/>
  <c r="K2812" i="5"/>
  <c r="K2813" i="5"/>
  <c r="K2814" i="5"/>
  <c r="K2815" i="5"/>
  <c r="K2816" i="5"/>
  <c r="K2817" i="5"/>
  <c r="K2818" i="5"/>
  <c r="K2819" i="5"/>
  <c r="K2820" i="5"/>
  <c r="K2821" i="5"/>
  <c r="K2822" i="5"/>
  <c r="K2823" i="5"/>
  <c r="K2824" i="5"/>
  <c r="K2825" i="5"/>
  <c r="K2826" i="5"/>
  <c r="K2827" i="5"/>
  <c r="K2828" i="5"/>
  <c r="K2829" i="5"/>
  <c r="K2830" i="5"/>
  <c r="K2831" i="5"/>
  <c r="K2832" i="5"/>
  <c r="K2833" i="5"/>
  <c r="K2834" i="5"/>
  <c r="K2835" i="5"/>
  <c r="K2836" i="5"/>
  <c r="K2837" i="5"/>
  <c r="K2838" i="5"/>
  <c r="K2839" i="5"/>
  <c r="K2840" i="5"/>
  <c r="K2841" i="5"/>
  <c r="K2842" i="5"/>
  <c r="K2843" i="5"/>
  <c r="K2844" i="5"/>
  <c r="K2845" i="5"/>
  <c r="K2846" i="5"/>
  <c r="K2847" i="5"/>
  <c r="K2848" i="5"/>
  <c r="K2849" i="5"/>
  <c r="K2850" i="5"/>
  <c r="K2851" i="5"/>
  <c r="K2852" i="5"/>
  <c r="K2853" i="5"/>
  <c r="K2854" i="5"/>
  <c r="K2855" i="5"/>
  <c r="K2856" i="5"/>
  <c r="K2857" i="5"/>
  <c r="K2858" i="5"/>
  <c r="K2859" i="5"/>
  <c r="K2860" i="5"/>
  <c r="K2861" i="5"/>
  <c r="K2862" i="5"/>
  <c r="K2863" i="5"/>
  <c r="K2864" i="5"/>
  <c r="K2865" i="5"/>
  <c r="K2866" i="5"/>
  <c r="K2867" i="5"/>
  <c r="K2868" i="5"/>
  <c r="K2869" i="5"/>
  <c r="K2870" i="5"/>
  <c r="K2871" i="5"/>
  <c r="K2872" i="5"/>
  <c r="K2873" i="5"/>
  <c r="K2874" i="5"/>
  <c r="K2875" i="5"/>
  <c r="K2876" i="5"/>
  <c r="K2877" i="5"/>
  <c r="K2878" i="5"/>
  <c r="K2879" i="5"/>
  <c r="K2880" i="5"/>
  <c r="K2881" i="5"/>
  <c r="K2882" i="5"/>
  <c r="K2883" i="5"/>
  <c r="K2884" i="5"/>
  <c r="K2885" i="5"/>
  <c r="K2886" i="5"/>
  <c r="K2887" i="5"/>
  <c r="K2888" i="5"/>
  <c r="K2889" i="5"/>
  <c r="K2890" i="5"/>
  <c r="K2891" i="5"/>
  <c r="K2892" i="5"/>
  <c r="K2893" i="5"/>
  <c r="K2894" i="5"/>
  <c r="K2895" i="5"/>
  <c r="K2896" i="5"/>
  <c r="K2897" i="5"/>
  <c r="K2898" i="5"/>
  <c r="K2899" i="5"/>
  <c r="K2900" i="5"/>
  <c r="K2901" i="5"/>
  <c r="K2902" i="5"/>
  <c r="K2903" i="5"/>
  <c r="K2904" i="5"/>
  <c r="K2905" i="5"/>
  <c r="K2906" i="5"/>
  <c r="K2907" i="5"/>
  <c r="K2908" i="5"/>
  <c r="K2909" i="5"/>
  <c r="K2910" i="5"/>
  <c r="K2911" i="5"/>
  <c r="K2912" i="5"/>
  <c r="K2913" i="5"/>
  <c r="K2914" i="5"/>
  <c r="K2915" i="5"/>
  <c r="K2916" i="5"/>
  <c r="K2917" i="5"/>
  <c r="K2918" i="5"/>
  <c r="K2919" i="5"/>
  <c r="K2920" i="5"/>
  <c r="K2921" i="5"/>
  <c r="K2922" i="5"/>
  <c r="K2923" i="5"/>
  <c r="K2924" i="5"/>
  <c r="K2925" i="5"/>
  <c r="K2926" i="5"/>
  <c r="K2927" i="5"/>
  <c r="K2928" i="5"/>
  <c r="K2929" i="5"/>
  <c r="K2930" i="5"/>
  <c r="K2931" i="5"/>
  <c r="K2932" i="5"/>
  <c r="K2933" i="5"/>
  <c r="K2934" i="5"/>
  <c r="K2935" i="5"/>
  <c r="K2936" i="5"/>
  <c r="K2937" i="5"/>
  <c r="K2938" i="5"/>
  <c r="K2939" i="5"/>
  <c r="K2940" i="5"/>
  <c r="K2941" i="5"/>
  <c r="K2942" i="5"/>
  <c r="K2943" i="5"/>
  <c r="K2944" i="5"/>
  <c r="K2945" i="5"/>
  <c r="K2946" i="5"/>
  <c r="K2947" i="5"/>
  <c r="K2948" i="5"/>
  <c r="K2949" i="5"/>
  <c r="K2950" i="5"/>
  <c r="K2951" i="5"/>
  <c r="K2952" i="5"/>
  <c r="K2953" i="5"/>
  <c r="K2954" i="5"/>
  <c r="K2955" i="5"/>
  <c r="K2956" i="5"/>
  <c r="K2957" i="5"/>
  <c r="K2958" i="5"/>
  <c r="K2959" i="5"/>
  <c r="K2960" i="5"/>
  <c r="K2961" i="5"/>
  <c r="K2962" i="5"/>
  <c r="K2963" i="5"/>
  <c r="K2964" i="5"/>
  <c r="K2965" i="5"/>
  <c r="K2966" i="5"/>
  <c r="K2967" i="5"/>
  <c r="K2968" i="5"/>
  <c r="K2969" i="5"/>
  <c r="K2970" i="5"/>
  <c r="K2971" i="5"/>
  <c r="K2972" i="5"/>
  <c r="K2973" i="5"/>
  <c r="K2974" i="5"/>
  <c r="K2975" i="5"/>
  <c r="K2976" i="5"/>
  <c r="K2977" i="5"/>
  <c r="K2978" i="5"/>
  <c r="K2979" i="5"/>
  <c r="K2980" i="5"/>
  <c r="K2981" i="5"/>
  <c r="K2982" i="5"/>
  <c r="K2983" i="5"/>
  <c r="K2984" i="5"/>
  <c r="K2985" i="5"/>
  <c r="K2986" i="5"/>
  <c r="K2987" i="5"/>
  <c r="K2988" i="5"/>
  <c r="K2989" i="5"/>
  <c r="K2990" i="5"/>
  <c r="K2991" i="5"/>
  <c r="K2992" i="5"/>
  <c r="K2993" i="5"/>
  <c r="K2994" i="5"/>
  <c r="K2995" i="5"/>
  <c r="K2996" i="5"/>
  <c r="K2997" i="5"/>
  <c r="K2998" i="5"/>
  <c r="K2999" i="5"/>
  <c r="K3000" i="5"/>
  <c r="K3001" i="5"/>
  <c r="K3002" i="5"/>
  <c r="K3003" i="5"/>
  <c r="K3004" i="5"/>
  <c r="K3005" i="5"/>
  <c r="K3006" i="5"/>
  <c r="K3007" i="5"/>
  <c r="K3008" i="5"/>
  <c r="K3009" i="5"/>
  <c r="K3010" i="5"/>
  <c r="K3011" i="5"/>
  <c r="K3012" i="5"/>
  <c r="K3013" i="5"/>
  <c r="K3014" i="5"/>
  <c r="K3015" i="5"/>
  <c r="K3016" i="5"/>
  <c r="K3017" i="5"/>
  <c r="K3018" i="5"/>
  <c r="K3019" i="5"/>
  <c r="K3020" i="5"/>
  <c r="K3021" i="5"/>
  <c r="K3022" i="5"/>
  <c r="K3023" i="5"/>
  <c r="K3024" i="5"/>
  <c r="K3025" i="5"/>
  <c r="K3026" i="5"/>
  <c r="K3027" i="5"/>
  <c r="K3028" i="5"/>
  <c r="K3029" i="5"/>
  <c r="K3030" i="5"/>
  <c r="K3031" i="5"/>
  <c r="K3032" i="5"/>
  <c r="K3033" i="5"/>
  <c r="K3034" i="5"/>
  <c r="K3035" i="5"/>
  <c r="K3036" i="5"/>
  <c r="K3037" i="5"/>
  <c r="K3038" i="5"/>
  <c r="K3039" i="5"/>
  <c r="K3040" i="5"/>
  <c r="K3041" i="5"/>
  <c r="K3042" i="5"/>
  <c r="K3043" i="5"/>
  <c r="K3044" i="5"/>
  <c r="K3045" i="5"/>
  <c r="K3046" i="5"/>
  <c r="K3047" i="5"/>
  <c r="K3048" i="5"/>
  <c r="K3049" i="5"/>
  <c r="K3050" i="5"/>
  <c r="K3051" i="5"/>
  <c r="K3052" i="5"/>
  <c r="K3053" i="5"/>
  <c r="K3054" i="5"/>
  <c r="K3055" i="5"/>
  <c r="K3056" i="5"/>
  <c r="K3057" i="5"/>
  <c r="K3058" i="5"/>
  <c r="K3059" i="5"/>
  <c r="K3060" i="5"/>
  <c r="K3061" i="5"/>
  <c r="K3062" i="5"/>
  <c r="K3063" i="5"/>
  <c r="K3064" i="5"/>
  <c r="K3065" i="5"/>
  <c r="K3066" i="5"/>
  <c r="K3067" i="5"/>
  <c r="K3068" i="5"/>
  <c r="K3069" i="5"/>
  <c r="K3070" i="5"/>
  <c r="K3071" i="5"/>
  <c r="K3072" i="5"/>
  <c r="K3073" i="5"/>
  <c r="K3074" i="5"/>
  <c r="K3075" i="5"/>
  <c r="K3076" i="5"/>
  <c r="K3077" i="5"/>
  <c r="K3078" i="5"/>
  <c r="K3079" i="5"/>
  <c r="K3080" i="5"/>
  <c r="K3081" i="5"/>
  <c r="K3082" i="5"/>
  <c r="K3083" i="5"/>
  <c r="K3084" i="5"/>
  <c r="K3085" i="5"/>
  <c r="K3086" i="5"/>
  <c r="K3087" i="5"/>
  <c r="K3088" i="5"/>
  <c r="K3089" i="5"/>
  <c r="K3090" i="5"/>
  <c r="K3091" i="5"/>
  <c r="K3092" i="5"/>
  <c r="K3093" i="5"/>
  <c r="K3094" i="5"/>
  <c r="K3095" i="5"/>
  <c r="K3096" i="5"/>
  <c r="K3097" i="5"/>
  <c r="K3098" i="5"/>
  <c r="K3099" i="5"/>
  <c r="K3100" i="5"/>
  <c r="K3101" i="5"/>
  <c r="K3102" i="5"/>
  <c r="K3103" i="5"/>
  <c r="K3104" i="5"/>
  <c r="K3105" i="5"/>
  <c r="K3106" i="5"/>
  <c r="K3107" i="5"/>
  <c r="K3108" i="5"/>
  <c r="K3109" i="5"/>
  <c r="K3110" i="5"/>
  <c r="K3111" i="5"/>
  <c r="K3112" i="5"/>
  <c r="K3113" i="5"/>
  <c r="K3114" i="5"/>
  <c r="K3115" i="5"/>
  <c r="K3116" i="5"/>
  <c r="K3117" i="5"/>
  <c r="K3118" i="5"/>
  <c r="K3119" i="5"/>
  <c r="K3120" i="5"/>
  <c r="K3121" i="5"/>
  <c r="K3122" i="5"/>
  <c r="K3123" i="5"/>
  <c r="K3124" i="5"/>
  <c r="K3125" i="5"/>
  <c r="K3126" i="5"/>
  <c r="K3127" i="5"/>
  <c r="K3128" i="5"/>
  <c r="K3129" i="5"/>
  <c r="K3130" i="5"/>
  <c r="K3131" i="5"/>
  <c r="K3132" i="5"/>
  <c r="K3133" i="5"/>
  <c r="K3134" i="5"/>
  <c r="K3135" i="5"/>
  <c r="K3136" i="5"/>
  <c r="K3137" i="5"/>
  <c r="K3138" i="5"/>
  <c r="K3139" i="5"/>
  <c r="K3140" i="5"/>
  <c r="K3141" i="5"/>
  <c r="K3142" i="5"/>
  <c r="K3143" i="5"/>
  <c r="K3144" i="5"/>
  <c r="K3145" i="5"/>
  <c r="K3146" i="5"/>
  <c r="K3147" i="5"/>
  <c r="K3148" i="5"/>
  <c r="K3149" i="5"/>
  <c r="K3150" i="5"/>
  <c r="K3151" i="5"/>
  <c r="K3152" i="5"/>
  <c r="K3153" i="5"/>
  <c r="K3154" i="5"/>
  <c r="K3155" i="5"/>
  <c r="K3156" i="5"/>
  <c r="K3157" i="5"/>
  <c r="K3158" i="5"/>
  <c r="K3159" i="5"/>
  <c r="K3160" i="5"/>
  <c r="K3161" i="5"/>
  <c r="K3162" i="5"/>
  <c r="K3163" i="5"/>
  <c r="K3164" i="5"/>
  <c r="K3165" i="5"/>
  <c r="K3166" i="5"/>
  <c r="K3167" i="5"/>
  <c r="K3168" i="5"/>
  <c r="K3169" i="5"/>
  <c r="K3170" i="5"/>
  <c r="K3171" i="5"/>
  <c r="K3172" i="5"/>
  <c r="K3173" i="5"/>
  <c r="K3174" i="5"/>
  <c r="K3175" i="5"/>
  <c r="K3176" i="5"/>
  <c r="K3177" i="5"/>
  <c r="K3178" i="5"/>
  <c r="K3179" i="5"/>
  <c r="K3180" i="5"/>
  <c r="K3181" i="5"/>
  <c r="K3182" i="5"/>
  <c r="K3183" i="5"/>
  <c r="K3184" i="5"/>
  <c r="K3185" i="5"/>
  <c r="K3186" i="5"/>
  <c r="K3187" i="5"/>
  <c r="K3188" i="5"/>
  <c r="K3189" i="5"/>
  <c r="K3190" i="5"/>
  <c r="K3191" i="5"/>
  <c r="K3192" i="5"/>
  <c r="K3193" i="5"/>
  <c r="K3194" i="5"/>
  <c r="K3195" i="5"/>
  <c r="K3196" i="5"/>
  <c r="K3197" i="5"/>
  <c r="K3198" i="5"/>
  <c r="K3199" i="5"/>
  <c r="K3200" i="5"/>
  <c r="K3201" i="5"/>
  <c r="K3202" i="5"/>
  <c r="K3203" i="5"/>
  <c r="K3204" i="5"/>
  <c r="K3205" i="5"/>
  <c r="K3206" i="5"/>
  <c r="K3207" i="5"/>
  <c r="K3208" i="5"/>
  <c r="K3209" i="5"/>
  <c r="K3210" i="5"/>
  <c r="K3211" i="5"/>
  <c r="K3212" i="5"/>
  <c r="K3213" i="5"/>
  <c r="K3214" i="5"/>
  <c r="K3215" i="5"/>
  <c r="K3216" i="5"/>
  <c r="K3217" i="5"/>
  <c r="K3218" i="5"/>
  <c r="K3219" i="5"/>
  <c r="K3220" i="5"/>
  <c r="K3221" i="5"/>
  <c r="K3222" i="5"/>
  <c r="K3223" i="5"/>
  <c r="K3224" i="5"/>
  <c r="K3225" i="5"/>
  <c r="K3226" i="5"/>
  <c r="K3227" i="5"/>
  <c r="K3228" i="5"/>
  <c r="K3229" i="5"/>
  <c r="K3230" i="5"/>
  <c r="K3231" i="5"/>
  <c r="K3232" i="5"/>
  <c r="K3233" i="5"/>
  <c r="K3234" i="5"/>
  <c r="K3235" i="5"/>
  <c r="K3236" i="5"/>
  <c r="K3237" i="5"/>
  <c r="K3238" i="5"/>
  <c r="K3239" i="5"/>
  <c r="K3240" i="5"/>
  <c r="K3241" i="5"/>
  <c r="K3242" i="5"/>
  <c r="K3243" i="5"/>
  <c r="K3244" i="5"/>
  <c r="K3245" i="5"/>
  <c r="K3246" i="5"/>
  <c r="K3247" i="5"/>
  <c r="K3248" i="5"/>
  <c r="K3249" i="5"/>
  <c r="K3250" i="5"/>
  <c r="K3251" i="5"/>
  <c r="K3252" i="5"/>
  <c r="K3253" i="5"/>
  <c r="K3254" i="5"/>
  <c r="K3255" i="5"/>
  <c r="K3256" i="5"/>
  <c r="K3257" i="5"/>
  <c r="K3258" i="5"/>
  <c r="K3259" i="5"/>
  <c r="K3260" i="5"/>
  <c r="K3261" i="5"/>
  <c r="K3262" i="5"/>
  <c r="K3263" i="5"/>
  <c r="K3264" i="5"/>
  <c r="K3265" i="5"/>
  <c r="K3266" i="5"/>
  <c r="K3267" i="5"/>
  <c r="K3268" i="5"/>
  <c r="K3269" i="5"/>
  <c r="K3270" i="5"/>
  <c r="K3271" i="5"/>
  <c r="K3272" i="5"/>
  <c r="K3273" i="5"/>
  <c r="K3274" i="5"/>
  <c r="K3275" i="5"/>
  <c r="K3276" i="5"/>
  <c r="K3277" i="5"/>
  <c r="K3278" i="5"/>
  <c r="K3279" i="5"/>
  <c r="K3280" i="5"/>
  <c r="K3281" i="5"/>
  <c r="K3282" i="5"/>
  <c r="K3283" i="5"/>
  <c r="K3284" i="5"/>
  <c r="K3285" i="5"/>
  <c r="K3286" i="5"/>
  <c r="K3287" i="5"/>
  <c r="K3288" i="5"/>
  <c r="K3289" i="5"/>
  <c r="K3290" i="5"/>
  <c r="K3291" i="5"/>
  <c r="K3292" i="5"/>
  <c r="K3293" i="5"/>
  <c r="K3294" i="5"/>
  <c r="K3295" i="5"/>
  <c r="K3296" i="5"/>
  <c r="K3297" i="5"/>
  <c r="K3298" i="5"/>
  <c r="K3299" i="5"/>
  <c r="K3300" i="5"/>
  <c r="K3301" i="5"/>
  <c r="K3302" i="5"/>
  <c r="K3303" i="5"/>
  <c r="K3304" i="5"/>
  <c r="K3305" i="5"/>
  <c r="K3306" i="5"/>
  <c r="K3307" i="5"/>
  <c r="K3308" i="5"/>
  <c r="K3309" i="5"/>
  <c r="K3310" i="5"/>
  <c r="K3311" i="5"/>
  <c r="K3312" i="5"/>
  <c r="K3313" i="5"/>
  <c r="K3314" i="5"/>
  <c r="K3315" i="5"/>
  <c r="K3316" i="5"/>
  <c r="K3317" i="5"/>
  <c r="K3318" i="5"/>
  <c r="K3319" i="5"/>
  <c r="K3320" i="5"/>
  <c r="K3321" i="5"/>
  <c r="K3322" i="5"/>
  <c r="K3323" i="5"/>
  <c r="K3324" i="5"/>
  <c r="K3325" i="5"/>
  <c r="K3326" i="5"/>
  <c r="K3327" i="5"/>
  <c r="K3328" i="5"/>
  <c r="K3329" i="5"/>
  <c r="K3330" i="5"/>
  <c r="K3331" i="5"/>
  <c r="K3332" i="5"/>
  <c r="K3333" i="5"/>
  <c r="K3334" i="5"/>
  <c r="K3335" i="5"/>
  <c r="K3336" i="5"/>
  <c r="K3337" i="5"/>
  <c r="K3338" i="5"/>
  <c r="K3339" i="5"/>
  <c r="K3340" i="5"/>
  <c r="K3341" i="5"/>
  <c r="K3342" i="5"/>
  <c r="K3343" i="5"/>
  <c r="K3344" i="5"/>
  <c r="K3345" i="5"/>
  <c r="K3346" i="5"/>
  <c r="K3347" i="5"/>
  <c r="K3348" i="5"/>
  <c r="K3349" i="5"/>
  <c r="K3350" i="5"/>
  <c r="K3351" i="5"/>
  <c r="K3352" i="5"/>
  <c r="K3353" i="5"/>
  <c r="K3354" i="5"/>
  <c r="K3355" i="5"/>
  <c r="K3356" i="5"/>
  <c r="K3357" i="5"/>
  <c r="K3358" i="5"/>
  <c r="K3359" i="5"/>
  <c r="K3360" i="5"/>
  <c r="K3361" i="5"/>
  <c r="K3362" i="5"/>
  <c r="K3363" i="5"/>
  <c r="K3364" i="5"/>
  <c r="K3365" i="5"/>
  <c r="K3366" i="5"/>
  <c r="K3367" i="5"/>
  <c r="K3368" i="5"/>
  <c r="K3369" i="5"/>
  <c r="K3370" i="5"/>
  <c r="K3371" i="5"/>
  <c r="K3372" i="5"/>
  <c r="K3373" i="5"/>
  <c r="K3374" i="5"/>
  <c r="K3375" i="5"/>
  <c r="K3376" i="5"/>
  <c r="K3377" i="5"/>
  <c r="K3378" i="5"/>
  <c r="K3379" i="5"/>
  <c r="K3380" i="5"/>
  <c r="K3381" i="5"/>
  <c r="K3382" i="5"/>
  <c r="K3383" i="5"/>
  <c r="K3384" i="5"/>
  <c r="K3385" i="5"/>
  <c r="K3386" i="5"/>
  <c r="K3387" i="5"/>
  <c r="K3388" i="5"/>
  <c r="K3389" i="5"/>
  <c r="K3390" i="5"/>
  <c r="K3391" i="5"/>
  <c r="K3392" i="5"/>
  <c r="K3393" i="5"/>
  <c r="K3394" i="5"/>
  <c r="K3395" i="5"/>
  <c r="K3396" i="5"/>
  <c r="K3397" i="5"/>
  <c r="K3398" i="5"/>
  <c r="K3399" i="5"/>
  <c r="K3400" i="5"/>
  <c r="K3401" i="5"/>
  <c r="K3402" i="5"/>
  <c r="K3403" i="5"/>
  <c r="K3404" i="5"/>
  <c r="K3405" i="5"/>
  <c r="K3406" i="5"/>
  <c r="K3407" i="5"/>
  <c r="K3408" i="5"/>
  <c r="K3409" i="5"/>
  <c r="K3410" i="5"/>
  <c r="K3411" i="5"/>
  <c r="K3412" i="5"/>
  <c r="K3413" i="5"/>
  <c r="K3414" i="5"/>
  <c r="K3415" i="5"/>
  <c r="K3416" i="5"/>
  <c r="K3417" i="5"/>
  <c r="K3418" i="5"/>
  <c r="K3419" i="5"/>
  <c r="K3420" i="5"/>
  <c r="K3421" i="5"/>
  <c r="K3422" i="5"/>
  <c r="K3423" i="5"/>
  <c r="K3424" i="5"/>
  <c r="K3425" i="5"/>
  <c r="K3426" i="5"/>
  <c r="K3427" i="5"/>
  <c r="K3428" i="5"/>
  <c r="K3429" i="5"/>
  <c r="K3430" i="5"/>
  <c r="K3431" i="5"/>
  <c r="K3432" i="5"/>
  <c r="K3433" i="5"/>
  <c r="K3434" i="5"/>
  <c r="K3435" i="5"/>
  <c r="K3436" i="5"/>
  <c r="K3437" i="5"/>
  <c r="K3438" i="5"/>
  <c r="K3439" i="5"/>
  <c r="K3440" i="5"/>
  <c r="K3441" i="5"/>
  <c r="K3442" i="5"/>
  <c r="K3443" i="5"/>
  <c r="K3444" i="5"/>
  <c r="K3445" i="5"/>
  <c r="K3446" i="5"/>
  <c r="K3447" i="5"/>
  <c r="K3448" i="5"/>
  <c r="K3449" i="5"/>
  <c r="K3450" i="5"/>
  <c r="K3451" i="5"/>
  <c r="K3452" i="5"/>
  <c r="K3453" i="5"/>
  <c r="K3454" i="5"/>
  <c r="K3455" i="5"/>
  <c r="K3456" i="5"/>
  <c r="K3457" i="5"/>
  <c r="K3458" i="5"/>
  <c r="K3459" i="5"/>
  <c r="K3460" i="5"/>
  <c r="K3461" i="5"/>
  <c r="K3462" i="5"/>
  <c r="K3463" i="5"/>
  <c r="K3464" i="5"/>
  <c r="K3465" i="5"/>
  <c r="K3466" i="5"/>
  <c r="K3467" i="5"/>
  <c r="K3468" i="5"/>
  <c r="K3469" i="5"/>
  <c r="K3470" i="5"/>
  <c r="K3471" i="5"/>
  <c r="K3472" i="5"/>
  <c r="K3473" i="5"/>
  <c r="K3474" i="5"/>
  <c r="K3475" i="5"/>
  <c r="K3476" i="5"/>
  <c r="K3477" i="5"/>
  <c r="K3478" i="5"/>
  <c r="K3479" i="5"/>
  <c r="K3480" i="5"/>
  <c r="K3481" i="5"/>
  <c r="K3482" i="5"/>
  <c r="K3483" i="5"/>
  <c r="K3484" i="5"/>
  <c r="K3485" i="5"/>
  <c r="K3486" i="5"/>
  <c r="K3487" i="5"/>
  <c r="K3488" i="5"/>
  <c r="K3489" i="5"/>
  <c r="K3490" i="5"/>
  <c r="K3491" i="5"/>
  <c r="K3492" i="5"/>
  <c r="K3493" i="5"/>
  <c r="K3494" i="5"/>
  <c r="K3495" i="5"/>
  <c r="K3496" i="5"/>
  <c r="K3497" i="5"/>
  <c r="K3498" i="5"/>
  <c r="K3499" i="5"/>
  <c r="K3500" i="5"/>
  <c r="K3501" i="5"/>
  <c r="K3502" i="5"/>
  <c r="K3503" i="5"/>
  <c r="K3504" i="5"/>
  <c r="K3505" i="5"/>
  <c r="K3506" i="5"/>
  <c r="K3507" i="5"/>
  <c r="K3508" i="5"/>
  <c r="K3509" i="5"/>
  <c r="K3510" i="5"/>
  <c r="K3511" i="5"/>
  <c r="K3512" i="5"/>
  <c r="K3513" i="5"/>
  <c r="K3514" i="5"/>
  <c r="K3515" i="5"/>
  <c r="K3516" i="5"/>
  <c r="K3517" i="5"/>
  <c r="K3518" i="5"/>
  <c r="K3519" i="5"/>
  <c r="K3520" i="5"/>
  <c r="K3521" i="5"/>
  <c r="K3522" i="5"/>
  <c r="K3523" i="5"/>
  <c r="K3524" i="5"/>
  <c r="K3525" i="5"/>
  <c r="K3526" i="5"/>
  <c r="K3527" i="5"/>
  <c r="K3528" i="5"/>
  <c r="K3529" i="5"/>
  <c r="K3530" i="5"/>
  <c r="K3531" i="5"/>
  <c r="K3532" i="5"/>
  <c r="K3533" i="5"/>
  <c r="K3534" i="5"/>
  <c r="K3535" i="5"/>
  <c r="K3536" i="5"/>
  <c r="K3537" i="5"/>
  <c r="K3538" i="5"/>
  <c r="K3539" i="5"/>
  <c r="K3540" i="5"/>
  <c r="K3541" i="5"/>
  <c r="K3542" i="5"/>
  <c r="K3543" i="5"/>
  <c r="K3544" i="5"/>
  <c r="K3545" i="5"/>
  <c r="K3546" i="5"/>
  <c r="K3547" i="5"/>
  <c r="K3548" i="5"/>
  <c r="K3549" i="5"/>
  <c r="K3550" i="5"/>
  <c r="K3551" i="5"/>
  <c r="K3552" i="5"/>
  <c r="K3553" i="5"/>
  <c r="K3554" i="5"/>
  <c r="K3555" i="5"/>
  <c r="K3556" i="5"/>
  <c r="K3557" i="5"/>
  <c r="K3558" i="5"/>
  <c r="K3559" i="5"/>
  <c r="K3560" i="5"/>
  <c r="K3561" i="5"/>
  <c r="K3562" i="5"/>
  <c r="K3563" i="5"/>
  <c r="K3564" i="5"/>
  <c r="K3565" i="5"/>
  <c r="K3566" i="5"/>
  <c r="K3567" i="5"/>
  <c r="K3568" i="5"/>
  <c r="K3569" i="5"/>
  <c r="K3570" i="5"/>
  <c r="K3571" i="5"/>
  <c r="K3572" i="5"/>
  <c r="K3573" i="5"/>
  <c r="K3574" i="5"/>
  <c r="K3575" i="5"/>
  <c r="K3576" i="5"/>
  <c r="K3577" i="5"/>
  <c r="K3578" i="5"/>
  <c r="K3579" i="5"/>
  <c r="K3580" i="5"/>
  <c r="K3581" i="5"/>
  <c r="K3582" i="5"/>
  <c r="K3583" i="5"/>
  <c r="K3584" i="5"/>
  <c r="K3585" i="5"/>
  <c r="K3586" i="5"/>
  <c r="K3587" i="5"/>
  <c r="K3588" i="5"/>
  <c r="K3589" i="5"/>
  <c r="K3590" i="5"/>
  <c r="K3591" i="5"/>
  <c r="K3592" i="5"/>
  <c r="K3593" i="5"/>
  <c r="K3594" i="5"/>
  <c r="K3595" i="5"/>
  <c r="K3596" i="5"/>
  <c r="K3597" i="5"/>
  <c r="K3598" i="5"/>
  <c r="K3599" i="5"/>
  <c r="K3600" i="5"/>
  <c r="K3601" i="5"/>
  <c r="K3602" i="5"/>
  <c r="K3603" i="5"/>
  <c r="K3604" i="5"/>
  <c r="K3605" i="5"/>
  <c r="K3606" i="5"/>
  <c r="K3607" i="5"/>
  <c r="K3608" i="5"/>
  <c r="K3609" i="5"/>
  <c r="K3610" i="5"/>
  <c r="K3611" i="5"/>
  <c r="K3612" i="5"/>
  <c r="K3613" i="5"/>
  <c r="K3614" i="5"/>
  <c r="K3615" i="5"/>
  <c r="K3616" i="5"/>
  <c r="K3617" i="5"/>
  <c r="K3618" i="5"/>
  <c r="K3619" i="5"/>
  <c r="K3620" i="5"/>
  <c r="K3621" i="5"/>
  <c r="K3622" i="5"/>
  <c r="K3623" i="5"/>
  <c r="K3624" i="5"/>
  <c r="K3625" i="5"/>
  <c r="K3626" i="5"/>
  <c r="K3627" i="5"/>
  <c r="K3628" i="5"/>
  <c r="K3629" i="5"/>
  <c r="K3630" i="5"/>
  <c r="K3631" i="5"/>
  <c r="K3632" i="5"/>
  <c r="K3633" i="5"/>
  <c r="K3634" i="5"/>
  <c r="K3635" i="5"/>
  <c r="K3636" i="5"/>
  <c r="K3637" i="5"/>
  <c r="K3638" i="5"/>
  <c r="K3639" i="5"/>
  <c r="K3640" i="5"/>
  <c r="K3641" i="5"/>
  <c r="K3642" i="5"/>
  <c r="K3643" i="5"/>
  <c r="K3644" i="5"/>
  <c r="K3645" i="5"/>
  <c r="K3646" i="5"/>
  <c r="K3647" i="5"/>
  <c r="K3648" i="5"/>
  <c r="K3649" i="5"/>
  <c r="K3650" i="5"/>
  <c r="K3651" i="5"/>
  <c r="K3652" i="5"/>
  <c r="K3653" i="5"/>
  <c r="K3654" i="5"/>
  <c r="K3655" i="5"/>
  <c r="K3656" i="5"/>
  <c r="K3657" i="5"/>
  <c r="K3658" i="5"/>
  <c r="K3659" i="5"/>
  <c r="K3660" i="5"/>
  <c r="K3661" i="5"/>
  <c r="K3662" i="5"/>
  <c r="K3663" i="5"/>
  <c r="K3664" i="5"/>
  <c r="K3665" i="5"/>
  <c r="K3666" i="5"/>
  <c r="K3667" i="5"/>
  <c r="K3668" i="5"/>
  <c r="K3669" i="5"/>
  <c r="K3670" i="5"/>
  <c r="K3671" i="5"/>
  <c r="K3672" i="5"/>
  <c r="K3673" i="5"/>
  <c r="K3674" i="5"/>
  <c r="K3675" i="5"/>
  <c r="K3676" i="5"/>
  <c r="K3677" i="5"/>
  <c r="K3678" i="5"/>
  <c r="K3679" i="5"/>
  <c r="K3680" i="5"/>
  <c r="K3681" i="5"/>
  <c r="K3682" i="5"/>
  <c r="K3683" i="5"/>
  <c r="K3684" i="5"/>
  <c r="K3685" i="5"/>
  <c r="K3686" i="5"/>
  <c r="K3687" i="5"/>
  <c r="K3688" i="5"/>
  <c r="K3689" i="5"/>
  <c r="K3690" i="5"/>
  <c r="K3691" i="5"/>
  <c r="K3692" i="5"/>
  <c r="K3693" i="5"/>
  <c r="K3694" i="5"/>
  <c r="K3695" i="5"/>
  <c r="K3696" i="5"/>
  <c r="K3697" i="5"/>
  <c r="K3698" i="5"/>
  <c r="K3699" i="5"/>
  <c r="K3700" i="5"/>
  <c r="K3701" i="5"/>
  <c r="K3702" i="5"/>
  <c r="K3703" i="5"/>
  <c r="K3704" i="5"/>
  <c r="K3705" i="5"/>
  <c r="K3706" i="5"/>
  <c r="K3707" i="5"/>
  <c r="K3708" i="5"/>
  <c r="K3709" i="5"/>
  <c r="K3710" i="5"/>
  <c r="K3711" i="5"/>
  <c r="K3712" i="5"/>
  <c r="K3713" i="5"/>
  <c r="K3714" i="5"/>
  <c r="K3715" i="5"/>
  <c r="K3716" i="5"/>
  <c r="K3717" i="5"/>
  <c r="K3718" i="5"/>
  <c r="K3719" i="5"/>
  <c r="K3720" i="5"/>
  <c r="K3721" i="5"/>
  <c r="K3722" i="5"/>
  <c r="K3723" i="5"/>
  <c r="K3724" i="5"/>
  <c r="K3725" i="5"/>
  <c r="K3726" i="5"/>
  <c r="K3727" i="5"/>
  <c r="K3728" i="5"/>
  <c r="K3729" i="5"/>
  <c r="K3730" i="5"/>
  <c r="K3731" i="5"/>
  <c r="K3732" i="5"/>
  <c r="K3733" i="5"/>
  <c r="K3734" i="5"/>
  <c r="K3735" i="5"/>
  <c r="K3736" i="5"/>
  <c r="K3737" i="5"/>
  <c r="K3738" i="5"/>
  <c r="K3739" i="5"/>
  <c r="K3740" i="5"/>
  <c r="K3741" i="5"/>
  <c r="K3742" i="5"/>
  <c r="K3743" i="5"/>
  <c r="K3744" i="5"/>
  <c r="K3745" i="5"/>
  <c r="K3746" i="5"/>
  <c r="K3747" i="5"/>
  <c r="K3748" i="5"/>
  <c r="K3749" i="5"/>
  <c r="K3750" i="5"/>
  <c r="K3751" i="5"/>
  <c r="K3752" i="5"/>
  <c r="K3753" i="5"/>
  <c r="K3754" i="5"/>
  <c r="K3755" i="5"/>
  <c r="K3756" i="5"/>
  <c r="K3757" i="5"/>
  <c r="K3758" i="5"/>
  <c r="K3759" i="5"/>
  <c r="K3760" i="5"/>
  <c r="K3761" i="5"/>
  <c r="K3762" i="5"/>
  <c r="K3763" i="5"/>
  <c r="K3764" i="5"/>
  <c r="K3765" i="5"/>
  <c r="K3766" i="5"/>
  <c r="K3767" i="5"/>
  <c r="K3768" i="5"/>
  <c r="K3769" i="5"/>
  <c r="K3770" i="5"/>
  <c r="K3771" i="5"/>
  <c r="K3772" i="5"/>
  <c r="K3773" i="5"/>
  <c r="K3774" i="5"/>
  <c r="K3775" i="5"/>
  <c r="K3776" i="5"/>
  <c r="K3777" i="5"/>
  <c r="K3778" i="5"/>
  <c r="K3779" i="5"/>
  <c r="K3780" i="5"/>
  <c r="K3781" i="5"/>
  <c r="K3782" i="5"/>
  <c r="K3783" i="5"/>
  <c r="K3784" i="5"/>
  <c r="K3785" i="5"/>
  <c r="K3786" i="5"/>
  <c r="K3787" i="5"/>
  <c r="K3788" i="5"/>
  <c r="K3789" i="5"/>
  <c r="K3790" i="5"/>
  <c r="K3791" i="5"/>
  <c r="K3792" i="5"/>
  <c r="K3793" i="5"/>
  <c r="K3794" i="5"/>
  <c r="K3795" i="5"/>
  <c r="K3796" i="5"/>
  <c r="K3797" i="5"/>
  <c r="K3798" i="5"/>
  <c r="K3799" i="5"/>
  <c r="K3800" i="5"/>
  <c r="K3801" i="5"/>
  <c r="K3802" i="5"/>
  <c r="K3803" i="5"/>
  <c r="K3804" i="5"/>
  <c r="K3805" i="5"/>
  <c r="K3806" i="5"/>
  <c r="K3807" i="5"/>
  <c r="K3808" i="5"/>
  <c r="K3809" i="5"/>
  <c r="K3810" i="5"/>
  <c r="K3811" i="5"/>
  <c r="K3812" i="5"/>
  <c r="K3813" i="5"/>
  <c r="K3814" i="5"/>
  <c r="K3815" i="5"/>
  <c r="K3816" i="5"/>
  <c r="K3817" i="5"/>
  <c r="K3818" i="5"/>
  <c r="K3819" i="5"/>
  <c r="K3820" i="5"/>
  <c r="K3821" i="5"/>
  <c r="K3822" i="5"/>
  <c r="K3823" i="5"/>
  <c r="K3824" i="5"/>
  <c r="K3825" i="5"/>
  <c r="K3826" i="5"/>
  <c r="K3827" i="5"/>
  <c r="K3828" i="5"/>
  <c r="K3829" i="5"/>
  <c r="K3830" i="5"/>
  <c r="K3831" i="5"/>
  <c r="K3832" i="5"/>
  <c r="K3833" i="5"/>
  <c r="K3834" i="5"/>
  <c r="K3835" i="5"/>
  <c r="K3836" i="5"/>
  <c r="K3837" i="5"/>
  <c r="K3838" i="5"/>
  <c r="K3839" i="5"/>
  <c r="K3840" i="5"/>
  <c r="K3841" i="5"/>
  <c r="K3842" i="5"/>
  <c r="K3843" i="5"/>
  <c r="K3844" i="5"/>
  <c r="K3845" i="5"/>
  <c r="K3846" i="5"/>
  <c r="K3847" i="5"/>
  <c r="K3848" i="5"/>
  <c r="K3849" i="5"/>
  <c r="K3850" i="5"/>
  <c r="K3851" i="5"/>
  <c r="K3852" i="5"/>
  <c r="K3853" i="5"/>
  <c r="K3854" i="5"/>
  <c r="K3855" i="5"/>
  <c r="K3856" i="5"/>
  <c r="K3857" i="5"/>
  <c r="K3858" i="5"/>
  <c r="K3859" i="5"/>
  <c r="K3860" i="5"/>
  <c r="K3861" i="5"/>
  <c r="K3862" i="5"/>
  <c r="K3863" i="5"/>
  <c r="K3864" i="5"/>
  <c r="K3865" i="5"/>
  <c r="K3866" i="5"/>
  <c r="K3867" i="5"/>
  <c r="K3868" i="5"/>
  <c r="K3869" i="5"/>
  <c r="K3870" i="5"/>
  <c r="K3871" i="5"/>
  <c r="K3872" i="5"/>
  <c r="K3873" i="5"/>
  <c r="K3874" i="5"/>
  <c r="K3875" i="5"/>
  <c r="K3876" i="5"/>
  <c r="K3877" i="5"/>
  <c r="K3878" i="5"/>
  <c r="K3879" i="5"/>
  <c r="K3880" i="5"/>
  <c r="K3881" i="5"/>
  <c r="K3882" i="5"/>
  <c r="K3883" i="5"/>
  <c r="K3884" i="5"/>
  <c r="K3885" i="5"/>
  <c r="K3886" i="5"/>
  <c r="K3887" i="5"/>
  <c r="K3888" i="5"/>
  <c r="K3889" i="5"/>
  <c r="K3890" i="5"/>
  <c r="K3891" i="5"/>
  <c r="K3892" i="5"/>
  <c r="K3893" i="5"/>
  <c r="K3894" i="5"/>
  <c r="K3895" i="5"/>
  <c r="K3896" i="5"/>
  <c r="K3897" i="5"/>
  <c r="K3898" i="5"/>
  <c r="K3899" i="5"/>
  <c r="K3900" i="5"/>
  <c r="K3901" i="5"/>
  <c r="K3902" i="5"/>
  <c r="K3903" i="5"/>
  <c r="K3904" i="5"/>
  <c r="K3905" i="5"/>
  <c r="K3906" i="5"/>
  <c r="K3907" i="5"/>
  <c r="K3908" i="5"/>
  <c r="K3909" i="5"/>
  <c r="K3910" i="5"/>
  <c r="K3911" i="5"/>
  <c r="K3912" i="5"/>
  <c r="K3913" i="5"/>
  <c r="K3914" i="5"/>
  <c r="K3915" i="5"/>
  <c r="K3916" i="5"/>
  <c r="K3917" i="5"/>
  <c r="K3918" i="5"/>
  <c r="K3919" i="5"/>
  <c r="K3920" i="5"/>
  <c r="K3921" i="5"/>
  <c r="K3922" i="5"/>
  <c r="K3923" i="5"/>
  <c r="K3924" i="5"/>
  <c r="K3925" i="5"/>
  <c r="K3926" i="5"/>
  <c r="K3927" i="5"/>
  <c r="K3928" i="5"/>
  <c r="K3929" i="5"/>
  <c r="K3930" i="5"/>
  <c r="K3931" i="5"/>
  <c r="K3932" i="5"/>
  <c r="K3933" i="5"/>
  <c r="K3934" i="5"/>
  <c r="K3935" i="5"/>
  <c r="K3936" i="5"/>
  <c r="K3937" i="5"/>
  <c r="K3938" i="5"/>
  <c r="K3939" i="5"/>
  <c r="K3940" i="5"/>
  <c r="K3941" i="5"/>
  <c r="K3942" i="5"/>
  <c r="K3943" i="5"/>
  <c r="K3944" i="5"/>
  <c r="K3945" i="5"/>
  <c r="K3946" i="5"/>
  <c r="K3947" i="5"/>
  <c r="K3948" i="5"/>
  <c r="K3949" i="5"/>
  <c r="K3950" i="5"/>
  <c r="K3951" i="5"/>
  <c r="K3952" i="5"/>
  <c r="K3953" i="5"/>
  <c r="K3954" i="5"/>
  <c r="K3955" i="5"/>
  <c r="K3956" i="5"/>
  <c r="K3957" i="5"/>
  <c r="K3958" i="5"/>
  <c r="K3959" i="5"/>
  <c r="K3960" i="5"/>
  <c r="K3961" i="5"/>
  <c r="K3962" i="5"/>
  <c r="K3963" i="5"/>
  <c r="K3964" i="5"/>
  <c r="K3965" i="5"/>
  <c r="K3966" i="5"/>
  <c r="K3967" i="5"/>
  <c r="K3968" i="5"/>
  <c r="K3969" i="5"/>
  <c r="K3970" i="5"/>
  <c r="K3971" i="5"/>
  <c r="K3972" i="5"/>
  <c r="K3973" i="5"/>
  <c r="K3974" i="5"/>
  <c r="K3975" i="5"/>
  <c r="K3976" i="5"/>
  <c r="K3977" i="5"/>
  <c r="K3978" i="5"/>
  <c r="K3979" i="5"/>
  <c r="K3980" i="5"/>
  <c r="K3981" i="5"/>
  <c r="K3982" i="5"/>
  <c r="K3983" i="5"/>
  <c r="K3984" i="5"/>
  <c r="K3985" i="5"/>
  <c r="K3986" i="5"/>
  <c r="K3987" i="5"/>
  <c r="K3988" i="5"/>
  <c r="K3989" i="5"/>
  <c r="K3990" i="5"/>
  <c r="K3991" i="5"/>
  <c r="K3992" i="5"/>
  <c r="K3993" i="5"/>
  <c r="K3994" i="5"/>
  <c r="K3995" i="5"/>
  <c r="K3996" i="5"/>
  <c r="K3997" i="5"/>
  <c r="K3998" i="5"/>
  <c r="K3999" i="5"/>
  <c r="K4000" i="5"/>
  <c r="K4001" i="5"/>
  <c r="K4002" i="5"/>
  <c r="K4003" i="5"/>
  <c r="K4004" i="5"/>
  <c r="K4005" i="5"/>
  <c r="K4006" i="5"/>
  <c r="K4007" i="5"/>
  <c r="K4008" i="5"/>
  <c r="K4009" i="5"/>
  <c r="K4010" i="5"/>
  <c r="K4011" i="5"/>
  <c r="K4012" i="5"/>
  <c r="K4013" i="5"/>
  <c r="K4014" i="5"/>
  <c r="K4015" i="5"/>
  <c r="K4016" i="5"/>
  <c r="K4017" i="5"/>
  <c r="K4018" i="5"/>
  <c r="K4019" i="5"/>
  <c r="K4020" i="5"/>
  <c r="K4021" i="5"/>
  <c r="K4022" i="5"/>
  <c r="K4023" i="5"/>
  <c r="K4024" i="5"/>
  <c r="K4025" i="5"/>
  <c r="K4026" i="5"/>
  <c r="K4027" i="5"/>
  <c r="K4028" i="5"/>
  <c r="K4029" i="5"/>
  <c r="K4030" i="5"/>
  <c r="K4031" i="5"/>
  <c r="K4032" i="5"/>
  <c r="K4033" i="5"/>
  <c r="K4034" i="5"/>
  <c r="K4035" i="5"/>
  <c r="K4036" i="5"/>
  <c r="K4037" i="5"/>
  <c r="K4038" i="5"/>
  <c r="K4039" i="5"/>
  <c r="K4040" i="5"/>
  <c r="K4041" i="5"/>
  <c r="K4042" i="5"/>
  <c r="K4043" i="5"/>
  <c r="K4044" i="5"/>
  <c r="K4045" i="5"/>
  <c r="K4046" i="5"/>
  <c r="K4047" i="5"/>
  <c r="K4048" i="5"/>
  <c r="K4049" i="5"/>
  <c r="K4050" i="5"/>
  <c r="K4051" i="5"/>
  <c r="K4052" i="5"/>
  <c r="K4053" i="5"/>
  <c r="K4054" i="5"/>
  <c r="K4055" i="5"/>
  <c r="K4056" i="5"/>
  <c r="K4057" i="5"/>
  <c r="K4058" i="5"/>
  <c r="K4059" i="5"/>
  <c r="K4060" i="5"/>
  <c r="K4061" i="5"/>
  <c r="K4062" i="5"/>
  <c r="K4063" i="5"/>
  <c r="K4064" i="5"/>
  <c r="K4065" i="5"/>
  <c r="K4066" i="5"/>
  <c r="K4067" i="5"/>
  <c r="K4068" i="5"/>
  <c r="K4069" i="5"/>
  <c r="K4070" i="5"/>
  <c r="K4071" i="5"/>
  <c r="K4072" i="5"/>
  <c r="K4073" i="5"/>
  <c r="K4074" i="5"/>
  <c r="K4075" i="5"/>
  <c r="K4076" i="5"/>
  <c r="K4077" i="5"/>
  <c r="K4078" i="5"/>
  <c r="K4079" i="5"/>
  <c r="K4080" i="5"/>
  <c r="K4081" i="5"/>
  <c r="K4082" i="5"/>
  <c r="K4083" i="5"/>
  <c r="K4084" i="5"/>
  <c r="K4085" i="5"/>
  <c r="K4086" i="5"/>
  <c r="K4087" i="5"/>
  <c r="K4088" i="5"/>
  <c r="K4089" i="5"/>
  <c r="K4090" i="5"/>
  <c r="K4091" i="5"/>
  <c r="K4092" i="5"/>
  <c r="K4093" i="5"/>
  <c r="K4094" i="5"/>
  <c r="K4095" i="5"/>
  <c r="K4096" i="5"/>
  <c r="K4097" i="5"/>
  <c r="K4098" i="5"/>
  <c r="K4099" i="5"/>
  <c r="K4100" i="5"/>
  <c r="K4101" i="5"/>
  <c r="K4102" i="5"/>
  <c r="K4103" i="5"/>
  <c r="K4104" i="5"/>
  <c r="K4105" i="5"/>
  <c r="K4106" i="5"/>
  <c r="K4107" i="5"/>
  <c r="K4108" i="5"/>
  <c r="K4109" i="5"/>
  <c r="K4110" i="5"/>
  <c r="K4111" i="5"/>
  <c r="K4112" i="5"/>
  <c r="K4113" i="5"/>
  <c r="K4114" i="5"/>
  <c r="K4115" i="5"/>
  <c r="K4116" i="5"/>
  <c r="K4117" i="5"/>
  <c r="K4118" i="5"/>
  <c r="K4119" i="5"/>
  <c r="K4120" i="5"/>
  <c r="K4121" i="5"/>
  <c r="K4122" i="5"/>
  <c r="K4123" i="5"/>
  <c r="K4124" i="5"/>
  <c r="K4125" i="5"/>
  <c r="K4126" i="5"/>
  <c r="K4127" i="5"/>
  <c r="K4128" i="5"/>
  <c r="K4129" i="5"/>
  <c r="K4130" i="5"/>
  <c r="K4131" i="5"/>
  <c r="K4132" i="5"/>
  <c r="K4133" i="5"/>
  <c r="K4134" i="5"/>
  <c r="K4135" i="5"/>
  <c r="K4136" i="5"/>
  <c r="K4137" i="5"/>
  <c r="K4138" i="5"/>
  <c r="K4139" i="5"/>
  <c r="K4140" i="5"/>
  <c r="K4141" i="5"/>
  <c r="K4142" i="5"/>
  <c r="K4143" i="5"/>
  <c r="K4144" i="5"/>
  <c r="K4145" i="5"/>
  <c r="K4146" i="5"/>
  <c r="K4147" i="5"/>
  <c r="K4148" i="5"/>
  <c r="K4149" i="5"/>
  <c r="K4150" i="5"/>
  <c r="K4151" i="5"/>
  <c r="K4152" i="5"/>
  <c r="K4153" i="5"/>
  <c r="K4154" i="5"/>
  <c r="K4155" i="5"/>
  <c r="K4156" i="5"/>
  <c r="K4157" i="5"/>
  <c r="K4158" i="5"/>
  <c r="K4159" i="5"/>
  <c r="K4160" i="5"/>
  <c r="K4161" i="5"/>
  <c r="K4162" i="5"/>
  <c r="K4163" i="5"/>
  <c r="K4164" i="5"/>
  <c r="K4165" i="5"/>
  <c r="K4166" i="5"/>
  <c r="K4167" i="5"/>
  <c r="K4168" i="5"/>
  <c r="K4169" i="5"/>
  <c r="K4170" i="5"/>
  <c r="K4171" i="5"/>
  <c r="K4172" i="5"/>
  <c r="K4173" i="5"/>
  <c r="K4174" i="5"/>
  <c r="K4175" i="5"/>
  <c r="K4176" i="5"/>
  <c r="K4177" i="5"/>
  <c r="K4178" i="5"/>
  <c r="K4179" i="5"/>
  <c r="K4180" i="5"/>
  <c r="K4181" i="5"/>
  <c r="K4182" i="5"/>
  <c r="K4183" i="5"/>
  <c r="K4184" i="5"/>
  <c r="K4185" i="5"/>
  <c r="K4186" i="5"/>
  <c r="K4187" i="5"/>
  <c r="K4188" i="5"/>
  <c r="K4189" i="5"/>
  <c r="K4190" i="5"/>
  <c r="K4191" i="5"/>
  <c r="K4192" i="5"/>
  <c r="K4193" i="5"/>
  <c r="K4194" i="5"/>
  <c r="K4195" i="5"/>
  <c r="K4196" i="5"/>
  <c r="K4197" i="5"/>
  <c r="K4198" i="5"/>
  <c r="K4199" i="5"/>
  <c r="K4200" i="5"/>
  <c r="K4201" i="5"/>
  <c r="K4202" i="5"/>
  <c r="K4203" i="5"/>
  <c r="K4204" i="5"/>
  <c r="K4205" i="5"/>
  <c r="K4206" i="5"/>
  <c r="K4207" i="5"/>
  <c r="K4208" i="5"/>
  <c r="K4209" i="5"/>
  <c r="K4210" i="5"/>
  <c r="K4211" i="5"/>
  <c r="K4212" i="5"/>
  <c r="K4213" i="5"/>
  <c r="K4214" i="5"/>
  <c r="K4215" i="5"/>
  <c r="K4216" i="5"/>
  <c r="K4217" i="5"/>
  <c r="K4218" i="5"/>
  <c r="K4219" i="5"/>
  <c r="K4220" i="5"/>
  <c r="K4221" i="5"/>
  <c r="K4222" i="5"/>
  <c r="K4223" i="5"/>
  <c r="K4224" i="5"/>
  <c r="K4225" i="5"/>
  <c r="K4226" i="5"/>
  <c r="K4227" i="5"/>
  <c r="K4228" i="5"/>
  <c r="K4229" i="5"/>
  <c r="K4230" i="5"/>
  <c r="K4231" i="5"/>
  <c r="K4232" i="5"/>
  <c r="K4233" i="5"/>
  <c r="K4234" i="5"/>
  <c r="K4235" i="5"/>
  <c r="K4236" i="5"/>
  <c r="K4237" i="5"/>
  <c r="K4238" i="5"/>
  <c r="K4239" i="5"/>
  <c r="K4240" i="5"/>
  <c r="K4241" i="5"/>
  <c r="K4242" i="5"/>
  <c r="K4243" i="5"/>
  <c r="K4244" i="5"/>
  <c r="K4245" i="5"/>
  <c r="K4246" i="5"/>
  <c r="K4247" i="5"/>
  <c r="K4248" i="5"/>
  <c r="K4249" i="5"/>
  <c r="K4250" i="5"/>
  <c r="K4251" i="5"/>
  <c r="K4252" i="5"/>
  <c r="K4253" i="5"/>
  <c r="K4254" i="5"/>
  <c r="K4255" i="5"/>
  <c r="K4256" i="5"/>
  <c r="K4257" i="5"/>
  <c r="K4258" i="5"/>
  <c r="K4259" i="5"/>
  <c r="K4260" i="5"/>
  <c r="K4261" i="5"/>
  <c r="K4262" i="5"/>
  <c r="K4263" i="5"/>
  <c r="K4264" i="5"/>
  <c r="K4265" i="5"/>
  <c r="K4266" i="5"/>
  <c r="K4267" i="5"/>
  <c r="K4268" i="5"/>
  <c r="K4269" i="5"/>
  <c r="K4270" i="5"/>
  <c r="K4271" i="5"/>
  <c r="K4272" i="5"/>
  <c r="K4273" i="5"/>
  <c r="K4274" i="5"/>
  <c r="K4275" i="5"/>
  <c r="K4276" i="5"/>
  <c r="K4277" i="5"/>
  <c r="K4278" i="5"/>
  <c r="K4279" i="5"/>
  <c r="K4280" i="5"/>
  <c r="K4281" i="5"/>
  <c r="K4282" i="5"/>
  <c r="K4283" i="5"/>
  <c r="K4284" i="5"/>
  <c r="K4285" i="5"/>
  <c r="K4286" i="5"/>
  <c r="K4287" i="5"/>
  <c r="K4288" i="5"/>
  <c r="K4289" i="5"/>
  <c r="K4290" i="5"/>
  <c r="K4291" i="5"/>
  <c r="K4292" i="5"/>
  <c r="K4293" i="5"/>
  <c r="K4294" i="5"/>
  <c r="K4295" i="5"/>
  <c r="K4296" i="5"/>
  <c r="K4297" i="5"/>
  <c r="K4298" i="5"/>
  <c r="K4299" i="5"/>
  <c r="K4300" i="5"/>
  <c r="K4301" i="5"/>
  <c r="K4302" i="5"/>
  <c r="K4303" i="5"/>
  <c r="K4304" i="5"/>
  <c r="K4305" i="5"/>
  <c r="K4306" i="5"/>
  <c r="K4307" i="5"/>
  <c r="K4308" i="5"/>
  <c r="K4309" i="5"/>
  <c r="K4310" i="5"/>
  <c r="K4311" i="5"/>
  <c r="K4312" i="5"/>
  <c r="K4313" i="5"/>
  <c r="K4314" i="5"/>
  <c r="K4315" i="5"/>
  <c r="K4316" i="5"/>
  <c r="K4317" i="5"/>
  <c r="K4318" i="5"/>
  <c r="K4319" i="5"/>
  <c r="K4320" i="5"/>
  <c r="K4321" i="5"/>
  <c r="K4322" i="5"/>
  <c r="K4323" i="5"/>
  <c r="K4324" i="5"/>
  <c r="K4325" i="5"/>
  <c r="K4326" i="5"/>
  <c r="K4327" i="5"/>
  <c r="K4328" i="5"/>
  <c r="K4329" i="5"/>
  <c r="K4330" i="5"/>
  <c r="K4331" i="5"/>
  <c r="K4332" i="5"/>
  <c r="K4333" i="5"/>
  <c r="K4334" i="5"/>
  <c r="K4335" i="5"/>
  <c r="K4336" i="5"/>
  <c r="K4337" i="5"/>
  <c r="K4338" i="5"/>
  <c r="K4339" i="5"/>
  <c r="K4340" i="5"/>
  <c r="K4341" i="5"/>
  <c r="K4342" i="5"/>
  <c r="K4343" i="5"/>
  <c r="K4344" i="5"/>
  <c r="K4345" i="5"/>
  <c r="K4346" i="5"/>
  <c r="K4347" i="5"/>
  <c r="K4348" i="5"/>
  <c r="K4349" i="5"/>
  <c r="K4350" i="5"/>
  <c r="K4351" i="5"/>
  <c r="K4352" i="5"/>
  <c r="K4353" i="5"/>
  <c r="K4354" i="5"/>
  <c r="K4355" i="5"/>
  <c r="K4356" i="5"/>
  <c r="K4357" i="5"/>
  <c r="K4358" i="5"/>
  <c r="K4359" i="5"/>
  <c r="K4360" i="5"/>
  <c r="K4361" i="5"/>
  <c r="K4362" i="5"/>
  <c r="K4363" i="5"/>
  <c r="K4364" i="5"/>
  <c r="K4365" i="5"/>
  <c r="K4366" i="5"/>
  <c r="K4367" i="5"/>
  <c r="K4368" i="5"/>
  <c r="K4369" i="5"/>
  <c r="K4370" i="5"/>
  <c r="K4371" i="5"/>
  <c r="K4372" i="5"/>
  <c r="K4373" i="5"/>
  <c r="K4374" i="5"/>
  <c r="K4375" i="5"/>
  <c r="K4376" i="5"/>
  <c r="K4377" i="5"/>
  <c r="K4378" i="5"/>
  <c r="K4379" i="5"/>
  <c r="K4380" i="5"/>
  <c r="K4381" i="5"/>
  <c r="K4382" i="5"/>
  <c r="K4383" i="5"/>
  <c r="K4384" i="5"/>
  <c r="K4385" i="5"/>
  <c r="K4386" i="5"/>
  <c r="K4387" i="5"/>
  <c r="K4388" i="5"/>
  <c r="K4389" i="5"/>
  <c r="K4390" i="5"/>
  <c r="K4391" i="5"/>
  <c r="K4392" i="5"/>
  <c r="K4393" i="5"/>
  <c r="K4394" i="5"/>
  <c r="K4395" i="5"/>
  <c r="K4396" i="5"/>
  <c r="K4397" i="5"/>
  <c r="K4398" i="5"/>
  <c r="K4399" i="5"/>
  <c r="K4400" i="5"/>
  <c r="K4401" i="5"/>
  <c r="K4402" i="5"/>
  <c r="K4403" i="5"/>
  <c r="K4404" i="5"/>
  <c r="K4405" i="5"/>
  <c r="K4406" i="5"/>
  <c r="K4407" i="5"/>
  <c r="K4408" i="5"/>
  <c r="K4409" i="5"/>
  <c r="K4410" i="5"/>
  <c r="K4411" i="5"/>
  <c r="K4412" i="5"/>
  <c r="K4413" i="5"/>
  <c r="K4414" i="5"/>
  <c r="K4415" i="5"/>
  <c r="K4416" i="5"/>
  <c r="K4417" i="5"/>
  <c r="K4418" i="5"/>
  <c r="K4419" i="5"/>
  <c r="K4420" i="5"/>
  <c r="K4421" i="5"/>
  <c r="K4422" i="5"/>
  <c r="K4423" i="5"/>
  <c r="K4424" i="5"/>
  <c r="K4425" i="5"/>
  <c r="K4426" i="5"/>
  <c r="K4427" i="5"/>
  <c r="K4428" i="5"/>
  <c r="K4429" i="5"/>
  <c r="K4430" i="5"/>
  <c r="K4431" i="5"/>
  <c r="K4432" i="5"/>
  <c r="K4433" i="5"/>
  <c r="K4434" i="5"/>
  <c r="K4435" i="5"/>
  <c r="K4436" i="5"/>
  <c r="K4437" i="5"/>
  <c r="K4438" i="5"/>
  <c r="K4439" i="5"/>
  <c r="K4440" i="5"/>
  <c r="K4441" i="5"/>
  <c r="K4442" i="5"/>
  <c r="K4443" i="5"/>
  <c r="K4444" i="5"/>
  <c r="K4445" i="5"/>
  <c r="K4446" i="5"/>
  <c r="K4447" i="5"/>
  <c r="K4448" i="5"/>
  <c r="K4449" i="5"/>
  <c r="K4450" i="5"/>
  <c r="K4451" i="5"/>
  <c r="K4452" i="5"/>
  <c r="K4453" i="5"/>
  <c r="K4454" i="5"/>
  <c r="K4455" i="5"/>
  <c r="K4456" i="5"/>
  <c r="K4457" i="5"/>
  <c r="K4458" i="5"/>
  <c r="K4459" i="5"/>
  <c r="K4460" i="5"/>
  <c r="K4461" i="5"/>
  <c r="K4462" i="5"/>
  <c r="K4463" i="5"/>
  <c r="K4464" i="5"/>
  <c r="K4465" i="5"/>
  <c r="K4466" i="5"/>
  <c r="K4467" i="5"/>
  <c r="K4468" i="5"/>
  <c r="K4469" i="5"/>
  <c r="K4470" i="5"/>
  <c r="K4471" i="5"/>
  <c r="K4472" i="5"/>
  <c r="K4473" i="5"/>
  <c r="K4474" i="5"/>
  <c r="K4475" i="5"/>
  <c r="K4476" i="5"/>
  <c r="K4477" i="5"/>
  <c r="K4478" i="5"/>
  <c r="K4479" i="5"/>
  <c r="K4480" i="5"/>
  <c r="K4481" i="5"/>
  <c r="K4482" i="5"/>
  <c r="K4483" i="5"/>
  <c r="K4484" i="5"/>
  <c r="K4485" i="5"/>
  <c r="K4486" i="5"/>
  <c r="K4487" i="5"/>
  <c r="K4488" i="5"/>
  <c r="K4489" i="5"/>
  <c r="K4490" i="5"/>
  <c r="K4491" i="5"/>
  <c r="K4492" i="5"/>
  <c r="K4493" i="5"/>
  <c r="K4494" i="5"/>
  <c r="K4495" i="5"/>
  <c r="K4496" i="5"/>
  <c r="K4497" i="5"/>
  <c r="K4498" i="5"/>
  <c r="K4499" i="5"/>
  <c r="K4500" i="5"/>
  <c r="K4501" i="5"/>
  <c r="K4502" i="5"/>
  <c r="K4503" i="5"/>
  <c r="K4504" i="5"/>
  <c r="K4505" i="5"/>
  <c r="K4506" i="5"/>
  <c r="K4507" i="5"/>
  <c r="K4508" i="5"/>
  <c r="K4509" i="5"/>
  <c r="K4510"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1264" i="5"/>
  <c r="E1265" i="5"/>
  <c r="E1266" i="5"/>
  <c r="E1267" i="5"/>
  <c r="E1268" i="5"/>
  <c r="E1269" i="5"/>
  <c r="E1270" i="5"/>
  <c r="E1271" i="5"/>
  <c r="E1272" i="5"/>
  <c r="E1273" i="5"/>
  <c r="E1274" i="5"/>
  <c r="E1275" i="5"/>
  <c r="E1276" i="5"/>
  <c r="E1277" i="5"/>
  <c r="E1278" i="5"/>
  <c r="E1279" i="5"/>
  <c r="E1280" i="5"/>
  <c r="E1281" i="5"/>
  <c r="E1282" i="5"/>
  <c r="E1283" i="5"/>
  <c r="E1284" i="5"/>
  <c r="E1285" i="5"/>
  <c r="E1286" i="5"/>
  <c r="E1287" i="5"/>
  <c r="E1288" i="5"/>
  <c r="E1289" i="5"/>
  <c r="E1290" i="5"/>
  <c r="E1291" i="5"/>
  <c r="E1292" i="5"/>
  <c r="E1293" i="5"/>
  <c r="E1294" i="5"/>
  <c r="E1295" i="5"/>
  <c r="E1296" i="5"/>
  <c r="E1297" i="5"/>
  <c r="E1298" i="5"/>
  <c r="E1299" i="5"/>
  <c r="E1300" i="5"/>
  <c r="E1301" i="5"/>
  <c r="E1302" i="5"/>
  <c r="E1303" i="5"/>
  <c r="E1304" i="5"/>
  <c r="E1305" i="5"/>
  <c r="E1306" i="5"/>
  <c r="E1307" i="5"/>
  <c r="E1308" i="5"/>
  <c r="E1309" i="5"/>
  <c r="E1310" i="5"/>
  <c r="E1311" i="5"/>
  <c r="E1312" i="5"/>
  <c r="E1313" i="5"/>
  <c r="E1314" i="5"/>
  <c r="E1315" i="5"/>
  <c r="E1316" i="5"/>
  <c r="E1317" i="5"/>
  <c r="E1318" i="5"/>
  <c r="E1319" i="5"/>
  <c r="E1320" i="5"/>
  <c r="E1321" i="5"/>
  <c r="E1322" i="5"/>
  <c r="E1323" i="5"/>
  <c r="E1324" i="5"/>
  <c r="E1325" i="5"/>
  <c r="E1326" i="5"/>
  <c r="E1327" i="5"/>
  <c r="E1328" i="5"/>
  <c r="E1329" i="5"/>
  <c r="E1330" i="5"/>
  <c r="E1331" i="5"/>
  <c r="E1332" i="5"/>
  <c r="E1333" i="5"/>
  <c r="E1334" i="5"/>
  <c r="E1335" i="5"/>
  <c r="E1336" i="5"/>
  <c r="E1337" i="5"/>
  <c r="E1338" i="5"/>
  <c r="E1339" i="5"/>
  <c r="E1340" i="5"/>
  <c r="E1341" i="5"/>
  <c r="E1342" i="5"/>
  <c r="E1343" i="5"/>
  <c r="E1344" i="5"/>
  <c r="E1345" i="5"/>
  <c r="E1346" i="5"/>
  <c r="E1347" i="5"/>
  <c r="E1348" i="5"/>
  <c r="E1349" i="5"/>
  <c r="E1350" i="5"/>
  <c r="E1351" i="5"/>
  <c r="E1352" i="5"/>
  <c r="E1353" i="5"/>
  <c r="E1354" i="5"/>
  <c r="E1355" i="5"/>
  <c r="E1356" i="5"/>
  <c r="E1357" i="5"/>
  <c r="E1358" i="5"/>
  <c r="E1359" i="5"/>
  <c r="E1360" i="5"/>
  <c r="E1361" i="5"/>
  <c r="E1362" i="5"/>
  <c r="E1363" i="5"/>
  <c r="E1364" i="5"/>
  <c r="E1365" i="5"/>
  <c r="E1366" i="5"/>
  <c r="E1367" i="5"/>
  <c r="E1368" i="5"/>
  <c r="E1369" i="5"/>
  <c r="E1370" i="5"/>
  <c r="E1371" i="5"/>
  <c r="E1372" i="5"/>
  <c r="E1373" i="5"/>
  <c r="E1374" i="5"/>
  <c r="E1375" i="5"/>
  <c r="E1376" i="5"/>
  <c r="E1377" i="5"/>
  <c r="E1378" i="5"/>
  <c r="E1379" i="5"/>
  <c r="E1380" i="5"/>
  <c r="E1381" i="5"/>
  <c r="E1382" i="5"/>
  <c r="E1383" i="5"/>
  <c r="E1384" i="5"/>
  <c r="E1385" i="5"/>
  <c r="E1386" i="5"/>
  <c r="E1387" i="5"/>
  <c r="E1388" i="5"/>
  <c r="E1389" i="5"/>
  <c r="E1390" i="5"/>
  <c r="E1391" i="5"/>
  <c r="E1392" i="5"/>
  <c r="E1393" i="5"/>
  <c r="E1394" i="5"/>
  <c r="E1395" i="5"/>
  <c r="E1396" i="5"/>
  <c r="E1397" i="5"/>
  <c r="E1398" i="5"/>
  <c r="E1399" i="5"/>
  <c r="E1400" i="5"/>
  <c r="E1401" i="5"/>
  <c r="E1402" i="5"/>
  <c r="E1403" i="5"/>
  <c r="E1404" i="5"/>
  <c r="E1405" i="5"/>
  <c r="E1406" i="5"/>
  <c r="E1407" i="5"/>
  <c r="E1408" i="5"/>
  <c r="E1409" i="5"/>
  <c r="E1410" i="5"/>
  <c r="E1411" i="5"/>
  <c r="E1412" i="5"/>
  <c r="E1413" i="5"/>
  <c r="E1414" i="5"/>
  <c r="E1415" i="5"/>
  <c r="E1416" i="5"/>
  <c r="E1417" i="5"/>
  <c r="E1418" i="5"/>
  <c r="E1419" i="5"/>
  <c r="E1420" i="5"/>
  <c r="E1421" i="5"/>
  <c r="E1422" i="5"/>
  <c r="E1423" i="5"/>
  <c r="E1424" i="5"/>
  <c r="E1425" i="5"/>
  <c r="E1426" i="5"/>
  <c r="E1427" i="5"/>
  <c r="E1428" i="5"/>
  <c r="E1429" i="5"/>
  <c r="E1430" i="5"/>
  <c r="E1431" i="5"/>
  <c r="E1432" i="5"/>
  <c r="E1433" i="5"/>
  <c r="E1434" i="5"/>
  <c r="E1435" i="5"/>
  <c r="E1436" i="5"/>
  <c r="E1437" i="5"/>
  <c r="E1438" i="5"/>
  <c r="E1439" i="5"/>
  <c r="E1440" i="5"/>
  <c r="E1441" i="5"/>
  <c r="E1442" i="5"/>
  <c r="E1443" i="5"/>
  <c r="E1444" i="5"/>
  <c r="E1445" i="5"/>
  <c r="E1446" i="5"/>
  <c r="E1447" i="5"/>
  <c r="E1448" i="5"/>
  <c r="E1449" i="5"/>
  <c r="E1450" i="5"/>
  <c r="E1451" i="5"/>
  <c r="E1452" i="5"/>
  <c r="E1453" i="5"/>
  <c r="E1454" i="5"/>
  <c r="E1455" i="5"/>
  <c r="E1456" i="5"/>
  <c r="E1457" i="5"/>
  <c r="E1458" i="5"/>
  <c r="E1459" i="5"/>
  <c r="E1460" i="5"/>
  <c r="E1461" i="5"/>
  <c r="E1462" i="5"/>
  <c r="E1463" i="5"/>
  <c r="E1464" i="5"/>
  <c r="E1465" i="5"/>
  <c r="E1466" i="5"/>
  <c r="E1467" i="5"/>
  <c r="E1468" i="5"/>
  <c r="E1469" i="5"/>
  <c r="E1470" i="5"/>
  <c r="E1471" i="5"/>
  <c r="E1472" i="5"/>
  <c r="E1473" i="5"/>
  <c r="E1474" i="5"/>
  <c r="E1475" i="5"/>
  <c r="E1476" i="5"/>
  <c r="E1477" i="5"/>
  <c r="E1478" i="5"/>
  <c r="E1479" i="5"/>
  <c r="E1480" i="5"/>
  <c r="E1481" i="5"/>
  <c r="E1482" i="5"/>
  <c r="E1483" i="5"/>
  <c r="E1484" i="5"/>
  <c r="E1485" i="5"/>
  <c r="E1486" i="5"/>
  <c r="E1487" i="5"/>
  <c r="E1488" i="5"/>
  <c r="E1489" i="5"/>
  <c r="E1490" i="5"/>
  <c r="E1491" i="5"/>
  <c r="E1492" i="5"/>
  <c r="E1493" i="5"/>
  <c r="E1494" i="5"/>
  <c r="E1495" i="5"/>
  <c r="E1496" i="5"/>
  <c r="E1497" i="5"/>
  <c r="E1498" i="5"/>
  <c r="E1499" i="5"/>
  <c r="E1500" i="5"/>
  <c r="E1501" i="5"/>
  <c r="E1502" i="5"/>
  <c r="E1503" i="5"/>
  <c r="E1504" i="5"/>
  <c r="E1505" i="5"/>
  <c r="E1506" i="5"/>
  <c r="E1507" i="5"/>
  <c r="E1508" i="5"/>
  <c r="E1509" i="5"/>
  <c r="E1510" i="5"/>
  <c r="E1511" i="5"/>
  <c r="E1512" i="5"/>
  <c r="E1513" i="5"/>
  <c r="E1514" i="5"/>
  <c r="E1515" i="5"/>
  <c r="E1516" i="5"/>
  <c r="E1517" i="5"/>
  <c r="E1518" i="5"/>
  <c r="E1519" i="5"/>
  <c r="E1520" i="5"/>
  <c r="E1521" i="5"/>
  <c r="E1522" i="5"/>
  <c r="E1523" i="5"/>
  <c r="E1524" i="5"/>
  <c r="E1525" i="5"/>
  <c r="E1526" i="5"/>
  <c r="E1527" i="5"/>
  <c r="E1528" i="5"/>
  <c r="E1529" i="5"/>
  <c r="E1530" i="5"/>
  <c r="E1531" i="5"/>
  <c r="E1532" i="5"/>
  <c r="E1533" i="5"/>
  <c r="E1534" i="5"/>
  <c r="E1535" i="5"/>
  <c r="E1536" i="5"/>
  <c r="E1537" i="5"/>
  <c r="E1538" i="5"/>
  <c r="E1539" i="5"/>
  <c r="E1540" i="5"/>
  <c r="E1541" i="5"/>
  <c r="E1542" i="5"/>
  <c r="E1543" i="5"/>
  <c r="E1544" i="5"/>
  <c r="E1545" i="5"/>
  <c r="E1546" i="5"/>
  <c r="E1547" i="5"/>
  <c r="E1548" i="5"/>
  <c r="E1549" i="5"/>
  <c r="E1550" i="5"/>
  <c r="E1551" i="5"/>
  <c r="E1552" i="5"/>
  <c r="E1553" i="5"/>
  <c r="E1554" i="5"/>
  <c r="E1555" i="5"/>
  <c r="E1556" i="5"/>
  <c r="E1557" i="5"/>
  <c r="E1558" i="5"/>
  <c r="E1559" i="5"/>
  <c r="E1560" i="5"/>
  <c r="E1561" i="5"/>
  <c r="E1562" i="5"/>
  <c r="E1563" i="5"/>
  <c r="E1564" i="5"/>
  <c r="E1565" i="5"/>
  <c r="E1566" i="5"/>
  <c r="E1567" i="5"/>
  <c r="E1568" i="5"/>
  <c r="E1569" i="5"/>
  <c r="E1570" i="5"/>
  <c r="E1571" i="5"/>
  <c r="E1572" i="5"/>
  <c r="E1573" i="5"/>
  <c r="E1574" i="5"/>
  <c r="E1575" i="5"/>
  <c r="E1576" i="5"/>
  <c r="E1577" i="5"/>
  <c r="E1578" i="5"/>
  <c r="E1579" i="5"/>
  <c r="E1580" i="5"/>
  <c r="E1581" i="5"/>
  <c r="E1582" i="5"/>
  <c r="E1583" i="5"/>
  <c r="E1584" i="5"/>
  <c r="E1585" i="5"/>
  <c r="E1586" i="5"/>
  <c r="E1587" i="5"/>
  <c r="E1588" i="5"/>
  <c r="E1589" i="5"/>
  <c r="E1590" i="5"/>
  <c r="E1591" i="5"/>
  <c r="E1592" i="5"/>
  <c r="E1593" i="5"/>
  <c r="E1594" i="5"/>
  <c r="E1595" i="5"/>
  <c r="E1596" i="5"/>
  <c r="E1597" i="5"/>
  <c r="E1598" i="5"/>
  <c r="E1599" i="5"/>
  <c r="E1600" i="5"/>
  <c r="E1601" i="5"/>
  <c r="E1602" i="5"/>
  <c r="E1603" i="5"/>
  <c r="E1604" i="5"/>
  <c r="E1605" i="5"/>
  <c r="E1606" i="5"/>
  <c r="E1607" i="5"/>
  <c r="E1608" i="5"/>
  <c r="E1609" i="5"/>
  <c r="E1610" i="5"/>
  <c r="E1611" i="5"/>
  <c r="E1612" i="5"/>
  <c r="E1613" i="5"/>
  <c r="E1614" i="5"/>
  <c r="E1615" i="5"/>
  <c r="E1616" i="5"/>
  <c r="E1617" i="5"/>
  <c r="E1618" i="5"/>
  <c r="E1619" i="5"/>
  <c r="E1620" i="5"/>
  <c r="E1621" i="5"/>
  <c r="E1622" i="5"/>
  <c r="E1623" i="5"/>
  <c r="E1624" i="5"/>
  <c r="E1625" i="5"/>
  <c r="E1626" i="5"/>
  <c r="E1627" i="5"/>
  <c r="E1628" i="5"/>
  <c r="E1629" i="5"/>
  <c r="E1630" i="5"/>
  <c r="E1631" i="5"/>
  <c r="E1632" i="5"/>
  <c r="E1633" i="5"/>
  <c r="E1634" i="5"/>
  <c r="E1635" i="5"/>
  <c r="E1636" i="5"/>
  <c r="E1637" i="5"/>
  <c r="E1638" i="5"/>
  <c r="E1639" i="5"/>
  <c r="E1640" i="5"/>
  <c r="E1641" i="5"/>
  <c r="E1642" i="5"/>
  <c r="E1643" i="5"/>
  <c r="E1644" i="5"/>
  <c r="E1645" i="5"/>
  <c r="E1646" i="5"/>
  <c r="E1647" i="5"/>
  <c r="E1648" i="5"/>
  <c r="E1649" i="5"/>
  <c r="E1650" i="5"/>
  <c r="E1651" i="5"/>
  <c r="E1652" i="5"/>
  <c r="E1653" i="5"/>
  <c r="E1654" i="5"/>
  <c r="E1655" i="5"/>
  <c r="E1656" i="5"/>
  <c r="E1657" i="5"/>
  <c r="E1658" i="5"/>
  <c r="E1659" i="5"/>
  <c r="E1660" i="5"/>
  <c r="E1661" i="5"/>
  <c r="E1662" i="5"/>
  <c r="E1663" i="5"/>
  <c r="E1664" i="5"/>
  <c r="E1665" i="5"/>
  <c r="E1666" i="5"/>
  <c r="E1667" i="5"/>
  <c r="E1668" i="5"/>
  <c r="E1669" i="5"/>
  <c r="E1670" i="5"/>
  <c r="E1671" i="5"/>
  <c r="E1672" i="5"/>
  <c r="E1673" i="5"/>
  <c r="E1674" i="5"/>
  <c r="E1675" i="5"/>
  <c r="E1676" i="5"/>
  <c r="E1677" i="5"/>
  <c r="E1678" i="5"/>
  <c r="E1679" i="5"/>
  <c r="E1680" i="5"/>
  <c r="E1681" i="5"/>
  <c r="E1682" i="5"/>
  <c r="E1683" i="5"/>
  <c r="E1684" i="5"/>
  <c r="E1685" i="5"/>
  <c r="E1686" i="5"/>
  <c r="E1687" i="5"/>
  <c r="E1688" i="5"/>
  <c r="E1689" i="5"/>
  <c r="E1690" i="5"/>
  <c r="E1691" i="5"/>
  <c r="E1692" i="5"/>
  <c r="E1693" i="5"/>
  <c r="E1694" i="5"/>
  <c r="E1695" i="5"/>
  <c r="E1696" i="5"/>
  <c r="E1697" i="5"/>
  <c r="E1698" i="5"/>
  <c r="E1699" i="5"/>
  <c r="E1700" i="5"/>
  <c r="E1701" i="5"/>
  <c r="E1702" i="5"/>
  <c r="E1703" i="5"/>
  <c r="E1704" i="5"/>
  <c r="E1705" i="5"/>
  <c r="E1706" i="5"/>
  <c r="E1707" i="5"/>
  <c r="E1708" i="5"/>
  <c r="E1709" i="5"/>
  <c r="E1710" i="5"/>
  <c r="E1711" i="5"/>
  <c r="E1712" i="5"/>
  <c r="E1713" i="5"/>
  <c r="E1714" i="5"/>
  <c r="E1715" i="5"/>
  <c r="E1716" i="5"/>
  <c r="E1717" i="5"/>
  <c r="E1718" i="5"/>
  <c r="E1719" i="5"/>
  <c r="E1720" i="5"/>
  <c r="E1721" i="5"/>
  <c r="E1722" i="5"/>
  <c r="E1723" i="5"/>
  <c r="E1724" i="5"/>
  <c r="E1725" i="5"/>
  <c r="E1726" i="5"/>
  <c r="E1727" i="5"/>
  <c r="E1728" i="5"/>
  <c r="E1729" i="5"/>
  <c r="E1730" i="5"/>
  <c r="E1731" i="5"/>
  <c r="E1732" i="5"/>
  <c r="E1733" i="5"/>
  <c r="E1734" i="5"/>
  <c r="E1735" i="5"/>
  <c r="E1736" i="5"/>
  <c r="E1737" i="5"/>
  <c r="E1738" i="5"/>
  <c r="E1739" i="5"/>
  <c r="E1740" i="5"/>
  <c r="E1741" i="5"/>
  <c r="E1742" i="5"/>
  <c r="E1743" i="5"/>
  <c r="E1744" i="5"/>
  <c r="E1745" i="5"/>
  <c r="E1746" i="5"/>
  <c r="E1747" i="5"/>
  <c r="E1748" i="5"/>
  <c r="E1749" i="5"/>
  <c r="E1750" i="5"/>
  <c r="E1751" i="5"/>
  <c r="E1752" i="5"/>
  <c r="E1753" i="5"/>
  <c r="E1754" i="5"/>
  <c r="E1755" i="5"/>
  <c r="E1756" i="5"/>
  <c r="E1757" i="5"/>
  <c r="E1758" i="5"/>
  <c r="E1759" i="5"/>
  <c r="E1760" i="5"/>
  <c r="E1761" i="5"/>
  <c r="E1762" i="5"/>
  <c r="E1763" i="5"/>
  <c r="E1764" i="5"/>
  <c r="E1765" i="5"/>
  <c r="E1766" i="5"/>
  <c r="E1767" i="5"/>
  <c r="E1768" i="5"/>
  <c r="E1769" i="5"/>
  <c r="E1770" i="5"/>
  <c r="E1771" i="5"/>
  <c r="E1772" i="5"/>
  <c r="E1773" i="5"/>
  <c r="E1774" i="5"/>
  <c r="E1775" i="5"/>
  <c r="E1776" i="5"/>
  <c r="E1777" i="5"/>
  <c r="E1778" i="5"/>
  <c r="E1779" i="5"/>
  <c r="E1780" i="5"/>
  <c r="E1781" i="5"/>
  <c r="E1782" i="5"/>
  <c r="E1783" i="5"/>
  <c r="E1784" i="5"/>
  <c r="E1785" i="5"/>
  <c r="E1786" i="5"/>
  <c r="E1787" i="5"/>
  <c r="E1788" i="5"/>
  <c r="E1789" i="5"/>
  <c r="E1790" i="5"/>
  <c r="E1791" i="5"/>
  <c r="E1792" i="5"/>
  <c r="E1793" i="5"/>
  <c r="E1794" i="5"/>
  <c r="E1795" i="5"/>
  <c r="E1796" i="5"/>
  <c r="E1797" i="5"/>
  <c r="E1798" i="5"/>
  <c r="E1799" i="5"/>
  <c r="E1800" i="5"/>
  <c r="E1801" i="5"/>
  <c r="E1802" i="5"/>
  <c r="E1803" i="5"/>
  <c r="E1804" i="5"/>
  <c r="E1805" i="5"/>
  <c r="E1806" i="5"/>
  <c r="E1807" i="5"/>
  <c r="E1808" i="5"/>
  <c r="E1809" i="5"/>
  <c r="E1810" i="5"/>
  <c r="E1811" i="5"/>
  <c r="E1812" i="5"/>
  <c r="E1813" i="5"/>
  <c r="E1814" i="5"/>
  <c r="E1815" i="5"/>
  <c r="E1816" i="5"/>
  <c r="E1817" i="5"/>
  <c r="E1818" i="5"/>
  <c r="E1819" i="5"/>
  <c r="E1820" i="5"/>
  <c r="E1821" i="5"/>
  <c r="E1822" i="5"/>
  <c r="E1823" i="5"/>
  <c r="E1824" i="5"/>
  <c r="E1825" i="5"/>
  <c r="E1826" i="5"/>
  <c r="E1827" i="5"/>
  <c r="E1828" i="5"/>
  <c r="E1829" i="5"/>
  <c r="E1830" i="5"/>
  <c r="E1831" i="5"/>
  <c r="E1832" i="5"/>
  <c r="E1833" i="5"/>
  <c r="E1834" i="5"/>
  <c r="E1835" i="5"/>
  <c r="E1836" i="5"/>
  <c r="E1837" i="5"/>
  <c r="E1838" i="5"/>
  <c r="E1839" i="5"/>
  <c r="E1840" i="5"/>
  <c r="E1841" i="5"/>
  <c r="E1842" i="5"/>
  <c r="E1843" i="5"/>
  <c r="E1844" i="5"/>
  <c r="E1845" i="5"/>
  <c r="E1846" i="5"/>
  <c r="E1847" i="5"/>
  <c r="E1848" i="5"/>
  <c r="E1849" i="5"/>
  <c r="E1850" i="5"/>
  <c r="E1851" i="5"/>
  <c r="E1852" i="5"/>
  <c r="E1853" i="5"/>
  <c r="E1854" i="5"/>
  <c r="E1855" i="5"/>
  <c r="E1856" i="5"/>
  <c r="E1857" i="5"/>
  <c r="E1858" i="5"/>
  <c r="E1859" i="5"/>
  <c r="E1860" i="5"/>
  <c r="E1861" i="5"/>
  <c r="E1862" i="5"/>
  <c r="E1863" i="5"/>
  <c r="E1864" i="5"/>
  <c r="E1865" i="5"/>
  <c r="E1866" i="5"/>
  <c r="E1867" i="5"/>
  <c r="E1868" i="5"/>
  <c r="E1869" i="5"/>
  <c r="E1870" i="5"/>
  <c r="E1871" i="5"/>
  <c r="E1872" i="5"/>
  <c r="E1873" i="5"/>
  <c r="E1874" i="5"/>
  <c r="E1875" i="5"/>
  <c r="E1876" i="5"/>
  <c r="E1877" i="5"/>
  <c r="E1878" i="5"/>
  <c r="E1879" i="5"/>
  <c r="E1880" i="5"/>
  <c r="E1881" i="5"/>
  <c r="E1882" i="5"/>
  <c r="E1883" i="5"/>
  <c r="E1884" i="5"/>
  <c r="E1885" i="5"/>
  <c r="E1886" i="5"/>
  <c r="E1887" i="5"/>
  <c r="E1888" i="5"/>
  <c r="E1889" i="5"/>
  <c r="E1890" i="5"/>
  <c r="E1891" i="5"/>
  <c r="E1892" i="5"/>
  <c r="E1893" i="5"/>
  <c r="E1894" i="5"/>
  <c r="E1895" i="5"/>
  <c r="E1896" i="5"/>
  <c r="E1897" i="5"/>
  <c r="E1898" i="5"/>
  <c r="E1899" i="5"/>
  <c r="E1900" i="5"/>
  <c r="E1901" i="5"/>
  <c r="E1902" i="5"/>
  <c r="E1903" i="5"/>
  <c r="E1904" i="5"/>
  <c r="E1905" i="5"/>
  <c r="E1906" i="5"/>
  <c r="E1907" i="5"/>
  <c r="E1908" i="5"/>
  <c r="E1909" i="5"/>
  <c r="E1910" i="5"/>
  <c r="E1911" i="5"/>
  <c r="E1912" i="5"/>
  <c r="E1913" i="5"/>
  <c r="E1914" i="5"/>
  <c r="E1915" i="5"/>
  <c r="E1916" i="5"/>
  <c r="E1917" i="5"/>
  <c r="E1918" i="5"/>
  <c r="E1919" i="5"/>
  <c r="E1920" i="5"/>
  <c r="E1921" i="5"/>
  <c r="E1922" i="5"/>
  <c r="E1923" i="5"/>
  <c r="E1924" i="5"/>
  <c r="E1925" i="5"/>
  <c r="E1926" i="5"/>
  <c r="E1927" i="5"/>
  <c r="E1928" i="5"/>
  <c r="E1929" i="5"/>
  <c r="E1930" i="5"/>
  <c r="E1931" i="5"/>
  <c r="E1932" i="5"/>
  <c r="E1933" i="5"/>
  <c r="E1934" i="5"/>
  <c r="E1935" i="5"/>
  <c r="E1936" i="5"/>
  <c r="E1937" i="5"/>
  <c r="E1938" i="5"/>
  <c r="E1939" i="5"/>
  <c r="E1940" i="5"/>
  <c r="E1941" i="5"/>
  <c r="E1942" i="5"/>
  <c r="E1943" i="5"/>
  <c r="E1944" i="5"/>
  <c r="E1945" i="5"/>
  <c r="E1946" i="5"/>
  <c r="E1947" i="5"/>
  <c r="E1948" i="5"/>
  <c r="E1949" i="5"/>
  <c r="E1950" i="5"/>
  <c r="E1951" i="5"/>
  <c r="E1952" i="5"/>
  <c r="E1953" i="5"/>
  <c r="E1954" i="5"/>
  <c r="E1955" i="5"/>
  <c r="E1956" i="5"/>
  <c r="E1957" i="5"/>
  <c r="E1958" i="5"/>
  <c r="E1959" i="5"/>
  <c r="E1960" i="5"/>
  <c r="E1961" i="5"/>
  <c r="E1962" i="5"/>
  <c r="E1963" i="5"/>
  <c r="E1964" i="5"/>
  <c r="E1965" i="5"/>
  <c r="E1966" i="5"/>
  <c r="E1967" i="5"/>
  <c r="E1968" i="5"/>
  <c r="E1969" i="5"/>
  <c r="E1970" i="5"/>
  <c r="E1971" i="5"/>
  <c r="E1972" i="5"/>
  <c r="E1973" i="5"/>
  <c r="E1974" i="5"/>
  <c r="E1975" i="5"/>
  <c r="E1976" i="5"/>
  <c r="E1977" i="5"/>
  <c r="E1978" i="5"/>
  <c r="E1979" i="5"/>
  <c r="E1980" i="5"/>
  <c r="E1981" i="5"/>
  <c r="E1982" i="5"/>
  <c r="E1983" i="5"/>
  <c r="E1984" i="5"/>
  <c r="E1985" i="5"/>
  <c r="E1986" i="5"/>
  <c r="E1987" i="5"/>
  <c r="E1988" i="5"/>
  <c r="E1989" i="5"/>
  <c r="E1990" i="5"/>
  <c r="E1991" i="5"/>
  <c r="E1992" i="5"/>
  <c r="E1993" i="5"/>
  <c r="E1994" i="5"/>
  <c r="E1995" i="5"/>
  <c r="E1996" i="5"/>
  <c r="E1997" i="5"/>
  <c r="E1998" i="5"/>
  <c r="E1999" i="5"/>
  <c r="E2000" i="5"/>
  <c r="E2001" i="5"/>
  <c r="E2002" i="5"/>
  <c r="E2003" i="5"/>
  <c r="E2004" i="5"/>
  <c r="E2005" i="5"/>
  <c r="E2006" i="5"/>
  <c r="E2007" i="5"/>
  <c r="E2008" i="5"/>
  <c r="E2009" i="5"/>
  <c r="E2010" i="5"/>
  <c r="E2011" i="5"/>
  <c r="E2012" i="5"/>
  <c r="E2013" i="5"/>
  <c r="E2014" i="5"/>
  <c r="E2015" i="5"/>
  <c r="E2016" i="5"/>
  <c r="E2017" i="5"/>
  <c r="E2018" i="5"/>
  <c r="E2019" i="5"/>
  <c r="E2020" i="5"/>
  <c r="E2021" i="5"/>
  <c r="E2022" i="5"/>
  <c r="E2023" i="5"/>
  <c r="E2024" i="5"/>
  <c r="E2025" i="5"/>
  <c r="E2026" i="5"/>
  <c r="E2027" i="5"/>
  <c r="E2028" i="5"/>
  <c r="E2029" i="5"/>
  <c r="E2030" i="5"/>
  <c r="E2031" i="5"/>
  <c r="E2032" i="5"/>
  <c r="E2033" i="5"/>
  <c r="E2034" i="5"/>
  <c r="E2035" i="5"/>
  <c r="E2036" i="5"/>
  <c r="E2037" i="5"/>
  <c r="E2038" i="5"/>
  <c r="E2039" i="5"/>
  <c r="E2040" i="5"/>
  <c r="E2041" i="5"/>
  <c r="E2042" i="5"/>
  <c r="E2043" i="5"/>
  <c r="E2044" i="5"/>
  <c r="E2045" i="5"/>
  <c r="E2046" i="5"/>
  <c r="E2047" i="5"/>
  <c r="E2048" i="5"/>
  <c r="E2049" i="5"/>
  <c r="E2050" i="5"/>
  <c r="E2051" i="5"/>
  <c r="E2052" i="5"/>
  <c r="E2053" i="5"/>
  <c r="E2054" i="5"/>
  <c r="E2055" i="5"/>
  <c r="E2056" i="5"/>
  <c r="E2057" i="5"/>
  <c r="E2058" i="5"/>
  <c r="E2059" i="5"/>
  <c r="E2060" i="5"/>
  <c r="E2061" i="5"/>
  <c r="E2062" i="5"/>
  <c r="E2063" i="5"/>
  <c r="E2064" i="5"/>
  <c r="E2065" i="5"/>
  <c r="E2066" i="5"/>
  <c r="E2067" i="5"/>
  <c r="E2068" i="5"/>
  <c r="E2069" i="5"/>
  <c r="E2070" i="5"/>
  <c r="E2071" i="5"/>
  <c r="E2072" i="5"/>
  <c r="E2073" i="5"/>
  <c r="E2074" i="5"/>
  <c r="E2075" i="5"/>
  <c r="E2076" i="5"/>
  <c r="E2077" i="5"/>
  <c r="E2078" i="5"/>
  <c r="E2079" i="5"/>
  <c r="E2080" i="5"/>
  <c r="E2081" i="5"/>
  <c r="E2082" i="5"/>
  <c r="E2083" i="5"/>
  <c r="E2084" i="5"/>
  <c r="E2085" i="5"/>
  <c r="E2086" i="5"/>
  <c r="E2087" i="5"/>
  <c r="E2088" i="5"/>
  <c r="E2089" i="5"/>
  <c r="E2090" i="5"/>
  <c r="E2091" i="5"/>
  <c r="E2092" i="5"/>
  <c r="E2093" i="5"/>
  <c r="E2094" i="5"/>
  <c r="E2095" i="5"/>
  <c r="E2096" i="5"/>
  <c r="E2097" i="5"/>
  <c r="E2098" i="5"/>
  <c r="E2099" i="5"/>
  <c r="E2100" i="5"/>
  <c r="E2101" i="5"/>
  <c r="E2102" i="5"/>
  <c r="E2103" i="5"/>
  <c r="E2104" i="5"/>
  <c r="E2105" i="5"/>
  <c r="E2106" i="5"/>
  <c r="E2107" i="5"/>
  <c r="E2108" i="5"/>
  <c r="E2109" i="5"/>
  <c r="E2110" i="5"/>
  <c r="E2111" i="5"/>
  <c r="E2112" i="5"/>
  <c r="E2113" i="5"/>
  <c r="E2114" i="5"/>
  <c r="E2115" i="5"/>
  <c r="E2116" i="5"/>
  <c r="E2117" i="5"/>
  <c r="E2118" i="5"/>
  <c r="E2119" i="5"/>
  <c r="E2120" i="5"/>
  <c r="E2121" i="5"/>
  <c r="E2122" i="5"/>
  <c r="E2123" i="5"/>
  <c r="E2124" i="5"/>
  <c r="E2125" i="5"/>
  <c r="E2126" i="5"/>
  <c r="E2127" i="5"/>
  <c r="E2128" i="5"/>
  <c r="E2129" i="5"/>
  <c r="E2130" i="5"/>
  <c r="E2131" i="5"/>
  <c r="E2132" i="5"/>
  <c r="E2133" i="5"/>
  <c r="E2134" i="5"/>
  <c r="E2135" i="5"/>
  <c r="E2136" i="5"/>
  <c r="E2137" i="5"/>
  <c r="E2138" i="5"/>
  <c r="E2139" i="5"/>
  <c r="E2140" i="5"/>
  <c r="E2141" i="5"/>
  <c r="E2142" i="5"/>
  <c r="E2143" i="5"/>
  <c r="E2144" i="5"/>
  <c r="E2145" i="5"/>
  <c r="E2146" i="5"/>
  <c r="E2147" i="5"/>
  <c r="E2148" i="5"/>
  <c r="E2149" i="5"/>
  <c r="E2150" i="5"/>
  <c r="E2151" i="5"/>
  <c r="E2152" i="5"/>
  <c r="E2153" i="5"/>
  <c r="E2154" i="5"/>
  <c r="E2155" i="5"/>
  <c r="E2156" i="5"/>
  <c r="E2157" i="5"/>
  <c r="E2158" i="5"/>
  <c r="E2159" i="5"/>
  <c r="E2160" i="5"/>
  <c r="E2161" i="5"/>
  <c r="E2162" i="5"/>
  <c r="E2163" i="5"/>
  <c r="E2164" i="5"/>
  <c r="E2165" i="5"/>
  <c r="E2166" i="5"/>
  <c r="E2167" i="5"/>
  <c r="E2168" i="5"/>
  <c r="E2169" i="5"/>
  <c r="E2170" i="5"/>
  <c r="E2171" i="5"/>
  <c r="E2172" i="5"/>
  <c r="E2173" i="5"/>
  <c r="E2174" i="5"/>
  <c r="E2175" i="5"/>
  <c r="E2176" i="5"/>
  <c r="E2177" i="5"/>
  <c r="E2178" i="5"/>
  <c r="E2179" i="5"/>
  <c r="E2180" i="5"/>
  <c r="E2181" i="5"/>
  <c r="E2182" i="5"/>
  <c r="E2183" i="5"/>
  <c r="E2184" i="5"/>
  <c r="E2185" i="5"/>
  <c r="E2186" i="5"/>
  <c r="E2187" i="5"/>
  <c r="E2188" i="5"/>
  <c r="E2189" i="5"/>
  <c r="E2190" i="5"/>
  <c r="E2191" i="5"/>
  <c r="E2192" i="5"/>
  <c r="E2193" i="5"/>
  <c r="E2194" i="5"/>
  <c r="E2195" i="5"/>
  <c r="E2196" i="5"/>
  <c r="E2197" i="5"/>
  <c r="E2198" i="5"/>
  <c r="E2199" i="5"/>
  <c r="E2200" i="5"/>
  <c r="E2201" i="5"/>
  <c r="E2202" i="5"/>
  <c r="E2203" i="5"/>
  <c r="E2204" i="5"/>
  <c r="E2205" i="5"/>
  <c r="E2206" i="5"/>
  <c r="E2207" i="5"/>
  <c r="E2208" i="5"/>
  <c r="E2209" i="5"/>
  <c r="E2210" i="5"/>
  <c r="E2211" i="5"/>
  <c r="E2212" i="5"/>
  <c r="E2213" i="5"/>
  <c r="E2214" i="5"/>
  <c r="E2215" i="5"/>
  <c r="E2216" i="5"/>
  <c r="E2217" i="5"/>
  <c r="E2218" i="5"/>
  <c r="E2219" i="5"/>
  <c r="E2220" i="5"/>
  <c r="E2221" i="5"/>
  <c r="E2222" i="5"/>
  <c r="E2223" i="5"/>
  <c r="E2224" i="5"/>
  <c r="E2225" i="5"/>
  <c r="E2226" i="5"/>
  <c r="E2227" i="5"/>
  <c r="E2228" i="5"/>
  <c r="E2229" i="5"/>
  <c r="E2230" i="5"/>
  <c r="E2231" i="5"/>
  <c r="E2232" i="5"/>
  <c r="E2233" i="5"/>
  <c r="E2234" i="5"/>
  <c r="E2235" i="5"/>
  <c r="E2236" i="5"/>
  <c r="E2237" i="5"/>
  <c r="E2238" i="5"/>
  <c r="E2239" i="5"/>
  <c r="E2240" i="5"/>
  <c r="E2241" i="5"/>
  <c r="E2242" i="5"/>
  <c r="E2243" i="5"/>
  <c r="E2244" i="5"/>
  <c r="E2245" i="5"/>
  <c r="E2246" i="5"/>
  <c r="E2247" i="5"/>
  <c r="E2248" i="5"/>
  <c r="E2249" i="5"/>
  <c r="E2250" i="5"/>
  <c r="E2251" i="5"/>
  <c r="E2252" i="5"/>
  <c r="E2253" i="5"/>
  <c r="E2254" i="5"/>
  <c r="E2255" i="5"/>
  <c r="E2256" i="5"/>
  <c r="E2257" i="5"/>
  <c r="E2258" i="5"/>
  <c r="E2259" i="5"/>
  <c r="E2260" i="5"/>
  <c r="E2261" i="5"/>
  <c r="E2262" i="5"/>
  <c r="E2263" i="5"/>
  <c r="E2264" i="5"/>
  <c r="E2265" i="5"/>
  <c r="E2266" i="5"/>
  <c r="E2267" i="5"/>
  <c r="E2268" i="5"/>
  <c r="E2269" i="5"/>
  <c r="E2270" i="5"/>
  <c r="E2271" i="5"/>
  <c r="E2272" i="5"/>
  <c r="E2273" i="5"/>
  <c r="E2274" i="5"/>
  <c r="E2275" i="5"/>
  <c r="E2276" i="5"/>
  <c r="E2277" i="5"/>
  <c r="E2278" i="5"/>
  <c r="E2279" i="5"/>
  <c r="E2280" i="5"/>
  <c r="E2281" i="5"/>
  <c r="E2282" i="5"/>
  <c r="E2283" i="5"/>
  <c r="E2284" i="5"/>
  <c r="E2285" i="5"/>
  <c r="E2286" i="5"/>
  <c r="E2287" i="5"/>
  <c r="E2288" i="5"/>
  <c r="E2289" i="5"/>
  <c r="E2290" i="5"/>
  <c r="E2291" i="5"/>
  <c r="E2292" i="5"/>
  <c r="E2293" i="5"/>
  <c r="E2294" i="5"/>
  <c r="E2295" i="5"/>
  <c r="E2296" i="5"/>
  <c r="E2297" i="5"/>
  <c r="E2298" i="5"/>
  <c r="E2299" i="5"/>
  <c r="E2300" i="5"/>
  <c r="E2301" i="5"/>
  <c r="E2302" i="5"/>
  <c r="E2303" i="5"/>
  <c r="E2304" i="5"/>
  <c r="E2305" i="5"/>
  <c r="E2306" i="5"/>
  <c r="E2307" i="5"/>
  <c r="E2308" i="5"/>
  <c r="E2309" i="5"/>
  <c r="E2310" i="5"/>
  <c r="E2311" i="5"/>
  <c r="E2312" i="5"/>
  <c r="E2313" i="5"/>
  <c r="E2314" i="5"/>
  <c r="E2315" i="5"/>
  <c r="E2316" i="5"/>
  <c r="E2317" i="5"/>
  <c r="E2318" i="5"/>
  <c r="E2319" i="5"/>
  <c r="E2320" i="5"/>
  <c r="E2321" i="5"/>
  <c r="E2322" i="5"/>
  <c r="E2323" i="5"/>
  <c r="E2324" i="5"/>
  <c r="E2325" i="5"/>
  <c r="E2326" i="5"/>
  <c r="E2327" i="5"/>
  <c r="E2328" i="5"/>
  <c r="E2329" i="5"/>
  <c r="E2330" i="5"/>
  <c r="E2331" i="5"/>
  <c r="E2332" i="5"/>
  <c r="E2333" i="5"/>
  <c r="E2334" i="5"/>
  <c r="E2335" i="5"/>
  <c r="E2336" i="5"/>
  <c r="E2337" i="5"/>
  <c r="E2338" i="5"/>
  <c r="E2339" i="5"/>
  <c r="E2340" i="5"/>
  <c r="E2341" i="5"/>
  <c r="E2342" i="5"/>
  <c r="E2343" i="5"/>
  <c r="E2344" i="5"/>
  <c r="E2345" i="5"/>
  <c r="E2346" i="5"/>
  <c r="E2347" i="5"/>
  <c r="E2348" i="5"/>
  <c r="E2349" i="5"/>
  <c r="E2350" i="5"/>
  <c r="E2351" i="5"/>
  <c r="E2352" i="5"/>
  <c r="E2353" i="5"/>
  <c r="E2354" i="5"/>
  <c r="E2355" i="5"/>
  <c r="E2356" i="5"/>
  <c r="E2357" i="5"/>
  <c r="E2358" i="5"/>
  <c r="E2359" i="5"/>
  <c r="E2360" i="5"/>
  <c r="E2361" i="5"/>
  <c r="E2362" i="5"/>
  <c r="E2363" i="5"/>
  <c r="E2364" i="5"/>
  <c r="E2365" i="5"/>
  <c r="E2366" i="5"/>
  <c r="E2367" i="5"/>
  <c r="E2368" i="5"/>
  <c r="E2369" i="5"/>
  <c r="E2370" i="5"/>
  <c r="E2371" i="5"/>
  <c r="E2372" i="5"/>
  <c r="E2373" i="5"/>
  <c r="E2374" i="5"/>
  <c r="E2375" i="5"/>
  <c r="E2376" i="5"/>
  <c r="E2377" i="5"/>
  <c r="E2378" i="5"/>
  <c r="E2379" i="5"/>
  <c r="E2380" i="5"/>
  <c r="E2381" i="5"/>
  <c r="E2382" i="5"/>
  <c r="E2383" i="5"/>
  <c r="E2384" i="5"/>
  <c r="E2385" i="5"/>
  <c r="E2386" i="5"/>
  <c r="E2387" i="5"/>
  <c r="E2388" i="5"/>
  <c r="E2389" i="5"/>
  <c r="E2390" i="5"/>
  <c r="E2391" i="5"/>
  <c r="E2392" i="5"/>
  <c r="E2393" i="5"/>
  <c r="E2394" i="5"/>
  <c r="E2395" i="5"/>
  <c r="E2396" i="5"/>
  <c r="E2397" i="5"/>
  <c r="E2398" i="5"/>
  <c r="E2399" i="5"/>
  <c r="E2400" i="5"/>
  <c r="E2401" i="5"/>
  <c r="E2402" i="5"/>
  <c r="E2403" i="5"/>
  <c r="E2404" i="5"/>
  <c r="E2405" i="5"/>
  <c r="E2406" i="5"/>
  <c r="E2407" i="5"/>
  <c r="E2408" i="5"/>
  <c r="E2409" i="5"/>
  <c r="E2410" i="5"/>
  <c r="E2411" i="5"/>
  <c r="E2412" i="5"/>
  <c r="E2413" i="5"/>
  <c r="E2414" i="5"/>
  <c r="E2415" i="5"/>
  <c r="E2416" i="5"/>
  <c r="E2417" i="5"/>
  <c r="E2418" i="5"/>
  <c r="E2419" i="5"/>
  <c r="E2420" i="5"/>
  <c r="E2421" i="5"/>
  <c r="E2422" i="5"/>
  <c r="E2423" i="5"/>
  <c r="E2424" i="5"/>
  <c r="E2425" i="5"/>
  <c r="E2426" i="5"/>
  <c r="E2427" i="5"/>
  <c r="E2428" i="5"/>
  <c r="E2429" i="5"/>
  <c r="E2430" i="5"/>
  <c r="E2431" i="5"/>
  <c r="E2432" i="5"/>
  <c r="E2433" i="5"/>
  <c r="E2434" i="5"/>
  <c r="E2435" i="5"/>
  <c r="E2436" i="5"/>
  <c r="E2437" i="5"/>
  <c r="E2438" i="5"/>
  <c r="E2439" i="5"/>
  <c r="E2440" i="5"/>
  <c r="E2441" i="5"/>
  <c r="E2442" i="5"/>
  <c r="E2443" i="5"/>
  <c r="E2444" i="5"/>
  <c r="E2445" i="5"/>
  <c r="E2446" i="5"/>
  <c r="E2447" i="5"/>
  <c r="E2448" i="5"/>
  <c r="E2449" i="5"/>
  <c r="E2450" i="5"/>
  <c r="E2451" i="5"/>
  <c r="E2452" i="5"/>
  <c r="E2453" i="5"/>
  <c r="E2454" i="5"/>
  <c r="E2455" i="5"/>
  <c r="E2456" i="5"/>
  <c r="E2457" i="5"/>
  <c r="E2458" i="5"/>
  <c r="E2459" i="5"/>
  <c r="E2460" i="5"/>
  <c r="E2461" i="5"/>
  <c r="E2462" i="5"/>
  <c r="E2463" i="5"/>
  <c r="E2464" i="5"/>
  <c r="E2465" i="5"/>
  <c r="E2466" i="5"/>
  <c r="E2467" i="5"/>
  <c r="E2468" i="5"/>
  <c r="E2469" i="5"/>
  <c r="E2470" i="5"/>
  <c r="E2471" i="5"/>
  <c r="E2472" i="5"/>
  <c r="E2473" i="5"/>
  <c r="E2474" i="5"/>
  <c r="E2475" i="5"/>
  <c r="E2476" i="5"/>
  <c r="E2477" i="5"/>
  <c r="E2478" i="5"/>
  <c r="E2479" i="5"/>
  <c r="E2480" i="5"/>
  <c r="E2481" i="5"/>
  <c r="E2482" i="5"/>
  <c r="E2483" i="5"/>
  <c r="E2484" i="5"/>
  <c r="E2485" i="5"/>
  <c r="E2486" i="5"/>
  <c r="E2487" i="5"/>
  <c r="E2488" i="5"/>
  <c r="E2489" i="5"/>
  <c r="E2490" i="5"/>
  <c r="E2491" i="5"/>
  <c r="E2492" i="5"/>
  <c r="E2493" i="5"/>
  <c r="E2494" i="5"/>
  <c r="E2495" i="5"/>
  <c r="E2496" i="5"/>
  <c r="E2497" i="5"/>
  <c r="E2498" i="5"/>
  <c r="E2499" i="5"/>
  <c r="E2500" i="5"/>
  <c r="E2501" i="5"/>
  <c r="E2502" i="5"/>
  <c r="E2503" i="5"/>
  <c r="E2504" i="5"/>
  <c r="E2505" i="5"/>
  <c r="E2506" i="5"/>
  <c r="E2507" i="5"/>
  <c r="E2508" i="5"/>
  <c r="E2509" i="5"/>
  <c r="E2510" i="5"/>
  <c r="E2511" i="5"/>
  <c r="E2512" i="5"/>
  <c r="E2513" i="5"/>
  <c r="E2514" i="5"/>
  <c r="E2515" i="5"/>
  <c r="E2516" i="5"/>
  <c r="E2517" i="5"/>
  <c r="E2518" i="5"/>
  <c r="E2519" i="5"/>
  <c r="E2520" i="5"/>
  <c r="E2521" i="5"/>
  <c r="E2522" i="5"/>
  <c r="E2523" i="5"/>
  <c r="E2524" i="5"/>
  <c r="E2525" i="5"/>
  <c r="E2526" i="5"/>
  <c r="E2527" i="5"/>
  <c r="E2528" i="5"/>
  <c r="E2529" i="5"/>
  <c r="E2530" i="5"/>
  <c r="E2531" i="5"/>
  <c r="E2532" i="5"/>
  <c r="E2533" i="5"/>
  <c r="E2534" i="5"/>
  <c r="E2535" i="5"/>
  <c r="E2536" i="5"/>
  <c r="E2537" i="5"/>
  <c r="E2538" i="5"/>
  <c r="E2539" i="5"/>
  <c r="E2540" i="5"/>
  <c r="E2541" i="5"/>
  <c r="E2542" i="5"/>
  <c r="E2543" i="5"/>
  <c r="E2544" i="5"/>
  <c r="E2545" i="5"/>
  <c r="E2546" i="5"/>
  <c r="E2547" i="5"/>
  <c r="E2548" i="5"/>
  <c r="E2549" i="5"/>
  <c r="E2550" i="5"/>
  <c r="E2551" i="5"/>
  <c r="E2552" i="5"/>
  <c r="E2553" i="5"/>
  <c r="E2554" i="5"/>
  <c r="E2555" i="5"/>
  <c r="E2556" i="5"/>
  <c r="E2557" i="5"/>
  <c r="E2558" i="5"/>
  <c r="E2559" i="5"/>
  <c r="E2560" i="5"/>
  <c r="E2561" i="5"/>
  <c r="E2562" i="5"/>
  <c r="E2563" i="5"/>
  <c r="E2564" i="5"/>
  <c r="E2565" i="5"/>
  <c r="E2566" i="5"/>
  <c r="E2567" i="5"/>
  <c r="E2568" i="5"/>
  <c r="E2569" i="5"/>
  <c r="E2570" i="5"/>
  <c r="E2571" i="5"/>
  <c r="E2572" i="5"/>
  <c r="E2573" i="5"/>
  <c r="E2574" i="5"/>
  <c r="E2575" i="5"/>
  <c r="E2576" i="5"/>
  <c r="E2577" i="5"/>
  <c r="E2578" i="5"/>
  <c r="E2579" i="5"/>
  <c r="E2580" i="5"/>
  <c r="E2581" i="5"/>
  <c r="E2582" i="5"/>
  <c r="E2583" i="5"/>
  <c r="E2584" i="5"/>
  <c r="E2585" i="5"/>
  <c r="E2586" i="5"/>
  <c r="E2587" i="5"/>
  <c r="E2588" i="5"/>
  <c r="E2589" i="5"/>
  <c r="E2590" i="5"/>
  <c r="E2591" i="5"/>
  <c r="E2592" i="5"/>
  <c r="E2593" i="5"/>
  <c r="E2594" i="5"/>
  <c r="E2595" i="5"/>
  <c r="E2596" i="5"/>
  <c r="E2597" i="5"/>
  <c r="E2598" i="5"/>
  <c r="E2599" i="5"/>
  <c r="E2600" i="5"/>
  <c r="E2601" i="5"/>
  <c r="E2602" i="5"/>
  <c r="E2603" i="5"/>
  <c r="E2604" i="5"/>
  <c r="E2605" i="5"/>
  <c r="E2606" i="5"/>
  <c r="E2607" i="5"/>
  <c r="E2608" i="5"/>
  <c r="E2609" i="5"/>
  <c r="E2610" i="5"/>
  <c r="E2611" i="5"/>
  <c r="E2612" i="5"/>
  <c r="E2613" i="5"/>
  <c r="E2614" i="5"/>
  <c r="E2615" i="5"/>
  <c r="E2616" i="5"/>
  <c r="E2617" i="5"/>
  <c r="E2618" i="5"/>
  <c r="E2619" i="5"/>
  <c r="E2620" i="5"/>
  <c r="E2621" i="5"/>
  <c r="E2622" i="5"/>
  <c r="E2623" i="5"/>
  <c r="E2624" i="5"/>
  <c r="E2625" i="5"/>
  <c r="E2626" i="5"/>
  <c r="E2627" i="5"/>
  <c r="E2628" i="5"/>
  <c r="E2629" i="5"/>
  <c r="E2630" i="5"/>
  <c r="E2631" i="5"/>
  <c r="E2632" i="5"/>
  <c r="E2633" i="5"/>
  <c r="E2634" i="5"/>
  <c r="E2635" i="5"/>
  <c r="E2636" i="5"/>
  <c r="E2637" i="5"/>
  <c r="E2638" i="5"/>
  <c r="E2639" i="5"/>
  <c r="E2640" i="5"/>
  <c r="E2641" i="5"/>
  <c r="E2642" i="5"/>
  <c r="E2643" i="5"/>
  <c r="E2644" i="5"/>
  <c r="E2645" i="5"/>
  <c r="E2646" i="5"/>
  <c r="E2647" i="5"/>
  <c r="E2648" i="5"/>
  <c r="E2649" i="5"/>
  <c r="E2650" i="5"/>
  <c r="E2651" i="5"/>
  <c r="E2652" i="5"/>
  <c r="E2653" i="5"/>
  <c r="E2654" i="5"/>
  <c r="E2655" i="5"/>
  <c r="E2656" i="5"/>
  <c r="E2657" i="5"/>
  <c r="E2658" i="5"/>
  <c r="E2659" i="5"/>
  <c r="E2660" i="5"/>
  <c r="E2661" i="5"/>
  <c r="E2662" i="5"/>
  <c r="E2663" i="5"/>
  <c r="E2664" i="5"/>
  <c r="E2665" i="5"/>
  <c r="E2666" i="5"/>
  <c r="E2667" i="5"/>
  <c r="E2668" i="5"/>
  <c r="E2669" i="5"/>
  <c r="E2670" i="5"/>
  <c r="E2671" i="5"/>
  <c r="E2672" i="5"/>
  <c r="E2673" i="5"/>
  <c r="E2674" i="5"/>
  <c r="E2675" i="5"/>
  <c r="E2676" i="5"/>
  <c r="E2677" i="5"/>
  <c r="E2678" i="5"/>
  <c r="E2679" i="5"/>
  <c r="E2680" i="5"/>
  <c r="E2681" i="5"/>
  <c r="E2682" i="5"/>
  <c r="E2683" i="5"/>
  <c r="E2684" i="5"/>
  <c r="E2685" i="5"/>
  <c r="E2686" i="5"/>
  <c r="E2687" i="5"/>
  <c r="E2688" i="5"/>
  <c r="E2689" i="5"/>
  <c r="E2690" i="5"/>
  <c r="E2691" i="5"/>
  <c r="E2692" i="5"/>
  <c r="E2693" i="5"/>
  <c r="E2694" i="5"/>
  <c r="E2695" i="5"/>
  <c r="E2696" i="5"/>
  <c r="E2697" i="5"/>
  <c r="E2698" i="5"/>
  <c r="E2699" i="5"/>
  <c r="E2700" i="5"/>
  <c r="E2701" i="5"/>
  <c r="E2702" i="5"/>
  <c r="E2703" i="5"/>
  <c r="E2704" i="5"/>
  <c r="E2705" i="5"/>
  <c r="E2706" i="5"/>
  <c r="E2707" i="5"/>
  <c r="E2708" i="5"/>
  <c r="E2709" i="5"/>
  <c r="E2710" i="5"/>
  <c r="E2711" i="5"/>
  <c r="E2712" i="5"/>
  <c r="E2713" i="5"/>
  <c r="E2714" i="5"/>
  <c r="E2715" i="5"/>
  <c r="E2716" i="5"/>
  <c r="E2717" i="5"/>
  <c r="E2718" i="5"/>
  <c r="E2719" i="5"/>
  <c r="E2720" i="5"/>
  <c r="E2721" i="5"/>
  <c r="E2722" i="5"/>
  <c r="E2723" i="5"/>
  <c r="E2724" i="5"/>
  <c r="E2725" i="5"/>
  <c r="E2726" i="5"/>
  <c r="E2727" i="5"/>
  <c r="E2728" i="5"/>
  <c r="E2729" i="5"/>
  <c r="E2730" i="5"/>
  <c r="E2731" i="5"/>
  <c r="E2732" i="5"/>
  <c r="E2733" i="5"/>
  <c r="E2734" i="5"/>
  <c r="E2735" i="5"/>
  <c r="E2736" i="5"/>
  <c r="E2737" i="5"/>
  <c r="E2738" i="5"/>
  <c r="E2739" i="5"/>
  <c r="E2740" i="5"/>
  <c r="E2741" i="5"/>
  <c r="E2742" i="5"/>
  <c r="E2743" i="5"/>
  <c r="E2744" i="5"/>
  <c r="E2745" i="5"/>
  <c r="E2746" i="5"/>
  <c r="E2747" i="5"/>
  <c r="E2748" i="5"/>
  <c r="E2749" i="5"/>
  <c r="E2750" i="5"/>
  <c r="E2751" i="5"/>
  <c r="E2752" i="5"/>
  <c r="E2753" i="5"/>
  <c r="E2754" i="5"/>
  <c r="E2755" i="5"/>
  <c r="E2756" i="5"/>
  <c r="E2757" i="5"/>
  <c r="E2758" i="5"/>
  <c r="E2759" i="5"/>
  <c r="E2760" i="5"/>
  <c r="E2761" i="5"/>
  <c r="E2762" i="5"/>
  <c r="E2763" i="5"/>
  <c r="E2764" i="5"/>
  <c r="E2765" i="5"/>
  <c r="E2766" i="5"/>
  <c r="E2767" i="5"/>
  <c r="E2768" i="5"/>
  <c r="E2769" i="5"/>
  <c r="E2770" i="5"/>
  <c r="E2771" i="5"/>
  <c r="E2772" i="5"/>
  <c r="E2773" i="5"/>
  <c r="E2774" i="5"/>
  <c r="E2775" i="5"/>
  <c r="E2776" i="5"/>
  <c r="E2777" i="5"/>
  <c r="E2778" i="5"/>
  <c r="E2779" i="5"/>
  <c r="E2780" i="5"/>
  <c r="E2781" i="5"/>
  <c r="E2782" i="5"/>
  <c r="E2783" i="5"/>
  <c r="E2784" i="5"/>
  <c r="E2785" i="5"/>
  <c r="E2786" i="5"/>
  <c r="E2787" i="5"/>
  <c r="E2788" i="5"/>
  <c r="E2789" i="5"/>
  <c r="E2790" i="5"/>
  <c r="E2791" i="5"/>
  <c r="E2792" i="5"/>
  <c r="E2793" i="5"/>
  <c r="E2794" i="5"/>
  <c r="E2795" i="5"/>
  <c r="E2796" i="5"/>
  <c r="E2797" i="5"/>
  <c r="E2798" i="5"/>
  <c r="E2799" i="5"/>
  <c r="E2800" i="5"/>
  <c r="E2801" i="5"/>
  <c r="E2802" i="5"/>
  <c r="E2803" i="5"/>
  <c r="E2804" i="5"/>
  <c r="E2805" i="5"/>
  <c r="E2806" i="5"/>
  <c r="E2807" i="5"/>
  <c r="E2808" i="5"/>
  <c r="E2809" i="5"/>
  <c r="E2810" i="5"/>
  <c r="E2811" i="5"/>
  <c r="E2812" i="5"/>
  <c r="E2813" i="5"/>
  <c r="E2814" i="5"/>
  <c r="E2815" i="5"/>
  <c r="E2816" i="5"/>
  <c r="E2817" i="5"/>
  <c r="E2818" i="5"/>
  <c r="E2819" i="5"/>
  <c r="E2820" i="5"/>
  <c r="E2821" i="5"/>
  <c r="E2822" i="5"/>
  <c r="E2823" i="5"/>
  <c r="E2824" i="5"/>
  <c r="E2825" i="5"/>
  <c r="E2826" i="5"/>
  <c r="E2827" i="5"/>
  <c r="E2828" i="5"/>
  <c r="E2829" i="5"/>
  <c r="E2830" i="5"/>
  <c r="E2831" i="5"/>
  <c r="E2832" i="5"/>
  <c r="E2833" i="5"/>
  <c r="E2834" i="5"/>
  <c r="E2835" i="5"/>
  <c r="E2836" i="5"/>
  <c r="E2837" i="5"/>
  <c r="E2838" i="5"/>
  <c r="E2839" i="5"/>
  <c r="E2840" i="5"/>
  <c r="E2841" i="5"/>
  <c r="E2842" i="5"/>
  <c r="E2843" i="5"/>
  <c r="E2844" i="5"/>
  <c r="E2845" i="5"/>
  <c r="E2846" i="5"/>
  <c r="E2847" i="5"/>
  <c r="E2848" i="5"/>
  <c r="E2849" i="5"/>
  <c r="E2850" i="5"/>
  <c r="E2851" i="5"/>
  <c r="E2852" i="5"/>
  <c r="E2853" i="5"/>
  <c r="E2854" i="5"/>
  <c r="E2855" i="5"/>
  <c r="E2856" i="5"/>
  <c r="E2857" i="5"/>
  <c r="E2858" i="5"/>
  <c r="E2859" i="5"/>
  <c r="E2860" i="5"/>
  <c r="E2861" i="5"/>
  <c r="E2862" i="5"/>
  <c r="E2863" i="5"/>
  <c r="E2864" i="5"/>
  <c r="E2865" i="5"/>
  <c r="E2866" i="5"/>
  <c r="E2867" i="5"/>
  <c r="E2868" i="5"/>
  <c r="E2869" i="5"/>
  <c r="E2870" i="5"/>
  <c r="E2871" i="5"/>
  <c r="E2872" i="5"/>
  <c r="E2873" i="5"/>
  <c r="E2874" i="5"/>
  <c r="E2875" i="5"/>
  <c r="E2876" i="5"/>
  <c r="E2877" i="5"/>
  <c r="E2878" i="5"/>
  <c r="E2879" i="5"/>
  <c r="E2880" i="5"/>
  <c r="E2881" i="5"/>
  <c r="E2882" i="5"/>
  <c r="E2883" i="5"/>
  <c r="E2884" i="5"/>
  <c r="E2885" i="5"/>
  <c r="E2886" i="5"/>
  <c r="E2887" i="5"/>
  <c r="E2888" i="5"/>
  <c r="E2889" i="5"/>
  <c r="E2890" i="5"/>
  <c r="E2891" i="5"/>
  <c r="E2892" i="5"/>
  <c r="E2893" i="5"/>
  <c r="E2894" i="5"/>
  <c r="E2895" i="5"/>
  <c r="E2896" i="5"/>
  <c r="E2897" i="5"/>
  <c r="E2898" i="5"/>
  <c r="E2899" i="5"/>
  <c r="E2900" i="5"/>
  <c r="E2901" i="5"/>
  <c r="E2902" i="5"/>
  <c r="E2903" i="5"/>
  <c r="E2904" i="5"/>
  <c r="E2905" i="5"/>
  <c r="E2906" i="5"/>
  <c r="E2907" i="5"/>
  <c r="E2908" i="5"/>
  <c r="E2909" i="5"/>
  <c r="E2910" i="5"/>
  <c r="E2911" i="5"/>
  <c r="E2912" i="5"/>
  <c r="E2913" i="5"/>
  <c r="E2914" i="5"/>
  <c r="E2915" i="5"/>
  <c r="E2916" i="5"/>
  <c r="E2917" i="5"/>
  <c r="E2918" i="5"/>
  <c r="E2919" i="5"/>
  <c r="E2920" i="5"/>
  <c r="E2921" i="5"/>
  <c r="E2922" i="5"/>
  <c r="E2923" i="5"/>
  <c r="E2924" i="5"/>
  <c r="E2925" i="5"/>
  <c r="E2926" i="5"/>
  <c r="E2927" i="5"/>
  <c r="E2928" i="5"/>
  <c r="E2929" i="5"/>
  <c r="E2930" i="5"/>
  <c r="E2931" i="5"/>
  <c r="E2932" i="5"/>
  <c r="E2933" i="5"/>
  <c r="E2934" i="5"/>
  <c r="E2935" i="5"/>
  <c r="E2936" i="5"/>
  <c r="E2937" i="5"/>
  <c r="E2938" i="5"/>
  <c r="E2939" i="5"/>
  <c r="E2940" i="5"/>
  <c r="E2941" i="5"/>
  <c r="E2942" i="5"/>
  <c r="E2943" i="5"/>
  <c r="E2944" i="5"/>
  <c r="E2945" i="5"/>
  <c r="E2946" i="5"/>
  <c r="E2947" i="5"/>
  <c r="E2948" i="5"/>
  <c r="E2949" i="5"/>
  <c r="E2950" i="5"/>
  <c r="E2951" i="5"/>
  <c r="E2952" i="5"/>
  <c r="E2953" i="5"/>
  <c r="E2954" i="5"/>
  <c r="E2955" i="5"/>
  <c r="E2956" i="5"/>
  <c r="E2957" i="5"/>
  <c r="E2958" i="5"/>
  <c r="E2959" i="5"/>
  <c r="E2960" i="5"/>
  <c r="E2961" i="5"/>
  <c r="E2962" i="5"/>
  <c r="E2963" i="5"/>
  <c r="E2964" i="5"/>
  <c r="E2965" i="5"/>
  <c r="E2966" i="5"/>
  <c r="E2967" i="5"/>
  <c r="E2968" i="5"/>
  <c r="E2969" i="5"/>
  <c r="E2970" i="5"/>
  <c r="E2971" i="5"/>
  <c r="E2972" i="5"/>
  <c r="E2973" i="5"/>
  <c r="E2974" i="5"/>
  <c r="E2975" i="5"/>
  <c r="E2976" i="5"/>
  <c r="E2977" i="5"/>
  <c r="E2978" i="5"/>
  <c r="E2979" i="5"/>
  <c r="E2980" i="5"/>
  <c r="E2981" i="5"/>
  <c r="E2982" i="5"/>
  <c r="E2983" i="5"/>
  <c r="E2984" i="5"/>
  <c r="E2985" i="5"/>
  <c r="E2986" i="5"/>
  <c r="E2987" i="5"/>
  <c r="E2988" i="5"/>
  <c r="E2989" i="5"/>
  <c r="E2990" i="5"/>
  <c r="E2991" i="5"/>
  <c r="E2992" i="5"/>
  <c r="E2993" i="5"/>
  <c r="E2994" i="5"/>
  <c r="E2995" i="5"/>
  <c r="E2996" i="5"/>
  <c r="E2997" i="5"/>
  <c r="E2998" i="5"/>
  <c r="E2999" i="5"/>
  <c r="E3000" i="5"/>
  <c r="E3001" i="5"/>
  <c r="E3002" i="5"/>
  <c r="E3003" i="5"/>
  <c r="E3004" i="5"/>
  <c r="E3005" i="5"/>
  <c r="E3006" i="5"/>
  <c r="E3007" i="5"/>
  <c r="E3008" i="5"/>
  <c r="E3009" i="5"/>
  <c r="E3010" i="5"/>
  <c r="E3011" i="5"/>
  <c r="E3012" i="5"/>
  <c r="E3013" i="5"/>
  <c r="E3014" i="5"/>
  <c r="E3015" i="5"/>
  <c r="E3016" i="5"/>
  <c r="E3017" i="5"/>
  <c r="E3018" i="5"/>
  <c r="E3019" i="5"/>
  <c r="E3020" i="5"/>
  <c r="E3021" i="5"/>
  <c r="E3022" i="5"/>
  <c r="E3023" i="5"/>
  <c r="E3024" i="5"/>
  <c r="E3025" i="5"/>
  <c r="E3026" i="5"/>
  <c r="E3027" i="5"/>
  <c r="E3028" i="5"/>
  <c r="E3029" i="5"/>
  <c r="E3030" i="5"/>
  <c r="E3031" i="5"/>
  <c r="E3032" i="5"/>
  <c r="E3033" i="5"/>
  <c r="E3034" i="5"/>
  <c r="E3035" i="5"/>
  <c r="E3036" i="5"/>
  <c r="E3037" i="5"/>
  <c r="E3038" i="5"/>
  <c r="E3039" i="5"/>
  <c r="E3040" i="5"/>
  <c r="E3041" i="5"/>
  <c r="E3042" i="5"/>
  <c r="E3043" i="5"/>
  <c r="E3044" i="5"/>
  <c r="E3045" i="5"/>
  <c r="E3046" i="5"/>
  <c r="E3047" i="5"/>
  <c r="E3048" i="5"/>
  <c r="E3049" i="5"/>
  <c r="E3050" i="5"/>
  <c r="E3051" i="5"/>
  <c r="E3052" i="5"/>
  <c r="E3053" i="5"/>
  <c r="E3054" i="5"/>
  <c r="E3055" i="5"/>
  <c r="E3056" i="5"/>
  <c r="E3057" i="5"/>
  <c r="E3058" i="5"/>
  <c r="E3059" i="5"/>
  <c r="E3060" i="5"/>
  <c r="E3061" i="5"/>
  <c r="E3062" i="5"/>
  <c r="E3063" i="5"/>
  <c r="E3064" i="5"/>
  <c r="E3065" i="5"/>
  <c r="E3066" i="5"/>
  <c r="E3067" i="5"/>
  <c r="E3068" i="5"/>
  <c r="E3069" i="5"/>
  <c r="E3070" i="5"/>
  <c r="E3071" i="5"/>
  <c r="E3072" i="5"/>
  <c r="E3073" i="5"/>
  <c r="E3074" i="5"/>
  <c r="E3075" i="5"/>
  <c r="E3076" i="5"/>
  <c r="E3077" i="5"/>
  <c r="E3078" i="5"/>
  <c r="E3079" i="5"/>
  <c r="E3080" i="5"/>
  <c r="E3081" i="5"/>
  <c r="E3082" i="5"/>
  <c r="E3083" i="5"/>
  <c r="E3084" i="5"/>
  <c r="E3085" i="5"/>
  <c r="E3086" i="5"/>
  <c r="E3087" i="5"/>
  <c r="E3088" i="5"/>
  <c r="E3089" i="5"/>
  <c r="E3090" i="5"/>
  <c r="E3091" i="5"/>
  <c r="E3092" i="5"/>
  <c r="E3093" i="5"/>
  <c r="E3094" i="5"/>
  <c r="E3095" i="5"/>
  <c r="E3096" i="5"/>
  <c r="E3097" i="5"/>
  <c r="E3098" i="5"/>
  <c r="E3099" i="5"/>
  <c r="E3100" i="5"/>
  <c r="E3101" i="5"/>
  <c r="E3102" i="5"/>
  <c r="E3103" i="5"/>
  <c r="E3104" i="5"/>
  <c r="E3105" i="5"/>
  <c r="E3106" i="5"/>
  <c r="E3107" i="5"/>
  <c r="E3108" i="5"/>
  <c r="E3109" i="5"/>
  <c r="E3110" i="5"/>
  <c r="E3111" i="5"/>
  <c r="E3112" i="5"/>
  <c r="E3113" i="5"/>
  <c r="E3114" i="5"/>
  <c r="E3115" i="5"/>
  <c r="E3116" i="5"/>
  <c r="E3117" i="5"/>
  <c r="E3118" i="5"/>
  <c r="E3119" i="5"/>
  <c r="E3120" i="5"/>
  <c r="E3121" i="5"/>
  <c r="E3122" i="5"/>
  <c r="E3123" i="5"/>
  <c r="E3124" i="5"/>
  <c r="E3125" i="5"/>
  <c r="E3126" i="5"/>
  <c r="E3127" i="5"/>
  <c r="E3128" i="5"/>
  <c r="E3129" i="5"/>
  <c r="E3130" i="5"/>
  <c r="E3131" i="5"/>
  <c r="E3132" i="5"/>
  <c r="E3133" i="5"/>
  <c r="E3134" i="5"/>
  <c r="E3135" i="5"/>
  <c r="E3136" i="5"/>
  <c r="E3137" i="5"/>
  <c r="E3138" i="5"/>
  <c r="E3139" i="5"/>
  <c r="E3140" i="5"/>
  <c r="E3141" i="5"/>
  <c r="E3142" i="5"/>
  <c r="E3143" i="5"/>
  <c r="E3144" i="5"/>
  <c r="E3145" i="5"/>
  <c r="E3146" i="5"/>
  <c r="E3147" i="5"/>
  <c r="E3148" i="5"/>
  <c r="E3149" i="5"/>
  <c r="E3150" i="5"/>
  <c r="E3151" i="5"/>
  <c r="E3152" i="5"/>
  <c r="E3153" i="5"/>
  <c r="E3154" i="5"/>
  <c r="E3155" i="5"/>
  <c r="E3156" i="5"/>
  <c r="E3157" i="5"/>
  <c r="E3158" i="5"/>
  <c r="E3159" i="5"/>
  <c r="E3160" i="5"/>
  <c r="E3161" i="5"/>
  <c r="E3162" i="5"/>
  <c r="E3163" i="5"/>
  <c r="E3164" i="5"/>
  <c r="E3165" i="5"/>
  <c r="E3166" i="5"/>
  <c r="E3167" i="5"/>
  <c r="E3168" i="5"/>
  <c r="E3169" i="5"/>
  <c r="E3170" i="5"/>
  <c r="E3171" i="5"/>
  <c r="E3172" i="5"/>
  <c r="E3173" i="5"/>
  <c r="E3174" i="5"/>
  <c r="E3175" i="5"/>
  <c r="E3176" i="5"/>
  <c r="E3177" i="5"/>
  <c r="E3178" i="5"/>
  <c r="E3179" i="5"/>
  <c r="E3180" i="5"/>
  <c r="E3181" i="5"/>
  <c r="E3182" i="5"/>
  <c r="E3183" i="5"/>
  <c r="E3184" i="5"/>
  <c r="E3185" i="5"/>
  <c r="E3186" i="5"/>
  <c r="E3187" i="5"/>
  <c r="E3188" i="5"/>
  <c r="E3189" i="5"/>
  <c r="E3190" i="5"/>
  <c r="E3191" i="5"/>
  <c r="E3192" i="5"/>
  <c r="E3193" i="5"/>
  <c r="E3194" i="5"/>
  <c r="E3195" i="5"/>
  <c r="E3196" i="5"/>
  <c r="E3197" i="5"/>
  <c r="E3198" i="5"/>
  <c r="E3199" i="5"/>
  <c r="E3200" i="5"/>
  <c r="E3201" i="5"/>
  <c r="E3202" i="5"/>
  <c r="E3203" i="5"/>
  <c r="E3204" i="5"/>
  <c r="E3205" i="5"/>
  <c r="E3206" i="5"/>
  <c r="E3207" i="5"/>
  <c r="E3208" i="5"/>
  <c r="E3209" i="5"/>
  <c r="E3210" i="5"/>
  <c r="E3211" i="5"/>
  <c r="E3212" i="5"/>
  <c r="E3213" i="5"/>
  <c r="E3214" i="5"/>
  <c r="E3215" i="5"/>
  <c r="E3216" i="5"/>
  <c r="E3217" i="5"/>
  <c r="E3218" i="5"/>
  <c r="E3219" i="5"/>
  <c r="E3220" i="5"/>
  <c r="E3221" i="5"/>
  <c r="E3222" i="5"/>
  <c r="E3223" i="5"/>
  <c r="E3224" i="5"/>
  <c r="E3225" i="5"/>
  <c r="E3226" i="5"/>
  <c r="E3227" i="5"/>
  <c r="E3228" i="5"/>
  <c r="E3229" i="5"/>
  <c r="E3230" i="5"/>
  <c r="E3231" i="5"/>
  <c r="E3232" i="5"/>
  <c r="E3233" i="5"/>
  <c r="E3234" i="5"/>
  <c r="E3235" i="5"/>
  <c r="E3236" i="5"/>
  <c r="E3237" i="5"/>
  <c r="E3238" i="5"/>
  <c r="E3239" i="5"/>
  <c r="E3240" i="5"/>
  <c r="E3241" i="5"/>
  <c r="E3242" i="5"/>
  <c r="E3243" i="5"/>
  <c r="E3244" i="5"/>
  <c r="E3245" i="5"/>
  <c r="E3246" i="5"/>
  <c r="E3247" i="5"/>
  <c r="E3248" i="5"/>
  <c r="E3249" i="5"/>
  <c r="E3250" i="5"/>
  <c r="E3251" i="5"/>
  <c r="E3252" i="5"/>
  <c r="E3253" i="5"/>
  <c r="E3254" i="5"/>
  <c r="E3255" i="5"/>
  <c r="E3256" i="5"/>
  <c r="E3257" i="5"/>
  <c r="E3258" i="5"/>
  <c r="E3259" i="5"/>
  <c r="E3260" i="5"/>
  <c r="E3261" i="5"/>
  <c r="E3262" i="5"/>
  <c r="E3263" i="5"/>
  <c r="E3264" i="5"/>
  <c r="E3265" i="5"/>
  <c r="E3266" i="5"/>
  <c r="E3267" i="5"/>
  <c r="E3268" i="5"/>
  <c r="E3269" i="5"/>
  <c r="E3270" i="5"/>
  <c r="E3271" i="5"/>
  <c r="E3272" i="5"/>
  <c r="E3273" i="5"/>
  <c r="E3274" i="5"/>
  <c r="E3275" i="5"/>
  <c r="E3276" i="5"/>
  <c r="E3277" i="5"/>
  <c r="E3278" i="5"/>
  <c r="E3279" i="5"/>
  <c r="E3280" i="5"/>
  <c r="E3281" i="5"/>
  <c r="E3282" i="5"/>
  <c r="E3283" i="5"/>
  <c r="E3284" i="5"/>
  <c r="E3285" i="5"/>
  <c r="E3286" i="5"/>
  <c r="E3287" i="5"/>
  <c r="E3288" i="5"/>
  <c r="E3289" i="5"/>
  <c r="E3290" i="5"/>
  <c r="E3291" i="5"/>
  <c r="E3292" i="5"/>
  <c r="E3293" i="5"/>
  <c r="E3294" i="5"/>
  <c r="E3295" i="5"/>
  <c r="E3296" i="5"/>
  <c r="E3297" i="5"/>
  <c r="E3298" i="5"/>
  <c r="E3299" i="5"/>
  <c r="E3300" i="5"/>
  <c r="E3301" i="5"/>
  <c r="E3302" i="5"/>
  <c r="E3303" i="5"/>
  <c r="E3304" i="5"/>
  <c r="E3305" i="5"/>
  <c r="E3306" i="5"/>
  <c r="E3307" i="5"/>
  <c r="E3308" i="5"/>
  <c r="E3309" i="5"/>
  <c r="E3310" i="5"/>
  <c r="E3311" i="5"/>
  <c r="E3312" i="5"/>
  <c r="E3313" i="5"/>
  <c r="E3314" i="5"/>
  <c r="E3315" i="5"/>
  <c r="E3316" i="5"/>
  <c r="E3317" i="5"/>
  <c r="E3318" i="5"/>
  <c r="E3319" i="5"/>
  <c r="E3320" i="5"/>
  <c r="E3321" i="5"/>
  <c r="E3322" i="5"/>
  <c r="E3323" i="5"/>
  <c r="E3324" i="5"/>
  <c r="E3325" i="5"/>
  <c r="E3326" i="5"/>
  <c r="E3327" i="5"/>
  <c r="E3328" i="5"/>
  <c r="E3329" i="5"/>
  <c r="E3330" i="5"/>
  <c r="E3331" i="5"/>
  <c r="E3332" i="5"/>
  <c r="E3333" i="5"/>
  <c r="E3334" i="5"/>
  <c r="E3335" i="5"/>
  <c r="E3336" i="5"/>
  <c r="E3337" i="5"/>
  <c r="E3338" i="5"/>
  <c r="E3339" i="5"/>
  <c r="E3340" i="5"/>
  <c r="E3341" i="5"/>
  <c r="E3342" i="5"/>
  <c r="E3343" i="5"/>
  <c r="E3344" i="5"/>
  <c r="E3345" i="5"/>
  <c r="E3346" i="5"/>
  <c r="E3347" i="5"/>
  <c r="E3348" i="5"/>
  <c r="E3349" i="5"/>
  <c r="E3350" i="5"/>
  <c r="E3351" i="5"/>
  <c r="E3352" i="5"/>
  <c r="E3353" i="5"/>
  <c r="E3354" i="5"/>
  <c r="E3355" i="5"/>
  <c r="E3356" i="5"/>
  <c r="E3357" i="5"/>
  <c r="E3358" i="5"/>
  <c r="E3359" i="5"/>
  <c r="E3360" i="5"/>
  <c r="E3361" i="5"/>
  <c r="E3362" i="5"/>
  <c r="E3363" i="5"/>
  <c r="E3364" i="5"/>
  <c r="E3365" i="5"/>
  <c r="E3366" i="5"/>
  <c r="E3367" i="5"/>
  <c r="E3368" i="5"/>
  <c r="E3369" i="5"/>
  <c r="E3370" i="5"/>
  <c r="E3371" i="5"/>
  <c r="E3372" i="5"/>
  <c r="E3373" i="5"/>
  <c r="E3374" i="5"/>
  <c r="E3375" i="5"/>
  <c r="E3376" i="5"/>
  <c r="E3377" i="5"/>
  <c r="E3378" i="5"/>
  <c r="E3379" i="5"/>
  <c r="E3380" i="5"/>
  <c r="E3381" i="5"/>
  <c r="E3382" i="5"/>
  <c r="E3383" i="5"/>
  <c r="E3384" i="5"/>
  <c r="E3385" i="5"/>
  <c r="E3386" i="5"/>
  <c r="E3387" i="5"/>
  <c r="E3388" i="5"/>
  <c r="E3389" i="5"/>
  <c r="E3390" i="5"/>
  <c r="E3391" i="5"/>
  <c r="E3392" i="5"/>
  <c r="E3393" i="5"/>
  <c r="E3394" i="5"/>
  <c r="E3395" i="5"/>
  <c r="E3396" i="5"/>
  <c r="E3397" i="5"/>
  <c r="E3398" i="5"/>
  <c r="E3399" i="5"/>
  <c r="E3400" i="5"/>
  <c r="E3401" i="5"/>
  <c r="E3402" i="5"/>
  <c r="E3403" i="5"/>
  <c r="E3404" i="5"/>
  <c r="E3405" i="5"/>
  <c r="E3406" i="5"/>
  <c r="E3407" i="5"/>
  <c r="E3408" i="5"/>
  <c r="E3409" i="5"/>
  <c r="E3410" i="5"/>
  <c r="E3411" i="5"/>
  <c r="E3412" i="5"/>
  <c r="E3413" i="5"/>
  <c r="E3414" i="5"/>
  <c r="E3415" i="5"/>
  <c r="E3416" i="5"/>
  <c r="E3417" i="5"/>
  <c r="E3418" i="5"/>
  <c r="E3419" i="5"/>
  <c r="E3420" i="5"/>
  <c r="E3421" i="5"/>
  <c r="E3422" i="5"/>
  <c r="E3423" i="5"/>
  <c r="E3424" i="5"/>
  <c r="E3425" i="5"/>
  <c r="E3426" i="5"/>
  <c r="E3427" i="5"/>
  <c r="E3428" i="5"/>
  <c r="E3429" i="5"/>
  <c r="E3430" i="5"/>
  <c r="E3431" i="5"/>
  <c r="E3432" i="5"/>
  <c r="E3433" i="5"/>
  <c r="E3434" i="5"/>
  <c r="E3435" i="5"/>
  <c r="E3436" i="5"/>
  <c r="E3437" i="5"/>
  <c r="E3438" i="5"/>
  <c r="E3439" i="5"/>
  <c r="E3440" i="5"/>
  <c r="E3441" i="5"/>
  <c r="E3442" i="5"/>
  <c r="E3443" i="5"/>
  <c r="E3444" i="5"/>
  <c r="E3445" i="5"/>
  <c r="E3446" i="5"/>
  <c r="E3447" i="5"/>
  <c r="E3448" i="5"/>
  <c r="E3449" i="5"/>
  <c r="E3450" i="5"/>
  <c r="E3451" i="5"/>
  <c r="E3452" i="5"/>
  <c r="E3453" i="5"/>
  <c r="E3454" i="5"/>
  <c r="E3455" i="5"/>
  <c r="E3456" i="5"/>
  <c r="E3457" i="5"/>
  <c r="E3458" i="5"/>
  <c r="E3459" i="5"/>
  <c r="E3460" i="5"/>
  <c r="E3461" i="5"/>
  <c r="E3462" i="5"/>
  <c r="E3463" i="5"/>
  <c r="E3464" i="5"/>
  <c r="E3465" i="5"/>
  <c r="E3466" i="5"/>
  <c r="E3467" i="5"/>
  <c r="E3468" i="5"/>
  <c r="E3469" i="5"/>
  <c r="E3470" i="5"/>
  <c r="E3471" i="5"/>
  <c r="E3472" i="5"/>
  <c r="E3473" i="5"/>
  <c r="E3474" i="5"/>
  <c r="E3475" i="5"/>
  <c r="E3476" i="5"/>
  <c r="E3477" i="5"/>
  <c r="E3478" i="5"/>
  <c r="E3479" i="5"/>
  <c r="E3480" i="5"/>
  <c r="E3481" i="5"/>
  <c r="E3482" i="5"/>
  <c r="E3483" i="5"/>
  <c r="E3484" i="5"/>
  <c r="E3485" i="5"/>
  <c r="E3486" i="5"/>
  <c r="E3487" i="5"/>
  <c r="E3488" i="5"/>
  <c r="E3489" i="5"/>
  <c r="E3490" i="5"/>
  <c r="E3491" i="5"/>
  <c r="E3492" i="5"/>
  <c r="E3493" i="5"/>
  <c r="E3494" i="5"/>
  <c r="E3495" i="5"/>
  <c r="E3496" i="5"/>
  <c r="E3497" i="5"/>
  <c r="E3498" i="5"/>
  <c r="E3499" i="5"/>
  <c r="E3500" i="5"/>
  <c r="E3501" i="5"/>
  <c r="E3502" i="5"/>
  <c r="E3503" i="5"/>
  <c r="E3504" i="5"/>
  <c r="E3505" i="5"/>
  <c r="E3506" i="5"/>
  <c r="E3507" i="5"/>
  <c r="E3508" i="5"/>
  <c r="E3509" i="5"/>
  <c r="E3510" i="5"/>
  <c r="E3511" i="5"/>
  <c r="E3512" i="5"/>
  <c r="E3513" i="5"/>
  <c r="E3514" i="5"/>
  <c r="E3515" i="5"/>
  <c r="E3516" i="5"/>
  <c r="E3517" i="5"/>
  <c r="E3518" i="5"/>
  <c r="E3519" i="5"/>
  <c r="E3520" i="5"/>
  <c r="E3521" i="5"/>
  <c r="E3522" i="5"/>
  <c r="E3523" i="5"/>
  <c r="E3524" i="5"/>
  <c r="E3525" i="5"/>
  <c r="E3526" i="5"/>
  <c r="E3527" i="5"/>
  <c r="E3528" i="5"/>
  <c r="E3529" i="5"/>
  <c r="E3530" i="5"/>
  <c r="E3531" i="5"/>
  <c r="E3532" i="5"/>
  <c r="E3533" i="5"/>
  <c r="E3534" i="5"/>
  <c r="E3535" i="5"/>
  <c r="E3536" i="5"/>
  <c r="E3537" i="5"/>
  <c r="E3538" i="5"/>
  <c r="E3539" i="5"/>
  <c r="E3540" i="5"/>
  <c r="E3541" i="5"/>
  <c r="E3542" i="5"/>
  <c r="E3543" i="5"/>
  <c r="E3544" i="5"/>
  <c r="E3545" i="5"/>
  <c r="E3546" i="5"/>
  <c r="E3547" i="5"/>
  <c r="E3548" i="5"/>
  <c r="E3549" i="5"/>
  <c r="E3550" i="5"/>
  <c r="E3551" i="5"/>
  <c r="E3552" i="5"/>
  <c r="E3553" i="5"/>
  <c r="E3554" i="5"/>
  <c r="E3555" i="5"/>
  <c r="E3556" i="5"/>
  <c r="E3557" i="5"/>
  <c r="E3558" i="5"/>
  <c r="E3559" i="5"/>
  <c r="E3560" i="5"/>
  <c r="E3561" i="5"/>
  <c r="E3562" i="5"/>
  <c r="E3563" i="5"/>
  <c r="E3564" i="5"/>
  <c r="E3565" i="5"/>
  <c r="E3566" i="5"/>
  <c r="E3567" i="5"/>
  <c r="E3568" i="5"/>
  <c r="E3569" i="5"/>
  <c r="E3570" i="5"/>
  <c r="E3571" i="5"/>
  <c r="E3572" i="5"/>
  <c r="E3573" i="5"/>
  <c r="E3574" i="5"/>
  <c r="E3575" i="5"/>
  <c r="E3576" i="5"/>
  <c r="E3577" i="5"/>
  <c r="E3578" i="5"/>
  <c r="E3579" i="5"/>
  <c r="E3580" i="5"/>
  <c r="E3581" i="5"/>
  <c r="E3582" i="5"/>
  <c r="E3583" i="5"/>
  <c r="E3584" i="5"/>
  <c r="E3585" i="5"/>
  <c r="E3586" i="5"/>
  <c r="E3587" i="5"/>
  <c r="E3588" i="5"/>
  <c r="E3589" i="5"/>
  <c r="E3590" i="5"/>
  <c r="E3591" i="5"/>
  <c r="E3592" i="5"/>
  <c r="E3593" i="5"/>
  <c r="E3594" i="5"/>
  <c r="E3595" i="5"/>
  <c r="E3596" i="5"/>
  <c r="E3597" i="5"/>
  <c r="E3598" i="5"/>
  <c r="E3599" i="5"/>
  <c r="E3600" i="5"/>
  <c r="E3601" i="5"/>
  <c r="E3602" i="5"/>
  <c r="E3603" i="5"/>
  <c r="E3604" i="5"/>
  <c r="E3605" i="5"/>
  <c r="E3606" i="5"/>
  <c r="E3607" i="5"/>
  <c r="E3608" i="5"/>
  <c r="E3609" i="5"/>
  <c r="E3610" i="5"/>
  <c r="E3611" i="5"/>
  <c r="E3612" i="5"/>
  <c r="E3613" i="5"/>
  <c r="E3614" i="5"/>
  <c r="E3615" i="5"/>
  <c r="E3616" i="5"/>
  <c r="E3617" i="5"/>
  <c r="E3618" i="5"/>
  <c r="E3619" i="5"/>
  <c r="E3620" i="5"/>
  <c r="E3621" i="5"/>
  <c r="E3622" i="5"/>
  <c r="E3623" i="5"/>
  <c r="E3624" i="5"/>
  <c r="E3625" i="5"/>
  <c r="E3626" i="5"/>
  <c r="E3627" i="5"/>
  <c r="E3628" i="5"/>
  <c r="E3629" i="5"/>
  <c r="E3630" i="5"/>
  <c r="E3631" i="5"/>
  <c r="E3632" i="5"/>
  <c r="E3633" i="5"/>
  <c r="E3634" i="5"/>
  <c r="E3635" i="5"/>
  <c r="E3636" i="5"/>
  <c r="E3637" i="5"/>
  <c r="E3638" i="5"/>
  <c r="E3639" i="5"/>
  <c r="E3640" i="5"/>
  <c r="E3641" i="5"/>
  <c r="E3642" i="5"/>
  <c r="E3643" i="5"/>
  <c r="E3644" i="5"/>
  <c r="E3645" i="5"/>
  <c r="E3646" i="5"/>
  <c r="E3647" i="5"/>
  <c r="E3648" i="5"/>
  <c r="E3649" i="5"/>
  <c r="E3650" i="5"/>
  <c r="E3651" i="5"/>
  <c r="E3652" i="5"/>
  <c r="E3653" i="5"/>
  <c r="E3654" i="5"/>
  <c r="E3655" i="5"/>
  <c r="E3656" i="5"/>
  <c r="E3657" i="5"/>
  <c r="E3658" i="5"/>
  <c r="E3659" i="5"/>
  <c r="E3660" i="5"/>
  <c r="E3661" i="5"/>
  <c r="E3662" i="5"/>
  <c r="E3663" i="5"/>
  <c r="E3664" i="5"/>
  <c r="E3665" i="5"/>
  <c r="E3666" i="5"/>
  <c r="E3667" i="5"/>
  <c r="E3668" i="5"/>
  <c r="E3669" i="5"/>
  <c r="E3670" i="5"/>
  <c r="E3671" i="5"/>
  <c r="E3672" i="5"/>
  <c r="E3673" i="5"/>
  <c r="E3674" i="5"/>
  <c r="E3675" i="5"/>
  <c r="E3676" i="5"/>
  <c r="E3677" i="5"/>
  <c r="E3678" i="5"/>
  <c r="E3679" i="5"/>
  <c r="E3680" i="5"/>
  <c r="E3681" i="5"/>
  <c r="E3682" i="5"/>
  <c r="E3683" i="5"/>
  <c r="E3684" i="5"/>
  <c r="E3685" i="5"/>
  <c r="E3686" i="5"/>
  <c r="E3687" i="5"/>
  <c r="E3688" i="5"/>
  <c r="E3689" i="5"/>
  <c r="E3690" i="5"/>
  <c r="E3691" i="5"/>
  <c r="E3692" i="5"/>
  <c r="E3693" i="5"/>
  <c r="E3694" i="5"/>
  <c r="E3695" i="5"/>
  <c r="E3696" i="5"/>
  <c r="E3697" i="5"/>
  <c r="E3698" i="5"/>
  <c r="E3699" i="5"/>
  <c r="E3700" i="5"/>
  <c r="E3701" i="5"/>
  <c r="E3702" i="5"/>
  <c r="E3703" i="5"/>
  <c r="E3704" i="5"/>
  <c r="E3705" i="5"/>
  <c r="E3706" i="5"/>
  <c r="E3707" i="5"/>
  <c r="E3708" i="5"/>
  <c r="E3709" i="5"/>
  <c r="E3710" i="5"/>
  <c r="E3711" i="5"/>
  <c r="E3712" i="5"/>
  <c r="E3713" i="5"/>
  <c r="E3714" i="5"/>
  <c r="E3715" i="5"/>
  <c r="E3716" i="5"/>
  <c r="E3717" i="5"/>
  <c r="E3718" i="5"/>
  <c r="E3719" i="5"/>
  <c r="E3720" i="5"/>
  <c r="E3721" i="5"/>
  <c r="E3722" i="5"/>
  <c r="E3723" i="5"/>
  <c r="E3724" i="5"/>
  <c r="E3725" i="5"/>
  <c r="E3726" i="5"/>
  <c r="E3727" i="5"/>
  <c r="E3728" i="5"/>
  <c r="E3729" i="5"/>
  <c r="E3730" i="5"/>
  <c r="E3731" i="5"/>
  <c r="E3732" i="5"/>
  <c r="E3733" i="5"/>
  <c r="E3734" i="5"/>
  <c r="E3735" i="5"/>
  <c r="E3736" i="5"/>
  <c r="E3737" i="5"/>
  <c r="E3738" i="5"/>
  <c r="E3739" i="5"/>
  <c r="E3740" i="5"/>
  <c r="E3741" i="5"/>
  <c r="E3742" i="5"/>
  <c r="E3743" i="5"/>
  <c r="E3744" i="5"/>
  <c r="E3745" i="5"/>
  <c r="E3746" i="5"/>
  <c r="E3747" i="5"/>
  <c r="E3748" i="5"/>
  <c r="E3749" i="5"/>
  <c r="E3750" i="5"/>
  <c r="E3751" i="5"/>
  <c r="E3752" i="5"/>
  <c r="E3753" i="5"/>
  <c r="E3754" i="5"/>
  <c r="E3755" i="5"/>
  <c r="E3756" i="5"/>
  <c r="E3757" i="5"/>
  <c r="E3758" i="5"/>
  <c r="E3759" i="5"/>
  <c r="E3760" i="5"/>
  <c r="E3761" i="5"/>
  <c r="E3762" i="5"/>
  <c r="E3763" i="5"/>
  <c r="E3764" i="5"/>
  <c r="E3765" i="5"/>
  <c r="E3766" i="5"/>
  <c r="E3767" i="5"/>
  <c r="E3768" i="5"/>
  <c r="E3769" i="5"/>
  <c r="E3770" i="5"/>
  <c r="E3771" i="5"/>
  <c r="E3772" i="5"/>
  <c r="E3773" i="5"/>
  <c r="E3774" i="5"/>
  <c r="E3775" i="5"/>
  <c r="E3776" i="5"/>
  <c r="E3777" i="5"/>
  <c r="E3778" i="5"/>
  <c r="E3779" i="5"/>
  <c r="E3780" i="5"/>
  <c r="E3781" i="5"/>
  <c r="E3782" i="5"/>
  <c r="E3783" i="5"/>
  <c r="E3784" i="5"/>
  <c r="E3785" i="5"/>
  <c r="E3786" i="5"/>
  <c r="E3787" i="5"/>
  <c r="E3788" i="5"/>
  <c r="E3789" i="5"/>
  <c r="E3790" i="5"/>
  <c r="E3791" i="5"/>
  <c r="E3792" i="5"/>
  <c r="E3793" i="5"/>
  <c r="E3794" i="5"/>
  <c r="E3795" i="5"/>
  <c r="E3796" i="5"/>
  <c r="E3797" i="5"/>
  <c r="E3798" i="5"/>
  <c r="E3799" i="5"/>
  <c r="E3800" i="5"/>
  <c r="E3801" i="5"/>
  <c r="E3802" i="5"/>
  <c r="E3803" i="5"/>
  <c r="E3804" i="5"/>
  <c r="E3805" i="5"/>
  <c r="E3806" i="5"/>
  <c r="E3807" i="5"/>
  <c r="E3808" i="5"/>
  <c r="E3809" i="5"/>
  <c r="E3810" i="5"/>
  <c r="E3811" i="5"/>
  <c r="E3812" i="5"/>
  <c r="E3813" i="5"/>
  <c r="E3814" i="5"/>
  <c r="E3815" i="5"/>
  <c r="E3816" i="5"/>
  <c r="E3817" i="5"/>
  <c r="E3818" i="5"/>
  <c r="E3819" i="5"/>
  <c r="E3820" i="5"/>
  <c r="E3821" i="5"/>
  <c r="E3822" i="5"/>
  <c r="E3823" i="5"/>
  <c r="E3824" i="5"/>
  <c r="E3825" i="5"/>
  <c r="E3826" i="5"/>
  <c r="E3827" i="5"/>
  <c r="E3828" i="5"/>
  <c r="E3829" i="5"/>
  <c r="E3830" i="5"/>
  <c r="E3831" i="5"/>
  <c r="E3832" i="5"/>
  <c r="E3833" i="5"/>
  <c r="E3834" i="5"/>
  <c r="E3835" i="5"/>
  <c r="E3836" i="5"/>
  <c r="E3837" i="5"/>
  <c r="E3838" i="5"/>
  <c r="E3839" i="5"/>
  <c r="E3840" i="5"/>
  <c r="E3841" i="5"/>
  <c r="E3842" i="5"/>
  <c r="E3843" i="5"/>
  <c r="E3844" i="5"/>
  <c r="E3845" i="5"/>
  <c r="E3846" i="5"/>
  <c r="E3847" i="5"/>
  <c r="E3848" i="5"/>
  <c r="E3849" i="5"/>
  <c r="E3850" i="5"/>
  <c r="E3851" i="5"/>
  <c r="E3852" i="5"/>
  <c r="E3853" i="5"/>
  <c r="E3854" i="5"/>
  <c r="E3855" i="5"/>
  <c r="E3856" i="5"/>
  <c r="E3857" i="5"/>
  <c r="E3858" i="5"/>
  <c r="E3859" i="5"/>
  <c r="E3860" i="5"/>
  <c r="E3861" i="5"/>
  <c r="E3862" i="5"/>
  <c r="E3863" i="5"/>
  <c r="E3864" i="5"/>
  <c r="E3865" i="5"/>
  <c r="E3866" i="5"/>
  <c r="E3867" i="5"/>
  <c r="E3868" i="5"/>
  <c r="E3869" i="5"/>
  <c r="E3870" i="5"/>
  <c r="E3871" i="5"/>
  <c r="E3872" i="5"/>
  <c r="E3873" i="5"/>
  <c r="E3874" i="5"/>
  <c r="E3875" i="5"/>
  <c r="E3876" i="5"/>
  <c r="E3877" i="5"/>
  <c r="E3878" i="5"/>
  <c r="E3879" i="5"/>
  <c r="E3880" i="5"/>
  <c r="E3881" i="5"/>
  <c r="E3882" i="5"/>
  <c r="E3883" i="5"/>
  <c r="E3884" i="5"/>
  <c r="E3885" i="5"/>
  <c r="E3886" i="5"/>
  <c r="E3887" i="5"/>
  <c r="E3888" i="5"/>
  <c r="E3889" i="5"/>
  <c r="E3890" i="5"/>
  <c r="E3891" i="5"/>
  <c r="E3892" i="5"/>
  <c r="E3893" i="5"/>
  <c r="E3894" i="5"/>
  <c r="E3895" i="5"/>
  <c r="E3896" i="5"/>
  <c r="E3897" i="5"/>
  <c r="E3898" i="5"/>
  <c r="E3899" i="5"/>
  <c r="E3900" i="5"/>
  <c r="E3901" i="5"/>
  <c r="E3902" i="5"/>
  <c r="E3903" i="5"/>
  <c r="E3904" i="5"/>
  <c r="E3905" i="5"/>
  <c r="E3906" i="5"/>
  <c r="E3907" i="5"/>
  <c r="E3908" i="5"/>
  <c r="E3909" i="5"/>
  <c r="E3910" i="5"/>
  <c r="E3911" i="5"/>
  <c r="E3912" i="5"/>
  <c r="E3913" i="5"/>
  <c r="E3914" i="5"/>
  <c r="E3915" i="5"/>
  <c r="E3916" i="5"/>
  <c r="E3917" i="5"/>
  <c r="E3918" i="5"/>
  <c r="E3919" i="5"/>
  <c r="E3920" i="5"/>
  <c r="E3921" i="5"/>
  <c r="E3922" i="5"/>
  <c r="E3923" i="5"/>
  <c r="E3924" i="5"/>
  <c r="E3925" i="5"/>
  <c r="E3926" i="5"/>
  <c r="E3927" i="5"/>
  <c r="E3928" i="5"/>
  <c r="E3929" i="5"/>
  <c r="E3930" i="5"/>
  <c r="E3931" i="5"/>
  <c r="E3932" i="5"/>
  <c r="E3933" i="5"/>
  <c r="E3934" i="5"/>
  <c r="E3935" i="5"/>
  <c r="E3936" i="5"/>
  <c r="E3937" i="5"/>
  <c r="E3938" i="5"/>
  <c r="E3939" i="5"/>
  <c r="E3940" i="5"/>
  <c r="E3941" i="5"/>
  <c r="E3942" i="5"/>
  <c r="E3943" i="5"/>
  <c r="E3944" i="5"/>
  <c r="E3945" i="5"/>
  <c r="E3946" i="5"/>
  <c r="E3947" i="5"/>
  <c r="E3948" i="5"/>
  <c r="E3949" i="5"/>
  <c r="E3950" i="5"/>
  <c r="E3951" i="5"/>
  <c r="E3952" i="5"/>
  <c r="E3953" i="5"/>
  <c r="E3954" i="5"/>
  <c r="E3955" i="5"/>
  <c r="E3956" i="5"/>
  <c r="E3957" i="5"/>
  <c r="E3958" i="5"/>
  <c r="E3959" i="5"/>
  <c r="E3960" i="5"/>
  <c r="E3961" i="5"/>
  <c r="E3962" i="5"/>
  <c r="E3963" i="5"/>
  <c r="E3964" i="5"/>
  <c r="E3965" i="5"/>
  <c r="E3966" i="5"/>
  <c r="E3967" i="5"/>
  <c r="E3968" i="5"/>
  <c r="E3969" i="5"/>
  <c r="E3970" i="5"/>
  <c r="E3971" i="5"/>
  <c r="E3972" i="5"/>
  <c r="E3973" i="5"/>
  <c r="E3974" i="5"/>
  <c r="E3975" i="5"/>
  <c r="E3976" i="5"/>
  <c r="E3977" i="5"/>
  <c r="E3978" i="5"/>
  <c r="E3979" i="5"/>
  <c r="E3980" i="5"/>
  <c r="E3981" i="5"/>
  <c r="E3982" i="5"/>
  <c r="E3983" i="5"/>
  <c r="E3984" i="5"/>
  <c r="E3985" i="5"/>
  <c r="E3986" i="5"/>
  <c r="E3987" i="5"/>
  <c r="E3988" i="5"/>
  <c r="E3989" i="5"/>
  <c r="E3990" i="5"/>
  <c r="E3991" i="5"/>
  <c r="E3992" i="5"/>
  <c r="E3993" i="5"/>
  <c r="E3994" i="5"/>
  <c r="E3995" i="5"/>
  <c r="E3996" i="5"/>
  <c r="E3997" i="5"/>
  <c r="E3998" i="5"/>
  <c r="E3999" i="5"/>
  <c r="E4000" i="5"/>
  <c r="E4001" i="5"/>
  <c r="E4002" i="5"/>
  <c r="E4003" i="5"/>
  <c r="E4004" i="5"/>
  <c r="E4005" i="5"/>
  <c r="E4006" i="5"/>
  <c r="E4007" i="5"/>
  <c r="E4008" i="5"/>
  <c r="E4009" i="5"/>
  <c r="E4010" i="5"/>
  <c r="E4011" i="5"/>
  <c r="E4012" i="5"/>
  <c r="E4013" i="5"/>
  <c r="E4014" i="5"/>
  <c r="E4015" i="5"/>
  <c r="E4016" i="5"/>
  <c r="E4017" i="5"/>
  <c r="E4018" i="5"/>
  <c r="E4019" i="5"/>
  <c r="E4020" i="5"/>
  <c r="E4021" i="5"/>
  <c r="E4022" i="5"/>
  <c r="E4023" i="5"/>
  <c r="E4024" i="5"/>
  <c r="E4025" i="5"/>
  <c r="E4026" i="5"/>
  <c r="E4027" i="5"/>
  <c r="E4028" i="5"/>
  <c r="E4029" i="5"/>
  <c r="E4030" i="5"/>
  <c r="E4031" i="5"/>
  <c r="E4032" i="5"/>
  <c r="E4033" i="5"/>
  <c r="E4034" i="5"/>
  <c r="E4035" i="5"/>
  <c r="E4036" i="5"/>
  <c r="E4037" i="5"/>
  <c r="E4038" i="5"/>
  <c r="E4039" i="5"/>
  <c r="E4040" i="5"/>
  <c r="E4041" i="5"/>
  <c r="E4042" i="5"/>
  <c r="E4043" i="5"/>
  <c r="E4044" i="5"/>
  <c r="E4045" i="5"/>
  <c r="E4046" i="5"/>
  <c r="E4047" i="5"/>
  <c r="E4048" i="5"/>
  <c r="E4049" i="5"/>
  <c r="E4050" i="5"/>
  <c r="E4051" i="5"/>
  <c r="E4052" i="5"/>
  <c r="E4053" i="5"/>
  <c r="E4054" i="5"/>
  <c r="E4055" i="5"/>
  <c r="E4056" i="5"/>
  <c r="E4057" i="5"/>
  <c r="E4058" i="5"/>
  <c r="E4059" i="5"/>
  <c r="E4060" i="5"/>
  <c r="E4061" i="5"/>
  <c r="E4062" i="5"/>
  <c r="E4063" i="5"/>
  <c r="E4064" i="5"/>
  <c r="E4065" i="5"/>
  <c r="E4066" i="5"/>
  <c r="E4067" i="5"/>
  <c r="E4068" i="5"/>
  <c r="E4069" i="5"/>
  <c r="E4070" i="5"/>
  <c r="E4071" i="5"/>
  <c r="E4072" i="5"/>
  <c r="E4073" i="5"/>
  <c r="E4074" i="5"/>
  <c r="E4075" i="5"/>
  <c r="E4076" i="5"/>
  <c r="E4077" i="5"/>
  <c r="E4078" i="5"/>
  <c r="E4079" i="5"/>
  <c r="E4080" i="5"/>
  <c r="E4081" i="5"/>
  <c r="E4082" i="5"/>
  <c r="E4083" i="5"/>
  <c r="E4084" i="5"/>
  <c r="E4085" i="5"/>
  <c r="E4086" i="5"/>
  <c r="E4087" i="5"/>
  <c r="E4088" i="5"/>
  <c r="E4089" i="5"/>
  <c r="E4090" i="5"/>
  <c r="E4091" i="5"/>
  <c r="E4092" i="5"/>
  <c r="E4093" i="5"/>
  <c r="E4094" i="5"/>
  <c r="E4095" i="5"/>
  <c r="E4096" i="5"/>
  <c r="E4097" i="5"/>
  <c r="E4098" i="5"/>
  <c r="E4099" i="5"/>
  <c r="E4100" i="5"/>
  <c r="E4101" i="5"/>
  <c r="E4102" i="5"/>
  <c r="E4103" i="5"/>
  <c r="E4104" i="5"/>
  <c r="E4105" i="5"/>
  <c r="E4106" i="5"/>
  <c r="E4107" i="5"/>
  <c r="E4108" i="5"/>
  <c r="E4109" i="5"/>
  <c r="E4110" i="5"/>
  <c r="E4111" i="5"/>
  <c r="E4112" i="5"/>
  <c r="E4113" i="5"/>
  <c r="E4114" i="5"/>
  <c r="E4115" i="5"/>
  <c r="E4116" i="5"/>
  <c r="E4117" i="5"/>
  <c r="E4118" i="5"/>
  <c r="E4119" i="5"/>
  <c r="E4120" i="5"/>
  <c r="E4121" i="5"/>
  <c r="E4122" i="5"/>
  <c r="E4123" i="5"/>
  <c r="E4124" i="5"/>
  <c r="E4125" i="5"/>
  <c r="E4126" i="5"/>
  <c r="E4127" i="5"/>
  <c r="E4128" i="5"/>
  <c r="E4129" i="5"/>
  <c r="E4130" i="5"/>
  <c r="E4131" i="5"/>
  <c r="E4132" i="5"/>
  <c r="E4133" i="5"/>
  <c r="E4134" i="5"/>
  <c r="E4135" i="5"/>
  <c r="E4136" i="5"/>
  <c r="E4137" i="5"/>
  <c r="E4138" i="5"/>
  <c r="E4139" i="5"/>
  <c r="E4140" i="5"/>
  <c r="E4141" i="5"/>
  <c r="E4142" i="5"/>
  <c r="E4143" i="5"/>
  <c r="E4144" i="5"/>
  <c r="E4145" i="5"/>
  <c r="E4146" i="5"/>
  <c r="E4147" i="5"/>
  <c r="E4148" i="5"/>
  <c r="E4149" i="5"/>
  <c r="E4150" i="5"/>
  <c r="E4151" i="5"/>
  <c r="E4152" i="5"/>
  <c r="E4153" i="5"/>
  <c r="E4154" i="5"/>
  <c r="E4155" i="5"/>
  <c r="E4156" i="5"/>
  <c r="E4157" i="5"/>
  <c r="E4158" i="5"/>
  <c r="E4159" i="5"/>
  <c r="E4160" i="5"/>
  <c r="E4161" i="5"/>
  <c r="E4162" i="5"/>
  <c r="E4163" i="5"/>
  <c r="E4164" i="5"/>
  <c r="E4165" i="5"/>
  <c r="E4166" i="5"/>
  <c r="E4167" i="5"/>
  <c r="E4168" i="5"/>
  <c r="E4169" i="5"/>
  <c r="E4170" i="5"/>
  <c r="E4171" i="5"/>
  <c r="E4172" i="5"/>
  <c r="E4173" i="5"/>
  <c r="E4174" i="5"/>
  <c r="E4175" i="5"/>
  <c r="E4176" i="5"/>
  <c r="E4177" i="5"/>
  <c r="E4178" i="5"/>
  <c r="E4179" i="5"/>
  <c r="E4180" i="5"/>
  <c r="E4181" i="5"/>
  <c r="E4182" i="5"/>
  <c r="E4183" i="5"/>
  <c r="E4184" i="5"/>
  <c r="E4185" i="5"/>
  <c r="E4186" i="5"/>
  <c r="E4187" i="5"/>
  <c r="E4188" i="5"/>
  <c r="E4189" i="5"/>
  <c r="E4190" i="5"/>
  <c r="E4191" i="5"/>
  <c r="E4192" i="5"/>
  <c r="E4193" i="5"/>
  <c r="E4194" i="5"/>
  <c r="E4195" i="5"/>
  <c r="E4196" i="5"/>
  <c r="E4197" i="5"/>
  <c r="E4198" i="5"/>
  <c r="E4199" i="5"/>
  <c r="E4200" i="5"/>
  <c r="E4201" i="5"/>
  <c r="E4202" i="5"/>
  <c r="E4203" i="5"/>
  <c r="E4204" i="5"/>
  <c r="E4205" i="5"/>
  <c r="E4206" i="5"/>
  <c r="E4207" i="5"/>
  <c r="E4208" i="5"/>
  <c r="E4209" i="5"/>
  <c r="E4210" i="5"/>
  <c r="E4211" i="5"/>
  <c r="E4212" i="5"/>
  <c r="E4213" i="5"/>
  <c r="E4214" i="5"/>
  <c r="E4215" i="5"/>
  <c r="E4216" i="5"/>
  <c r="E4217" i="5"/>
  <c r="E4218" i="5"/>
  <c r="E4219" i="5"/>
  <c r="E4220" i="5"/>
  <c r="E4221" i="5"/>
  <c r="E4222" i="5"/>
  <c r="E4223" i="5"/>
  <c r="E4224" i="5"/>
  <c r="E4225" i="5"/>
  <c r="E4226" i="5"/>
  <c r="E4227" i="5"/>
  <c r="E4228" i="5"/>
  <c r="E4229" i="5"/>
  <c r="E4230" i="5"/>
  <c r="E4231" i="5"/>
  <c r="E4232" i="5"/>
  <c r="E4233" i="5"/>
  <c r="E4234" i="5"/>
  <c r="E4235" i="5"/>
  <c r="E4236" i="5"/>
  <c r="E4237" i="5"/>
  <c r="E4238" i="5"/>
  <c r="E4239" i="5"/>
  <c r="E4240" i="5"/>
  <c r="E4241" i="5"/>
  <c r="E4242" i="5"/>
  <c r="E4243" i="5"/>
  <c r="E4244" i="5"/>
  <c r="E4245" i="5"/>
  <c r="E4246" i="5"/>
  <c r="E4247" i="5"/>
  <c r="E4248" i="5"/>
  <c r="E4249" i="5"/>
  <c r="E4250" i="5"/>
  <c r="E4251" i="5"/>
  <c r="E4252" i="5"/>
  <c r="E4253" i="5"/>
  <c r="E4254" i="5"/>
  <c r="E4255" i="5"/>
  <c r="E4256" i="5"/>
  <c r="E4257" i="5"/>
  <c r="E4258" i="5"/>
  <c r="E4259" i="5"/>
  <c r="E4260" i="5"/>
  <c r="E4261" i="5"/>
  <c r="E4262" i="5"/>
  <c r="E4263" i="5"/>
  <c r="E4264" i="5"/>
  <c r="E4265" i="5"/>
  <c r="E4266" i="5"/>
  <c r="E4267" i="5"/>
  <c r="E4268" i="5"/>
  <c r="E4269" i="5"/>
  <c r="E4270" i="5"/>
  <c r="E4271" i="5"/>
  <c r="E4272" i="5"/>
  <c r="E4273" i="5"/>
  <c r="E4274" i="5"/>
  <c r="E4275" i="5"/>
  <c r="E4276" i="5"/>
  <c r="E4277" i="5"/>
  <c r="E4278" i="5"/>
  <c r="E4279" i="5"/>
  <c r="E4280" i="5"/>
  <c r="E4281" i="5"/>
  <c r="E4282" i="5"/>
  <c r="E4283" i="5"/>
  <c r="E4284" i="5"/>
  <c r="E4285" i="5"/>
  <c r="E4286" i="5"/>
  <c r="E4287" i="5"/>
  <c r="E4288" i="5"/>
  <c r="E4289" i="5"/>
  <c r="E4290" i="5"/>
  <c r="E4291" i="5"/>
  <c r="E4292" i="5"/>
  <c r="E4293" i="5"/>
  <c r="E4294" i="5"/>
  <c r="E4295" i="5"/>
  <c r="E4296" i="5"/>
  <c r="E4297" i="5"/>
  <c r="E4298" i="5"/>
  <c r="E4299" i="5"/>
  <c r="E4300" i="5"/>
  <c r="E4301" i="5"/>
  <c r="E4302" i="5"/>
  <c r="E4303" i="5"/>
  <c r="E4304" i="5"/>
  <c r="E4305" i="5"/>
  <c r="E4306" i="5"/>
  <c r="E4307" i="5"/>
  <c r="E4308" i="5"/>
  <c r="E4309" i="5"/>
  <c r="E4310" i="5"/>
  <c r="E4311" i="5"/>
  <c r="E4312" i="5"/>
  <c r="E4313" i="5"/>
  <c r="E4314" i="5"/>
  <c r="E4315" i="5"/>
  <c r="E4316" i="5"/>
  <c r="E4317" i="5"/>
  <c r="E4318" i="5"/>
  <c r="E4319" i="5"/>
  <c r="E4320" i="5"/>
  <c r="E4321" i="5"/>
  <c r="E4322" i="5"/>
  <c r="E4323" i="5"/>
  <c r="E4324" i="5"/>
  <c r="E4325" i="5"/>
  <c r="E4326" i="5"/>
  <c r="E4327" i="5"/>
  <c r="E4328" i="5"/>
  <c r="E4329" i="5"/>
  <c r="E4330" i="5"/>
  <c r="E4331" i="5"/>
  <c r="E4332" i="5"/>
  <c r="E4333" i="5"/>
  <c r="E4334" i="5"/>
  <c r="E4335" i="5"/>
  <c r="E4336" i="5"/>
  <c r="E4337" i="5"/>
  <c r="E4338" i="5"/>
  <c r="E4339" i="5"/>
  <c r="E4340" i="5"/>
  <c r="E4341" i="5"/>
  <c r="E4342" i="5"/>
  <c r="E4343" i="5"/>
  <c r="E4344" i="5"/>
  <c r="E4345" i="5"/>
  <c r="E4346" i="5"/>
  <c r="E4347" i="5"/>
  <c r="E4348" i="5"/>
  <c r="E4349" i="5"/>
  <c r="E4350" i="5"/>
  <c r="E4351" i="5"/>
  <c r="E4352" i="5"/>
  <c r="E4353" i="5"/>
  <c r="E4354" i="5"/>
  <c r="E4355" i="5"/>
  <c r="E4356" i="5"/>
  <c r="E4357" i="5"/>
  <c r="E4358" i="5"/>
  <c r="E4359" i="5"/>
  <c r="E4360" i="5"/>
  <c r="E4361" i="5"/>
  <c r="E4362" i="5"/>
  <c r="E4363" i="5"/>
  <c r="E4364" i="5"/>
  <c r="E4365" i="5"/>
  <c r="E4366" i="5"/>
  <c r="E4367" i="5"/>
  <c r="E4368" i="5"/>
  <c r="E4369" i="5"/>
  <c r="E4370" i="5"/>
  <c r="E4371" i="5"/>
  <c r="E4372" i="5"/>
  <c r="E4373" i="5"/>
  <c r="E4374" i="5"/>
  <c r="E4375" i="5"/>
  <c r="E4376" i="5"/>
  <c r="E4377" i="5"/>
  <c r="E4378" i="5"/>
  <c r="E4379" i="5"/>
  <c r="E4380" i="5"/>
  <c r="E4381" i="5"/>
  <c r="E4382" i="5"/>
  <c r="E4383" i="5"/>
  <c r="E4384" i="5"/>
  <c r="E4385" i="5"/>
  <c r="E4386" i="5"/>
  <c r="E4387" i="5"/>
  <c r="E4388" i="5"/>
  <c r="E4389" i="5"/>
  <c r="E4390" i="5"/>
  <c r="E4391" i="5"/>
  <c r="E4392" i="5"/>
  <c r="E4393" i="5"/>
  <c r="E4394" i="5"/>
  <c r="E4395" i="5"/>
  <c r="E4396" i="5"/>
  <c r="E4397" i="5"/>
  <c r="E4398" i="5"/>
  <c r="E4399" i="5"/>
  <c r="E4400" i="5"/>
  <c r="E4401" i="5"/>
  <c r="E4402" i="5"/>
  <c r="E4403" i="5"/>
  <c r="E4404" i="5"/>
  <c r="E4405" i="5"/>
  <c r="E4406" i="5"/>
  <c r="E4407" i="5"/>
  <c r="E4408" i="5"/>
  <c r="E4409" i="5"/>
  <c r="E4410" i="5"/>
  <c r="E4411" i="5"/>
  <c r="E4412" i="5"/>
  <c r="E4413" i="5"/>
  <c r="E4414" i="5"/>
  <c r="E4415" i="5"/>
  <c r="E4416" i="5"/>
  <c r="E4417" i="5"/>
  <c r="E4418" i="5"/>
  <c r="E4419" i="5"/>
  <c r="E4420" i="5"/>
  <c r="E4421" i="5"/>
  <c r="E4422" i="5"/>
  <c r="E4423" i="5"/>
  <c r="E4424" i="5"/>
  <c r="E4425" i="5"/>
  <c r="E4426" i="5"/>
  <c r="E4427" i="5"/>
  <c r="E4428" i="5"/>
  <c r="E4429" i="5"/>
  <c r="E4430" i="5"/>
  <c r="E4431" i="5"/>
  <c r="E4432" i="5"/>
  <c r="E4433" i="5"/>
  <c r="E4434" i="5"/>
  <c r="E4435" i="5"/>
  <c r="E4436" i="5"/>
  <c r="E4437" i="5"/>
  <c r="E4438" i="5"/>
  <c r="E4439" i="5"/>
  <c r="E4440" i="5"/>
  <c r="E4441" i="5"/>
  <c r="E4442" i="5"/>
  <c r="E4443" i="5"/>
  <c r="E4444" i="5"/>
  <c r="E4445" i="5"/>
  <c r="E4446" i="5"/>
  <c r="E4447" i="5"/>
  <c r="E4448" i="5"/>
  <c r="E4449" i="5"/>
  <c r="E4450" i="5"/>
  <c r="E4451" i="5"/>
  <c r="E4452" i="5"/>
  <c r="E4453" i="5"/>
  <c r="E4454" i="5"/>
  <c r="E4455" i="5"/>
  <c r="E4456" i="5"/>
  <c r="E4457" i="5"/>
  <c r="E4458" i="5"/>
  <c r="E4459" i="5"/>
  <c r="E4460" i="5"/>
  <c r="E4461" i="5"/>
  <c r="E4462" i="5"/>
  <c r="E4463" i="5"/>
  <c r="E4464" i="5"/>
  <c r="E4465" i="5"/>
  <c r="E4466" i="5"/>
  <c r="E4467" i="5"/>
  <c r="E4468" i="5"/>
  <c r="E4469" i="5"/>
  <c r="E4470" i="5"/>
  <c r="E4471" i="5"/>
  <c r="E4472" i="5"/>
  <c r="E4473" i="5"/>
  <c r="E4474" i="5"/>
  <c r="E4475" i="5"/>
  <c r="E4476" i="5"/>
  <c r="E4477" i="5"/>
  <c r="E4478" i="5"/>
  <c r="E4479" i="5"/>
  <c r="E4480" i="5"/>
  <c r="E4481" i="5"/>
  <c r="E4482" i="5"/>
  <c r="E4483" i="5"/>
  <c r="E4484" i="5"/>
  <c r="E4485" i="5"/>
  <c r="E4486" i="5"/>
  <c r="E4487" i="5"/>
  <c r="E4488" i="5"/>
  <c r="E4489" i="5"/>
  <c r="E4490" i="5"/>
  <c r="E4491" i="5"/>
  <c r="E4492" i="5"/>
  <c r="E4493" i="5"/>
  <c r="E4494" i="5"/>
  <c r="E4495" i="5"/>
  <c r="E4496" i="5"/>
  <c r="E4497" i="5"/>
  <c r="E4498" i="5"/>
  <c r="E4499" i="5"/>
  <c r="E4500" i="5"/>
  <c r="E4501" i="5"/>
  <c r="E4502" i="5"/>
  <c r="E4503" i="5"/>
  <c r="E4504" i="5"/>
  <c r="E4505" i="5"/>
  <c r="E4506" i="5"/>
  <c r="E4507" i="5"/>
  <c r="E4508" i="5"/>
  <c r="E4509" i="5"/>
  <c r="E4510" i="5"/>
  <c r="E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D1260" i="5"/>
  <c r="D1261" i="5"/>
  <c r="D1262" i="5"/>
  <c r="D1263" i="5"/>
  <c r="D1264" i="5"/>
  <c r="D1265" i="5"/>
  <c r="D1266" i="5"/>
  <c r="D1267" i="5"/>
  <c r="D1268" i="5"/>
  <c r="D1269" i="5"/>
  <c r="D1270" i="5"/>
  <c r="D1271" i="5"/>
  <c r="D1272" i="5"/>
  <c r="D1273" i="5"/>
  <c r="D1274" i="5"/>
  <c r="D1275" i="5"/>
  <c r="D1276" i="5"/>
  <c r="D1277" i="5"/>
  <c r="D1278" i="5"/>
  <c r="D1279" i="5"/>
  <c r="D1280" i="5"/>
  <c r="D1281" i="5"/>
  <c r="D1282" i="5"/>
  <c r="D1283" i="5"/>
  <c r="D1284" i="5"/>
  <c r="D1285" i="5"/>
  <c r="D1286" i="5"/>
  <c r="D1287" i="5"/>
  <c r="D1288" i="5"/>
  <c r="D1289" i="5"/>
  <c r="D1290" i="5"/>
  <c r="D1291" i="5"/>
  <c r="D1292" i="5"/>
  <c r="D1293" i="5"/>
  <c r="D1294" i="5"/>
  <c r="D1295" i="5"/>
  <c r="D1296" i="5"/>
  <c r="D1297" i="5"/>
  <c r="D1298" i="5"/>
  <c r="D1299" i="5"/>
  <c r="D1300" i="5"/>
  <c r="D1301" i="5"/>
  <c r="D1302" i="5"/>
  <c r="D1303" i="5"/>
  <c r="D1304" i="5"/>
  <c r="D1305" i="5"/>
  <c r="D1306" i="5"/>
  <c r="D1307" i="5"/>
  <c r="D1308" i="5"/>
  <c r="D1309" i="5"/>
  <c r="D1310" i="5"/>
  <c r="D1311" i="5"/>
  <c r="D1312" i="5"/>
  <c r="D1313" i="5"/>
  <c r="D1314" i="5"/>
  <c r="D1315" i="5"/>
  <c r="D1316" i="5"/>
  <c r="D1317" i="5"/>
  <c r="D1318" i="5"/>
  <c r="D1319" i="5"/>
  <c r="D1320" i="5"/>
  <c r="D1321" i="5"/>
  <c r="D1322" i="5"/>
  <c r="D1323" i="5"/>
  <c r="D1324" i="5"/>
  <c r="D1325" i="5"/>
  <c r="D1326" i="5"/>
  <c r="D1327" i="5"/>
  <c r="D1328" i="5"/>
  <c r="D1329" i="5"/>
  <c r="D1330" i="5"/>
  <c r="D1331" i="5"/>
  <c r="D1332" i="5"/>
  <c r="D1333" i="5"/>
  <c r="D1334" i="5"/>
  <c r="D1335" i="5"/>
  <c r="D1336" i="5"/>
  <c r="D1337" i="5"/>
  <c r="D1338" i="5"/>
  <c r="D1339" i="5"/>
  <c r="D1340" i="5"/>
  <c r="D1341" i="5"/>
  <c r="D1342" i="5"/>
  <c r="D1343" i="5"/>
  <c r="D1344" i="5"/>
  <c r="D1345" i="5"/>
  <c r="D1346" i="5"/>
  <c r="D1347" i="5"/>
  <c r="D1348" i="5"/>
  <c r="D1349" i="5"/>
  <c r="D1350" i="5"/>
  <c r="D1351" i="5"/>
  <c r="D1352" i="5"/>
  <c r="D1353" i="5"/>
  <c r="D1354" i="5"/>
  <c r="D1355" i="5"/>
  <c r="D1356" i="5"/>
  <c r="D1357" i="5"/>
  <c r="D1358" i="5"/>
  <c r="D1359" i="5"/>
  <c r="D1360" i="5"/>
  <c r="D1361" i="5"/>
  <c r="D1362" i="5"/>
  <c r="D1363" i="5"/>
  <c r="D1364" i="5"/>
  <c r="D1365" i="5"/>
  <c r="D1366" i="5"/>
  <c r="D1367" i="5"/>
  <c r="D1368" i="5"/>
  <c r="D1369" i="5"/>
  <c r="D1370" i="5"/>
  <c r="D1371" i="5"/>
  <c r="D1372" i="5"/>
  <c r="D1373" i="5"/>
  <c r="D1374" i="5"/>
  <c r="D1375" i="5"/>
  <c r="D1376" i="5"/>
  <c r="D1377" i="5"/>
  <c r="D1378" i="5"/>
  <c r="D1379" i="5"/>
  <c r="D1380" i="5"/>
  <c r="D1381" i="5"/>
  <c r="D1382" i="5"/>
  <c r="D1383" i="5"/>
  <c r="D1384" i="5"/>
  <c r="D1385" i="5"/>
  <c r="D1386" i="5"/>
  <c r="D1387" i="5"/>
  <c r="D1388" i="5"/>
  <c r="D1389" i="5"/>
  <c r="D1390" i="5"/>
  <c r="D1391" i="5"/>
  <c r="D1392" i="5"/>
  <c r="D1393" i="5"/>
  <c r="D1394" i="5"/>
  <c r="D1395" i="5"/>
  <c r="D1396" i="5"/>
  <c r="D1397" i="5"/>
  <c r="D1398" i="5"/>
  <c r="D1399" i="5"/>
  <c r="D1400" i="5"/>
  <c r="D1401" i="5"/>
  <c r="D1402" i="5"/>
  <c r="D1403" i="5"/>
  <c r="D1404" i="5"/>
  <c r="D1405" i="5"/>
  <c r="D1406" i="5"/>
  <c r="D1407" i="5"/>
  <c r="D1408" i="5"/>
  <c r="D1409" i="5"/>
  <c r="D1410" i="5"/>
  <c r="D1411" i="5"/>
  <c r="D1412" i="5"/>
  <c r="D1413" i="5"/>
  <c r="D1414" i="5"/>
  <c r="D1415" i="5"/>
  <c r="D1416" i="5"/>
  <c r="D1417" i="5"/>
  <c r="D1418" i="5"/>
  <c r="D1419" i="5"/>
  <c r="D1420" i="5"/>
  <c r="D1421" i="5"/>
  <c r="D1422" i="5"/>
  <c r="D1423" i="5"/>
  <c r="D1424" i="5"/>
  <c r="D1425" i="5"/>
  <c r="D1426" i="5"/>
  <c r="D1427" i="5"/>
  <c r="D1428" i="5"/>
  <c r="D1429" i="5"/>
  <c r="D1430" i="5"/>
  <c r="D1431" i="5"/>
  <c r="D1432" i="5"/>
  <c r="D1433" i="5"/>
  <c r="D1434" i="5"/>
  <c r="D1435" i="5"/>
  <c r="D1436" i="5"/>
  <c r="D1437" i="5"/>
  <c r="D1438" i="5"/>
  <c r="D1439" i="5"/>
  <c r="D1440" i="5"/>
  <c r="D1441" i="5"/>
  <c r="D1442" i="5"/>
  <c r="D1443" i="5"/>
  <c r="D1444" i="5"/>
  <c r="D1445" i="5"/>
  <c r="D1446" i="5"/>
  <c r="D1447" i="5"/>
  <c r="D1448" i="5"/>
  <c r="D1449" i="5"/>
  <c r="D1450" i="5"/>
  <c r="D1451" i="5"/>
  <c r="D1452" i="5"/>
  <c r="D1453" i="5"/>
  <c r="D1454" i="5"/>
  <c r="D1455" i="5"/>
  <c r="D1456" i="5"/>
  <c r="D1457" i="5"/>
  <c r="D1458" i="5"/>
  <c r="D1459" i="5"/>
  <c r="D1460" i="5"/>
  <c r="D1461" i="5"/>
  <c r="D1462" i="5"/>
  <c r="D1463" i="5"/>
  <c r="D1464" i="5"/>
  <c r="D1465" i="5"/>
  <c r="D1466" i="5"/>
  <c r="D1467" i="5"/>
  <c r="D1468" i="5"/>
  <c r="D1469" i="5"/>
  <c r="D1470" i="5"/>
  <c r="D1471" i="5"/>
  <c r="D1472" i="5"/>
  <c r="D1473" i="5"/>
  <c r="D1474" i="5"/>
  <c r="D1475" i="5"/>
  <c r="D1476" i="5"/>
  <c r="D1477" i="5"/>
  <c r="D1478" i="5"/>
  <c r="D1479" i="5"/>
  <c r="D1480" i="5"/>
  <c r="D1481" i="5"/>
  <c r="D1482" i="5"/>
  <c r="D1483" i="5"/>
  <c r="D1484" i="5"/>
  <c r="D1485" i="5"/>
  <c r="D1486" i="5"/>
  <c r="D1487" i="5"/>
  <c r="D1488" i="5"/>
  <c r="D1489" i="5"/>
  <c r="D1490" i="5"/>
  <c r="D1491" i="5"/>
  <c r="D1492" i="5"/>
  <c r="D1493" i="5"/>
  <c r="D1494" i="5"/>
  <c r="D1495" i="5"/>
  <c r="D1496" i="5"/>
  <c r="D1497" i="5"/>
  <c r="D1498" i="5"/>
  <c r="D1499" i="5"/>
  <c r="D1500" i="5"/>
  <c r="D1501" i="5"/>
  <c r="D1502" i="5"/>
  <c r="D1503" i="5"/>
  <c r="D1504" i="5"/>
  <c r="D1505" i="5"/>
  <c r="D1506" i="5"/>
  <c r="D1507" i="5"/>
  <c r="D1508" i="5"/>
  <c r="D1509" i="5"/>
  <c r="D1510" i="5"/>
  <c r="D1511" i="5"/>
  <c r="D1512" i="5"/>
  <c r="D1513" i="5"/>
  <c r="D1514" i="5"/>
  <c r="D1515" i="5"/>
  <c r="D1516" i="5"/>
  <c r="D1517" i="5"/>
  <c r="D1518" i="5"/>
  <c r="D1519" i="5"/>
  <c r="D1520" i="5"/>
  <c r="D1521" i="5"/>
  <c r="D1522" i="5"/>
  <c r="D1523" i="5"/>
  <c r="D1524" i="5"/>
  <c r="D1525" i="5"/>
  <c r="D1526" i="5"/>
  <c r="D1527" i="5"/>
  <c r="D1528" i="5"/>
  <c r="D1529" i="5"/>
  <c r="D1530" i="5"/>
  <c r="D1531" i="5"/>
  <c r="D1532" i="5"/>
  <c r="D1533" i="5"/>
  <c r="D1534" i="5"/>
  <c r="D1535" i="5"/>
  <c r="D1536" i="5"/>
  <c r="D1537" i="5"/>
  <c r="D1538" i="5"/>
  <c r="D1539" i="5"/>
  <c r="D1540" i="5"/>
  <c r="D1541" i="5"/>
  <c r="D1542" i="5"/>
  <c r="D1543" i="5"/>
  <c r="D1544" i="5"/>
  <c r="D1545" i="5"/>
  <c r="D1546" i="5"/>
  <c r="D1547" i="5"/>
  <c r="D1548" i="5"/>
  <c r="D1549" i="5"/>
  <c r="D1550" i="5"/>
  <c r="D1551" i="5"/>
  <c r="D1552" i="5"/>
  <c r="D1553" i="5"/>
  <c r="D1554" i="5"/>
  <c r="D1555" i="5"/>
  <c r="D1556" i="5"/>
  <c r="D1557" i="5"/>
  <c r="D1558" i="5"/>
  <c r="D1559" i="5"/>
  <c r="D1560" i="5"/>
  <c r="D1561" i="5"/>
  <c r="D1562" i="5"/>
  <c r="D1563" i="5"/>
  <c r="D1564" i="5"/>
  <c r="D1565" i="5"/>
  <c r="D1566" i="5"/>
  <c r="D1567" i="5"/>
  <c r="D1568" i="5"/>
  <c r="D1569" i="5"/>
  <c r="D1570" i="5"/>
  <c r="D1571" i="5"/>
  <c r="D1572" i="5"/>
  <c r="D1573" i="5"/>
  <c r="D1574" i="5"/>
  <c r="D1575" i="5"/>
  <c r="D1576" i="5"/>
  <c r="D1577" i="5"/>
  <c r="D1578" i="5"/>
  <c r="D1579" i="5"/>
  <c r="D1580" i="5"/>
  <c r="D1581" i="5"/>
  <c r="D1582" i="5"/>
  <c r="D1583" i="5"/>
  <c r="D1584" i="5"/>
  <c r="D1585" i="5"/>
  <c r="D1586" i="5"/>
  <c r="D1587" i="5"/>
  <c r="D1588" i="5"/>
  <c r="D1589" i="5"/>
  <c r="D1590" i="5"/>
  <c r="D1591" i="5"/>
  <c r="D1592" i="5"/>
  <c r="D1593" i="5"/>
  <c r="D1594" i="5"/>
  <c r="D1595" i="5"/>
  <c r="D1596" i="5"/>
  <c r="D1597" i="5"/>
  <c r="D1598" i="5"/>
  <c r="D1599" i="5"/>
  <c r="D1600" i="5"/>
  <c r="D1601" i="5"/>
  <c r="D1602" i="5"/>
  <c r="D1603" i="5"/>
  <c r="D1604" i="5"/>
  <c r="D1605" i="5"/>
  <c r="D1606" i="5"/>
  <c r="D1607" i="5"/>
  <c r="D1608" i="5"/>
  <c r="D1609" i="5"/>
  <c r="D1610" i="5"/>
  <c r="D1611" i="5"/>
  <c r="D1612" i="5"/>
  <c r="D1613" i="5"/>
  <c r="D1614" i="5"/>
  <c r="D1615" i="5"/>
  <c r="D1616" i="5"/>
  <c r="D1617" i="5"/>
  <c r="D1618" i="5"/>
  <c r="D1619" i="5"/>
  <c r="D1620" i="5"/>
  <c r="D1621" i="5"/>
  <c r="D1622" i="5"/>
  <c r="D1623" i="5"/>
  <c r="D1624" i="5"/>
  <c r="D1625" i="5"/>
  <c r="D1626" i="5"/>
  <c r="D1627" i="5"/>
  <c r="D1628" i="5"/>
  <c r="D1629" i="5"/>
  <c r="D1630" i="5"/>
  <c r="D1631" i="5"/>
  <c r="D1632" i="5"/>
  <c r="D1633" i="5"/>
  <c r="D1634" i="5"/>
  <c r="D1635" i="5"/>
  <c r="D1636" i="5"/>
  <c r="D1637" i="5"/>
  <c r="D1638" i="5"/>
  <c r="D1639" i="5"/>
  <c r="D1640" i="5"/>
  <c r="D1641" i="5"/>
  <c r="D1642" i="5"/>
  <c r="D1643" i="5"/>
  <c r="D1644" i="5"/>
  <c r="D1645" i="5"/>
  <c r="D1646" i="5"/>
  <c r="D1647" i="5"/>
  <c r="D1648" i="5"/>
  <c r="D1649" i="5"/>
  <c r="D1650" i="5"/>
  <c r="D1651" i="5"/>
  <c r="D1652" i="5"/>
  <c r="D1653" i="5"/>
  <c r="D1654" i="5"/>
  <c r="D1655" i="5"/>
  <c r="D1656" i="5"/>
  <c r="D1657" i="5"/>
  <c r="D1658" i="5"/>
  <c r="D1659" i="5"/>
  <c r="D1660" i="5"/>
  <c r="D1661" i="5"/>
  <c r="D1662" i="5"/>
  <c r="D1663" i="5"/>
  <c r="D1664" i="5"/>
  <c r="D1665" i="5"/>
  <c r="D1666" i="5"/>
  <c r="D1667" i="5"/>
  <c r="D1668" i="5"/>
  <c r="D1669" i="5"/>
  <c r="D1670" i="5"/>
  <c r="D1671" i="5"/>
  <c r="D1672" i="5"/>
  <c r="D1673" i="5"/>
  <c r="D1674" i="5"/>
  <c r="D1675" i="5"/>
  <c r="D1676" i="5"/>
  <c r="D1677" i="5"/>
  <c r="D1678" i="5"/>
  <c r="D1679" i="5"/>
  <c r="D1680" i="5"/>
  <c r="D1681" i="5"/>
  <c r="D1682" i="5"/>
  <c r="D1683" i="5"/>
  <c r="D1684" i="5"/>
  <c r="D1685" i="5"/>
  <c r="D1686" i="5"/>
  <c r="D1687" i="5"/>
  <c r="D1688" i="5"/>
  <c r="D1689" i="5"/>
  <c r="D1690" i="5"/>
  <c r="D1691" i="5"/>
  <c r="D1692" i="5"/>
  <c r="D1693" i="5"/>
  <c r="D1694" i="5"/>
  <c r="D1695" i="5"/>
  <c r="D1696" i="5"/>
  <c r="D1697" i="5"/>
  <c r="D1698" i="5"/>
  <c r="D1699" i="5"/>
  <c r="D1700" i="5"/>
  <c r="D1701" i="5"/>
  <c r="D1702" i="5"/>
  <c r="D1703" i="5"/>
  <c r="D1704" i="5"/>
  <c r="D1705" i="5"/>
  <c r="D1706" i="5"/>
  <c r="D1707" i="5"/>
  <c r="D1708" i="5"/>
  <c r="D1709" i="5"/>
  <c r="D1710" i="5"/>
  <c r="D1711" i="5"/>
  <c r="D1712" i="5"/>
  <c r="D1713" i="5"/>
  <c r="D1714" i="5"/>
  <c r="D1715" i="5"/>
  <c r="D1716" i="5"/>
  <c r="D1717" i="5"/>
  <c r="D1718" i="5"/>
  <c r="D1719" i="5"/>
  <c r="D1720" i="5"/>
  <c r="D1721" i="5"/>
  <c r="D1722" i="5"/>
  <c r="D1723" i="5"/>
  <c r="D1724" i="5"/>
  <c r="D1725" i="5"/>
  <c r="D1726" i="5"/>
  <c r="D1727" i="5"/>
  <c r="D1728" i="5"/>
  <c r="D1729" i="5"/>
  <c r="D1730" i="5"/>
  <c r="D1731" i="5"/>
  <c r="D1732" i="5"/>
  <c r="D1733" i="5"/>
  <c r="D1734" i="5"/>
  <c r="D1735" i="5"/>
  <c r="D1736" i="5"/>
  <c r="D1737" i="5"/>
  <c r="D1738" i="5"/>
  <c r="D1739" i="5"/>
  <c r="D1740" i="5"/>
  <c r="D1741" i="5"/>
  <c r="D1742" i="5"/>
  <c r="D1743" i="5"/>
  <c r="D1744" i="5"/>
  <c r="D1745" i="5"/>
  <c r="D1746" i="5"/>
  <c r="D1747" i="5"/>
  <c r="D1748" i="5"/>
  <c r="D1749" i="5"/>
  <c r="D1750" i="5"/>
  <c r="D1751" i="5"/>
  <c r="D1752" i="5"/>
  <c r="D1753" i="5"/>
  <c r="D1754" i="5"/>
  <c r="D1755" i="5"/>
  <c r="D1756" i="5"/>
  <c r="D1757" i="5"/>
  <c r="D1758" i="5"/>
  <c r="D1759" i="5"/>
  <c r="D1760" i="5"/>
  <c r="D1761" i="5"/>
  <c r="D1762" i="5"/>
  <c r="D1763" i="5"/>
  <c r="D1764" i="5"/>
  <c r="D1765" i="5"/>
  <c r="D1766" i="5"/>
  <c r="D1767" i="5"/>
  <c r="D1768" i="5"/>
  <c r="D1769" i="5"/>
  <c r="D1770" i="5"/>
  <c r="D1771" i="5"/>
  <c r="D1772" i="5"/>
  <c r="D1773" i="5"/>
  <c r="D1774" i="5"/>
  <c r="D1775" i="5"/>
  <c r="D1776" i="5"/>
  <c r="D1777" i="5"/>
  <c r="D1778" i="5"/>
  <c r="D1779" i="5"/>
  <c r="D1780" i="5"/>
  <c r="D1781" i="5"/>
  <c r="D1782" i="5"/>
  <c r="D1783" i="5"/>
  <c r="D1784" i="5"/>
  <c r="D1785" i="5"/>
  <c r="D1786" i="5"/>
  <c r="D1787" i="5"/>
  <c r="D1788" i="5"/>
  <c r="D1789" i="5"/>
  <c r="D1790" i="5"/>
  <c r="D1791" i="5"/>
  <c r="D1792" i="5"/>
  <c r="D1793" i="5"/>
  <c r="D1794" i="5"/>
  <c r="D1795" i="5"/>
  <c r="D1796" i="5"/>
  <c r="D1797" i="5"/>
  <c r="D1798" i="5"/>
  <c r="D1799" i="5"/>
  <c r="D1800" i="5"/>
  <c r="D1801" i="5"/>
  <c r="D1802" i="5"/>
  <c r="D1803" i="5"/>
  <c r="D1804" i="5"/>
  <c r="D1805" i="5"/>
  <c r="D1806" i="5"/>
  <c r="D1807" i="5"/>
  <c r="D1808" i="5"/>
  <c r="D1809" i="5"/>
  <c r="D1810" i="5"/>
  <c r="D1811" i="5"/>
  <c r="D1812" i="5"/>
  <c r="D1813" i="5"/>
  <c r="D1814" i="5"/>
  <c r="D1815" i="5"/>
  <c r="D1816" i="5"/>
  <c r="D1817" i="5"/>
  <c r="D1818" i="5"/>
  <c r="D1819" i="5"/>
  <c r="D1820" i="5"/>
  <c r="D1821" i="5"/>
  <c r="D1822" i="5"/>
  <c r="D1823" i="5"/>
  <c r="D1824" i="5"/>
  <c r="D1825" i="5"/>
  <c r="D1826" i="5"/>
  <c r="D1827" i="5"/>
  <c r="D1828" i="5"/>
  <c r="D1829" i="5"/>
  <c r="D1830" i="5"/>
  <c r="D1831" i="5"/>
  <c r="D1832" i="5"/>
  <c r="D1833" i="5"/>
  <c r="D1834" i="5"/>
  <c r="D1835" i="5"/>
  <c r="D1836" i="5"/>
  <c r="D1837" i="5"/>
  <c r="D1838" i="5"/>
  <c r="D1839" i="5"/>
  <c r="D1840" i="5"/>
  <c r="D1841" i="5"/>
  <c r="D1842" i="5"/>
  <c r="D1843" i="5"/>
  <c r="D1844" i="5"/>
  <c r="D1845" i="5"/>
  <c r="D1846" i="5"/>
  <c r="D1847" i="5"/>
  <c r="D1848" i="5"/>
  <c r="D1849" i="5"/>
  <c r="D1850" i="5"/>
  <c r="D1851" i="5"/>
  <c r="D1852" i="5"/>
  <c r="D1853" i="5"/>
  <c r="D1854" i="5"/>
  <c r="D1855" i="5"/>
  <c r="D1856" i="5"/>
  <c r="D1857" i="5"/>
  <c r="D1858" i="5"/>
  <c r="D1859" i="5"/>
  <c r="D1860" i="5"/>
  <c r="D1861" i="5"/>
  <c r="D1862" i="5"/>
  <c r="D1863" i="5"/>
  <c r="D1864" i="5"/>
  <c r="D1865" i="5"/>
  <c r="D1866" i="5"/>
  <c r="D1867" i="5"/>
  <c r="D1868" i="5"/>
  <c r="D1869" i="5"/>
  <c r="D1870" i="5"/>
  <c r="D1871" i="5"/>
  <c r="D1872" i="5"/>
  <c r="D1873" i="5"/>
  <c r="D1874" i="5"/>
  <c r="D1875" i="5"/>
  <c r="D1876" i="5"/>
  <c r="D1877" i="5"/>
  <c r="D1878" i="5"/>
  <c r="D1879" i="5"/>
  <c r="D1880" i="5"/>
  <c r="D1881" i="5"/>
  <c r="D1882" i="5"/>
  <c r="D1883" i="5"/>
  <c r="D1884" i="5"/>
  <c r="D1885" i="5"/>
  <c r="D1886" i="5"/>
  <c r="D1887" i="5"/>
  <c r="D1888" i="5"/>
  <c r="D1889" i="5"/>
  <c r="D1890" i="5"/>
  <c r="D1891" i="5"/>
  <c r="D1892" i="5"/>
  <c r="D1893" i="5"/>
  <c r="D1894" i="5"/>
  <c r="D1895" i="5"/>
  <c r="D1896" i="5"/>
  <c r="D1897" i="5"/>
  <c r="D1898" i="5"/>
  <c r="D1899" i="5"/>
  <c r="D1900" i="5"/>
  <c r="D1901" i="5"/>
  <c r="D1902" i="5"/>
  <c r="D1903" i="5"/>
  <c r="D1904" i="5"/>
  <c r="D1905" i="5"/>
  <c r="D1906" i="5"/>
  <c r="D1907" i="5"/>
  <c r="D1908" i="5"/>
  <c r="D1909" i="5"/>
  <c r="D1910" i="5"/>
  <c r="D1911" i="5"/>
  <c r="D1912" i="5"/>
  <c r="D1913" i="5"/>
  <c r="D1914" i="5"/>
  <c r="D1915" i="5"/>
  <c r="D1916" i="5"/>
  <c r="D1917" i="5"/>
  <c r="D1918" i="5"/>
  <c r="D1919" i="5"/>
  <c r="D1920" i="5"/>
  <c r="D1921" i="5"/>
  <c r="D1922" i="5"/>
  <c r="D1923" i="5"/>
  <c r="D1924" i="5"/>
  <c r="D1925" i="5"/>
  <c r="D1926" i="5"/>
  <c r="D1927" i="5"/>
  <c r="D1928" i="5"/>
  <c r="D1929" i="5"/>
  <c r="D1930" i="5"/>
  <c r="D1931" i="5"/>
  <c r="D1932" i="5"/>
  <c r="D1933" i="5"/>
  <c r="D1934" i="5"/>
  <c r="D1935" i="5"/>
  <c r="D1936" i="5"/>
  <c r="D1937" i="5"/>
  <c r="D1938" i="5"/>
  <c r="D1939" i="5"/>
  <c r="D1940" i="5"/>
  <c r="D1941" i="5"/>
  <c r="D1942" i="5"/>
  <c r="D1943" i="5"/>
  <c r="D1944" i="5"/>
  <c r="D1945" i="5"/>
  <c r="D1946" i="5"/>
  <c r="D1947" i="5"/>
  <c r="D1948" i="5"/>
  <c r="D1949" i="5"/>
  <c r="D1950" i="5"/>
  <c r="D1951" i="5"/>
  <c r="D1952" i="5"/>
  <c r="D1953" i="5"/>
  <c r="D1954" i="5"/>
  <c r="D1955" i="5"/>
  <c r="D1956" i="5"/>
  <c r="D1957" i="5"/>
  <c r="D1958" i="5"/>
  <c r="D1959" i="5"/>
  <c r="D1960" i="5"/>
  <c r="D1961" i="5"/>
  <c r="D1962" i="5"/>
  <c r="D1963" i="5"/>
  <c r="D1964" i="5"/>
  <c r="D1965" i="5"/>
  <c r="D1966" i="5"/>
  <c r="D1967" i="5"/>
  <c r="D1968" i="5"/>
  <c r="D1969" i="5"/>
  <c r="D1970" i="5"/>
  <c r="D1971" i="5"/>
  <c r="D1972" i="5"/>
  <c r="D1973" i="5"/>
  <c r="D1974" i="5"/>
  <c r="D1975" i="5"/>
  <c r="D1976" i="5"/>
  <c r="D1977" i="5"/>
  <c r="D1978" i="5"/>
  <c r="D1979" i="5"/>
  <c r="D1980" i="5"/>
  <c r="D1981" i="5"/>
  <c r="D1982" i="5"/>
  <c r="D1983" i="5"/>
  <c r="D1984" i="5"/>
  <c r="D1985" i="5"/>
  <c r="D1986" i="5"/>
  <c r="D1987" i="5"/>
  <c r="D1988" i="5"/>
  <c r="D1989" i="5"/>
  <c r="D1990" i="5"/>
  <c r="D1991" i="5"/>
  <c r="D1992" i="5"/>
  <c r="D1993" i="5"/>
  <c r="D1994" i="5"/>
  <c r="D1995" i="5"/>
  <c r="D1996" i="5"/>
  <c r="D1997" i="5"/>
  <c r="D1998" i="5"/>
  <c r="D1999" i="5"/>
  <c r="D2000" i="5"/>
  <c r="D2001" i="5"/>
  <c r="D2002" i="5"/>
  <c r="D2003" i="5"/>
  <c r="D2004" i="5"/>
  <c r="D2005" i="5"/>
  <c r="D2006" i="5"/>
  <c r="D2007" i="5"/>
  <c r="D2008" i="5"/>
  <c r="D2009" i="5"/>
  <c r="D2010" i="5"/>
  <c r="D2011" i="5"/>
  <c r="D2012" i="5"/>
  <c r="D2013" i="5"/>
  <c r="D2014" i="5"/>
  <c r="D2015" i="5"/>
  <c r="D2016" i="5"/>
  <c r="D2017" i="5"/>
  <c r="D2018" i="5"/>
  <c r="D2019" i="5"/>
  <c r="D2020" i="5"/>
  <c r="D2021" i="5"/>
  <c r="D2022" i="5"/>
  <c r="D2023" i="5"/>
  <c r="D2024" i="5"/>
  <c r="D2025" i="5"/>
  <c r="D2026" i="5"/>
  <c r="D2027" i="5"/>
  <c r="D2028" i="5"/>
  <c r="D2029" i="5"/>
  <c r="D2030" i="5"/>
  <c r="D2031" i="5"/>
  <c r="D2032" i="5"/>
  <c r="D2033" i="5"/>
  <c r="D2034" i="5"/>
  <c r="D2035" i="5"/>
  <c r="D2036" i="5"/>
  <c r="D2037" i="5"/>
  <c r="D2038" i="5"/>
  <c r="D2039" i="5"/>
  <c r="D2040" i="5"/>
  <c r="D2041" i="5"/>
  <c r="D2042" i="5"/>
  <c r="D2043" i="5"/>
  <c r="D2044" i="5"/>
  <c r="D2045" i="5"/>
  <c r="D2046" i="5"/>
  <c r="D2047" i="5"/>
  <c r="D2048" i="5"/>
  <c r="D2049" i="5"/>
  <c r="D2050" i="5"/>
  <c r="D2051" i="5"/>
  <c r="D2052" i="5"/>
  <c r="D2053" i="5"/>
  <c r="D2054" i="5"/>
  <c r="D2055" i="5"/>
  <c r="D2056" i="5"/>
  <c r="D2057" i="5"/>
  <c r="D2058" i="5"/>
  <c r="D2059" i="5"/>
  <c r="D2060" i="5"/>
  <c r="D2061" i="5"/>
  <c r="D2062" i="5"/>
  <c r="D2063" i="5"/>
  <c r="D2064" i="5"/>
  <c r="D2065" i="5"/>
  <c r="D2066" i="5"/>
  <c r="D2067" i="5"/>
  <c r="D2068" i="5"/>
  <c r="D2069" i="5"/>
  <c r="D2070" i="5"/>
  <c r="D2071" i="5"/>
  <c r="D2072" i="5"/>
  <c r="D2073" i="5"/>
  <c r="D2074" i="5"/>
  <c r="D2075" i="5"/>
  <c r="D2076" i="5"/>
  <c r="D2077" i="5"/>
  <c r="D2078" i="5"/>
  <c r="D2079" i="5"/>
  <c r="D2080" i="5"/>
  <c r="D2081" i="5"/>
  <c r="D2082" i="5"/>
  <c r="D2083" i="5"/>
  <c r="D2084" i="5"/>
  <c r="D2085" i="5"/>
  <c r="D2086" i="5"/>
  <c r="D2087" i="5"/>
  <c r="D2088" i="5"/>
  <c r="D2089" i="5"/>
  <c r="D2090" i="5"/>
  <c r="D2091" i="5"/>
  <c r="D2092" i="5"/>
  <c r="D2093" i="5"/>
  <c r="D2094" i="5"/>
  <c r="D2095" i="5"/>
  <c r="D2096" i="5"/>
  <c r="D2097" i="5"/>
  <c r="D2098" i="5"/>
  <c r="D2099" i="5"/>
  <c r="D2100" i="5"/>
  <c r="D2101" i="5"/>
  <c r="D2102" i="5"/>
  <c r="D2103" i="5"/>
  <c r="D2104" i="5"/>
  <c r="D2105" i="5"/>
  <c r="D2106" i="5"/>
  <c r="D2107" i="5"/>
  <c r="D2108" i="5"/>
  <c r="D2109" i="5"/>
  <c r="D2110" i="5"/>
  <c r="D2111" i="5"/>
  <c r="D2112" i="5"/>
  <c r="D2113" i="5"/>
  <c r="D2114" i="5"/>
  <c r="D2115" i="5"/>
  <c r="D2116" i="5"/>
  <c r="D2117" i="5"/>
  <c r="D2118" i="5"/>
  <c r="D2119" i="5"/>
  <c r="D2120" i="5"/>
  <c r="D2121" i="5"/>
  <c r="D2122" i="5"/>
  <c r="D2123" i="5"/>
  <c r="D2124" i="5"/>
  <c r="D2125" i="5"/>
  <c r="D2126" i="5"/>
  <c r="D2127" i="5"/>
  <c r="D2128" i="5"/>
  <c r="D2129" i="5"/>
  <c r="D2130" i="5"/>
  <c r="D2131" i="5"/>
  <c r="D2132" i="5"/>
  <c r="D2133" i="5"/>
  <c r="D2134" i="5"/>
  <c r="D2135" i="5"/>
  <c r="D2136" i="5"/>
  <c r="D2137" i="5"/>
  <c r="D2138" i="5"/>
  <c r="D2139" i="5"/>
  <c r="D2140" i="5"/>
  <c r="D2141" i="5"/>
  <c r="D2142" i="5"/>
  <c r="D2143" i="5"/>
  <c r="D2144" i="5"/>
  <c r="D2145" i="5"/>
  <c r="D2146" i="5"/>
  <c r="D2147" i="5"/>
  <c r="D2148" i="5"/>
  <c r="D2149" i="5"/>
  <c r="D2150" i="5"/>
  <c r="D2151" i="5"/>
  <c r="D2152" i="5"/>
  <c r="D2153" i="5"/>
  <c r="D2154" i="5"/>
  <c r="D2155" i="5"/>
  <c r="D2156" i="5"/>
  <c r="D2157" i="5"/>
  <c r="D2158" i="5"/>
  <c r="D2159" i="5"/>
  <c r="D2160" i="5"/>
  <c r="D2161" i="5"/>
  <c r="D2162" i="5"/>
  <c r="D2163" i="5"/>
  <c r="D2164" i="5"/>
  <c r="D2165" i="5"/>
  <c r="D2166" i="5"/>
  <c r="D2167" i="5"/>
  <c r="D2168" i="5"/>
  <c r="D2169" i="5"/>
  <c r="D2170" i="5"/>
  <c r="D2171" i="5"/>
  <c r="D2172" i="5"/>
  <c r="D2173" i="5"/>
  <c r="D2174" i="5"/>
  <c r="D2175" i="5"/>
  <c r="D2176" i="5"/>
  <c r="D2177" i="5"/>
  <c r="D2178" i="5"/>
  <c r="D2179" i="5"/>
  <c r="D2180" i="5"/>
  <c r="D2181" i="5"/>
  <c r="D2182" i="5"/>
  <c r="D2183" i="5"/>
  <c r="D2184" i="5"/>
  <c r="D2185" i="5"/>
  <c r="D2186" i="5"/>
  <c r="D2187" i="5"/>
  <c r="D2188" i="5"/>
  <c r="D2189" i="5"/>
  <c r="D2190" i="5"/>
  <c r="D2191" i="5"/>
  <c r="D2192" i="5"/>
  <c r="D2193" i="5"/>
  <c r="D2194" i="5"/>
  <c r="D2195" i="5"/>
  <c r="D2196" i="5"/>
  <c r="D2197" i="5"/>
  <c r="D2198" i="5"/>
  <c r="D2199" i="5"/>
  <c r="D2200" i="5"/>
  <c r="D2201" i="5"/>
  <c r="D2202" i="5"/>
  <c r="D2203" i="5"/>
  <c r="D2204" i="5"/>
  <c r="D2205" i="5"/>
  <c r="D2206" i="5"/>
  <c r="D2207" i="5"/>
  <c r="D2208" i="5"/>
  <c r="D2209" i="5"/>
  <c r="D2210" i="5"/>
  <c r="D2211" i="5"/>
  <c r="D2212" i="5"/>
  <c r="D2213" i="5"/>
  <c r="D2214" i="5"/>
  <c r="D2215" i="5"/>
  <c r="D2216" i="5"/>
  <c r="D2217" i="5"/>
  <c r="D2218" i="5"/>
  <c r="D2219" i="5"/>
  <c r="D2220" i="5"/>
  <c r="D2221" i="5"/>
  <c r="D2222" i="5"/>
  <c r="D2223" i="5"/>
  <c r="D2224" i="5"/>
  <c r="D2225" i="5"/>
  <c r="D2226" i="5"/>
  <c r="D2227" i="5"/>
  <c r="D2228" i="5"/>
  <c r="D2229" i="5"/>
  <c r="D2230" i="5"/>
  <c r="D2231" i="5"/>
  <c r="D2232" i="5"/>
  <c r="D2233" i="5"/>
  <c r="D2234" i="5"/>
  <c r="D2235" i="5"/>
  <c r="D2236" i="5"/>
  <c r="D2237" i="5"/>
  <c r="D2238" i="5"/>
  <c r="D2239" i="5"/>
  <c r="D2240" i="5"/>
  <c r="D2241" i="5"/>
  <c r="D2242" i="5"/>
  <c r="D2243" i="5"/>
  <c r="D2244" i="5"/>
  <c r="D2245" i="5"/>
  <c r="D2246" i="5"/>
  <c r="D2247" i="5"/>
  <c r="D2248" i="5"/>
  <c r="D2249" i="5"/>
  <c r="D2250" i="5"/>
  <c r="D2251" i="5"/>
  <c r="D2252" i="5"/>
  <c r="D2253" i="5"/>
  <c r="D2254" i="5"/>
  <c r="D2255" i="5"/>
  <c r="D2256" i="5"/>
  <c r="D2257" i="5"/>
  <c r="D2258" i="5"/>
  <c r="D2259" i="5"/>
  <c r="D2260" i="5"/>
  <c r="D2261" i="5"/>
  <c r="D2262" i="5"/>
  <c r="D2263" i="5"/>
  <c r="D2264" i="5"/>
  <c r="D2265" i="5"/>
  <c r="D2266" i="5"/>
  <c r="D2267" i="5"/>
  <c r="D2268" i="5"/>
  <c r="D2269" i="5"/>
  <c r="D2270" i="5"/>
  <c r="D2271" i="5"/>
  <c r="D2272" i="5"/>
  <c r="D2273" i="5"/>
  <c r="D2274" i="5"/>
  <c r="D2275" i="5"/>
  <c r="D2276" i="5"/>
  <c r="D2277" i="5"/>
  <c r="D2278" i="5"/>
  <c r="D2279" i="5"/>
  <c r="D2280" i="5"/>
  <c r="D2281" i="5"/>
  <c r="D2282" i="5"/>
  <c r="D2283" i="5"/>
  <c r="D2284" i="5"/>
  <c r="D2285" i="5"/>
  <c r="D2286" i="5"/>
  <c r="D2287" i="5"/>
  <c r="D2288" i="5"/>
  <c r="D2289" i="5"/>
  <c r="D2290" i="5"/>
  <c r="D2291" i="5"/>
  <c r="D2292" i="5"/>
  <c r="D2293" i="5"/>
  <c r="D2294" i="5"/>
  <c r="D2295" i="5"/>
  <c r="D2296" i="5"/>
  <c r="D2297" i="5"/>
  <c r="D2298" i="5"/>
  <c r="D2299" i="5"/>
  <c r="D2300" i="5"/>
  <c r="D2301" i="5"/>
  <c r="D2302" i="5"/>
  <c r="D2303" i="5"/>
  <c r="D2304" i="5"/>
  <c r="D2305" i="5"/>
  <c r="D2306" i="5"/>
  <c r="D2307" i="5"/>
  <c r="D2308" i="5"/>
  <c r="D2309" i="5"/>
  <c r="D2310" i="5"/>
  <c r="D2311" i="5"/>
  <c r="D2312" i="5"/>
  <c r="D2313" i="5"/>
  <c r="D2314" i="5"/>
  <c r="D2315" i="5"/>
  <c r="D2316" i="5"/>
  <c r="D2317" i="5"/>
  <c r="D2318" i="5"/>
  <c r="D2319" i="5"/>
  <c r="D2320" i="5"/>
  <c r="D2321" i="5"/>
  <c r="D2322" i="5"/>
  <c r="D2323" i="5"/>
  <c r="D2324" i="5"/>
  <c r="D2325" i="5"/>
  <c r="D2326" i="5"/>
  <c r="D2327" i="5"/>
  <c r="D2328" i="5"/>
  <c r="D2329" i="5"/>
  <c r="D2330" i="5"/>
  <c r="D2331" i="5"/>
  <c r="D2332" i="5"/>
  <c r="D2333" i="5"/>
  <c r="D2334" i="5"/>
  <c r="D2335" i="5"/>
  <c r="D2336" i="5"/>
  <c r="D2337" i="5"/>
  <c r="D2338" i="5"/>
  <c r="D2339" i="5"/>
  <c r="D2340" i="5"/>
  <c r="D2341" i="5"/>
  <c r="D2342" i="5"/>
  <c r="D2343" i="5"/>
  <c r="D2344" i="5"/>
  <c r="D2345" i="5"/>
  <c r="D2346" i="5"/>
  <c r="D2347" i="5"/>
  <c r="D2348" i="5"/>
  <c r="D2349" i="5"/>
  <c r="D2350" i="5"/>
  <c r="D2351" i="5"/>
  <c r="D2352" i="5"/>
  <c r="D2353" i="5"/>
  <c r="D2354" i="5"/>
  <c r="D2355" i="5"/>
  <c r="D2356" i="5"/>
  <c r="D2357" i="5"/>
  <c r="D2358" i="5"/>
  <c r="D2359" i="5"/>
  <c r="D2360" i="5"/>
  <c r="D2361" i="5"/>
  <c r="D2362" i="5"/>
  <c r="D2363" i="5"/>
  <c r="D2364" i="5"/>
  <c r="D2365" i="5"/>
  <c r="D2366" i="5"/>
  <c r="D2367" i="5"/>
  <c r="D2368" i="5"/>
  <c r="D2369" i="5"/>
  <c r="D2370" i="5"/>
  <c r="D2371" i="5"/>
  <c r="D2372" i="5"/>
  <c r="D2373" i="5"/>
  <c r="D2374" i="5"/>
  <c r="D2375" i="5"/>
  <c r="D2376" i="5"/>
  <c r="D2377" i="5"/>
  <c r="D2378" i="5"/>
  <c r="D2379" i="5"/>
  <c r="D2380" i="5"/>
  <c r="D2381" i="5"/>
  <c r="D2382" i="5"/>
  <c r="D2383" i="5"/>
  <c r="D2384" i="5"/>
  <c r="D2385" i="5"/>
  <c r="D2386" i="5"/>
  <c r="D2387" i="5"/>
  <c r="D2388" i="5"/>
  <c r="D2389" i="5"/>
  <c r="D2390" i="5"/>
  <c r="D2391" i="5"/>
  <c r="D2392" i="5"/>
  <c r="D2393" i="5"/>
  <c r="D2394" i="5"/>
  <c r="D2395" i="5"/>
  <c r="D2396" i="5"/>
  <c r="D2397" i="5"/>
  <c r="D2398" i="5"/>
  <c r="D2399" i="5"/>
  <c r="D2400" i="5"/>
  <c r="D2401" i="5"/>
  <c r="D2402" i="5"/>
  <c r="D2403" i="5"/>
  <c r="D2404" i="5"/>
  <c r="D2405" i="5"/>
  <c r="D2406" i="5"/>
  <c r="D2407" i="5"/>
  <c r="D2408" i="5"/>
  <c r="D2409" i="5"/>
  <c r="D2410" i="5"/>
  <c r="D2411" i="5"/>
  <c r="D2412" i="5"/>
  <c r="D2413" i="5"/>
  <c r="D2414" i="5"/>
  <c r="D2415" i="5"/>
  <c r="D2416" i="5"/>
  <c r="D2417" i="5"/>
  <c r="D2418" i="5"/>
  <c r="D2419" i="5"/>
  <c r="D2420" i="5"/>
  <c r="D2421" i="5"/>
  <c r="D2422" i="5"/>
  <c r="D2423" i="5"/>
  <c r="D2424" i="5"/>
  <c r="D2425" i="5"/>
  <c r="D2426" i="5"/>
  <c r="D2427" i="5"/>
  <c r="D2428" i="5"/>
  <c r="D2429" i="5"/>
  <c r="D2430" i="5"/>
  <c r="D2431" i="5"/>
  <c r="D2432" i="5"/>
  <c r="D2433" i="5"/>
  <c r="D2434" i="5"/>
  <c r="D2435" i="5"/>
  <c r="D2436" i="5"/>
  <c r="D2437" i="5"/>
  <c r="D2438" i="5"/>
  <c r="D2439" i="5"/>
  <c r="D2440" i="5"/>
  <c r="D2441" i="5"/>
  <c r="D2442" i="5"/>
  <c r="D2443" i="5"/>
  <c r="D2444" i="5"/>
  <c r="D2445" i="5"/>
  <c r="D2446" i="5"/>
  <c r="D2447" i="5"/>
  <c r="D2448" i="5"/>
  <c r="D2449" i="5"/>
  <c r="D2450" i="5"/>
  <c r="D2451" i="5"/>
  <c r="D2452" i="5"/>
  <c r="D2453" i="5"/>
  <c r="D2454" i="5"/>
  <c r="D2455" i="5"/>
  <c r="D2456" i="5"/>
  <c r="D2457" i="5"/>
  <c r="D2458" i="5"/>
  <c r="D2459" i="5"/>
  <c r="D2460" i="5"/>
  <c r="D2461" i="5"/>
  <c r="D2462" i="5"/>
  <c r="D2463" i="5"/>
  <c r="D2464" i="5"/>
  <c r="D2465" i="5"/>
  <c r="D2466" i="5"/>
  <c r="D2467" i="5"/>
  <c r="D2468" i="5"/>
  <c r="D2469" i="5"/>
  <c r="D2470" i="5"/>
  <c r="D2471" i="5"/>
  <c r="D2472" i="5"/>
  <c r="D2473" i="5"/>
  <c r="D2474" i="5"/>
  <c r="D2475" i="5"/>
  <c r="D2476" i="5"/>
  <c r="D2477" i="5"/>
  <c r="D2478" i="5"/>
  <c r="D2479" i="5"/>
  <c r="D2480" i="5"/>
  <c r="D2481" i="5"/>
  <c r="D2482" i="5"/>
  <c r="D2483" i="5"/>
  <c r="D2484" i="5"/>
  <c r="D2485" i="5"/>
  <c r="D2486" i="5"/>
  <c r="D2487" i="5"/>
  <c r="D2488" i="5"/>
  <c r="D2489" i="5"/>
  <c r="D2490" i="5"/>
  <c r="D2491" i="5"/>
  <c r="D2492" i="5"/>
  <c r="D2493" i="5"/>
  <c r="D2494" i="5"/>
  <c r="D2495" i="5"/>
  <c r="D2496" i="5"/>
  <c r="D2497" i="5"/>
  <c r="D2498" i="5"/>
  <c r="D2499" i="5"/>
  <c r="D2500" i="5"/>
  <c r="D2501" i="5"/>
  <c r="D2502" i="5"/>
  <c r="D2503" i="5"/>
  <c r="D2504" i="5"/>
  <c r="D2505" i="5"/>
  <c r="D2506" i="5"/>
  <c r="D2507" i="5"/>
  <c r="D2508" i="5"/>
  <c r="D2509" i="5"/>
  <c r="D2510" i="5"/>
  <c r="D2511" i="5"/>
  <c r="D2512" i="5"/>
  <c r="D2513" i="5"/>
  <c r="D2514" i="5"/>
  <c r="D2515" i="5"/>
  <c r="D2516" i="5"/>
  <c r="D2517" i="5"/>
  <c r="D2518" i="5"/>
  <c r="D2519" i="5"/>
  <c r="D2520" i="5"/>
  <c r="D2521" i="5"/>
  <c r="D2522" i="5"/>
  <c r="D2523" i="5"/>
  <c r="D2524" i="5"/>
  <c r="D2525" i="5"/>
  <c r="D2526" i="5"/>
  <c r="D2527" i="5"/>
  <c r="D2528" i="5"/>
  <c r="D2529" i="5"/>
  <c r="D2530" i="5"/>
  <c r="D2531" i="5"/>
  <c r="D2532" i="5"/>
  <c r="D2533" i="5"/>
  <c r="D2534" i="5"/>
  <c r="D2535" i="5"/>
  <c r="D2536" i="5"/>
  <c r="D2537" i="5"/>
  <c r="D2538" i="5"/>
  <c r="D2539" i="5"/>
  <c r="D2540" i="5"/>
  <c r="D2541" i="5"/>
  <c r="D2542" i="5"/>
  <c r="D2543" i="5"/>
  <c r="D2544" i="5"/>
  <c r="D2545" i="5"/>
  <c r="D2546" i="5"/>
  <c r="D2547" i="5"/>
  <c r="D2548" i="5"/>
  <c r="D2549" i="5"/>
  <c r="D2550" i="5"/>
  <c r="D2551" i="5"/>
  <c r="D2552" i="5"/>
  <c r="D2553" i="5"/>
  <c r="D2554" i="5"/>
  <c r="D2555" i="5"/>
  <c r="D2556" i="5"/>
  <c r="D2557" i="5"/>
  <c r="D2558" i="5"/>
  <c r="D2559" i="5"/>
  <c r="D2560" i="5"/>
  <c r="D2561" i="5"/>
  <c r="D2562" i="5"/>
  <c r="D2563" i="5"/>
  <c r="D2564" i="5"/>
  <c r="D2565" i="5"/>
  <c r="D2566" i="5"/>
  <c r="D2567" i="5"/>
  <c r="D2568" i="5"/>
  <c r="D2569" i="5"/>
  <c r="D2570" i="5"/>
  <c r="D2571" i="5"/>
  <c r="D2572" i="5"/>
  <c r="D2573" i="5"/>
  <c r="D2574" i="5"/>
  <c r="D2575" i="5"/>
  <c r="D2576" i="5"/>
  <c r="D2577" i="5"/>
  <c r="D2578" i="5"/>
  <c r="D2579" i="5"/>
  <c r="D2580" i="5"/>
  <c r="D2581" i="5"/>
  <c r="D2582" i="5"/>
  <c r="D2583" i="5"/>
  <c r="D2584" i="5"/>
  <c r="D2585" i="5"/>
  <c r="D2586" i="5"/>
  <c r="D2587" i="5"/>
  <c r="D2588" i="5"/>
  <c r="D2589" i="5"/>
  <c r="D2590" i="5"/>
  <c r="D2591" i="5"/>
  <c r="D2592" i="5"/>
  <c r="D2593" i="5"/>
  <c r="D2594" i="5"/>
  <c r="D2595" i="5"/>
  <c r="D2596" i="5"/>
  <c r="D2597" i="5"/>
  <c r="D2598" i="5"/>
  <c r="D2599" i="5"/>
  <c r="D2600" i="5"/>
  <c r="D2601" i="5"/>
  <c r="D2602" i="5"/>
  <c r="D2603" i="5"/>
  <c r="D2604" i="5"/>
  <c r="D2605" i="5"/>
  <c r="D2606" i="5"/>
  <c r="D2607" i="5"/>
  <c r="D2608" i="5"/>
  <c r="D2609" i="5"/>
  <c r="D2610" i="5"/>
  <c r="D2611" i="5"/>
  <c r="D2612" i="5"/>
  <c r="D2613" i="5"/>
  <c r="D2614" i="5"/>
  <c r="D2615" i="5"/>
  <c r="D2616" i="5"/>
  <c r="D2617" i="5"/>
  <c r="D2618" i="5"/>
  <c r="D2619" i="5"/>
  <c r="D2620" i="5"/>
  <c r="D2621" i="5"/>
  <c r="D2622" i="5"/>
  <c r="D2623" i="5"/>
  <c r="D2624" i="5"/>
  <c r="D2625" i="5"/>
  <c r="D2626" i="5"/>
  <c r="D2627" i="5"/>
  <c r="D2628" i="5"/>
  <c r="D2629" i="5"/>
  <c r="D2630" i="5"/>
  <c r="D2631" i="5"/>
  <c r="D2632" i="5"/>
  <c r="D2633" i="5"/>
  <c r="D2634" i="5"/>
  <c r="D2635" i="5"/>
  <c r="D2636" i="5"/>
  <c r="D2637" i="5"/>
  <c r="D2638" i="5"/>
  <c r="D2639" i="5"/>
  <c r="D2640" i="5"/>
  <c r="D2641" i="5"/>
  <c r="D2642" i="5"/>
  <c r="D2643" i="5"/>
  <c r="D2644" i="5"/>
  <c r="D2645" i="5"/>
  <c r="D2646" i="5"/>
  <c r="D2647" i="5"/>
  <c r="D2648" i="5"/>
  <c r="D2649" i="5"/>
  <c r="D2650" i="5"/>
  <c r="D2651" i="5"/>
  <c r="D2652" i="5"/>
  <c r="D2653" i="5"/>
  <c r="D2654" i="5"/>
  <c r="D2655" i="5"/>
  <c r="D2656" i="5"/>
  <c r="D2657" i="5"/>
  <c r="D2658" i="5"/>
  <c r="D2659" i="5"/>
  <c r="D2660" i="5"/>
  <c r="D2661" i="5"/>
  <c r="D2662" i="5"/>
  <c r="D2663" i="5"/>
  <c r="D2664" i="5"/>
  <c r="D2665" i="5"/>
  <c r="D2666" i="5"/>
  <c r="D2667" i="5"/>
  <c r="D2668" i="5"/>
  <c r="D2669" i="5"/>
  <c r="D2670" i="5"/>
  <c r="D2671" i="5"/>
  <c r="D2672" i="5"/>
  <c r="D2673" i="5"/>
  <c r="D2674" i="5"/>
  <c r="D2675" i="5"/>
  <c r="D2676" i="5"/>
  <c r="D2677" i="5"/>
  <c r="D2678" i="5"/>
  <c r="D2679" i="5"/>
  <c r="D2680" i="5"/>
  <c r="D2681" i="5"/>
  <c r="D2682" i="5"/>
  <c r="D2683" i="5"/>
  <c r="D2684" i="5"/>
  <c r="D2685" i="5"/>
  <c r="D2686" i="5"/>
  <c r="D2687" i="5"/>
  <c r="D2688" i="5"/>
  <c r="D2689" i="5"/>
  <c r="D2690" i="5"/>
  <c r="D2691" i="5"/>
  <c r="D2692" i="5"/>
  <c r="D2693" i="5"/>
  <c r="D2694" i="5"/>
  <c r="D2695" i="5"/>
  <c r="D2696" i="5"/>
  <c r="D2697" i="5"/>
  <c r="D2698" i="5"/>
  <c r="D2699" i="5"/>
  <c r="D2700" i="5"/>
  <c r="D2701" i="5"/>
  <c r="D2702" i="5"/>
  <c r="D2703" i="5"/>
  <c r="D2704" i="5"/>
  <c r="D2705" i="5"/>
  <c r="D2706" i="5"/>
  <c r="D2707" i="5"/>
  <c r="D2708" i="5"/>
  <c r="D2709" i="5"/>
  <c r="D2710" i="5"/>
  <c r="D2711" i="5"/>
  <c r="D2712" i="5"/>
  <c r="D2713" i="5"/>
  <c r="D2714" i="5"/>
  <c r="D2715" i="5"/>
  <c r="D2716" i="5"/>
  <c r="D2717" i="5"/>
  <c r="D2718" i="5"/>
  <c r="D2719" i="5"/>
  <c r="D2720" i="5"/>
  <c r="D2721" i="5"/>
  <c r="D2722" i="5"/>
  <c r="D2723" i="5"/>
  <c r="D2724" i="5"/>
  <c r="D2725" i="5"/>
  <c r="D2726" i="5"/>
  <c r="D2727" i="5"/>
  <c r="D2728" i="5"/>
  <c r="D2729" i="5"/>
  <c r="D2730" i="5"/>
  <c r="D2731" i="5"/>
  <c r="D2732" i="5"/>
  <c r="D2733" i="5"/>
  <c r="D2734" i="5"/>
  <c r="D2735" i="5"/>
  <c r="D2736" i="5"/>
  <c r="D2737" i="5"/>
  <c r="D2738" i="5"/>
  <c r="D2739" i="5"/>
  <c r="D2740" i="5"/>
  <c r="D2741" i="5"/>
  <c r="D2742" i="5"/>
  <c r="D2743" i="5"/>
  <c r="D2744" i="5"/>
  <c r="D2745" i="5"/>
  <c r="D2746" i="5"/>
  <c r="D2747" i="5"/>
  <c r="D2748" i="5"/>
  <c r="D2749" i="5"/>
  <c r="D2750" i="5"/>
  <c r="D2751" i="5"/>
  <c r="D2752" i="5"/>
  <c r="D2753" i="5"/>
  <c r="D2754" i="5"/>
  <c r="D2755" i="5"/>
  <c r="D2756" i="5"/>
  <c r="D2757" i="5"/>
  <c r="D2758" i="5"/>
  <c r="D2759" i="5"/>
  <c r="D2760" i="5"/>
  <c r="D2761" i="5"/>
  <c r="D2762" i="5"/>
  <c r="D2763" i="5"/>
  <c r="D2764" i="5"/>
  <c r="D2765" i="5"/>
  <c r="D2766" i="5"/>
  <c r="D2767" i="5"/>
  <c r="D2768" i="5"/>
  <c r="D2769" i="5"/>
  <c r="D2770" i="5"/>
  <c r="D2771" i="5"/>
  <c r="D2772" i="5"/>
  <c r="D2773" i="5"/>
  <c r="D2774" i="5"/>
  <c r="D2775" i="5"/>
  <c r="D2776" i="5"/>
  <c r="D2777" i="5"/>
  <c r="D2778" i="5"/>
  <c r="D2779" i="5"/>
  <c r="D2780" i="5"/>
  <c r="D2781" i="5"/>
  <c r="D2782" i="5"/>
  <c r="D2783" i="5"/>
  <c r="D2784" i="5"/>
  <c r="D2785" i="5"/>
  <c r="D2786" i="5"/>
  <c r="D2787" i="5"/>
  <c r="D2788" i="5"/>
  <c r="D2789" i="5"/>
  <c r="D2790" i="5"/>
  <c r="D2791" i="5"/>
  <c r="D2792" i="5"/>
  <c r="D2793" i="5"/>
  <c r="D2794" i="5"/>
  <c r="D2795" i="5"/>
  <c r="D2796" i="5"/>
  <c r="D2797" i="5"/>
  <c r="D2798" i="5"/>
  <c r="D2799" i="5"/>
  <c r="D2800" i="5"/>
  <c r="D2801" i="5"/>
  <c r="D2802" i="5"/>
  <c r="D2803" i="5"/>
  <c r="D2804" i="5"/>
  <c r="D2805" i="5"/>
  <c r="D2806" i="5"/>
  <c r="D2807" i="5"/>
  <c r="D2808" i="5"/>
  <c r="D2809" i="5"/>
  <c r="D2810" i="5"/>
  <c r="D2811" i="5"/>
  <c r="D2812" i="5"/>
  <c r="D2813" i="5"/>
  <c r="D2814" i="5"/>
  <c r="D2815" i="5"/>
  <c r="D2816" i="5"/>
  <c r="D2817" i="5"/>
  <c r="D2818" i="5"/>
  <c r="D2819" i="5"/>
  <c r="D2820" i="5"/>
  <c r="D2821" i="5"/>
  <c r="D2822" i="5"/>
  <c r="D2823" i="5"/>
  <c r="D2824" i="5"/>
  <c r="D2825" i="5"/>
  <c r="D2826" i="5"/>
  <c r="D2827" i="5"/>
  <c r="D2828" i="5"/>
  <c r="D2829" i="5"/>
  <c r="D2830" i="5"/>
  <c r="D2831" i="5"/>
  <c r="D2832" i="5"/>
  <c r="D2833" i="5"/>
  <c r="D2834" i="5"/>
  <c r="D2835" i="5"/>
  <c r="D2836" i="5"/>
  <c r="D2837" i="5"/>
  <c r="D2838" i="5"/>
  <c r="D2839" i="5"/>
  <c r="D2840" i="5"/>
  <c r="D2841" i="5"/>
  <c r="D2842" i="5"/>
  <c r="D2843" i="5"/>
  <c r="D2844" i="5"/>
  <c r="D2845" i="5"/>
  <c r="D2846" i="5"/>
  <c r="D2847" i="5"/>
  <c r="D2848" i="5"/>
  <c r="D2849" i="5"/>
  <c r="D2850" i="5"/>
  <c r="D2851" i="5"/>
  <c r="D2852" i="5"/>
  <c r="D2853" i="5"/>
  <c r="D2854" i="5"/>
  <c r="D2855" i="5"/>
  <c r="D2856" i="5"/>
  <c r="D2857" i="5"/>
  <c r="D2858" i="5"/>
  <c r="D2859" i="5"/>
  <c r="D2860" i="5"/>
  <c r="D2861" i="5"/>
  <c r="D2862" i="5"/>
  <c r="D2863" i="5"/>
  <c r="D2864" i="5"/>
  <c r="D2865" i="5"/>
  <c r="D2866" i="5"/>
  <c r="D2867" i="5"/>
  <c r="D2868" i="5"/>
  <c r="D2869" i="5"/>
  <c r="D2870" i="5"/>
  <c r="D2871" i="5"/>
  <c r="D2872" i="5"/>
  <c r="D2873" i="5"/>
  <c r="D2874" i="5"/>
  <c r="D2875" i="5"/>
  <c r="D2876" i="5"/>
  <c r="D2877" i="5"/>
  <c r="D2878" i="5"/>
  <c r="D2879" i="5"/>
  <c r="D2880" i="5"/>
  <c r="D2881" i="5"/>
  <c r="D2882" i="5"/>
  <c r="D2883" i="5"/>
  <c r="D2884" i="5"/>
  <c r="D2885" i="5"/>
  <c r="D2886" i="5"/>
  <c r="D2887" i="5"/>
  <c r="D2888" i="5"/>
  <c r="D2889" i="5"/>
  <c r="D2890" i="5"/>
  <c r="D2891" i="5"/>
  <c r="D2892" i="5"/>
  <c r="D2893" i="5"/>
  <c r="D2894" i="5"/>
  <c r="D2895" i="5"/>
  <c r="D2896" i="5"/>
  <c r="D2897" i="5"/>
  <c r="D2898" i="5"/>
  <c r="D2899" i="5"/>
  <c r="D2900" i="5"/>
  <c r="D2901" i="5"/>
  <c r="D2902" i="5"/>
  <c r="D2903" i="5"/>
  <c r="D2904" i="5"/>
  <c r="D2905" i="5"/>
  <c r="D2906" i="5"/>
  <c r="D2907" i="5"/>
  <c r="D2908" i="5"/>
  <c r="D2909" i="5"/>
  <c r="D2910" i="5"/>
  <c r="D2911" i="5"/>
  <c r="D2912" i="5"/>
  <c r="D2913" i="5"/>
  <c r="D2914" i="5"/>
  <c r="D2915" i="5"/>
  <c r="D2916" i="5"/>
  <c r="D2917" i="5"/>
  <c r="D2918" i="5"/>
  <c r="D2919" i="5"/>
  <c r="D2920" i="5"/>
  <c r="D2921" i="5"/>
  <c r="D2922" i="5"/>
  <c r="D2923" i="5"/>
  <c r="D2924" i="5"/>
  <c r="D2925" i="5"/>
  <c r="D2926" i="5"/>
  <c r="D2927" i="5"/>
  <c r="D2928" i="5"/>
  <c r="D2929" i="5"/>
  <c r="D2930" i="5"/>
  <c r="D2931" i="5"/>
  <c r="D2932" i="5"/>
  <c r="D2933" i="5"/>
  <c r="D2934" i="5"/>
  <c r="D2935" i="5"/>
  <c r="D2936" i="5"/>
  <c r="D2937" i="5"/>
  <c r="D2938" i="5"/>
  <c r="D2939" i="5"/>
  <c r="D2940" i="5"/>
  <c r="D2941" i="5"/>
  <c r="D2942" i="5"/>
  <c r="D2943" i="5"/>
  <c r="D2944" i="5"/>
  <c r="D2945" i="5"/>
  <c r="D2946" i="5"/>
  <c r="D2947" i="5"/>
  <c r="D2948" i="5"/>
  <c r="D2949" i="5"/>
  <c r="D2950" i="5"/>
  <c r="D2951" i="5"/>
  <c r="D2952" i="5"/>
  <c r="D2953" i="5"/>
  <c r="D2954" i="5"/>
  <c r="D2955" i="5"/>
  <c r="D2956" i="5"/>
  <c r="D2957" i="5"/>
  <c r="D2958" i="5"/>
  <c r="D2959" i="5"/>
  <c r="D2960" i="5"/>
  <c r="D2961" i="5"/>
  <c r="D2962" i="5"/>
  <c r="D2963" i="5"/>
  <c r="D2964" i="5"/>
  <c r="D2965" i="5"/>
  <c r="D2966" i="5"/>
  <c r="D2967" i="5"/>
  <c r="D2968" i="5"/>
  <c r="D2969" i="5"/>
  <c r="D2970" i="5"/>
  <c r="D2971" i="5"/>
  <c r="D2972" i="5"/>
  <c r="D2973" i="5"/>
  <c r="D2974" i="5"/>
  <c r="D2975" i="5"/>
  <c r="D2976" i="5"/>
  <c r="D2977" i="5"/>
  <c r="D2978" i="5"/>
  <c r="D2979" i="5"/>
  <c r="D2980" i="5"/>
  <c r="D2981" i="5"/>
  <c r="D2982" i="5"/>
  <c r="D2983" i="5"/>
  <c r="D2984" i="5"/>
  <c r="D2985" i="5"/>
  <c r="D2986" i="5"/>
  <c r="D2987" i="5"/>
  <c r="D2988" i="5"/>
  <c r="D2989" i="5"/>
  <c r="D2990" i="5"/>
  <c r="D2991" i="5"/>
  <c r="D2992" i="5"/>
  <c r="D2993" i="5"/>
  <c r="D2994" i="5"/>
  <c r="D2995" i="5"/>
  <c r="D2996" i="5"/>
  <c r="D2997" i="5"/>
  <c r="D2998" i="5"/>
  <c r="D2999" i="5"/>
  <c r="D3000" i="5"/>
  <c r="D3001" i="5"/>
  <c r="D3002" i="5"/>
  <c r="D3003" i="5"/>
  <c r="D3004" i="5"/>
  <c r="D3005" i="5"/>
  <c r="D3006" i="5"/>
  <c r="D3007" i="5"/>
  <c r="D3008" i="5"/>
  <c r="D3009" i="5"/>
  <c r="D3010" i="5"/>
  <c r="D3011" i="5"/>
  <c r="D3012" i="5"/>
  <c r="D3013" i="5"/>
  <c r="D3014" i="5"/>
  <c r="D3015" i="5"/>
  <c r="D3016" i="5"/>
  <c r="D3017" i="5"/>
  <c r="D3018" i="5"/>
  <c r="D3019" i="5"/>
  <c r="D3020" i="5"/>
  <c r="D3021" i="5"/>
  <c r="D3022" i="5"/>
  <c r="D3023" i="5"/>
  <c r="D3024" i="5"/>
  <c r="D3025" i="5"/>
  <c r="D3026" i="5"/>
  <c r="D3027" i="5"/>
  <c r="D3028" i="5"/>
  <c r="D3029" i="5"/>
  <c r="D3030" i="5"/>
  <c r="D3031" i="5"/>
  <c r="D3032" i="5"/>
  <c r="D3033" i="5"/>
  <c r="D3034" i="5"/>
  <c r="D3035" i="5"/>
  <c r="D3036" i="5"/>
  <c r="D3037" i="5"/>
  <c r="D3038" i="5"/>
  <c r="D3039" i="5"/>
  <c r="D3040" i="5"/>
  <c r="D3041" i="5"/>
  <c r="D3042" i="5"/>
  <c r="D3043" i="5"/>
  <c r="D3044" i="5"/>
  <c r="D3045" i="5"/>
  <c r="D3046" i="5"/>
  <c r="D3047" i="5"/>
  <c r="D3048" i="5"/>
  <c r="D3049" i="5"/>
  <c r="D3050" i="5"/>
  <c r="D3051" i="5"/>
  <c r="D3052" i="5"/>
  <c r="D3053" i="5"/>
  <c r="D3054" i="5"/>
  <c r="D3055" i="5"/>
  <c r="D3056" i="5"/>
  <c r="D3057" i="5"/>
  <c r="D3058" i="5"/>
  <c r="D3059" i="5"/>
  <c r="D3060" i="5"/>
  <c r="D3061" i="5"/>
  <c r="D3062" i="5"/>
  <c r="D3063" i="5"/>
  <c r="D3064" i="5"/>
  <c r="D3065" i="5"/>
  <c r="D3066" i="5"/>
  <c r="D3067" i="5"/>
  <c r="D3068" i="5"/>
  <c r="D3069" i="5"/>
  <c r="D3070" i="5"/>
  <c r="D3071" i="5"/>
  <c r="D3072" i="5"/>
  <c r="D3073" i="5"/>
  <c r="D3074" i="5"/>
  <c r="D3075" i="5"/>
  <c r="D3076" i="5"/>
  <c r="D3077" i="5"/>
  <c r="D3078" i="5"/>
  <c r="D3079" i="5"/>
  <c r="D3080" i="5"/>
  <c r="D3081" i="5"/>
  <c r="D3082" i="5"/>
  <c r="D3083" i="5"/>
  <c r="D3084" i="5"/>
  <c r="D3085" i="5"/>
  <c r="D3086" i="5"/>
  <c r="D3087" i="5"/>
  <c r="D3088" i="5"/>
  <c r="D3089" i="5"/>
  <c r="D3090" i="5"/>
  <c r="D3091" i="5"/>
  <c r="D3092" i="5"/>
  <c r="D3093" i="5"/>
  <c r="D3094" i="5"/>
  <c r="D3095" i="5"/>
  <c r="D3096" i="5"/>
  <c r="D3097" i="5"/>
  <c r="D3098" i="5"/>
  <c r="D3099" i="5"/>
  <c r="D3100" i="5"/>
  <c r="D3101" i="5"/>
  <c r="D3102" i="5"/>
  <c r="D3103" i="5"/>
  <c r="D3104" i="5"/>
  <c r="D3105" i="5"/>
  <c r="D3106" i="5"/>
  <c r="D3107" i="5"/>
  <c r="D3108" i="5"/>
  <c r="D3109" i="5"/>
  <c r="D3110" i="5"/>
  <c r="D3111" i="5"/>
  <c r="D3112" i="5"/>
  <c r="D3113" i="5"/>
  <c r="D3114" i="5"/>
  <c r="D3115" i="5"/>
  <c r="D3116" i="5"/>
  <c r="D3117" i="5"/>
  <c r="D3118" i="5"/>
  <c r="D3119" i="5"/>
  <c r="D3120" i="5"/>
  <c r="D3121" i="5"/>
  <c r="D3122" i="5"/>
  <c r="D3123" i="5"/>
  <c r="D3124" i="5"/>
  <c r="D3125" i="5"/>
  <c r="D3126" i="5"/>
  <c r="D3127" i="5"/>
  <c r="D3128" i="5"/>
  <c r="D3129" i="5"/>
  <c r="D3130" i="5"/>
  <c r="D3131" i="5"/>
  <c r="D3132" i="5"/>
  <c r="D3133" i="5"/>
  <c r="D3134" i="5"/>
  <c r="D3135" i="5"/>
  <c r="D3136" i="5"/>
  <c r="D3137" i="5"/>
  <c r="D3138" i="5"/>
  <c r="D3139" i="5"/>
  <c r="D3140" i="5"/>
  <c r="D3141" i="5"/>
  <c r="D3142" i="5"/>
  <c r="D3143" i="5"/>
  <c r="D3144" i="5"/>
  <c r="D3145" i="5"/>
  <c r="D3146" i="5"/>
  <c r="D3147" i="5"/>
  <c r="D3148" i="5"/>
  <c r="D3149" i="5"/>
  <c r="D3150" i="5"/>
  <c r="D3151" i="5"/>
  <c r="D3152" i="5"/>
  <c r="D3153" i="5"/>
  <c r="D3154" i="5"/>
  <c r="D3155" i="5"/>
  <c r="D3156" i="5"/>
  <c r="D3157" i="5"/>
  <c r="D3158" i="5"/>
  <c r="D3159" i="5"/>
  <c r="D3160" i="5"/>
  <c r="D3161" i="5"/>
  <c r="D3162" i="5"/>
  <c r="D3163" i="5"/>
  <c r="D3164" i="5"/>
  <c r="D3165" i="5"/>
  <c r="D3166" i="5"/>
  <c r="D3167" i="5"/>
  <c r="D3168" i="5"/>
  <c r="D3169" i="5"/>
  <c r="D3170" i="5"/>
  <c r="D3171" i="5"/>
  <c r="D3172" i="5"/>
  <c r="D3173" i="5"/>
  <c r="D3174" i="5"/>
  <c r="D3175" i="5"/>
  <c r="D3176" i="5"/>
  <c r="D3177" i="5"/>
  <c r="D3178" i="5"/>
  <c r="D3179" i="5"/>
  <c r="D3180" i="5"/>
  <c r="D3181" i="5"/>
  <c r="D3182" i="5"/>
  <c r="D3183" i="5"/>
  <c r="D3184" i="5"/>
  <c r="D3185" i="5"/>
  <c r="D3186" i="5"/>
  <c r="D3187" i="5"/>
  <c r="D3188" i="5"/>
  <c r="D3189" i="5"/>
  <c r="D3190" i="5"/>
  <c r="D3191" i="5"/>
  <c r="D3192" i="5"/>
  <c r="D3193" i="5"/>
  <c r="D3194" i="5"/>
  <c r="D3195" i="5"/>
  <c r="D3196" i="5"/>
  <c r="D3197" i="5"/>
  <c r="D3198" i="5"/>
  <c r="D3199" i="5"/>
  <c r="D3200" i="5"/>
  <c r="D3201" i="5"/>
  <c r="D3202" i="5"/>
  <c r="D3203" i="5"/>
  <c r="D3204" i="5"/>
  <c r="D3205" i="5"/>
  <c r="D3206" i="5"/>
  <c r="D3207" i="5"/>
  <c r="D3208" i="5"/>
  <c r="D3209" i="5"/>
  <c r="D3210" i="5"/>
  <c r="D3211" i="5"/>
  <c r="D3212" i="5"/>
  <c r="D3213" i="5"/>
  <c r="D3214" i="5"/>
  <c r="D3215" i="5"/>
  <c r="D3216" i="5"/>
  <c r="D3217" i="5"/>
  <c r="D3218" i="5"/>
  <c r="D3219" i="5"/>
  <c r="D3220" i="5"/>
  <c r="D3221" i="5"/>
  <c r="D3222" i="5"/>
  <c r="D3223" i="5"/>
  <c r="D3224" i="5"/>
  <c r="D3225" i="5"/>
  <c r="D3226" i="5"/>
  <c r="D3227" i="5"/>
  <c r="D3228" i="5"/>
  <c r="D3229" i="5"/>
  <c r="D3230" i="5"/>
  <c r="D3231" i="5"/>
  <c r="D3232" i="5"/>
  <c r="D3233" i="5"/>
  <c r="D3234" i="5"/>
  <c r="D3235" i="5"/>
  <c r="D3236" i="5"/>
  <c r="D3237" i="5"/>
  <c r="D3238" i="5"/>
  <c r="D3239" i="5"/>
  <c r="D3240" i="5"/>
  <c r="D3241" i="5"/>
  <c r="D3242" i="5"/>
  <c r="D3243" i="5"/>
  <c r="D3244" i="5"/>
  <c r="D3245" i="5"/>
  <c r="D3246" i="5"/>
  <c r="D3247" i="5"/>
  <c r="D3248" i="5"/>
  <c r="D3249" i="5"/>
  <c r="D3250" i="5"/>
  <c r="D3251" i="5"/>
  <c r="D3252" i="5"/>
  <c r="D3253" i="5"/>
  <c r="D3254" i="5"/>
  <c r="D3255" i="5"/>
  <c r="D3256" i="5"/>
  <c r="D3257" i="5"/>
  <c r="D3258" i="5"/>
  <c r="D3259" i="5"/>
  <c r="D3260" i="5"/>
  <c r="D3261" i="5"/>
  <c r="D3262" i="5"/>
  <c r="D3263" i="5"/>
  <c r="D3264" i="5"/>
  <c r="D3265" i="5"/>
  <c r="D3266" i="5"/>
  <c r="D3267" i="5"/>
  <c r="D3268" i="5"/>
  <c r="D3269" i="5"/>
  <c r="D3270" i="5"/>
  <c r="D3271" i="5"/>
  <c r="D3272" i="5"/>
  <c r="D3273" i="5"/>
  <c r="D3274" i="5"/>
  <c r="D3275" i="5"/>
  <c r="D3276" i="5"/>
  <c r="D3277" i="5"/>
  <c r="D3278" i="5"/>
  <c r="D3279" i="5"/>
  <c r="D3280" i="5"/>
  <c r="D3281" i="5"/>
  <c r="D3282" i="5"/>
  <c r="D3283" i="5"/>
  <c r="D3284" i="5"/>
  <c r="D3285" i="5"/>
  <c r="D3286" i="5"/>
  <c r="D3287" i="5"/>
  <c r="D3288" i="5"/>
  <c r="D3289" i="5"/>
  <c r="D3290" i="5"/>
  <c r="D3291" i="5"/>
  <c r="D3292" i="5"/>
  <c r="D3293" i="5"/>
  <c r="D3294" i="5"/>
  <c r="D3295" i="5"/>
  <c r="D3296" i="5"/>
  <c r="D3297" i="5"/>
  <c r="D3298" i="5"/>
  <c r="D3299" i="5"/>
  <c r="D3300" i="5"/>
  <c r="D3301" i="5"/>
  <c r="D3302" i="5"/>
  <c r="D3303" i="5"/>
  <c r="D3304" i="5"/>
  <c r="D3305" i="5"/>
  <c r="D3306" i="5"/>
  <c r="D3307" i="5"/>
  <c r="D3308" i="5"/>
  <c r="D3309" i="5"/>
  <c r="D3310" i="5"/>
  <c r="D3311" i="5"/>
  <c r="D3312" i="5"/>
  <c r="D3313" i="5"/>
  <c r="D3314" i="5"/>
  <c r="D3315" i="5"/>
  <c r="D3316" i="5"/>
  <c r="D3317" i="5"/>
  <c r="D3318" i="5"/>
  <c r="D3319" i="5"/>
  <c r="D3320" i="5"/>
  <c r="D3321" i="5"/>
  <c r="D3322" i="5"/>
  <c r="D3323" i="5"/>
  <c r="D3324" i="5"/>
  <c r="D3325" i="5"/>
  <c r="D3326" i="5"/>
  <c r="D3327" i="5"/>
  <c r="D3328" i="5"/>
  <c r="D3329" i="5"/>
  <c r="D3330" i="5"/>
  <c r="D3331" i="5"/>
  <c r="D3332" i="5"/>
  <c r="D3333" i="5"/>
  <c r="D3334" i="5"/>
  <c r="D3335" i="5"/>
  <c r="D3336" i="5"/>
  <c r="D3337" i="5"/>
  <c r="D3338" i="5"/>
  <c r="D3339" i="5"/>
  <c r="D3340" i="5"/>
  <c r="D3341" i="5"/>
  <c r="D3342" i="5"/>
  <c r="D3343" i="5"/>
  <c r="D3344" i="5"/>
  <c r="D3345" i="5"/>
  <c r="D3346" i="5"/>
  <c r="D3347" i="5"/>
  <c r="D3348" i="5"/>
  <c r="D3349" i="5"/>
  <c r="D3350" i="5"/>
  <c r="D3351" i="5"/>
  <c r="D3352" i="5"/>
  <c r="D3353" i="5"/>
  <c r="D3354" i="5"/>
  <c r="D3355" i="5"/>
  <c r="D3356" i="5"/>
  <c r="D3357" i="5"/>
  <c r="D3358" i="5"/>
  <c r="D3359" i="5"/>
  <c r="D3360" i="5"/>
  <c r="D3361" i="5"/>
  <c r="D3362" i="5"/>
  <c r="D3363" i="5"/>
  <c r="D3364" i="5"/>
  <c r="D3365" i="5"/>
  <c r="D3366" i="5"/>
  <c r="D3367" i="5"/>
  <c r="D3368" i="5"/>
  <c r="D3369" i="5"/>
  <c r="D3370" i="5"/>
  <c r="D3371" i="5"/>
  <c r="D3372" i="5"/>
  <c r="D3373" i="5"/>
  <c r="D3374" i="5"/>
  <c r="D3375" i="5"/>
  <c r="D3376" i="5"/>
  <c r="D3377" i="5"/>
  <c r="D3378" i="5"/>
  <c r="D3379" i="5"/>
  <c r="D3380" i="5"/>
  <c r="D3381" i="5"/>
  <c r="D3382" i="5"/>
  <c r="D3383" i="5"/>
  <c r="D3384" i="5"/>
  <c r="D3385" i="5"/>
  <c r="D3386" i="5"/>
  <c r="D3387" i="5"/>
  <c r="D3388" i="5"/>
  <c r="D3389" i="5"/>
  <c r="D3390" i="5"/>
  <c r="D3391" i="5"/>
  <c r="D3392" i="5"/>
  <c r="D3393" i="5"/>
  <c r="D3394" i="5"/>
  <c r="D3395" i="5"/>
  <c r="D3396" i="5"/>
  <c r="D3397" i="5"/>
  <c r="D3398" i="5"/>
  <c r="D3399" i="5"/>
  <c r="D3400" i="5"/>
  <c r="D3401" i="5"/>
  <c r="D3402" i="5"/>
  <c r="D3403" i="5"/>
  <c r="D3404" i="5"/>
  <c r="D3405" i="5"/>
  <c r="D3406" i="5"/>
  <c r="D3407" i="5"/>
  <c r="D3408" i="5"/>
  <c r="D3409" i="5"/>
  <c r="D3410" i="5"/>
  <c r="D3411" i="5"/>
  <c r="D3412" i="5"/>
  <c r="D3413" i="5"/>
  <c r="D3414" i="5"/>
  <c r="D3415" i="5"/>
  <c r="D3416" i="5"/>
  <c r="D3417" i="5"/>
  <c r="D3418" i="5"/>
  <c r="D3419" i="5"/>
  <c r="D3420" i="5"/>
  <c r="D3421" i="5"/>
  <c r="D3422" i="5"/>
  <c r="D3423" i="5"/>
  <c r="D3424" i="5"/>
  <c r="D3425" i="5"/>
  <c r="D3426" i="5"/>
  <c r="D3427" i="5"/>
  <c r="D3428" i="5"/>
  <c r="D3429" i="5"/>
  <c r="D3430" i="5"/>
  <c r="D3431" i="5"/>
  <c r="D3432" i="5"/>
  <c r="D3433" i="5"/>
  <c r="D3434" i="5"/>
  <c r="D3435" i="5"/>
  <c r="D3436" i="5"/>
  <c r="D3437" i="5"/>
  <c r="D3438" i="5"/>
  <c r="D3439" i="5"/>
  <c r="D3440" i="5"/>
  <c r="D3441" i="5"/>
  <c r="D3442" i="5"/>
  <c r="D3443" i="5"/>
  <c r="D3444" i="5"/>
  <c r="D3445" i="5"/>
  <c r="D3446" i="5"/>
  <c r="D3447" i="5"/>
  <c r="D3448" i="5"/>
  <c r="D3449" i="5"/>
  <c r="D3450" i="5"/>
  <c r="D3451" i="5"/>
  <c r="D3452" i="5"/>
  <c r="D3453" i="5"/>
  <c r="D3454" i="5"/>
  <c r="D3455" i="5"/>
  <c r="D3456" i="5"/>
  <c r="D3457" i="5"/>
  <c r="D3458" i="5"/>
  <c r="D3459" i="5"/>
  <c r="D3460" i="5"/>
  <c r="D3461" i="5"/>
  <c r="D3462" i="5"/>
  <c r="D3463" i="5"/>
  <c r="D3464" i="5"/>
  <c r="D3465" i="5"/>
  <c r="D3466" i="5"/>
  <c r="D3467" i="5"/>
  <c r="D3468" i="5"/>
  <c r="D3469" i="5"/>
  <c r="D3470" i="5"/>
  <c r="D3471" i="5"/>
  <c r="D3472" i="5"/>
  <c r="D3473" i="5"/>
  <c r="D3474" i="5"/>
  <c r="D3475" i="5"/>
  <c r="D3476" i="5"/>
  <c r="D3477" i="5"/>
  <c r="D3478" i="5"/>
  <c r="D3479" i="5"/>
  <c r="D3480" i="5"/>
  <c r="D3481" i="5"/>
  <c r="D3482" i="5"/>
  <c r="D3483" i="5"/>
  <c r="D3484" i="5"/>
  <c r="D3485" i="5"/>
  <c r="D3486" i="5"/>
  <c r="D3487" i="5"/>
  <c r="D3488" i="5"/>
  <c r="D3489" i="5"/>
  <c r="D3490" i="5"/>
  <c r="D3491" i="5"/>
  <c r="D3492" i="5"/>
  <c r="D3493" i="5"/>
  <c r="D3494" i="5"/>
  <c r="D3495" i="5"/>
  <c r="D3496" i="5"/>
  <c r="D3497" i="5"/>
  <c r="D3498" i="5"/>
  <c r="D3499" i="5"/>
  <c r="D3500" i="5"/>
  <c r="D3501" i="5"/>
  <c r="D3502" i="5"/>
  <c r="D3503" i="5"/>
  <c r="D3504" i="5"/>
  <c r="D3505" i="5"/>
  <c r="D3506" i="5"/>
  <c r="D3507" i="5"/>
  <c r="D3508" i="5"/>
  <c r="D3509" i="5"/>
  <c r="D3510" i="5"/>
  <c r="D3511" i="5"/>
  <c r="D3512" i="5"/>
  <c r="D3513" i="5"/>
  <c r="D3514" i="5"/>
  <c r="D3515" i="5"/>
  <c r="D3516" i="5"/>
  <c r="D3517" i="5"/>
  <c r="D3518" i="5"/>
  <c r="D3519" i="5"/>
  <c r="D3520" i="5"/>
  <c r="D3521" i="5"/>
  <c r="D3522" i="5"/>
  <c r="D3523" i="5"/>
  <c r="D3524" i="5"/>
  <c r="D3525" i="5"/>
  <c r="D3526" i="5"/>
  <c r="D3527" i="5"/>
  <c r="D3528" i="5"/>
  <c r="D3529" i="5"/>
  <c r="D3530" i="5"/>
  <c r="D3531" i="5"/>
  <c r="D3532" i="5"/>
  <c r="D3533" i="5"/>
  <c r="D3534" i="5"/>
  <c r="D3535" i="5"/>
  <c r="D3536" i="5"/>
  <c r="D3537" i="5"/>
  <c r="D3538" i="5"/>
  <c r="D3539" i="5"/>
  <c r="D3540" i="5"/>
  <c r="D3541" i="5"/>
  <c r="D3542" i="5"/>
  <c r="D3543" i="5"/>
  <c r="D3544" i="5"/>
  <c r="D3545" i="5"/>
  <c r="D3546" i="5"/>
  <c r="D3547" i="5"/>
  <c r="D3548" i="5"/>
  <c r="D3549" i="5"/>
  <c r="D3550" i="5"/>
  <c r="D3551" i="5"/>
  <c r="D3552" i="5"/>
  <c r="D3553" i="5"/>
  <c r="D3554" i="5"/>
  <c r="D3555" i="5"/>
  <c r="D3556" i="5"/>
  <c r="D3557" i="5"/>
  <c r="D3558" i="5"/>
  <c r="D3559" i="5"/>
  <c r="D3560" i="5"/>
  <c r="D3561" i="5"/>
  <c r="D3562" i="5"/>
  <c r="D3563" i="5"/>
  <c r="D3564" i="5"/>
  <c r="D3565" i="5"/>
  <c r="D3566" i="5"/>
  <c r="D3567" i="5"/>
  <c r="D3568" i="5"/>
  <c r="D3569" i="5"/>
  <c r="D3570" i="5"/>
  <c r="D3571" i="5"/>
  <c r="D3572" i="5"/>
  <c r="D3573" i="5"/>
  <c r="D3574" i="5"/>
  <c r="D3575" i="5"/>
  <c r="D3576" i="5"/>
  <c r="D3577" i="5"/>
  <c r="D3578" i="5"/>
  <c r="D3579" i="5"/>
  <c r="D3580" i="5"/>
  <c r="D3581" i="5"/>
  <c r="D3582" i="5"/>
  <c r="D3583" i="5"/>
  <c r="D3584" i="5"/>
  <c r="D3585" i="5"/>
  <c r="D3586" i="5"/>
  <c r="D3587" i="5"/>
  <c r="D3588" i="5"/>
  <c r="D3589" i="5"/>
  <c r="D3590" i="5"/>
  <c r="D3591" i="5"/>
  <c r="D3592" i="5"/>
  <c r="D3593" i="5"/>
  <c r="D3594" i="5"/>
  <c r="D3595" i="5"/>
  <c r="D3596" i="5"/>
  <c r="D3597" i="5"/>
  <c r="D3598" i="5"/>
  <c r="D3599" i="5"/>
  <c r="D3600" i="5"/>
  <c r="D3601" i="5"/>
  <c r="D3602" i="5"/>
  <c r="D3603" i="5"/>
  <c r="D3604" i="5"/>
  <c r="D3605" i="5"/>
  <c r="D3606" i="5"/>
  <c r="D3607" i="5"/>
  <c r="D3608" i="5"/>
  <c r="D3609" i="5"/>
  <c r="D3610" i="5"/>
  <c r="D3611" i="5"/>
  <c r="D3612" i="5"/>
  <c r="D3613" i="5"/>
  <c r="D3614" i="5"/>
  <c r="D3615" i="5"/>
  <c r="D3616" i="5"/>
  <c r="D3617" i="5"/>
  <c r="D3618" i="5"/>
  <c r="D3619" i="5"/>
  <c r="D3620" i="5"/>
  <c r="D3621" i="5"/>
  <c r="D3622" i="5"/>
  <c r="D3623" i="5"/>
  <c r="D3624" i="5"/>
  <c r="D3625" i="5"/>
  <c r="D3626" i="5"/>
  <c r="D3627" i="5"/>
  <c r="D3628" i="5"/>
  <c r="D3629" i="5"/>
  <c r="D3630" i="5"/>
  <c r="D3631" i="5"/>
  <c r="D3632" i="5"/>
  <c r="D3633" i="5"/>
  <c r="D3634" i="5"/>
  <c r="D3635" i="5"/>
  <c r="D3636" i="5"/>
  <c r="D3637" i="5"/>
  <c r="D3638" i="5"/>
  <c r="D3639" i="5"/>
  <c r="D3640" i="5"/>
  <c r="D3641" i="5"/>
  <c r="D3642" i="5"/>
  <c r="D3643" i="5"/>
  <c r="D3644" i="5"/>
  <c r="D3645" i="5"/>
  <c r="D3646" i="5"/>
  <c r="D3647" i="5"/>
  <c r="D3648" i="5"/>
  <c r="D3649" i="5"/>
  <c r="D3650" i="5"/>
  <c r="D3651" i="5"/>
  <c r="D3652" i="5"/>
  <c r="D3653" i="5"/>
  <c r="D3654" i="5"/>
  <c r="D3655" i="5"/>
  <c r="D3656" i="5"/>
  <c r="D3657" i="5"/>
  <c r="D3658" i="5"/>
  <c r="D3659" i="5"/>
  <c r="D3660" i="5"/>
  <c r="D3661" i="5"/>
  <c r="D3662" i="5"/>
  <c r="D3663" i="5"/>
  <c r="D3664" i="5"/>
  <c r="D3665" i="5"/>
  <c r="D3666" i="5"/>
  <c r="D3667" i="5"/>
  <c r="D3668" i="5"/>
  <c r="D3669" i="5"/>
  <c r="D3670" i="5"/>
  <c r="D3671" i="5"/>
  <c r="D3672" i="5"/>
  <c r="D3673" i="5"/>
  <c r="D3674" i="5"/>
  <c r="D3675" i="5"/>
  <c r="D3676" i="5"/>
  <c r="D3677" i="5"/>
  <c r="D3678" i="5"/>
  <c r="D3679" i="5"/>
  <c r="D3680" i="5"/>
  <c r="D3681" i="5"/>
  <c r="D3682" i="5"/>
  <c r="D3683" i="5"/>
  <c r="D3684" i="5"/>
  <c r="D3685" i="5"/>
  <c r="D3686" i="5"/>
  <c r="D3687" i="5"/>
  <c r="D3688" i="5"/>
  <c r="D3689" i="5"/>
  <c r="D3690" i="5"/>
  <c r="D3691" i="5"/>
  <c r="D3692" i="5"/>
  <c r="D3693" i="5"/>
  <c r="D3694" i="5"/>
  <c r="D3695" i="5"/>
  <c r="D3696" i="5"/>
  <c r="D3697" i="5"/>
  <c r="D3698" i="5"/>
  <c r="D3699" i="5"/>
  <c r="D3700" i="5"/>
  <c r="D3701" i="5"/>
  <c r="D3702" i="5"/>
  <c r="D3703" i="5"/>
  <c r="D3704" i="5"/>
  <c r="D3705" i="5"/>
  <c r="D3706" i="5"/>
  <c r="D3707" i="5"/>
  <c r="D3708" i="5"/>
  <c r="D3709" i="5"/>
  <c r="D3710" i="5"/>
  <c r="D3711" i="5"/>
  <c r="D3712" i="5"/>
  <c r="D3713" i="5"/>
  <c r="D3714" i="5"/>
  <c r="D3715" i="5"/>
  <c r="D3716" i="5"/>
  <c r="D3717" i="5"/>
  <c r="D3718" i="5"/>
  <c r="D3719" i="5"/>
  <c r="D3720" i="5"/>
  <c r="D3721" i="5"/>
  <c r="D3722" i="5"/>
  <c r="D3723" i="5"/>
  <c r="D3724" i="5"/>
  <c r="D3725" i="5"/>
  <c r="D3726" i="5"/>
  <c r="D3727" i="5"/>
  <c r="D3728" i="5"/>
  <c r="D3729" i="5"/>
  <c r="D3730" i="5"/>
  <c r="D3731" i="5"/>
  <c r="D3732" i="5"/>
  <c r="D3733" i="5"/>
  <c r="D3734" i="5"/>
  <c r="D3735" i="5"/>
  <c r="D3736" i="5"/>
  <c r="D3737" i="5"/>
  <c r="D3738" i="5"/>
  <c r="D3739" i="5"/>
  <c r="D3740" i="5"/>
  <c r="D3741" i="5"/>
  <c r="D3742" i="5"/>
  <c r="D3743" i="5"/>
  <c r="D3744" i="5"/>
  <c r="D3745" i="5"/>
  <c r="D3746" i="5"/>
  <c r="D3747" i="5"/>
  <c r="D3748" i="5"/>
  <c r="D3749" i="5"/>
  <c r="D3750" i="5"/>
  <c r="D3751" i="5"/>
  <c r="D3752" i="5"/>
  <c r="D3753" i="5"/>
  <c r="D3754" i="5"/>
  <c r="D3755" i="5"/>
  <c r="D3756" i="5"/>
  <c r="D3757" i="5"/>
  <c r="D3758" i="5"/>
  <c r="D3759" i="5"/>
  <c r="D3760" i="5"/>
  <c r="D3761" i="5"/>
  <c r="D3762" i="5"/>
  <c r="D3763" i="5"/>
  <c r="D3764" i="5"/>
  <c r="D3765" i="5"/>
  <c r="D3766" i="5"/>
  <c r="D3767" i="5"/>
  <c r="D3768" i="5"/>
  <c r="D3769" i="5"/>
  <c r="D3770" i="5"/>
  <c r="D3771" i="5"/>
  <c r="D3772" i="5"/>
  <c r="D3773" i="5"/>
  <c r="D3774" i="5"/>
  <c r="D3775" i="5"/>
  <c r="D3776" i="5"/>
  <c r="D3777" i="5"/>
  <c r="D3778" i="5"/>
  <c r="D3779" i="5"/>
  <c r="D3780" i="5"/>
  <c r="D3781" i="5"/>
  <c r="D3782" i="5"/>
  <c r="D3783" i="5"/>
  <c r="D3784" i="5"/>
  <c r="D3785" i="5"/>
  <c r="D3786" i="5"/>
  <c r="D3787" i="5"/>
  <c r="D3788" i="5"/>
  <c r="D3789" i="5"/>
  <c r="D3790" i="5"/>
  <c r="D3791" i="5"/>
  <c r="D3792" i="5"/>
  <c r="D3793" i="5"/>
  <c r="D3794" i="5"/>
  <c r="D3795" i="5"/>
  <c r="D3796" i="5"/>
  <c r="D3797" i="5"/>
  <c r="D3798" i="5"/>
  <c r="D3799" i="5"/>
  <c r="D3800" i="5"/>
  <c r="D3801" i="5"/>
  <c r="D3802" i="5"/>
  <c r="D3803" i="5"/>
  <c r="D3804" i="5"/>
  <c r="D3805" i="5"/>
  <c r="D3806" i="5"/>
  <c r="D3807" i="5"/>
  <c r="D3808" i="5"/>
  <c r="D3809" i="5"/>
  <c r="D3810" i="5"/>
  <c r="D3811" i="5"/>
  <c r="D3812" i="5"/>
  <c r="D3813" i="5"/>
  <c r="D3814" i="5"/>
  <c r="D3815" i="5"/>
  <c r="D3816" i="5"/>
  <c r="D3817" i="5"/>
  <c r="D3818" i="5"/>
  <c r="D3819" i="5"/>
  <c r="D3820" i="5"/>
  <c r="D3821" i="5"/>
  <c r="D3822" i="5"/>
  <c r="D3823" i="5"/>
  <c r="D3824" i="5"/>
  <c r="D3825" i="5"/>
  <c r="D3826" i="5"/>
  <c r="D3827" i="5"/>
  <c r="D3828" i="5"/>
  <c r="D3829" i="5"/>
  <c r="D3830" i="5"/>
  <c r="D3831" i="5"/>
  <c r="D3832" i="5"/>
  <c r="D3833" i="5"/>
  <c r="D3834" i="5"/>
  <c r="D3835" i="5"/>
  <c r="D3836" i="5"/>
  <c r="D3837" i="5"/>
  <c r="D3838" i="5"/>
  <c r="D3839" i="5"/>
  <c r="D3840" i="5"/>
  <c r="D3841" i="5"/>
  <c r="D3842" i="5"/>
  <c r="D3843" i="5"/>
  <c r="D3844" i="5"/>
  <c r="D3845" i="5"/>
  <c r="D3846" i="5"/>
  <c r="D3847" i="5"/>
  <c r="D3848" i="5"/>
  <c r="D3849" i="5"/>
  <c r="D3850" i="5"/>
  <c r="D3851" i="5"/>
  <c r="D3852" i="5"/>
  <c r="D3853" i="5"/>
  <c r="D3854" i="5"/>
  <c r="D3855" i="5"/>
  <c r="D3856" i="5"/>
  <c r="D3857" i="5"/>
  <c r="D3858" i="5"/>
  <c r="D3859" i="5"/>
  <c r="D3860" i="5"/>
  <c r="D3861" i="5"/>
  <c r="D3862" i="5"/>
  <c r="D3863" i="5"/>
  <c r="D3864" i="5"/>
  <c r="D3865" i="5"/>
  <c r="D3866" i="5"/>
  <c r="D3867" i="5"/>
  <c r="D3868" i="5"/>
  <c r="D3869" i="5"/>
  <c r="D3870" i="5"/>
  <c r="D3871" i="5"/>
  <c r="D3872" i="5"/>
  <c r="D3873" i="5"/>
  <c r="D3874" i="5"/>
  <c r="D3875" i="5"/>
  <c r="D3876" i="5"/>
  <c r="D3877" i="5"/>
  <c r="D3878" i="5"/>
  <c r="D3879" i="5"/>
  <c r="D3880" i="5"/>
  <c r="D3881" i="5"/>
  <c r="D3882" i="5"/>
  <c r="D3883" i="5"/>
  <c r="D3884" i="5"/>
  <c r="D3885" i="5"/>
  <c r="D3886" i="5"/>
  <c r="D3887" i="5"/>
  <c r="D3888" i="5"/>
  <c r="D3889" i="5"/>
  <c r="D3890" i="5"/>
  <c r="D3891" i="5"/>
  <c r="D3892" i="5"/>
  <c r="D3893" i="5"/>
  <c r="D3894" i="5"/>
  <c r="D3895" i="5"/>
  <c r="D3896" i="5"/>
  <c r="D3897" i="5"/>
  <c r="D3898" i="5"/>
  <c r="D3899" i="5"/>
  <c r="D3900" i="5"/>
  <c r="D3901" i="5"/>
  <c r="D3902" i="5"/>
  <c r="D3903" i="5"/>
  <c r="D3904" i="5"/>
  <c r="D3905" i="5"/>
  <c r="D3906" i="5"/>
  <c r="D3907" i="5"/>
  <c r="D3908" i="5"/>
  <c r="D3909" i="5"/>
  <c r="D3910" i="5"/>
  <c r="D3911" i="5"/>
  <c r="D3912" i="5"/>
  <c r="D3913" i="5"/>
  <c r="D3914" i="5"/>
  <c r="D3915" i="5"/>
  <c r="D3916" i="5"/>
  <c r="D3917" i="5"/>
  <c r="D3918" i="5"/>
  <c r="D3919" i="5"/>
  <c r="D3920" i="5"/>
  <c r="D3921" i="5"/>
  <c r="D3922" i="5"/>
  <c r="D3923" i="5"/>
  <c r="D3924" i="5"/>
  <c r="D3925" i="5"/>
  <c r="D3926" i="5"/>
  <c r="D3927" i="5"/>
  <c r="D3928" i="5"/>
  <c r="D3929" i="5"/>
  <c r="D3930" i="5"/>
  <c r="D3931" i="5"/>
  <c r="D3932" i="5"/>
  <c r="D3933" i="5"/>
  <c r="D3934" i="5"/>
  <c r="D3935" i="5"/>
  <c r="D3936" i="5"/>
  <c r="D3937" i="5"/>
  <c r="D3938" i="5"/>
  <c r="D3939" i="5"/>
  <c r="D3940" i="5"/>
  <c r="D3941" i="5"/>
  <c r="D3942" i="5"/>
  <c r="D3943" i="5"/>
  <c r="D3944" i="5"/>
  <c r="D3945" i="5"/>
  <c r="D3946" i="5"/>
  <c r="D3947" i="5"/>
  <c r="D3948" i="5"/>
  <c r="D3949" i="5"/>
  <c r="D3950" i="5"/>
  <c r="D3951" i="5"/>
  <c r="D3952" i="5"/>
  <c r="D3953" i="5"/>
  <c r="D3954" i="5"/>
  <c r="D3955" i="5"/>
  <c r="D3956" i="5"/>
  <c r="D3957" i="5"/>
  <c r="D3958" i="5"/>
  <c r="D3959" i="5"/>
  <c r="D3960" i="5"/>
  <c r="D3961" i="5"/>
  <c r="D3962" i="5"/>
  <c r="D3963" i="5"/>
  <c r="D3964" i="5"/>
  <c r="D3965" i="5"/>
  <c r="D3966" i="5"/>
  <c r="D3967" i="5"/>
  <c r="D3968" i="5"/>
  <c r="D3969" i="5"/>
  <c r="D3970" i="5"/>
  <c r="D3971" i="5"/>
  <c r="D3972" i="5"/>
  <c r="D3973" i="5"/>
  <c r="D3974" i="5"/>
  <c r="D3975" i="5"/>
  <c r="D3976" i="5"/>
  <c r="D3977" i="5"/>
  <c r="D3978" i="5"/>
  <c r="D3979" i="5"/>
  <c r="D3980" i="5"/>
  <c r="D3981" i="5"/>
  <c r="D3982" i="5"/>
  <c r="D3983" i="5"/>
  <c r="D3984" i="5"/>
  <c r="D3985" i="5"/>
  <c r="D3986" i="5"/>
  <c r="D3987" i="5"/>
  <c r="D3988" i="5"/>
  <c r="D3989" i="5"/>
  <c r="D3990" i="5"/>
  <c r="D3991" i="5"/>
  <c r="D3992" i="5"/>
  <c r="D3993" i="5"/>
  <c r="D3994" i="5"/>
  <c r="D3995" i="5"/>
  <c r="D3996" i="5"/>
  <c r="D3997" i="5"/>
  <c r="D3998" i="5"/>
  <c r="D3999" i="5"/>
  <c r="D4000" i="5"/>
  <c r="D4001" i="5"/>
  <c r="D4002" i="5"/>
  <c r="D4003" i="5"/>
  <c r="D4004" i="5"/>
  <c r="D4005" i="5"/>
  <c r="D4006" i="5"/>
  <c r="D4007" i="5"/>
  <c r="D4008" i="5"/>
  <c r="D4009" i="5"/>
  <c r="D4010" i="5"/>
  <c r="D4011" i="5"/>
  <c r="D4012" i="5"/>
  <c r="D4013" i="5"/>
  <c r="D4014" i="5"/>
  <c r="D4015" i="5"/>
  <c r="D4016" i="5"/>
  <c r="D4017" i="5"/>
  <c r="D4018" i="5"/>
  <c r="D4019" i="5"/>
  <c r="D4020" i="5"/>
  <c r="D4021" i="5"/>
  <c r="D4022" i="5"/>
  <c r="D4023" i="5"/>
  <c r="D4024" i="5"/>
  <c r="D4025" i="5"/>
  <c r="D4026" i="5"/>
  <c r="D4027" i="5"/>
  <c r="D4028" i="5"/>
  <c r="D4029" i="5"/>
  <c r="D4030" i="5"/>
  <c r="D4031" i="5"/>
  <c r="D4032" i="5"/>
  <c r="D4033" i="5"/>
  <c r="D4034" i="5"/>
  <c r="D4035" i="5"/>
  <c r="D4036" i="5"/>
  <c r="D4037" i="5"/>
  <c r="D4038" i="5"/>
  <c r="D4039" i="5"/>
  <c r="D4040" i="5"/>
  <c r="D4041" i="5"/>
  <c r="D4042" i="5"/>
  <c r="D4043" i="5"/>
  <c r="D4044" i="5"/>
  <c r="D4045" i="5"/>
  <c r="D4046" i="5"/>
  <c r="D4047" i="5"/>
  <c r="D4048" i="5"/>
  <c r="D4049" i="5"/>
  <c r="D4050" i="5"/>
  <c r="D4051" i="5"/>
  <c r="D4052" i="5"/>
  <c r="D4053" i="5"/>
  <c r="D4054" i="5"/>
  <c r="D4055" i="5"/>
  <c r="D4056" i="5"/>
  <c r="D4057" i="5"/>
  <c r="D4058" i="5"/>
  <c r="D4059" i="5"/>
  <c r="D4060" i="5"/>
  <c r="D4061" i="5"/>
  <c r="D4062" i="5"/>
  <c r="D4063" i="5"/>
  <c r="D4064" i="5"/>
  <c r="D4065" i="5"/>
  <c r="D4066" i="5"/>
  <c r="D4067" i="5"/>
  <c r="D4068" i="5"/>
  <c r="D4069" i="5"/>
  <c r="D4070" i="5"/>
  <c r="D4071" i="5"/>
  <c r="D4072" i="5"/>
  <c r="D4073" i="5"/>
  <c r="D4074" i="5"/>
  <c r="D4075" i="5"/>
  <c r="D4076" i="5"/>
  <c r="D4077" i="5"/>
  <c r="D4078" i="5"/>
  <c r="D4079" i="5"/>
  <c r="D4080" i="5"/>
  <c r="D4081" i="5"/>
  <c r="D4082" i="5"/>
  <c r="D4083" i="5"/>
  <c r="D4084" i="5"/>
  <c r="D4085" i="5"/>
  <c r="D4086" i="5"/>
  <c r="D4087" i="5"/>
  <c r="D4088" i="5"/>
  <c r="D4089" i="5"/>
  <c r="D4090" i="5"/>
  <c r="D4091" i="5"/>
  <c r="D4092" i="5"/>
  <c r="D4093" i="5"/>
  <c r="D4094" i="5"/>
  <c r="D4095" i="5"/>
  <c r="D4096" i="5"/>
  <c r="D4097" i="5"/>
  <c r="D4098" i="5"/>
  <c r="D4099" i="5"/>
  <c r="D4100" i="5"/>
  <c r="D4101" i="5"/>
  <c r="D4102" i="5"/>
  <c r="D4103" i="5"/>
  <c r="D4104" i="5"/>
  <c r="D4105" i="5"/>
  <c r="D4106" i="5"/>
  <c r="D4107" i="5"/>
  <c r="D4108" i="5"/>
  <c r="D4109" i="5"/>
  <c r="D4110" i="5"/>
  <c r="D4111" i="5"/>
  <c r="D4112" i="5"/>
  <c r="D4113" i="5"/>
  <c r="D4114" i="5"/>
  <c r="D4115" i="5"/>
  <c r="D4116" i="5"/>
  <c r="D4117" i="5"/>
  <c r="D4118" i="5"/>
  <c r="D4119" i="5"/>
  <c r="D4120" i="5"/>
  <c r="D4121" i="5"/>
  <c r="D4122" i="5"/>
  <c r="D4123" i="5"/>
  <c r="D4124" i="5"/>
  <c r="D4125" i="5"/>
  <c r="D4126" i="5"/>
  <c r="D4127" i="5"/>
  <c r="D4128" i="5"/>
  <c r="D4129" i="5"/>
  <c r="D4130" i="5"/>
  <c r="D4131" i="5"/>
  <c r="D4132" i="5"/>
  <c r="D4133" i="5"/>
  <c r="D4134" i="5"/>
  <c r="D4135" i="5"/>
  <c r="D4136" i="5"/>
  <c r="D4137" i="5"/>
  <c r="D4138" i="5"/>
  <c r="D4139" i="5"/>
  <c r="D4140" i="5"/>
  <c r="D4141" i="5"/>
  <c r="D4142" i="5"/>
  <c r="D4143" i="5"/>
  <c r="D4144" i="5"/>
  <c r="D4145" i="5"/>
  <c r="D4146" i="5"/>
  <c r="D4147" i="5"/>
  <c r="D4148" i="5"/>
  <c r="D4149" i="5"/>
  <c r="D4150" i="5"/>
  <c r="D4151" i="5"/>
  <c r="D4152" i="5"/>
  <c r="D4153" i="5"/>
  <c r="D4154" i="5"/>
  <c r="D4155" i="5"/>
  <c r="D4156" i="5"/>
  <c r="D4157" i="5"/>
  <c r="D4158" i="5"/>
  <c r="D4159" i="5"/>
  <c r="D4160" i="5"/>
  <c r="D4161" i="5"/>
  <c r="D4162" i="5"/>
  <c r="D4163" i="5"/>
  <c r="D4164" i="5"/>
  <c r="D4165" i="5"/>
  <c r="D4166" i="5"/>
  <c r="D4167" i="5"/>
  <c r="D4168" i="5"/>
  <c r="D4169" i="5"/>
  <c r="D4170" i="5"/>
  <c r="D4171" i="5"/>
  <c r="D4172" i="5"/>
  <c r="D4173" i="5"/>
  <c r="D4174" i="5"/>
  <c r="D4175" i="5"/>
  <c r="D4176" i="5"/>
  <c r="D4177" i="5"/>
  <c r="D4178" i="5"/>
  <c r="D4179" i="5"/>
  <c r="D4180" i="5"/>
  <c r="D4181" i="5"/>
  <c r="D4182" i="5"/>
  <c r="D4183" i="5"/>
  <c r="D4184" i="5"/>
  <c r="D4185" i="5"/>
  <c r="D4186" i="5"/>
  <c r="D4187" i="5"/>
  <c r="D4188" i="5"/>
  <c r="D4189" i="5"/>
  <c r="D4190" i="5"/>
  <c r="D4191" i="5"/>
  <c r="D4192" i="5"/>
  <c r="D4193" i="5"/>
  <c r="D4194" i="5"/>
  <c r="D4195" i="5"/>
  <c r="D4196" i="5"/>
  <c r="D4197" i="5"/>
  <c r="D4198" i="5"/>
  <c r="D4199" i="5"/>
  <c r="D4200" i="5"/>
  <c r="D4201" i="5"/>
  <c r="D4202" i="5"/>
  <c r="D4203" i="5"/>
  <c r="D4204" i="5"/>
  <c r="D4205" i="5"/>
  <c r="D4206" i="5"/>
  <c r="D4207" i="5"/>
  <c r="D4208" i="5"/>
  <c r="D4209" i="5"/>
  <c r="D4210" i="5"/>
  <c r="D4211" i="5"/>
  <c r="D4212" i="5"/>
  <c r="D4213" i="5"/>
  <c r="D4214" i="5"/>
  <c r="D4215" i="5"/>
  <c r="D4216" i="5"/>
  <c r="D4217" i="5"/>
  <c r="D4218" i="5"/>
  <c r="D4219" i="5"/>
  <c r="D4220" i="5"/>
  <c r="D4221" i="5"/>
  <c r="D4222" i="5"/>
  <c r="D4223" i="5"/>
  <c r="D4224" i="5"/>
  <c r="D4225" i="5"/>
  <c r="D4226" i="5"/>
  <c r="D4227" i="5"/>
  <c r="D4228" i="5"/>
  <c r="D4229" i="5"/>
  <c r="D4230" i="5"/>
  <c r="D4231" i="5"/>
  <c r="D4232" i="5"/>
  <c r="D4233" i="5"/>
  <c r="D4234" i="5"/>
  <c r="D4235" i="5"/>
  <c r="D4236" i="5"/>
  <c r="D4237" i="5"/>
  <c r="D4238" i="5"/>
  <c r="D4239" i="5"/>
  <c r="D4240" i="5"/>
  <c r="D4241" i="5"/>
  <c r="D4242" i="5"/>
  <c r="D4243" i="5"/>
  <c r="D4244" i="5"/>
  <c r="D4245" i="5"/>
  <c r="D4246" i="5"/>
  <c r="D4247" i="5"/>
  <c r="D4248" i="5"/>
  <c r="D4249" i="5"/>
  <c r="D4250" i="5"/>
  <c r="D4251" i="5"/>
  <c r="D4252" i="5"/>
  <c r="D4253" i="5"/>
  <c r="D4254" i="5"/>
  <c r="D4255" i="5"/>
  <c r="D4256" i="5"/>
  <c r="D4257" i="5"/>
  <c r="D4258" i="5"/>
  <c r="D4259" i="5"/>
  <c r="D4260" i="5"/>
  <c r="D4261" i="5"/>
  <c r="D4262" i="5"/>
  <c r="D4263" i="5"/>
  <c r="D4264" i="5"/>
  <c r="D4265" i="5"/>
  <c r="D4266" i="5"/>
  <c r="D4267" i="5"/>
  <c r="D4268" i="5"/>
  <c r="D4269" i="5"/>
  <c r="D4270" i="5"/>
  <c r="D4271" i="5"/>
  <c r="D4272" i="5"/>
  <c r="D4273" i="5"/>
  <c r="D4274" i="5"/>
  <c r="D4275" i="5"/>
  <c r="D4276" i="5"/>
  <c r="D4277" i="5"/>
  <c r="D4278" i="5"/>
  <c r="D4279" i="5"/>
  <c r="D4280" i="5"/>
  <c r="D4281" i="5"/>
  <c r="D4282" i="5"/>
  <c r="D4283" i="5"/>
  <c r="D4284" i="5"/>
  <c r="D4285" i="5"/>
  <c r="D4286" i="5"/>
  <c r="D4287" i="5"/>
  <c r="D4288" i="5"/>
  <c r="D4289" i="5"/>
  <c r="D4290" i="5"/>
  <c r="D4291" i="5"/>
  <c r="D4292" i="5"/>
  <c r="D4293" i="5"/>
  <c r="D4294" i="5"/>
  <c r="D4295" i="5"/>
  <c r="D4296" i="5"/>
  <c r="D4297" i="5"/>
  <c r="D4298" i="5"/>
  <c r="D4299" i="5"/>
  <c r="D4300" i="5"/>
  <c r="D4301" i="5"/>
  <c r="D4302" i="5"/>
  <c r="D4303" i="5"/>
  <c r="D4304" i="5"/>
  <c r="D4305" i="5"/>
  <c r="D4306" i="5"/>
  <c r="D4307" i="5"/>
  <c r="D4308" i="5"/>
  <c r="D4309" i="5"/>
  <c r="D4310" i="5"/>
  <c r="D4311" i="5"/>
  <c r="D4312" i="5"/>
  <c r="D4313" i="5"/>
  <c r="D4314" i="5"/>
  <c r="D4315" i="5"/>
  <c r="D4316" i="5"/>
  <c r="D4317" i="5"/>
  <c r="D4318" i="5"/>
  <c r="D4319" i="5"/>
  <c r="D4320" i="5"/>
  <c r="D4321" i="5"/>
  <c r="D4322" i="5"/>
  <c r="D4323" i="5"/>
  <c r="D4324" i="5"/>
  <c r="D4325" i="5"/>
  <c r="D4326" i="5"/>
  <c r="D4327" i="5"/>
  <c r="D4328" i="5"/>
  <c r="D4329" i="5"/>
  <c r="D4330" i="5"/>
  <c r="D4331" i="5"/>
  <c r="D4332" i="5"/>
  <c r="D4333" i="5"/>
  <c r="D4334" i="5"/>
  <c r="D4335" i="5"/>
  <c r="D4336" i="5"/>
  <c r="D4337" i="5"/>
  <c r="D4338" i="5"/>
  <c r="D4339" i="5"/>
  <c r="D4340" i="5"/>
  <c r="D4341" i="5"/>
  <c r="D4342" i="5"/>
  <c r="D4343" i="5"/>
  <c r="D4344" i="5"/>
  <c r="D4345" i="5"/>
  <c r="D4346" i="5"/>
  <c r="D4347" i="5"/>
  <c r="D4348" i="5"/>
  <c r="D4349" i="5"/>
  <c r="D4350" i="5"/>
  <c r="D4351" i="5"/>
  <c r="D4352" i="5"/>
  <c r="D4353" i="5"/>
  <c r="D4354" i="5"/>
  <c r="D4355" i="5"/>
  <c r="D4356" i="5"/>
  <c r="D4357" i="5"/>
  <c r="D4358" i="5"/>
  <c r="D4359" i="5"/>
  <c r="D4360" i="5"/>
  <c r="D4361" i="5"/>
  <c r="D4362" i="5"/>
  <c r="D4363" i="5"/>
  <c r="D4364" i="5"/>
  <c r="D4365" i="5"/>
  <c r="D4366" i="5"/>
  <c r="D4367" i="5"/>
  <c r="D4368" i="5"/>
  <c r="D4369" i="5"/>
  <c r="D4370" i="5"/>
  <c r="D4371" i="5"/>
  <c r="D4372" i="5"/>
  <c r="D4373" i="5"/>
  <c r="D4374" i="5"/>
  <c r="D4375" i="5"/>
  <c r="D4376" i="5"/>
  <c r="D4377" i="5"/>
  <c r="D4378" i="5"/>
  <c r="D4379" i="5"/>
  <c r="D4380" i="5"/>
  <c r="D4381" i="5"/>
  <c r="D4382" i="5"/>
  <c r="D4383" i="5"/>
  <c r="D4384" i="5"/>
  <c r="D4385" i="5"/>
  <c r="D4386" i="5"/>
  <c r="D4387" i="5"/>
  <c r="D4388" i="5"/>
  <c r="D4389" i="5"/>
  <c r="D4390" i="5"/>
  <c r="D4391" i="5"/>
  <c r="D4392" i="5"/>
  <c r="D4393" i="5"/>
  <c r="D4394" i="5"/>
  <c r="D4395" i="5"/>
  <c r="D4396" i="5"/>
  <c r="D4397" i="5"/>
  <c r="D4398" i="5"/>
  <c r="D4399" i="5"/>
  <c r="D4400" i="5"/>
  <c r="D4401" i="5"/>
  <c r="D4402" i="5"/>
  <c r="D4403" i="5"/>
  <c r="D4404" i="5"/>
  <c r="D4405" i="5"/>
  <c r="D4406" i="5"/>
  <c r="D4407" i="5"/>
  <c r="D4408" i="5"/>
  <c r="D4409" i="5"/>
  <c r="D4410" i="5"/>
  <c r="D4411" i="5"/>
  <c r="D4412" i="5"/>
  <c r="D4413" i="5"/>
  <c r="D4414" i="5"/>
  <c r="D4415" i="5"/>
  <c r="D4416" i="5"/>
  <c r="D4417" i="5"/>
  <c r="D4418" i="5"/>
  <c r="D4419" i="5"/>
  <c r="D4420" i="5"/>
  <c r="D4421" i="5"/>
  <c r="D4422" i="5"/>
  <c r="D4423" i="5"/>
  <c r="D4424" i="5"/>
  <c r="D4425" i="5"/>
  <c r="D4426" i="5"/>
  <c r="D4427" i="5"/>
  <c r="D4428" i="5"/>
  <c r="D4429" i="5"/>
  <c r="D4430" i="5"/>
  <c r="D4431" i="5"/>
  <c r="D4432" i="5"/>
  <c r="D4433" i="5"/>
  <c r="D4434" i="5"/>
  <c r="D4435" i="5"/>
  <c r="D4436" i="5"/>
  <c r="D4437" i="5"/>
  <c r="D4438" i="5"/>
  <c r="D4439" i="5"/>
  <c r="D4440" i="5"/>
  <c r="D4441" i="5"/>
  <c r="D4442" i="5"/>
  <c r="D4443" i="5"/>
  <c r="D4444" i="5"/>
  <c r="D4445" i="5"/>
  <c r="D4446" i="5"/>
  <c r="D4447" i="5"/>
  <c r="D4448" i="5"/>
  <c r="D4449" i="5"/>
  <c r="D4450" i="5"/>
  <c r="D4451" i="5"/>
  <c r="D4452" i="5"/>
  <c r="D4453" i="5"/>
  <c r="D4454" i="5"/>
  <c r="D4455" i="5"/>
  <c r="D4456" i="5"/>
  <c r="D4457" i="5"/>
  <c r="D4458" i="5"/>
  <c r="D4459" i="5"/>
  <c r="D4460" i="5"/>
  <c r="D4461" i="5"/>
  <c r="D4462" i="5"/>
  <c r="D4463" i="5"/>
  <c r="D4464" i="5"/>
  <c r="D4465" i="5"/>
  <c r="D4466" i="5"/>
  <c r="D4467" i="5"/>
  <c r="D4468" i="5"/>
  <c r="D4469" i="5"/>
  <c r="D4470" i="5"/>
  <c r="D4471" i="5"/>
  <c r="D4472" i="5"/>
  <c r="D4473" i="5"/>
  <c r="D4474" i="5"/>
  <c r="D4475" i="5"/>
  <c r="D4476" i="5"/>
  <c r="D4477" i="5"/>
  <c r="D4478" i="5"/>
  <c r="D4479" i="5"/>
  <c r="D4480" i="5"/>
  <c r="D4481" i="5"/>
  <c r="D4482" i="5"/>
  <c r="D4483" i="5"/>
  <c r="D4484" i="5"/>
  <c r="D4485" i="5"/>
  <c r="D4486" i="5"/>
  <c r="D4487" i="5"/>
  <c r="D4488" i="5"/>
  <c r="D4489" i="5"/>
  <c r="D4490" i="5"/>
  <c r="D4491" i="5"/>
  <c r="D4492" i="5"/>
  <c r="D4493" i="5"/>
  <c r="D4494" i="5"/>
  <c r="D4495" i="5"/>
  <c r="D4496" i="5"/>
  <c r="D4497" i="5"/>
  <c r="D4498" i="5"/>
  <c r="D4499" i="5"/>
  <c r="D4500" i="5"/>
  <c r="D4501" i="5"/>
  <c r="D4502" i="5"/>
  <c r="D4503" i="5"/>
  <c r="D4504" i="5"/>
  <c r="D4505" i="5"/>
  <c r="D4506" i="5"/>
  <c r="D4507" i="5"/>
  <c r="D4508" i="5"/>
  <c r="D4509" i="5"/>
  <c r="D4510" i="5"/>
  <c r="D2" i="5"/>
</calcChain>
</file>

<file path=xl/sharedStrings.xml><?xml version="1.0" encoding="utf-8"?>
<sst xmlns="http://schemas.openxmlformats.org/spreadsheetml/2006/main" count="27434" uniqueCount="1387">
  <si>
    <t>vehicle_id</t>
  </si>
  <si>
    <t>vehicle_type</t>
  </si>
  <si>
    <t>make_id</t>
  </si>
  <si>
    <t>model_year</t>
  </si>
  <si>
    <t>vehicle_desc</t>
  </si>
  <si>
    <t>color</t>
  </si>
  <si>
    <t>date_stolen</t>
  </si>
  <si>
    <t>location_id</t>
  </si>
  <si>
    <t>Trailer</t>
  </si>
  <si>
    <t>BST2021D</t>
  </si>
  <si>
    <t>Silver</t>
  </si>
  <si>
    <t>Boat Trailer</t>
  </si>
  <si>
    <t>OUTBACK BOATS FT470</t>
  </si>
  <si>
    <t>ASD JETSKI</t>
  </si>
  <si>
    <t>MSC 7X4</t>
  </si>
  <si>
    <t>D-MAX 8X5</t>
  </si>
  <si>
    <t>Roadbike</t>
  </si>
  <si>
    <t>YZF-R6T</t>
  </si>
  <si>
    <t>Black</t>
  </si>
  <si>
    <t>CAAR TRANSPORTER</t>
  </si>
  <si>
    <t>BOAT</t>
  </si>
  <si>
    <t>7X4-6" 1000KG</t>
  </si>
  <si>
    <t>8X4 TANDEM</t>
  </si>
  <si>
    <t>HOMEBUILT</t>
  </si>
  <si>
    <t>BRENT SMITH TRAILERS</t>
  </si>
  <si>
    <t>Moped</t>
  </si>
  <si>
    <t>ET2</t>
  </si>
  <si>
    <t>TODAY</t>
  </si>
  <si>
    <t>Blue</t>
  </si>
  <si>
    <t>DL650</t>
  </si>
  <si>
    <t>JOBMATE</t>
  </si>
  <si>
    <t>BSTB85B</t>
  </si>
  <si>
    <t>White</t>
  </si>
  <si>
    <t>DOMESTIC TRAILER</t>
  </si>
  <si>
    <t>APS SEADOO</t>
  </si>
  <si>
    <t>THUNDERBIRD</t>
  </si>
  <si>
    <t>LOCAL</t>
  </si>
  <si>
    <t>Trailer - Heavy</t>
  </si>
  <si>
    <t>CT DIG 25</t>
  </si>
  <si>
    <t>CHOOKS 2.4X1.6 TRANS</t>
  </si>
  <si>
    <t>EASY TILT</t>
  </si>
  <si>
    <t>IFOR WILLIAMS CT177</t>
  </si>
  <si>
    <t>CONDOR</t>
  </si>
  <si>
    <t>PRO COMMERCIAL</t>
  </si>
  <si>
    <t>FACTORY</t>
  </si>
  <si>
    <t>Grey</t>
  </si>
  <si>
    <t>TRAILER</t>
  </si>
  <si>
    <t>Green</t>
  </si>
  <si>
    <t>JFK JETSKI</t>
  </si>
  <si>
    <t>BST 2021D</t>
  </si>
  <si>
    <t>10X5 TANDEM</t>
  </si>
  <si>
    <t>HOMEMADE</t>
  </si>
  <si>
    <t>COMPASS-KH63</t>
  </si>
  <si>
    <t>TRAYLA</t>
  </si>
  <si>
    <t>PRESCOTT</t>
  </si>
  <si>
    <t>BST58OR</t>
  </si>
  <si>
    <t>TGB PALIO</t>
  </si>
  <si>
    <t>TANDEM</t>
  </si>
  <si>
    <t>DOMESTIC</t>
  </si>
  <si>
    <t>M J TANDEM AXLE</t>
  </si>
  <si>
    <t>8X4 CAGE</t>
  </si>
  <si>
    <t>Caravan</t>
  </si>
  <si>
    <t>RIVIERA 482</t>
  </si>
  <si>
    <t>XTZ660BG</t>
  </si>
  <si>
    <t>NINJA</t>
  </si>
  <si>
    <t>BRIFORD</t>
  </si>
  <si>
    <t>Yellow</t>
  </si>
  <si>
    <t>BRIFORD 8X4-6COVERED</t>
  </si>
  <si>
    <t>OLEARY</t>
  </si>
  <si>
    <t>Red</t>
  </si>
  <si>
    <t>TRAILERWORLD 9X5 HSB</t>
  </si>
  <si>
    <t>SINGLE AXLE</t>
  </si>
  <si>
    <t>TODAY 50</t>
  </si>
  <si>
    <t>IFOR WILLIAMS</t>
  </si>
  <si>
    <t>SPORTLINE</t>
  </si>
  <si>
    <t>Hatchback</t>
  </si>
  <si>
    <t>FOCUS</t>
  </si>
  <si>
    <t>TILTING FLAT DECK</t>
  </si>
  <si>
    <t>PMTRAILER</t>
  </si>
  <si>
    <t>BOAT TRAILER</t>
  </si>
  <si>
    <t>ELITE</t>
  </si>
  <si>
    <t>ELITE 7X4</t>
  </si>
  <si>
    <t>PIONEER</t>
  </si>
  <si>
    <t>Saloon</t>
  </si>
  <si>
    <t>323I</t>
  </si>
  <si>
    <t>7 X 4 STD</t>
  </si>
  <si>
    <t>ENDURO</t>
  </si>
  <si>
    <t>ELITE 8X5</t>
  </si>
  <si>
    <t>COMPASS D105</t>
  </si>
  <si>
    <t>TANK</t>
  </si>
  <si>
    <t>Stationwagon</t>
  </si>
  <si>
    <t>ALLROAD</t>
  </si>
  <si>
    <t>ELITE 8X4</t>
  </si>
  <si>
    <t>PIAGGIO</t>
  </si>
  <si>
    <t>HELMACK 8X5</t>
  </si>
  <si>
    <t>COMPASS-C85</t>
  </si>
  <si>
    <t>VT</t>
  </si>
  <si>
    <t>CBR</t>
  </si>
  <si>
    <t>JETSKI ACTION LAB</t>
  </si>
  <si>
    <t>MARTIN ENGINEERING</t>
  </si>
  <si>
    <t>TUFF</t>
  </si>
  <si>
    <t>Brown</t>
  </si>
  <si>
    <t>8X4 TRAYLA</t>
  </si>
  <si>
    <t>NYMIC</t>
  </si>
  <si>
    <t>COMPASS-D116K</t>
  </si>
  <si>
    <t>FXSTDI</t>
  </si>
  <si>
    <t>SWIFT CHARISMA 230</t>
  </si>
  <si>
    <t>Tractor</t>
  </si>
  <si>
    <t>FERGUSSON</t>
  </si>
  <si>
    <t>BST85</t>
  </si>
  <si>
    <t>LS650P</t>
  </si>
  <si>
    <t>JET SKI</t>
  </si>
  <si>
    <t>VULCAN</t>
  </si>
  <si>
    <t>EZ LOADER STABI CRAF</t>
  </si>
  <si>
    <t>MCLAY</t>
  </si>
  <si>
    <t>ENSOL TANKER</t>
  </si>
  <si>
    <t>EX</t>
  </si>
  <si>
    <t>HYOSUNG SB49M</t>
  </si>
  <si>
    <t>REID</t>
  </si>
  <si>
    <t>15X7</t>
  </si>
  <si>
    <t>KEA</t>
  </si>
  <si>
    <t>ROADCHIEF</t>
  </si>
  <si>
    <t>EXC</t>
  </si>
  <si>
    <t>Orange</t>
  </si>
  <si>
    <t>BRAKED TANDEM</t>
  </si>
  <si>
    <t>HARENG</t>
  </si>
  <si>
    <t>SPACEE 2000</t>
  </si>
  <si>
    <t>8X4 TANDEM TIPPER</t>
  </si>
  <si>
    <t>TASMAN8X5TB</t>
  </si>
  <si>
    <t>MAKZ</t>
  </si>
  <si>
    <t>ENCLOSED TRAILER</t>
  </si>
  <si>
    <t>TRANSPORTER</t>
  </si>
  <si>
    <t>TRAILER 8X4</t>
  </si>
  <si>
    <t>XPLORE 452</t>
  </si>
  <si>
    <t>HOBBS</t>
  </si>
  <si>
    <t>WILPRO</t>
  </si>
  <si>
    <t>OTHER COMMERCIAL TRA</t>
  </si>
  <si>
    <t>SINGLE AXLE 7X4</t>
  </si>
  <si>
    <t>ALPINE  4T2A</t>
  </si>
  <si>
    <t>FACTORY BUILT</t>
  </si>
  <si>
    <t>SKYLINE</t>
  </si>
  <si>
    <t>YAMAHA VXR</t>
  </si>
  <si>
    <t>ROADLINE</t>
  </si>
  <si>
    <t>HALF VISTA</t>
  </si>
  <si>
    <t>CANTERBURY FABRICAT</t>
  </si>
  <si>
    <t>4.5M FLATDECK</t>
  </si>
  <si>
    <t>Trail Bike</t>
  </si>
  <si>
    <t>SFX</t>
  </si>
  <si>
    <t>ROADCHIEF 8X5</t>
  </si>
  <si>
    <t>MM INDUSTRIES</t>
  </si>
  <si>
    <t>KC85E</t>
  </si>
  <si>
    <t>KC106AB</t>
  </si>
  <si>
    <t>CAGE</t>
  </si>
  <si>
    <t>SPORTIQUE</t>
  </si>
  <si>
    <t>Cream</t>
  </si>
  <si>
    <t>5X4</t>
  </si>
  <si>
    <t>CTDIG</t>
  </si>
  <si>
    <t>DR-Z400</t>
  </si>
  <si>
    <t>357J</t>
  </si>
  <si>
    <t>SMASH PALACE</t>
  </si>
  <si>
    <t>BRIFORD 5X4 SHUTTLE</t>
  </si>
  <si>
    <t>DIAMOND</t>
  </si>
  <si>
    <t>K844XA</t>
  </si>
  <si>
    <t>DMW</t>
  </si>
  <si>
    <t>CABLE DRUM</t>
  </si>
  <si>
    <t>KING</t>
  </si>
  <si>
    <t>HOME BUILT</t>
  </si>
  <si>
    <t>SPEEDTRIPLE</t>
  </si>
  <si>
    <t>DOLY</t>
  </si>
  <si>
    <t>GN250</t>
  </si>
  <si>
    <t>XL250</t>
  </si>
  <si>
    <t>ROOFLINE</t>
  </si>
  <si>
    <t>T D ENGINEERING</t>
  </si>
  <si>
    <t>TRADETESTED 7 X 4</t>
  </si>
  <si>
    <t>HOME MADE</t>
  </si>
  <si>
    <t>CARAVAN</t>
  </si>
  <si>
    <t>SLOAN</t>
  </si>
  <si>
    <t>7X4</t>
  </si>
  <si>
    <t>JETSKI</t>
  </si>
  <si>
    <t>FURN</t>
  </si>
  <si>
    <t>3X2 PLATFORM</t>
  </si>
  <si>
    <t>GORILLA</t>
  </si>
  <si>
    <t>UZ</t>
  </si>
  <si>
    <t>DIPLOMAT</t>
  </si>
  <si>
    <t>MOTORCYCLE</t>
  </si>
  <si>
    <t>GSX250</t>
  </si>
  <si>
    <t>VL800</t>
  </si>
  <si>
    <t>8X5 TANDEM</t>
  </si>
  <si>
    <t>OLEARY 1 AXLE</t>
  </si>
  <si>
    <t>8X5 TANDEM TRAILER</t>
  </si>
  <si>
    <t>M J SINGLE AXLE</t>
  </si>
  <si>
    <t>K64SE</t>
  </si>
  <si>
    <t>CONCEPT</t>
  </si>
  <si>
    <t>TRAILUX TRAILER</t>
  </si>
  <si>
    <t>UTILITY</t>
  </si>
  <si>
    <t>GT TRAILER</t>
  </si>
  <si>
    <t>8X5 SINGLE</t>
  </si>
  <si>
    <t>HOME BUILD</t>
  </si>
  <si>
    <t>COMPASS C85</t>
  </si>
  <si>
    <t>MAINLINE TANKER</t>
  </si>
  <si>
    <t>TBS</t>
  </si>
  <si>
    <t>GOUGH ENGINEERING</t>
  </si>
  <si>
    <t>COMPASS KH85T</t>
  </si>
  <si>
    <t>6X4</t>
  </si>
  <si>
    <t>LANTIS</t>
  </si>
  <si>
    <t>AAA375 AAKRON</t>
  </si>
  <si>
    <t>LUNA DELTA</t>
  </si>
  <si>
    <t>FLATDECK</t>
  </si>
  <si>
    <t>GSX 750</t>
  </si>
  <si>
    <t>8X4</t>
  </si>
  <si>
    <t>JII</t>
  </si>
  <si>
    <t>HOSKING</t>
  </si>
  <si>
    <t>SPORTLINE 610 HT</t>
  </si>
  <si>
    <t>PEGASO</t>
  </si>
  <si>
    <t>CV50 JOG</t>
  </si>
  <si>
    <t>HANSA CHIPPER</t>
  </si>
  <si>
    <t>GSX600F</t>
  </si>
  <si>
    <t>KEA MX4</t>
  </si>
  <si>
    <t>GSX</t>
  </si>
  <si>
    <t>AFC JETSKI</t>
  </si>
  <si>
    <t>RSKF1F27.9</t>
  </si>
  <si>
    <t>PEGEANT S7 LOIRE</t>
  </si>
  <si>
    <t>ZL 900</t>
  </si>
  <si>
    <t>BRI-INN</t>
  </si>
  <si>
    <t>JEYSKI ACTION LAB</t>
  </si>
  <si>
    <t>AUCKLAND</t>
  </si>
  <si>
    <t>GV</t>
  </si>
  <si>
    <t>CHEVRON 1300</t>
  </si>
  <si>
    <t>FUTURA</t>
  </si>
  <si>
    <t>GN125H</t>
  </si>
  <si>
    <t>K85S</t>
  </si>
  <si>
    <t>GS</t>
  </si>
  <si>
    <t>8X5</t>
  </si>
  <si>
    <t>11X5</t>
  </si>
  <si>
    <t>TRAILERWAY</t>
  </si>
  <si>
    <t>Light Van</t>
  </si>
  <si>
    <t>REGIUS</t>
  </si>
  <si>
    <t>9X4 6 TANDEM</t>
  </si>
  <si>
    <t>GT</t>
  </si>
  <si>
    <t>BESSACARR CAMEO 625</t>
  </si>
  <si>
    <t>TRAILER PRO</t>
  </si>
  <si>
    <t>BARNWELL ARCHWAY</t>
  </si>
  <si>
    <t>CAR CARRIER</t>
  </si>
  <si>
    <t>COMPASS-FPT104</t>
  </si>
  <si>
    <t>GIBBONS</t>
  </si>
  <si>
    <t>P.S.</t>
  </si>
  <si>
    <t>GSX650F</t>
  </si>
  <si>
    <t>FOXENG 1000</t>
  </si>
  <si>
    <t>AZ50 UDK6</t>
  </si>
  <si>
    <t>COOPER</t>
  </si>
  <si>
    <t>SOFTAIL</t>
  </si>
  <si>
    <t>BOX TRAILER</t>
  </si>
  <si>
    <t>ZEPHYR</t>
  </si>
  <si>
    <t>ROADCHEF</t>
  </si>
  <si>
    <t>SV1000S</t>
  </si>
  <si>
    <t>GSX750F</t>
  </si>
  <si>
    <t>PRATTLEY</t>
  </si>
  <si>
    <t>JOB MATE 7 X 4</t>
  </si>
  <si>
    <t>XAS48XD ROAD COMPRES</t>
  </si>
  <si>
    <t>NVS50</t>
  </si>
  <si>
    <t>XL</t>
  </si>
  <si>
    <t>MUDGWAY</t>
  </si>
  <si>
    <t>TPM</t>
  </si>
  <si>
    <t>PRO AUTO</t>
  </si>
  <si>
    <t>UZ50</t>
  </si>
  <si>
    <t>FOXENG 850</t>
  </si>
  <si>
    <t>ROAD CHIEF TR74CS/1</t>
  </si>
  <si>
    <t>CAR</t>
  </si>
  <si>
    <t>10 X 5</t>
  </si>
  <si>
    <t>HAULER 7X4 TIPPING</t>
  </si>
  <si>
    <t>RB</t>
  </si>
  <si>
    <t>EXCAVATOR TRAILER</t>
  </si>
  <si>
    <t>FOOD CART</t>
  </si>
  <si>
    <t>COMPASS OMEGA 534</t>
  </si>
  <si>
    <t>VOYAGER A16M</t>
  </si>
  <si>
    <t>WAVERUNNER</t>
  </si>
  <si>
    <t>KC95</t>
  </si>
  <si>
    <t>LUNAR</t>
  </si>
  <si>
    <t>730I</t>
  </si>
  <si>
    <t>SWIFT CHALLENGER 570</t>
  </si>
  <si>
    <t>ECCLES</t>
  </si>
  <si>
    <t>FZS</t>
  </si>
  <si>
    <t>8-BALL</t>
  </si>
  <si>
    <t>Gold</t>
  </si>
  <si>
    <t>D-MAX FLATDECK</t>
  </si>
  <si>
    <t>MAGNA</t>
  </si>
  <si>
    <t>KC846</t>
  </si>
  <si>
    <t>TANDEM TRAILER</t>
  </si>
  <si>
    <t>VESPA</t>
  </si>
  <si>
    <t>CRUISER</t>
  </si>
  <si>
    <t>CUSTOMS BUIL</t>
  </si>
  <si>
    <t>SJ125</t>
  </si>
  <si>
    <t>JOG</t>
  </si>
  <si>
    <t>GT PRODUCTS</t>
  </si>
  <si>
    <t>CI MUNRO</t>
  </si>
  <si>
    <t>ASD JET SKI</t>
  </si>
  <si>
    <t>XV250SL</t>
  </si>
  <si>
    <t>LIGHT</t>
  </si>
  <si>
    <t>SXV</t>
  </si>
  <si>
    <t>CB</t>
  </si>
  <si>
    <t>STARCRAFT</t>
  </si>
  <si>
    <t>BES1500</t>
  </si>
  <si>
    <t>PL27084 ACCESS</t>
  </si>
  <si>
    <t>TRANSPORT MGE</t>
  </si>
  <si>
    <t>TUI</t>
  </si>
  <si>
    <t>VULCAN C8X5T</t>
  </si>
  <si>
    <t>TOP GEAR</t>
  </si>
  <si>
    <t>K844T</t>
  </si>
  <si>
    <t>EASY TILI</t>
  </si>
  <si>
    <t>BUNNINGS</t>
  </si>
  <si>
    <t>RED RUNNER H/B</t>
  </si>
  <si>
    <t>844X</t>
  </si>
  <si>
    <t>CX</t>
  </si>
  <si>
    <t>BOX</t>
  </si>
  <si>
    <t>CAR TRANSPORTER</t>
  </si>
  <si>
    <t>JET EURO X</t>
  </si>
  <si>
    <t>BRENT SMITH TB1</t>
  </si>
  <si>
    <t>HAYES</t>
  </si>
  <si>
    <t>TUI TRAILERS</t>
  </si>
  <si>
    <t>FACTORYBUILT</t>
  </si>
  <si>
    <t>TRANSPORTE GT PRODCU</t>
  </si>
  <si>
    <t>CAR TRANSPORT</t>
  </si>
  <si>
    <t>CAR TRANSPORRT</t>
  </si>
  <si>
    <t>ROAD CHIEF</t>
  </si>
  <si>
    <t>NVS</t>
  </si>
  <si>
    <t>HEAVEN171H</t>
  </si>
  <si>
    <t>CHEVRON 1500</t>
  </si>
  <si>
    <t>CAR TRAILER</t>
  </si>
  <si>
    <t>ZX</t>
  </si>
  <si>
    <t>STREET MAGIC TR50 8</t>
  </si>
  <si>
    <t>SV650S</t>
  </si>
  <si>
    <t>OUTPOST 10X6</t>
  </si>
  <si>
    <t>KC 126</t>
  </si>
  <si>
    <t>COMPASS S74</t>
  </si>
  <si>
    <t>GOODS</t>
  </si>
  <si>
    <t>TOTAL POWER</t>
  </si>
  <si>
    <t>FRONT RUNNER</t>
  </si>
  <si>
    <t>UTBT</t>
  </si>
  <si>
    <t>S3</t>
  </si>
  <si>
    <t>CAR DOLLY</t>
  </si>
  <si>
    <t>JETSKI FACTORYBUILT</t>
  </si>
  <si>
    <t>COMPASS-KHSTTI</t>
  </si>
  <si>
    <t>TRADE WELLSIDE</t>
  </si>
  <si>
    <t>TIPPER</t>
  </si>
  <si>
    <t>SCV</t>
  </si>
  <si>
    <t>BRAKED TANDEM 10X5</t>
  </si>
  <si>
    <t>MANAWATU ENGINEERING</t>
  </si>
  <si>
    <t>8X5 DIGGER TRANSPORT</t>
  </si>
  <si>
    <t>LOG SPLITTER</t>
  </si>
  <si>
    <t>BETTER</t>
  </si>
  <si>
    <t>SJ50QT</t>
  </si>
  <si>
    <t>HELLMACK 12X6</t>
  </si>
  <si>
    <t>CT DIG25</t>
  </si>
  <si>
    <t>CUSTOM</t>
  </si>
  <si>
    <t>CONCEPT TRAILERS</t>
  </si>
  <si>
    <t>HUMBAUR</t>
  </si>
  <si>
    <t>NAKED 50</t>
  </si>
  <si>
    <t>COACHMAN AMARA 520</t>
  </si>
  <si>
    <t>VMOTO MILAN</t>
  </si>
  <si>
    <t>TIIDA</t>
  </si>
  <si>
    <t>CICLONE</t>
  </si>
  <si>
    <t>ABEL</t>
  </si>
  <si>
    <t>VN</t>
  </si>
  <si>
    <t>GT17023</t>
  </si>
  <si>
    <t>DOLLY</t>
  </si>
  <si>
    <t>CRESTA CRAFT</t>
  </si>
  <si>
    <t>K64SA</t>
  </si>
  <si>
    <t>GT DIGGER TRAILER</t>
  </si>
  <si>
    <t>BRIAN JAMES A4</t>
  </si>
  <si>
    <t>TRAILER8X4</t>
  </si>
  <si>
    <t>ZANDER BUILT</t>
  </si>
  <si>
    <t>CRESTA CRAFT XRP</t>
  </si>
  <si>
    <t>ELITE STAR 50</t>
  </si>
  <si>
    <t>DAYTONA</t>
  </si>
  <si>
    <t>F-ACT</t>
  </si>
  <si>
    <t>ROMA</t>
  </si>
  <si>
    <t>SOLANA</t>
  </si>
  <si>
    <t>LX</t>
  </si>
  <si>
    <t>EURORIDER</t>
  </si>
  <si>
    <t>KLX</t>
  </si>
  <si>
    <t>GLH</t>
  </si>
  <si>
    <t>PRESCOT</t>
  </si>
  <si>
    <t>SF535</t>
  </si>
  <si>
    <t>K745A</t>
  </si>
  <si>
    <t>VL250</t>
  </si>
  <si>
    <t>XT</t>
  </si>
  <si>
    <t>ZIP</t>
  </si>
  <si>
    <t>WW</t>
  </si>
  <si>
    <t>CAPRI</t>
  </si>
  <si>
    <t>YZF-R6Y</t>
  </si>
  <si>
    <t>YZF-R6W</t>
  </si>
  <si>
    <t>TAOTAO</t>
  </si>
  <si>
    <t>FXDC</t>
  </si>
  <si>
    <t>GSR</t>
  </si>
  <si>
    <t>GV250</t>
  </si>
  <si>
    <t>VZ800</t>
  </si>
  <si>
    <t>LIGERO</t>
  </si>
  <si>
    <t>VEGAS</t>
  </si>
  <si>
    <t>YZF</t>
  </si>
  <si>
    <t>PMX</t>
  </si>
  <si>
    <t>FE</t>
  </si>
  <si>
    <t>SHENKE</t>
  </si>
  <si>
    <t>ORION SCOOTER</t>
  </si>
  <si>
    <t>VESPA ET2 50</t>
  </si>
  <si>
    <t>CV50</t>
  </si>
  <si>
    <t>GW250</t>
  </si>
  <si>
    <t>RSV</t>
  </si>
  <si>
    <t>All Terrain Vehicle</t>
  </si>
  <si>
    <t>PIONEER 500</t>
  </si>
  <si>
    <t>THOR</t>
  </si>
  <si>
    <t>OLEARY 8 X 5</t>
  </si>
  <si>
    <t>DORSODURO</t>
  </si>
  <si>
    <t>FLY</t>
  </si>
  <si>
    <t>GSX-R600</t>
  </si>
  <si>
    <t>CRF</t>
  </si>
  <si>
    <t>NBC</t>
  </si>
  <si>
    <t>NSC</t>
  </si>
  <si>
    <t>ZOOMER</t>
  </si>
  <si>
    <t>DD50</t>
  </si>
  <si>
    <t>AN125</t>
  </si>
  <si>
    <t>JM STAR SUNNY 50</t>
  </si>
  <si>
    <t>VINO</t>
  </si>
  <si>
    <t>DR</t>
  </si>
  <si>
    <t>YW50</t>
  </si>
  <si>
    <t>VALTRA N92</t>
  </si>
  <si>
    <t>DJ1</t>
  </si>
  <si>
    <t>GRIDO</t>
  </si>
  <si>
    <t>OTTO</t>
  </si>
  <si>
    <t>XB12R</t>
  </si>
  <si>
    <t>DR650SE</t>
  </si>
  <si>
    <t>CT</t>
  </si>
  <si>
    <t>PX</t>
  </si>
  <si>
    <t>YZF-R6V</t>
  </si>
  <si>
    <t>GV650</t>
  </si>
  <si>
    <t>XJ6</t>
  </si>
  <si>
    <t>Utility</t>
  </si>
  <si>
    <t>COURIER</t>
  </si>
  <si>
    <t>NAVARA</t>
  </si>
  <si>
    <t>CYNOS</t>
  </si>
  <si>
    <t>AVENIR</t>
  </si>
  <si>
    <t>MONDEO</t>
  </si>
  <si>
    <t>LANCER</t>
  </si>
  <si>
    <t>PAJERO</t>
  </si>
  <si>
    <t>VX COMMODORE</t>
  </si>
  <si>
    <t>IMPREZA</t>
  </si>
  <si>
    <t>SUNNY</t>
  </si>
  <si>
    <t>PRIMERA</t>
  </si>
  <si>
    <t>PREVIA</t>
  </si>
  <si>
    <t>HILUX</t>
  </si>
  <si>
    <t>FREDA</t>
  </si>
  <si>
    <t>BOUNTY</t>
  </si>
  <si>
    <t>EMINA</t>
  </si>
  <si>
    <t>CERES</t>
  </si>
  <si>
    <t>FALCON</t>
  </si>
  <si>
    <t>Other Truck</t>
  </si>
  <si>
    <t>DELTA</t>
  </si>
  <si>
    <t>CRV</t>
  </si>
  <si>
    <t>ZAFIRA</t>
  </si>
  <si>
    <t>CIVIC</t>
  </si>
  <si>
    <t>SCEPTER</t>
  </si>
  <si>
    <t>COROLLA</t>
  </si>
  <si>
    <t>PULSAR</t>
  </si>
  <si>
    <t>VU UTILITY</t>
  </si>
  <si>
    <t>CEFIRO</t>
  </si>
  <si>
    <t>TRITON</t>
  </si>
  <si>
    <t>RODEO 4X2</t>
  </si>
  <si>
    <t>KA</t>
  </si>
  <si>
    <t>HIACE</t>
  </si>
  <si>
    <t>ESCAPE</t>
  </si>
  <si>
    <t>L200</t>
  </si>
  <si>
    <t>ECHO</t>
  </si>
  <si>
    <t>AQUA</t>
  </si>
  <si>
    <t>BIGHORN</t>
  </si>
  <si>
    <t>SAFARI</t>
  </si>
  <si>
    <t>H100</t>
  </si>
  <si>
    <t>LEGACY</t>
  </si>
  <si>
    <t>MIRAGE</t>
  </si>
  <si>
    <t>POLO</t>
  </si>
  <si>
    <t>LAUREL</t>
  </si>
  <si>
    <t>318I</t>
  </si>
  <si>
    <t>TITAN</t>
  </si>
  <si>
    <t>DATSUN</t>
  </si>
  <si>
    <t>DIAMANTE</t>
  </si>
  <si>
    <t>SURF</t>
  </si>
  <si>
    <t>OUTBACK</t>
  </si>
  <si>
    <t>LANDCRUISER</t>
  </si>
  <si>
    <t>Sports Car</t>
  </si>
  <si>
    <t>WINGROAD</t>
  </si>
  <si>
    <t>ANGLIA</t>
  </si>
  <si>
    <t>EXPLORER</t>
  </si>
  <si>
    <t>ML</t>
  </si>
  <si>
    <t>Flat Deck Truck</t>
  </si>
  <si>
    <t>ESCUDO</t>
  </si>
  <si>
    <t>GSF</t>
  </si>
  <si>
    <t>ZNEN</t>
  </si>
  <si>
    <t>VRSCDX</t>
  </si>
  <si>
    <t>VENUS 50</t>
  </si>
  <si>
    <t>VERDE</t>
  </si>
  <si>
    <t>G310</t>
  </si>
  <si>
    <t>6140M</t>
  </si>
  <si>
    <t>GLC</t>
  </si>
  <si>
    <t>ARIIC</t>
  </si>
  <si>
    <t>YXM700DE</t>
  </si>
  <si>
    <t>TRX500FM</t>
  </si>
  <si>
    <t>ST4</t>
  </si>
  <si>
    <t>DYNA</t>
  </si>
  <si>
    <t>CLASSIC</t>
  </si>
  <si>
    <t>MT-07</t>
  </si>
  <si>
    <t>GTA-50</t>
  </si>
  <si>
    <t>ZN50QT-51A</t>
  </si>
  <si>
    <t>MT-03</t>
  </si>
  <si>
    <t>UK</t>
  </si>
  <si>
    <t>TOURING</t>
  </si>
  <si>
    <t>NIGHT ROD</t>
  </si>
  <si>
    <t>SBSK339C</t>
  </si>
  <si>
    <t>SPRINT</t>
  </si>
  <si>
    <t>TL</t>
  </si>
  <si>
    <t>EURO 50</t>
  </si>
  <si>
    <t>VCV50</t>
  </si>
  <si>
    <t>LIKE</t>
  </si>
  <si>
    <t>GD250N</t>
  </si>
  <si>
    <t>SR MOTARD</t>
  </si>
  <si>
    <t>GN125E</t>
  </si>
  <si>
    <t>KL</t>
  </si>
  <si>
    <t>C</t>
  </si>
  <si>
    <t>HORNET</t>
  </si>
  <si>
    <t>690 SMC</t>
  </si>
  <si>
    <t>GSX150</t>
  </si>
  <si>
    <t>FIDDLE</t>
  </si>
  <si>
    <t>NIU</t>
  </si>
  <si>
    <t>SV650UA</t>
  </si>
  <si>
    <t>RC</t>
  </si>
  <si>
    <t>MAJESTY</t>
  </si>
  <si>
    <t>STREET</t>
  </si>
  <si>
    <t>DR-Z400SM</t>
  </si>
  <si>
    <t>LETS</t>
  </si>
  <si>
    <t>COMMANDER</t>
  </si>
  <si>
    <t>GT250</t>
  </si>
  <si>
    <t>SPEED TWIN</t>
  </si>
  <si>
    <t>MOTO NZ50</t>
  </si>
  <si>
    <t>SPORTSTER</t>
  </si>
  <si>
    <t>TAMDEM</t>
  </si>
  <si>
    <t>WR250</t>
  </si>
  <si>
    <t>AZ50</t>
  </si>
  <si>
    <t>620 DARK</t>
  </si>
  <si>
    <t>V-ROD</t>
  </si>
  <si>
    <t>SR</t>
  </si>
  <si>
    <t>PANTERA</t>
  </si>
  <si>
    <t>LINTEX</t>
  </si>
  <si>
    <t>SF50</t>
  </si>
  <si>
    <t>APE</t>
  </si>
  <si>
    <t>DR200</t>
  </si>
  <si>
    <t>TAPO</t>
  </si>
  <si>
    <t>SUPERDUKE</t>
  </si>
  <si>
    <t>SPEEDMASTER</t>
  </si>
  <si>
    <t>ER</t>
  </si>
  <si>
    <t>TUONO</t>
  </si>
  <si>
    <t>MOTUS</t>
  </si>
  <si>
    <t>FXD</t>
  </si>
  <si>
    <t>DJ-1</t>
  </si>
  <si>
    <t>YIBEN</t>
  </si>
  <si>
    <t>FC50 BEAT</t>
  </si>
  <si>
    <t>ZN50QT-50C</t>
  </si>
  <si>
    <t>ROCKET III</t>
  </si>
  <si>
    <t>BN251</t>
  </si>
  <si>
    <t>AGILITY</t>
  </si>
  <si>
    <t>GIORNO CREA</t>
  </si>
  <si>
    <t>00 SOFTAIL</t>
  </si>
  <si>
    <t>CB1000</t>
  </si>
  <si>
    <t>LEGNUM</t>
  </si>
  <si>
    <t>TERRANO</t>
  </si>
  <si>
    <t>ACCORD</t>
  </si>
  <si>
    <t>FAMILIA</t>
  </si>
  <si>
    <t>RODEO</t>
  </si>
  <si>
    <t>Light Bus</t>
  </si>
  <si>
    <t>RAV4</t>
  </si>
  <si>
    <t>TRUENO</t>
  </si>
  <si>
    <t>E280</t>
  </si>
  <si>
    <t>DEMIO</t>
  </si>
  <si>
    <t>PRELUDE</t>
  </si>
  <si>
    <t>GALANT</t>
  </si>
  <si>
    <t>GOLF</t>
  </si>
  <si>
    <t>MAXIMA</t>
  </si>
  <si>
    <t>325CI</t>
  </si>
  <si>
    <t>ODYSSEY</t>
  </si>
  <si>
    <t>ALTO</t>
  </si>
  <si>
    <t>CORONA</t>
  </si>
  <si>
    <t>B2500</t>
  </si>
  <si>
    <t>CAVALIER</t>
  </si>
  <si>
    <t>CURREN</t>
  </si>
  <si>
    <t>BLUEBIRD</t>
  </si>
  <si>
    <t>CHASER</t>
  </si>
  <si>
    <t>LOGO</t>
  </si>
  <si>
    <t>COMMODORE</t>
  </si>
  <si>
    <t>CALDINA</t>
  </si>
  <si>
    <t>PT CRUISER</t>
  </si>
  <si>
    <t>MPV</t>
  </si>
  <si>
    <t>RVR</t>
  </si>
  <si>
    <t>CHARADE</t>
  </si>
  <si>
    <t>ESTIMA</t>
  </si>
  <si>
    <t>MAZDA6</t>
  </si>
  <si>
    <t>JAZZ</t>
  </si>
  <si>
    <t>CEDRIC</t>
  </si>
  <si>
    <t>E2000</t>
  </si>
  <si>
    <t>HIGHLANDER</t>
  </si>
  <si>
    <t>ASTRA</t>
  </si>
  <si>
    <t>TOWNACE</t>
  </si>
  <si>
    <t>COLT</t>
  </si>
  <si>
    <t>TOYOACE</t>
  </si>
  <si>
    <t>S4</t>
  </si>
  <si>
    <t>PREGIO</t>
  </si>
  <si>
    <t>UTE</t>
  </si>
  <si>
    <t>AVENSIS</t>
  </si>
  <si>
    <t>CARINA</t>
  </si>
  <si>
    <t>Mobile Home - Light</t>
  </si>
  <si>
    <t>FUSO</t>
  </si>
  <si>
    <t>ECONOVAN</t>
  </si>
  <si>
    <t>FTO</t>
  </si>
  <si>
    <t>Purple</t>
  </si>
  <si>
    <t>AUTOZAM</t>
  </si>
  <si>
    <t>MU</t>
  </si>
  <si>
    <t>WIZARD</t>
  </si>
  <si>
    <t>KING QUAD 4X4</t>
  </si>
  <si>
    <t>GTS</t>
  </si>
  <si>
    <t>ROAD TRACER 50</t>
  </si>
  <si>
    <t>FXSB</t>
  </si>
  <si>
    <t>VIVA CITYMASTER</t>
  </si>
  <si>
    <t>GSX250FRLL9</t>
  </si>
  <si>
    <t>MDAV01</t>
  </si>
  <si>
    <t>PRIMAVERA</t>
  </si>
  <si>
    <t>V50</t>
  </si>
  <si>
    <t>YZF-R3A</t>
  </si>
  <si>
    <t>VIVA</t>
  </si>
  <si>
    <t>YS125A</t>
  </si>
  <si>
    <t>XT250L</t>
  </si>
  <si>
    <t>JET4</t>
  </si>
  <si>
    <t>WR</t>
  </si>
  <si>
    <t>MT03LA</t>
  </si>
  <si>
    <t>ZX-4</t>
  </si>
  <si>
    <t>YB50QT-3</t>
  </si>
  <si>
    <t>SPEED TRIPLE</t>
  </si>
  <si>
    <t>MTM850A</t>
  </si>
  <si>
    <t>CAFE RACER</t>
  </si>
  <si>
    <t>PAL</t>
  </si>
  <si>
    <t>YZF-R15</t>
  </si>
  <si>
    <t>2X2ADV</t>
  </si>
  <si>
    <t>LS650</t>
  </si>
  <si>
    <t>GSX150DF</t>
  </si>
  <si>
    <t>XV250G</t>
  </si>
  <si>
    <t>TRAILER 8 X 4</t>
  </si>
  <si>
    <t>CONTINENTAL</t>
  </si>
  <si>
    <t>B-UNO</t>
  </si>
  <si>
    <t>DR350</t>
  </si>
  <si>
    <t>ZX17U-5A</t>
  </si>
  <si>
    <t>MONSTER</t>
  </si>
  <si>
    <t>CROX</t>
  </si>
  <si>
    <t>TNT</t>
  </si>
  <si>
    <t>502C</t>
  </si>
  <si>
    <t>EN</t>
  </si>
  <si>
    <t>STX</t>
  </si>
  <si>
    <t>METEOR</t>
  </si>
  <si>
    <t>RX</t>
  </si>
  <si>
    <t>XP560E</t>
  </si>
  <si>
    <t>XR</t>
  </si>
  <si>
    <t>MOPED</t>
  </si>
  <si>
    <t>GSX-R1000</t>
  </si>
  <si>
    <t>F50</t>
  </si>
  <si>
    <t>CAPELLA</t>
  </si>
  <si>
    <t>RODEO 4X4</t>
  </si>
  <si>
    <t>KALOS</t>
  </si>
  <si>
    <t>CAMRY</t>
  </si>
  <si>
    <t>Convertible</t>
  </si>
  <si>
    <t>MX-5</t>
  </si>
  <si>
    <t>CARISMA</t>
  </si>
  <si>
    <t>FORESTER</t>
  </si>
  <si>
    <t>DELTA V76HU</t>
  </si>
  <si>
    <t>CHALLENGER</t>
  </si>
  <si>
    <t>ELGRAND</t>
  </si>
  <si>
    <t>CREWMAN</t>
  </si>
  <si>
    <t>TERRITORY</t>
  </si>
  <si>
    <t>530I</t>
  </si>
  <si>
    <t>CELICA</t>
  </si>
  <si>
    <t>IPSUM</t>
  </si>
  <si>
    <t>SANTA FE</t>
  </si>
  <si>
    <t>SWIFT</t>
  </si>
  <si>
    <t>318TI</t>
  </si>
  <si>
    <t>PASSAT</t>
  </si>
  <si>
    <t>MICRA</t>
  </si>
  <si>
    <t>A4</t>
  </si>
  <si>
    <t>AMED 09</t>
  </si>
  <si>
    <t>SPRINTER</t>
  </si>
  <si>
    <t>ATLAS</t>
  </si>
  <si>
    <t>ELF</t>
  </si>
  <si>
    <t>TORNEO</t>
  </si>
  <si>
    <t>ALTEZZA</t>
  </si>
  <si>
    <t>LEVIN</t>
  </si>
  <si>
    <t>SIRION</t>
  </si>
  <si>
    <t>330I</t>
  </si>
  <si>
    <t>ATENZA</t>
  </si>
  <si>
    <t>PRADO</t>
  </si>
  <si>
    <t>Heavy Van</t>
  </si>
  <si>
    <t>TRANSIT</t>
  </si>
  <si>
    <t>STARLET</t>
  </si>
  <si>
    <t>WILL</t>
  </si>
  <si>
    <t>525I</t>
  </si>
  <si>
    <t>FGK60</t>
  </si>
  <si>
    <t>BARINA</t>
  </si>
  <si>
    <t>320I</t>
  </si>
  <si>
    <t>CULTUS</t>
  </si>
  <si>
    <t>9-3 LINEAR</t>
  </si>
  <si>
    <t>ELANTRA</t>
  </si>
  <si>
    <t>YARIS</t>
  </si>
  <si>
    <t>PROCEED</t>
  </si>
  <si>
    <t>MISTRAL</t>
  </si>
  <si>
    <t>GRANVIA</t>
  </si>
  <si>
    <t>PATROL</t>
  </si>
  <si>
    <t>AVALON</t>
  </si>
  <si>
    <t>LUCIDA</t>
  </si>
  <si>
    <t>JUNO</t>
  </si>
  <si>
    <t>FESTIVA</t>
  </si>
  <si>
    <t>SILVIA</t>
  </si>
  <si>
    <t>GRAND VITARA</t>
  </si>
  <si>
    <t>SONATA</t>
  </si>
  <si>
    <t>BONGO</t>
  </si>
  <si>
    <t>MURANO</t>
  </si>
  <si>
    <t>E</t>
  </si>
  <si>
    <t>BEETLE</t>
  </si>
  <si>
    <t>OUTLANDER</t>
  </si>
  <si>
    <t>TUCSON</t>
  </si>
  <si>
    <t>X5</t>
  </si>
  <si>
    <t>L300</t>
  </si>
  <si>
    <t>MAZDA3</t>
  </si>
  <si>
    <t>X-TYPE</t>
  </si>
  <si>
    <t>ACTYON SPORT</t>
  </si>
  <si>
    <t>S80</t>
  </si>
  <si>
    <t>TRIBECA</t>
  </si>
  <si>
    <t>DISCOVERY</t>
  </si>
  <si>
    <t>DIESEL</t>
  </si>
  <si>
    <t>CARIB</t>
  </si>
  <si>
    <t>VITZ</t>
  </si>
  <si>
    <t>Pink</t>
  </si>
  <si>
    <t>BLAZER</t>
  </si>
  <si>
    <t>HILUX 2.4 SR5</t>
  </si>
  <si>
    <t>RANGE ROVER</t>
  </si>
  <si>
    <t>FIGHTER</t>
  </si>
  <si>
    <t>LARGO</t>
  </si>
  <si>
    <t>RAUM</t>
  </si>
  <si>
    <t>VT COMMODORE</t>
  </si>
  <si>
    <t>Special Purpose Vehicle</t>
  </si>
  <si>
    <t>A2</t>
  </si>
  <si>
    <t>LUCINO</t>
  </si>
  <si>
    <t>CORSA</t>
  </si>
  <si>
    <t>ATLAS XAS 85 COPCO</t>
  </si>
  <si>
    <t>ELDIS</t>
  </si>
  <si>
    <t>K844X</t>
  </si>
  <si>
    <t>OWNBUILT</t>
  </si>
  <si>
    <t>KERRICK</t>
  </si>
  <si>
    <t>SF650</t>
  </si>
  <si>
    <t>VY COMMODORE</t>
  </si>
  <si>
    <t>NPR</t>
  </si>
  <si>
    <t>RANGER</t>
  </si>
  <si>
    <t>Articulated Truck</t>
  </si>
  <si>
    <t>CF</t>
  </si>
  <si>
    <t>TOUAREG</t>
  </si>
  <si>
    <t>MAZDA2</t>
  </si>
  <si>
    <t>B2000</t>
  </si>
  <si>
    <t>SPACIO</t>
  </si>
  <si>
    <t>DUET</t>
  </si>
  <si>
    <t>SX4</t>
  </si>
  <si>
    <t>AURION</t>
  </si>
  <si>
    <t>GRAND CHEROKEE</t>
  </si>
  <si>
    <t>TIGUAN</t>
  </si>
  <si>
    <t>CAYENNE</t>
  </si>
  <si>
    <t>TT</t>
  </si>
  <si>
    <t>FORWARD</t>
  </si>
  <si>
    <t>LITEACE</t>
  </si>
  <si>
    <t>PREMACY</t>
  </si>
  <si>
    <t>PRESAGE</t>
  </si>
  <si>
    <t>VITO</t>
  </si>
  <si>
    <t>EPICA</t>
  </si>
  <si>
    <t>EXPRESS</t>
  </si>
  <si>
    <t>IS250</t>
  </si>
  <si>
    <t>B1600</t>
  </si>
  <si>
    <t>CUBE</t>
  </si>
  <si>
    <t>STREAM</t>
  </si>
  <si>
    <t>KC846SA</t>
  </si>
  <si>
    <t>RACEWELL</t>
  </si>
  <si>
    <t>LOCHIEL</t>
  </si>
  <si>
    <t>K744X</t>
  </si>
  <si>
    <t>EVENTS</t>
  </si>
  <si>
    <t>CRUZE</t>
  </si>
  <si>
    <t>A6</t>
  </si>
  <si>
    <t>TRIBUTE</t>
  </si>
  <si>
    <t>L200 2.5DSLT 4WD DBL</t>
  </si>
  <si>
    <t>COLORADO</t>
  </si>
  <si>
    <t>FUNCARGO</t>
  </si>
  <si>
    <t>AERIO</t>
  </si>
  <si>
    <t>LANDCRUISER PRADO</t>
  </si>
  <si>
    <t>FIESTA</t>
  </si>
  <si>
    <t>VANETTE</t>
  </si>
  <si>
    <t>CX-7</t>
  </si>
  <si>
    <t>ALLEX</t>
  </si>
  <si>
    <t>PLATZ</t>
  </si>
  <si>
    <t>2.6L PET LS SPA</t>
  </si>
  <si>
    <t>330CI</t>
  </si>
  <si>
    <t>Z4</t>
  </si>
  <si>
    <t>IS350</t>
  </si>
  <si>
    <t>V240</t>
  </si>
  <si>
    <t>FIT</t>
  </si>
  <si>
    <t>Cab and Chassis Only</t>
  </si>
  <si>
    <t>CAPTIVA</t>
  </si>
  <si>
    <t>325I</t>
  </si>
  <si>
    <t>EXPERT</t>
  </si>
  <si>
    <t>B</t>
  </si>
  <si>
    <t>C3</t>
  </si>
  <si>
    <t>FAIRLANE</t>
  </si>
  <si>
    <t>X1 SDRIVE20D</t>
  </si>
  <si>
    <t>RX-8</t>
  </si>
  <si>
    <t>I30</t>
  </si>
  <si>
    <t>H1</t>
  </si>
  <si>
    <t>X-TRAIL</t>
  </si>
  <si>
    <t>MINI</t>
  </si>
  <si>
    <t>SENTRA</t>
  </si>
  <si>
    <t>AXELA</t>
  </si>
  <si>
    <t>PROBOX</t>
  </si>
  <si>
    <t>540IASE E39</t>
  </si>
  <si>
    <t>PRIUS</t>
  </si>
  <si>
    <t>MARCH</t>
  </si>
  <si>
    <t>KINGSWOOD</t>
  </si>
  <si>
    <t>ROCKY</t>
  </si>
  <si>
    <t>CX-9</t>
  </si>
  <si>
    <t>ML270</t>
  </si>
  <si>
    <t>8 X 4</t>
  </si>
  <si>
    <t>COMMERCIAL</t>
  </si>
  <si>
    <t>FOURWINNS</t>
  </si>
  <si>
    <t>MISC</t>
  </si>
  <si>
    <t>8X4 TRAILER</t>
  </si>
  <si>
    <t>BRIFORD 8X4 1000KG</t>
  </si>
  <si>
    <t>LUPO</t>
  </si>
  <si>
    <t>BT-50</t>
  </si>
  <si>
    <t>E500</t>
  </si>
  <si>
    <t>350AUTO</t>
  </si>
  <si>
    <t>MARKX</t>
  </si>
  <si>
    <t>FIELDER</t>
  </si>
  <si>
    <t>A3</t>
  </si>
  <si>
    <t>STREETFIGHTER</t>
  </si>
  <si>
    <t>AIRTREK</t>
  </si>
  <si>
    <t>ALLION</t>
  </si>
  <si>
    <t>IST</t>
  </si>
  <si>
    <t>D-MAX</t>
  </si>
  <si>
    <t>SK410</t>
  </si>
  <si>
    <t>318CI</t>
  </si>
  <si>
    <t>LAFESTA</t>
  </si>
  <si>
    <t>RS5</t>
  </si>
  <si>
    <t>FALCON UTE</t>
  </si>
  <si>
    <t>C70</t>
  </si>
  <si>
    <t>COMPASS</t>
  </si>
  <si>
    <t>EDIX</t>
  </si>
  <si>
    <t>520I</t>
  </si>
  <si>
    <t>BARINA SPARK</t>
  </si>
  <si>
    <t>J1</t>
  </si>
  <si>
    <t>CLS</t>
  </si>
  <si>
    <t>LAND CRUISER PRADO</t>
  </si>
  <si>
    <t>TEANA</t>
  </si>
  <si>
    <t>ROADSTER</t>
  </si>
  <si>
    <t>760I</t>
  </si>
  <si>
    <t>ISIS</t>
  </si>
  <si>
    <t>120I</t>
  </si>
  <si>
    <t>K85SAT</t>
  </si>
  <si>
    <t>XAS136</t>
  </si>
  <si>
    <t>K855A</t>
  </si>
  <si>
    <t>V200</t>
  </si>
  <si>
    <t>NQR</t>
  </si>
  <si>
    <t>MX5</t>
  </si>
  <si>
    <t>WISH</t>
  </si>
  <si>
    <t>KUGA</t>
  </si>
  <si>
    <t>LUTECIA</t>
  </si>
  <si>
    <t>AIRWAVE</t>
  </si>
  <si>
    <t>BOON</t>
  </si>
  <si>
    <t>CHARGER R/T</t>
  </si>
  <si>
    <t>E350</t>
  </si>
  <si>
    <t>GL-CLASS</t>
  </si>
  <si>
    <t>SORENTO</t>
  </si>
  <si>
    <t>SERENA</t>
  </si>
  <si>
    <t>XL250S</t>
  </si>
  <si>
    <t>I40</t>
  </si>
  <si>
    <t>RACTIS</t>
  </si>
  <si>
    <t>BLADE</t>
  </si>
  <si>
    <t>INTEGRA</t>
  </si>
  <si>
    <t>335I</t>
  </si>
  <si>
    <t>F SERIES</t>
  </si>
  <si>
    <t>NOTE</t>
  </si>
  <si>
    <t>BURNETTS</t>
  </si>
  <si>
    <t>BOAT - JET SKI</t>
  </si>
  <si>
    <t>PRESCOT TANDEM WHEEL</t>
  </si>
  <si>
    <t>COMPASS VANTAGE</t>
  </si>
  <si>
    <t>MOTORBIKE</t>
  </si>
  <si>
    <t>BOAT SMARTWAVE</t>
  </si>
  <si>
    <t>C200</t>
  </si>
  <si>
    <t>J3</t>
  </si>
  <si>
    <t>NITRO</t>
  </si>
  <si>
    <t>ML320</t>
  </si>
  <si>
    <t>RX8</t>
  </si>
  <si>
    <t>CELSIOR</t>
  </si>
  <si>
    <t>ARISTO</t>
  </si>
  <si>
    <t>FESTIVA GLXI 1.3</t>
  </si>
  <si>
    <t>JOURNEY</t>
  </si>
  <si>
    <t>328CI</t>
  </si>
  <si>
    <t>MP3</t>
  </si>
  <si>
    <t>CANTER</t>
  </si>
  <si>
    <t>DUALIS</t>
  </si>
  <si>
    <t>116I</t>
  </si>
  <si>
    <t>ELYSION</t>
  </si>
  <si>
    <t>J2S</t>
  </si>
  <si>
    <t>X3</t>
  </si>
  <si>
    <t>VITARA</t>
  </si>
  <si>
    <t>FUGA</t>
  </si>
  <si>
    <t>S</t>
  </si>
  <si>
    <t>SIENTA</t>
  </si>
  <si>
    <t>B180</t>
  </si>
  <si>
    <t>MX5 ROADSTER</t>
  </si>
  <si>
    <t>AD</t>
  </si>
  <si>
    <t>300C</t>
  </si>
  <si>
    <t>540I</t>
  </si>
  <si>
    <t>TUNLAND</t>
  </si>
  <si>
    <t>B2000 PLUS CAB</t>
  </si>
  <si>
    <t>LAODER</t>
  </si>
  <si>
    <t>FINELINE</t>
  </si>
  <si>
    <t>HOSKING MULTI ROLLER</t>
  </si>
  <si>
    <t>WATERCRAFT</t>
  </si>
  <si>
    <t>MW</t>
  </si>
  <si>
    <t>535I</t>
  </si>
  <si>
    <t>FD</t>
  </si>
  <si>
    <t>XJR</t>
  </si>
  <si>
    <t>Mobile Machine</t>
  </si>
  <si>
    <t>TB216</t>
  </si>
  <si>
    <t>OPA</t>
  </si>
  <si>
    <t>CROWN</t>
  </si>
  <si>
    <t>EUNOS</t>
  </si>
  <si>
    <t>V76</t>
  </si>
  <si>
    <t>BB</t>
  </si>
  <si>
    <t>E240</t>
  </si>
  <si>
    <t>XF</t>
  </si>
  <si>
    <t>JUKE</t>
  </si>
  <si>
    <t>KLUGER</t>
  </si>
  <si>
    <t>V12 HU</t>
  </si>
  <si>
    <t>CERATO</t>
  </si>
  <si>
    <t>2TON TRADE</t>
  </si>
  <si>
    <t>NV200</t>
  </si>
  <si>
    <t>7X4 GRAVITY TIPPER</t>
  </si>
  <si>
    <t>DIGGER TRAILER</t>
  </si>
  <si>
    <t>LITTLE FELLA 2008</t>
  </si>
  <si>
    <t>FLEETWOOD TAOS</t>
  </si>
  <si>
    <t>ACE</t>
  </si>
  <si>
    <t>MOBIL</t>
  </si>
  <si>
    <t>WELLSIDE 12</t>
  </si>
  <si>
    <t>RS4</t>
  </si>
  <si>
    <t>AVON 7 X 4</t>
  </si>
  <si>
    <t>REXTON</t>
  </si>
  <si>
    <t>HILUX DOUBLECAB</t>
  </si>
  <si>
    <t>EXIGA</t>
  </si>
  <si>
    <t>528I</t>
  </si>
  <si>
    <t>CLK 430</t>
  </si>
  <si>
    <t>118I</t>
  </si>
  <si>
    <t>VOXY</t>
  </si>
  <si>
    <t>MU-X</t>
  </si>
  <si>
    <t>M5</t>
  </si>
  <si>
    <t>DELICA</t>
  </si>
  <si>
    <t>INSIGHT</t>
  </si>
  <si>
    <t>CROSSROAD</t>
  </si>
  <si>
    <t>FACTORY BUILD</t>
  </si>
  <si>
    <t>LITEWEIGHT TIP</t>
  </si>
  <si>
    <t>GENERAL PURPOSE</t>
  </si>
  <si>
    <t>WIRECO BUILT</t>
  </si>
  <si>
    <t>550I</t>
  </si>
  <si>
    <t>LASER 1.6 GLXI 5D</t>
  </si>
  <si>
    <t>HILUX 4WD</t>
  </si>
  <si>
    <t>LATIO</t>
  </si>
  <si>
    <t>INSPIRE</t>
  </si>
  <si>
    <t>CX-5</t>
  </si>
  <si>
    <t>PORTE</t>
  </si>
  <si>
    <t>N0915</t>
  </si>
  <si>
    <t>CLA180</t>
  </si>
  <si>
    <t>S40</t>
  </si>
  <si>
    <t>GS430</t>
  </si>
  <si>
    <t>XUV</t>
  </si>
  <si>
    <t>GS300</t>
  </si>
  <si>
    <t>GRANDIS</t>
  </si>
  <si>
    <t>DEFENDER</t>
  </si>
  <si>
    <t>K 74 SA</t>
  </si>
  <si>
    <t>CB TRANSPORTERS</t>
  </si>
  <si>
    <t>4 X 7</t>
  </si>
  <si>
    <t>KAIAPOI SINGLE</t>
  </si>
  <si>
    <t>STEELBRO</t>
  </si>
  <si>
    <t>CIVIC LX</t>
  </si>
  <si>
    <t>KAROQ</t>
  </si>
  <si>
    <t>130I</t>
  </si>
  <si>
    <t>M3</t>
  </si>
  <si>
    <t>LEAF</t>
  </si>
  <si>
    <t>M4</t>
  </si>
  <si>
    <t>ASX</t>
  </si>
  <si>
    <t>A5</t>
  </si>
  <si>
    <t>CANTER FE434EZR</t>
  </si>
  <si>
    <t>CANTER 616-CITY-TIP</t>
  </si>
  <si>
    <t>320D</t>
  </si>
  <si>
    <t>TARRACO</t>
  </si>
  <si>
    <t>328I</t>
  </si>
  <si>
    <t>STS</t>
  </si>
  <si>
    <t>Q5</t>
  </si>
  <si>
    <t>PASSO</t>
  </si>
  <si>
    <t>PAJERO SPORT</t>
  </si>
  <si>
    <t>WRANGLER</t>
  </si>
  <si>
    <t>WRX</t>
  </si>
  <si>
    <t>SILVERADO</t>
  </si>
  <si>
    <t>LEVANTE</t>
  </si>
  <si>
    <t>A8</t>
  </si>
  <si>
    <t>REGULUS</t>
  </si>
  <si>
    <t>VANGUARD</t>
  </si>
  <si>
    <t>COROLLA XL</t>
  </si>
  <si>
    <t>650I</t>
  </si>
  <si>
    <t>CIVILIAN</t>
  </si>
  <si>
    <t>LASER</t>
  </si>
  <si>
    <t>COURIER XLT</t>
  </si>
  <si>
    <t>ECONOMY</t>
  </si>
  <si>
    <t>348 SP</t>
  </si>
  <si>
    <t>COBRA</t>
  </si>
  <si>
    <t>HS</t>
  </si>
  <si>
    <t>HILUX 2.0</t>
  </si>
  <si>
    <t>L200 D/CAB</t>
  </si>
  <si>
    <t>COURIER 4 X 4</t>
  </si>
  <si>
    <t>SPACE CAB</t>
  </si>
  <si>
    <t>L200 SPORT D/CAB</t>
  </si>
  <si>
    <t>HALCROW</t>
  </si>
  <si>
    <t>DAYTECH</t>
  </si>
  <si>
    <t>VOYAGER</t>
  </si>
  <si>
    <t>AVONDALE</t>
  </si>
  <si>
    <t>ELITE8 X 4</t>
  </si>
  <si>
    <t>ONE</t>
  </si>
  <si>
    <t>HOSKING V17</t>
  </si>
  <si>
    <t>UNBRAKED TANDEM</t>
  </si>
  <si>
    <t>AVON</t>
  </si>
  <si>
    <t>PRIDE</t>
  </si>
  <si>
    <t>N SERIES</t>
  </si>
  <si>
    <t>X-CLASS</t>
  </si>
  <si>
    <t>XLT ECONOVAN</t>
  </si>
  <si>
    <t>BERLINA</t>
  </si>
  <si>
    <t>NKR250</t>
  </si>
  <si>
    <t>HI LUX</t>
  </si>
  <si>
    <t>COMMODORE EXECUTIVE</t>
  </si>
  <si>
    <t>L200 SPORT</t>
  </si>
  <si>
    <t>COROLLA L/B MAN</t>
  </si>
  <si>
    <t>ASTINA GLX</t>
  </si>
  <si>
    <t>HILUX 2.4 CAB/C</t>
  </si>
  <si>
    <t>CIVIC 4DR LX MAN</t>
  </si>
  <si>
    <t>ECONOVAN LWB GLAS</t>
  </si>
  <si>
    <t>K744T</t>
  </si>
  <si>
    <t>SULLAIR 185</t>
  </si>
  <si>
    <t>5M BOAT TRAILER</t>
  </si>
  <si>
    <t>4A TIPPER TRAILER</t>
  </si>
  <si>
    <t>CLOSED IN</t>
  </si>
  <si>
    <t>SHUTTLE</t>
  </si>
  <si>
    <t>Q7</t>
  </si>
  <si>
    <t>8X5 ELITE TANDEM</t>
  </si>
  <si>
    <t>KEVIN HYDE ENG</t>
  </si>
  <si>
    <t>8X4-6"</t>
  </si>
  <si>
    <t>TRAILER WORLD 10X6</t>
  </si>
  <si>
    <t>EUTE 8X4 5</t>
  </si>
  <si>
    <t>ELITE 8X4 T</t>
  </si>
  <si>
    <t>15FT POPTP</t>
  </si>
  <si>
    <t>ATLAS COPCO XAS97</t>
  </si>
  <si>
    <t>GENERATOR</t>
  </si>
  <si>
    <t>BRIFORD 6X4</t>
  </si>
  <si>
    <t>SEDCO</t>
  </si>
  <si>
    <t>CIVIC 3 DR</t>
  </si>
  <si>
    <t>NAVARA 4WD</t>
  </si>
  <si>
    <t>COROLLA SED AUT</t>
  </si>
  <si>
    <t>HILUX D/CAB</t>
  </si>
  <si>
    <t>626 SEDAN GLX</t>
  </si>
  <si>
    <t>LASER GHIA</t>
  </si>
  <si>
    <t>V3000</t>
  </si>
  <si>
    <t>COURIER XL</t>
  </si>
  <si>
    <t>HIACE 2.4ZR SR5</t>
  </si>
  <si>
    <t>CIVIC 4DR LX AUTO</t>
  </si>
  <si>
    <t>COASTER</t>
  </si>
  <si>
    <t>ACCORD LX MAN</t>
  </si>
  <si>
    <t>HIACE 2.4ZL MAN</t>
  </si>
  <si>
    <t>FESTIVA 1.3XL 3DR</t>
  </si>
  <si>
    <t>HILUX 2.8 D/C</t>
  </si>
  <si>
    <t>HIACE 2.4ZL H/B</t>
  </si>
  <si>
    <t>HOSKING MULTI</t>
  </si>
  <si>
    <t>HELMACK 10X5</t>
  </si>
  <si>
    <t>KC105</t>
  </si>
  <si>
    <t>MONOWAY</t>
  </si>
  <si>
    <t>ELITE 7X4 S</t>
  </si>
  <si>
    <t>8X5S</t>
  </si>
  <si>
    <t>HELMACK 8X4</t>
  </si>
  <si>
    <t>BUCCANER 605X5</t>
  </si>
  <si>
    <t>8X5TB</t>
  </si>
  <si>
    <t>LASER 1.3XL HATCH</t>
  </si>
  <si>
    <t>FAIRMONT GHIA COLAUT</t>
  </si>
  <si>
    <t>COURIER XL C/CAB</t>
  </si>
  <si>
    <t>LASER GL</t>
  </si>
  <si>
    <t>L200 2.5DSL TBO</t>
  </si>
  <si>
    <t>LANCER 1.6 GLXI M SE</t>
  </si>
  <si>
    <t>HILUX 2.4 D/C</t>
  </si>
  <si>
    <t>TELSTAR GHIA</t>
  </si>
  <si>
    <t>MAGNA 2.6I GLX M</t>
  </si>
  <si>
    <t>COURIER 4X2 CREW</t>
  </si>
  <si>
    <t>LEGEND COUPE 3.2</t>
  </si>
  <si>
    <t>HI-LUX 2.4 C/C</t>
  </si>
  <si>
    <t>GALANT 2.0 GLXI M</t>
  </si>
  <si>
    <t>JIMNY</t>
  </si>
  <si>
    <t>FAIRLADY</t>
  </si>
  <si>
    <t>SAFARI GRANROAD</t>
  </si>
  <si>
    <t>ACCORD EXI-S AUTO</t>
  </si>
  <si>
    <t>LASER GL AUTO</t>
  </si>
  <si>
    <t>CIVIC 4DR EXI AUTO</t>
  </si>
  <si>
    <t>10 X 5 TANDEM</t>
  </si>
  <si>
    <t>CENTRAL CUSTOMS</t>
  </si>
  <si>
    <t>ELITE 8X5 T</t>
  </si>
  <si>
    <t>ELITE 8X4S</t>
  </si>
  <si>
    <t>COURIER XL D</t>
  </si>
  <si>
    <t>SAFARI GRAND ROAD</t>
  </si>
  <si>
    <t>B2200 CAB PLUS</t>
  </si>
  <si>
    <t>LASER 1.6 GLXI 5DOOR</t>
  </si>
  <si>
    <t>L200 2.0PET 2WD C/C</t>
  </si>
  <si>
    <t>CIVIC 4DR LX MANUAL</t>
  </si>
  <si>
    <t>FAMILIA INTERPLAY DO</t>
  </si>
  <si>
    <t>TRANSIT 190 DIESE</t>
  </si>
  <si>
    <t>COROLLA 1.6P GL HBAC</t>
  </si>
  <si>
    <t>COROLLA 1.3P XL HBAC</t>
  </si>
  <si>
    <t>ROYALE 6</t>
  </si>
  <si>
    <t>HIACE 2.4ZR MAN</t>
  </si>
  <si>
    <t>COMBO</t>
  </si>
  <si>
    <t>EUNOS ROADSTER</t>
  </si>
  <si>
    <t>CIVIC 3DR LX MAN</t>
  </si>
  <si>
    <t>RENEGADE</t>
  </si>
  <si>
    <t>STERLING</t>
  </si>
  <si>
    <t>LUNA</t>
  </si>
  <si>
    <t>E4100SA</t>
  </si>
  <si>
    <t>MACKAY</t>
  </si>
  <si>
    <t>MUDGEWAY</t>
  </si>
  <si>
    <t>9X4 TANDEM</t>
  </si>
  <si>
    <t>AGRI STEEL TANDEM</t>
  </si>
  <si>
    <t>ELITE 8X4 S</t>
  </si>
  <si>
    <t>VS UTILITY</t>
  </si>
  <si>
    <t>SENTIA</t>
  </si>
  <si>
    <t>REVUE</t>
  </si>
  <si>
    <t>TELSTAR</t>
  </si>
  <si>
    <t>S-CARGO</t>
  </si>
  <si>
    <t>HOMEBUILT AFC JETSKI</t>
  </si>
  <si>
    <t>FOXENG 2000</t>
  </si>
  <si>
    <t>HAULER</t>
  </si>
  <si>
    <t>FACTORY TANDEM</t>
  </si>
  <si>
    <t>BOAT VOYAGER</t>
  </si>
  <si>
    <t>14X6.6 SALV</t>
  </si>
  <si>
    <t>SHIFTER 3.1</t>
  </si>
  <si>
    <t>N SERIES 100P</t>
  </si>
  <si>
    <t>GRAND VOYAGER</t>
  </si>
  <si>
    <t>TRADER</t>
  </si>
  <si>
    <t>MK205</t>
  </si>
  <si>
    <t>DOMANI</t>
  </si>
  <si>
    <t>WAGON R</t>
  </si>
  <si>
    <t>RUGGER</t>
  </si>
  <si>
    <t>HILUX 4WD 2.8</t>
  </si>
  <si>
    <t>ABI MARAUDEL</t>
  </si>
  <si>
    <t>KEA KC95</t>
  </si>
  <si>
    <t>ELITE 8X4 STD</t>
  </si>
  <si>
    <t>TWIN JETSKI</t>
  </si>
  <si>
    <t>FLEETWOOD JAVA</t>
  </si>
  <si>
    <t>FREZZER</t>
  </si>
  <si>
    <t>JKF JETSKIS</t>
  </si>
  <si>
    <t>WELLSIDE</t>
  </si>
  <si>
    <t>PREMIER 430</t>
  </si>
  <si>
    <t>ELITE 10X5</t>
  </si>
  <si>
    <t>BEAR CAT CH922DH</t>
  </si>
  <si>
    <t>HUSSIE</t>
  </si>
  <si>
    <t>TANDEM FLAT DECK</t>
  </si>
  <si>
    <t>8X4 "6" TANDOM</t>
  </si>
  <si>
    <t>MAINLINE 400</t>
  </si>
  <si>
    <t>TRAILPRO</t>
  </si>
  <si>
    <t>8X5 CONT TANDEM</t>
  </si>
  <si>
    <t>KC95EXC</t>
  </si>
  <si>
    <t>WEST PLAINS ENG</t>
  </si>
  <si>
    <t>TRAILER WORX</t>
  </si>
  <si>
    <t>TANDAM</t>
  </si>
  <si>
    <t>ACCENT</t>
  </si>
  <si>
    <t>MONARO</t>
  </si>
  <si>
    <t>TERCEL</t>
  </si>
  <si>
    <t>region</t>
  </si>
  <si>
    <t>country</t>
  </si>
  <si>
    <t>population</t>
  </si>
  <si>
    <t>density</t>
  </si>
  <si>
    <t>Northland</t>
  </si>
  <si>
    <t>New Zealand</t>
  </si>
  <si>
    <t>Auckland</t>
  </si>
  <si>
    <t>Waikato</t>
  </si>
  <si>
    <t>Bay of Plenty</t>
  </si>
  <si>
    <t>Gisborne</t>
  </si>
  <si>
    <t>Hawke's Bay</t>
  </si>
  <si>
    <t>Taranaki</t>
  </si>
  <si>
    <t>Manawatū-Whanganui</t>
  </si>
  <si>
    <t>Wellington</t>
  </si>
  <si>
    <t>Tasman</t>
  </si>
  <si>
    <t>Nelson</t>
  </si>
  <si>
    <t>Marlborough</t>
  </si>
  <si>
    <t>West Coast</t>
  </si>
  <si>
    <t>Canterbury</t>
  </si>
  <si>
    <t>Otago</t>
  </si>
  <si>
    <t>Southland</t>
  </si>
  <si>
    <t>make_name</t>
  </si>
  <si>
    <t>make_type</t>
  </si>
  <si>
    <t>Aakron Xpress</t>
  </si>
  <si>
    <t>Standard</t>
  </si>
  <si>
    <t>ADLY</t>
  </si>
  <si>
    <t>Alpha</t>
  </si>
  <si>
    <t>Anglo</t>
  </si>
  <si>
    <t>Aprilia</t>
  </si>
  <si>
    <t>Atlas</t>
  </si>
  <si>
    <t>Audi</t>
  </si>
  <si>
    <t>Bailey</t>
  </si>
  <si>
    <t>Bedford</t>
  </si>
  <si>
    <t>Benelli</t>
  </si>
  <si>
    <t>Bentley</t>
  </si>
  <si>
    <t>Luxury</t>
  </si>
  <si>
    <t>BMW</t>
  </si>
  <si>
    <t>Bricon</t>
  </si>
  <si>
    <t>Briford</t>
  </si>
  <si>
    <t>Buell</t>
  </si>
  <si>
    <t>Buffalo</t>
  </si>
  <si>
    <t>Cadillac</t>
  </si>
  <si>
    <t>Can-Am</t>
  </si>
  <si>
    <t>Caterpillar</t>
  </si>
  <si>
    <t>Chery</t>
  </si>
  <si>
    <t>Chevrolet</t>
  </si>
  <si>
    <t>Chrysler</t>
  </si>
  <si>
    <t>Citroen</t>
  </si>
  <si>
    <t>Classic</t>
  </si>
  <si>
    <t>Crusader</t>
  </si>
  <si>
    <t>Custombuilt</t>
  </si>
  <si>
    <t>Dacia</t>
  </si>
  <si>
    <t>Daewoo</t>
  </si>
  <si>
    <t>DAF</t>
  </si>
  <si>
    <t>Daihatsu</t>
  </si>
  <si>
    <t>Diamond</t>
  </si>
  <si>
    <t>Dodge</t>
  </si>
  <si>
    <t>Domett</t>
  </si>
  <si>
    <t>Ducati</t>
  </si>
  <si>
    <t>Elddis</t>
  </si>
  <si>
    <t>Factory Built</t>
  </si>
  <si>
    <t>Ferrari</t>
  </si>
  <si>
    <t>Ford</t>
  </si>
  <si>
    <t>Forza</t>
  </si>
  <si>
    <t>FOTON</t>
  </si>
  <si>
    <t>Fuso</t>
  </si>
  <si>
    <t>Great Wall</t>
  </si>
  <si>
    <t>Harley Davidson</t>
  </si>
  <si>
    <t>Hino</t>
  </si>
  <si>
    <t>Hitachi</t>
  </si>
  <si>
    <t>Holden</t>
  </si>
  <si>
    <t>Homebuilt</t>
  </si>
  <si>
    <t>Honda</t>
  </si>
  <si>
    <t>Hoskings</t>
  </si>
  <si>
    <t>Husaberg</t>
  </si>
  <si>
    <t>Husqvarna</t>
  </si>
  <si>
    <t>Hyosung</t>
  </si>
  <si>
    <t>Hyundai</t>
  </si>
  <si>
    <t>Isuzu</t>
  </si>
  <si>
    <t>Jaguar</t>
  </si>
  <si>
    <t>Jayco</t>
  </si>
  <si>
    <t>Jeep</t>
  </si>
  <si>
    <t>John Deere</t>
  </si>
  <si>
    <t>Kawasaki</t>
  </si>
  <si>
    <t>Kea</t>
  </si>
  <si>
    <t>Keeway</t>
  </si>
  <si>
    <t>Kia</t>
  </si>
  <si>
    <t>KTM</t>
  </si>
  <si>
    <t>Kymco</t>
  </si>
  <si>
    <t>Lambretta</t>
  </si>
  <si>
    <t>Land Rover</t>
  </si>
  <si>
    <t>Landrover</t>
  </si>
  <si>
    <t>Lexus</t>
  </si>
  <si>
    <t>Liteweight</t>
  </si>
  <si>
    <t>Lochiel</t>
  </si>
  <si>
    <t>Mahindra</t>
  </si>
  <si>
    <t>Maserati</t>
  </si>
  <si>
    <t>Massey</t>
  </si>
  <si>
    <t>Mazda</t>
  </si>
  <si>
    <t>Mercedes-Benz</t>
  </si>
  <si>
    <t>MG</t>
  </si>
  <si>
    <t>Mini</t>
  </si>
  <si>
    <t>Mitsubishi</t>
  </si>
  <si>
    <t>Mitsubishio Fuso</t>
  </si>
  <si>
    <t>Moden</t>
  </si>
  <si>
    <t>Mono - Way</t>
  </si>
  <si>
    <t>Morris</t>
  </si>
  <si>
    <t>Nissan</t>
  </si>
  <si>
    <t>Nissan Diesel</t>
  </si>
  <si>
    <t>Niu</t>
  </si>
  <si>
    <t>Over</t>
  </si>
  <si>
    <t>Oxford</t>
  </si>
  <si>
    <t>Peugeot</t>
  </si>
  <si>
    <t>PGO</t>
  </si>
  <si>
    <t>Piaggio</t>
  </si>
  <si>
    <t>Pinto</t>
  </si>
  <si>
    <t>Porsche</t>
  </si>
  <si>
    <t>Reid</t>
  </si>
  <si>
    <t>Renault</t>
  </si>
  <si>
    <t>Rhino</t>
  </si>
  <si>
    <t>Rover</t>
  </si>
  <si>
    <t>Royal Enfield</t>
  </si>
  <si>
    <t>Saab</t>
  </si>
  <si>
    <t>Scomadi</t>
  </si>
  <si>
    <t>Seat</t>
  </si>
  <si>
    <t>Skoda</t>
  </si>
  <si>
    <t>Sprite</t>
  </si>
  <si>
    <t>Ssangyong</t>
  </si>
  <si>
    <t>Steelbro</t>
  </si>
  <si>
    <t>Sterling</t>
  </si>
  <si>
    <t>Subaru</t>
  </si>
  <si>
    <t>Suzuki</t>
  </si>
  <si>
    <t>Swift</t>
  </si>
  <si>
    <t>SYM</t>
  </si>
  <si>
    <t>Takeuchi</t>
  </si>
  <si>
    <t>TGB</t>
  </si>
  <si>
    <t>Titan</t>
  </si>
  <si>
    <t>TNT Motor</t>
  </si>
  <si>
    <t>Toko</t>
  </si>
  <si>
    <t>Toyota</t>
  </si>
  <si>
    <t>Toyota Lexus</t>
  </si>
  <si>
    <t>Trail-Lite</t>
  </si>
  <si>
    <t>Trike</t>
  </si>
  <si>
    <t>Triumph</t>
  </si>
  <si>
    <t>Trojan</t>
  </si>
  <si>
    <t>Ubco</t>
  </si>
  <si>
    <t>Universal</t>
  </si>
  <si>
    <t>Vespa</t>
  </si>
  <si>
    <t>Veteran</t>
  </si>
  <si>
    <t>Victory</t>
  </si>
  <si>
    <t>Vmoto</t>
  </si>
  <si>
    <t>Volkswagen</t>
  </si>
  <si>
    <t>Volvo</t>
  </si>
  <si>
    <t>Voyager</t>
  </si>
  <si>
    <t>Yamaha</t>
  </si>
  <si>
    <t>Zephyr</t>
  </si>
  <si>
    <t>Znen</t>
  </si>
  <si>
    <t>Table</t>
  </si>
  <si>
    <t>Field</t>
  </si>
  <si>
    <t>Description</t>
  </si>
  <si>
    <t>stolen_vehicles</t>
  </si>
  <si>
    <t>Unique ID of a stolen vehicle</t>
  </si>
  <si>
    <t>Type of vehicle</t>
  </si>
  <si>
    <t>Matches make_id in the make_details table</t>
  </si>
  <si>
    <t>Model year of vehicle</t>
  </si>
  <si>
    <t>Description of vehicle</t>
  </si>
  <si>
    <t>Color of vehicle</t>
  </si>
  <si>
    <t>Date the vehicle was stolen (MM/DD/YY)</t>
  </si>
  <si>
    <t>Matches location_id in the locations table</t>
  </si>
  <si>
    <t>make_details</t>
  </si>
  <si>
    <t>Unique ID of the make</t>
  </si>
  <si>
    <t>Name of the make</t>
  </si>
  <si>
    <t>Type of make (Standard or Luxury)</t>
  </si>
  <si>
    <t>locations</t>
  </si>
  <si>
    <t>Unique ID of the region</t>
  </si>
  <si>
    <t>Name of the region</t>
  </si>
  <si>
    <t>Country where the region is located</t>
  </si>
  <si>
    <t>Population of the region</t>
  </si>
  <si>
    <t>Density of the region (population / km2)</t>
  </si>
  <si>
    <t>Row Labels</t>
  </si>
  <si>
    <t>Grand Total</t>
  </si>
  <si>
    <t>Count of region</t>
  </si>
  <si>
    <t>Count of vehicle_type</t>
  </si>
  <si>
    <t>Jan</t>
  </si>
  <si>
    <t>Feb</t>
  </si>
  <si>
    <t>Mar</t>
  </si>
  <si>
    <t>Apr</t>
  </si>
  <si>
    <t>Oct</t>
  </si>
  <si>
    <t>Nov</t>
  </si>
  <si>
    <t>Dec</t>
  </si>
  <si>
    <t>Count of color</t>
  </si>
  <si>
    <t>Sum of make_id</t>
  </si>
  <si>
    <t>Count of make_id</t>
  </si>
  <si>
    <t>2021</t>
  </si>
  <si>
    <t>2022</t>
  </si>
  <si>
    <t>AVERAGE POPULATION</t>
  </si>
  <si>
    <t>AVERAGE POPULATION DENSITY</t>
  </si>
  <si>
    <t>Count of location_id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</si>
</sst>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E8EFE8"/>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14" fontId="0" fillId="0" borderId="0" xfId="0" applyNumberFormat="1"/>
    <xf numFmtId="3"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0" xfId="0" applyFont="1"/>
    <xf numFmtId="0" fontId="0" fillId="2" borderId="0" xfId="0" applyFill="1"/>
  </cellXfs>
  <cellStyles count="1">
    <cellStyle name="Normal" xfId="0" builtinId="0"/>
  </cellStyles>
  <dxfs count="6">
    <dxf>
      <fill>
        <patternFill>
          <bgColor theme="1"/>
        </patternFill>
      </fill>
    </dxf>
    <dxf/>
    <dxf>
      <fill>
        <patternFill>
          <bgColor theme="5" tint="0.39994506668294322"/>
        </patternFill>
      </fill>
    </dxf>
    <dxf>
      <fill>
        <patternFill>
          <bgColor theme="1"/>
        </patternFill>
      </fill>
    </dxf>
    <dxf>
      <numFmt numFmtId="19" formatCode="m/d/yyyy"/>
    </dxf>
    <dxf>
      <font>
        <b/>
        <i val="0"/>
        <strike val="0"/>
        <condense val="0"/>
        <extend val="0"/>
        <outline val="0"/>
        <shadow val="0"/>
        <u val="none"/>
        <vertAlign val="baseline"/>
        <sz val="12"/>
        <color theme="1"/>
        <name val="Calibri"/>
        <scheme val="minor"/>
      </font>
    </dxf>
  </dxfs>
  <tableStyles count="5" defaultTableStyle="TableStyleMedium2" defaultPivotStyle="PivotStyleLight16">
    <tableStyle name="Slicer Style 1" pivot="0" table="0" count="1">
      <tableStyleElement type="wholeTable" dxfId="3"/>
    </tableStyle>
    <tableStyle name="Slicer Style 2" pivot="0" table="0" count="0"/>
    <tableStyle name="Slicer Style 3" pivot="0" table="0" count="1">
      <tableStyleElement type="wholeTable" dxfId="2"/>
    </tableStyle>
    <tableStyle name="Slicer Style 4" pivot="0" table="0" count="1">
      <tableStyleElement type="wholeTable" dxfId="1"/>
    </tableStyle>
    <tableStyle name="Slicer Style 5" pivot="0" table="0" count="3">
      <tableStyleElement type="wholeTable" dxfId="0"/>
    </tableStyle>
  </tableStyles>
  <colors>
    <mruColors>
      <color rgb="FFD98853"/>
      <color rgb="FFE8EFE8"/>
    </mruColors>
  </colors>
  <extLst>
    <ext xmlns:x14="http://schemas.microsoft.com/office/spreadsheetml/2009/9/main" uri="{46F421CA-312F-682f-3DD2-61675219B42D}">
      <x14:dxfs count="2">
        <dxf>
          <fill>
            <patternFill>
              <bgColor theme="1"/>
            </patternFill>
          </fill>
        </dxf>
        <dxf>
          <fill>
            <patternFill>
              <bgColor theme="5"/>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Elements>
            <x14:slicerStyleElement type="unselectedItemWithData" dxfId="0"/>
            <x14:slicerStyleElement type="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[TDI CAPSTONE.xlsx]pivot table !PivotTable1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MOST STOLE VEHICLE TYPES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'!$A$4:$A$13</c:f>
              <c:strCache>
                <c:ptCount val="10"/>
                <c:pt idx="0">
                  <c:v>Stationwagon</c:v>
                </c:pt>
                <c:pt idx="1">
                  <c:v>Saloon</c:v>
                </c:pt>
                <c:pt idx="2">
                  <c:v>Hatchback</c:v>
                </c:pt>
                <c:pt idx="3">
                  <c:v>Trailer</c:v>
                </c:pt>
                <c:pt idx="4">
                  <c:v>Utility</c:v>
                </c:pt>
                <c:pt idx="5">
                  <c:v>Roadbike</c:v>
                </c:pt>
                <c:pt idx="6">
                  <c:v>Moped</c:v>
                </c:pt>
                <c:pt idx="7">
                  <c:v>Light Van</c:v>
                </c:pt>
                <c:pt idx="8">
                  <c:v>Boat Trailer</c:v>
                </c:pt>
                <c:pt idx="9">
                  <c:v>Trailer - Heavy</c:v>
                </c:pt>
              </c:strCache>
            </c:strRef>
          </c:cat>
          <c:val>
            <c:numRef>
              <c:f>'pivot table '!$B$4:$B$13</c:f>
              <c:numCache>
                <c:formatCode>General</c:formatCode>
                <c:ptCount val="10"/>
                <c:pt idx="0">
                  <c:v>944</c:v>
                </c:pt>
                <c:pt idx="1">
                  <c:v>850</c:v>
                </c:pt>
                <c:pt idx="2">
                  <c:v>644</c:v>
                </c:pt>
                <c:pt idx="3">
                  <c:v>572</c:v>
                </c:pt>
                <c:pt idx="4">
                  <c:v>466</c:v>
                </c:pt>
                <c:pt idx="5">
                  <c:v>297</c:v>
                </c:pt>
                <c:pt idx="6">
                  <c:v>187</c:v>
                </c:pt>
                <c:pt idx="7">
                  <c:v>154</c:v>
                </c:pt>
                <c:pt idx="8">
                  <c:v>104</c:v>
                </c:pt>
                <c:pt idx="9">
                  <c:v>89</c:v>
                </c:pt>
              </c:numCache>
            </c:numRef>
          </c:val>
          <c:extLst>
            <c:ext xmlns:c16="http://schemas.microsoft.com/office/drawing/2014/chart" uri="{C3380CC4-5D6E-409C-BE32-E72D297353CC}">
              <c16:uniqueId val="{00000000-3A77-43E5-8803-A4C452FE4A88}"/>
            </c:ext>
          </c:extLst>
        </c:ser>
        <c:dLbls>
          <c:dLblPos val="outEnd"/>
          <c:showLegendKey val="0"/>
          <c:showVal val="1"/>
          <c:showCatName val="0"/>
          <c:showSerName val="0"/>
          <c:showPercent val="0"/>
          <c:showBubbleSize val="0"/>
        </c:dLbls>
        <c:gapWidth val="182"/>
        <c:axId val="1548431584"/>
        <c:axId val="1548421600"/>
      </c:barChart>
      <c:catAx>
        <c:axId val="154843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421600"/>
        <c:crosses val="autoZero"/>
        <c:auto val="1"/>
        <c:lblAlgn val="ctr"/>
        <c:lblOffset val="100"/>
        <c:noMultiLvlLbl val="0"/>
      </c:catAx>
      <c:valAx>
        <c:axId val="1548421600"/>
        <c:scaling>
          <c:orientation val="minMax"/>
        </c:scaling>
        <c:delete val="1"/>
        <c:axPos val="b"/>
        <c:numFmt formatCode="General" sourceLinked="1"/>
        <c:majorTickMark val="none"/>
        <c:minorTickMark val="none"/>
        <c:tickLblPos val="nextTo"/>
        <c:crossAx val="1548431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[TDI CAPSTONE.xlsx]pivot table !PivotTable9</c:name>
    <c:fmtId val="17"/>
  </c:pivotSource>
  <c:chart>
    <c:title>
      <c:tx>
        <c:rich>
          <a:bodyPr rot="0" spcFirstLastPara="1" vertOverflow="ellipsis" vert="horz" wrap="square" anchor="ctr" anchorCtr="1"/>
          <a:lstStyle/>
          <a:p>
            <a:pPr>
              <a:defRPr sz="1400" b="0" i="0" u="none" strike="noStrike" kern="1200" spc="0" baseline="0">
                <a:solidFill>
                  <a:srgbClr val="D98853"/>
                </a:solidFill>
                <a:latin typeface="+mn-lt"/>
                <a:ea typeface="+mn-ea"/>
                <a:cs typeface="+mn-cs"/>
              </a:defRPr>
            </a:pPr>
            <a:r>
              <a:rPr lang="en-US">
                <a:solidFill>
                  <a:srgbClr val="D98853"/>
                </a:solidFill>
              </a:rPr>
              <a:t>TREND</a:t>
            </a:r>
            <a:r>
              <a:rPr lang="en-US" baseline="0">
                <a:solidFill>
                  <a:srgbClr val="D98853"/>
                </a:solidFill>
              </a:rPr>
              <a:t> OF STOLEN VEHICLES</a:t>
            </a:r>
            <a:endParaRPr lang="en-US">
              <a:solidFill>
                <a:srgbClr val="D98853"/>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D98853"/>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w="28575" cap="rnd">
            <a:solidFill>
              <a:schemeClr val="accent2"/>
            </a:solidFill>
            <a:round/>
          </a:ln>
          <a:effectLst/>
        </c:spPr>
        <c:marker>
          <c:symbol val="none"/>
        </c:marker>
      </c:pivotFmt>
      <c:pivotFmt>
        <c:idx val="4"/>
        <c:spPr>
          <a:ln w="28575" cap="rnd">
            <a:solidFill>
              <a:schemeClr val="accent2"/>
            </a:solidFill>
            <a:round/>
          </a:ln>
          <a:effectLst/>
        </c:spPr>
        <c:marker>
          <c:symbol val="none"/>
        </c:marker>
      </c:pivotFmt>
    </c:pivotFmts>
    <c:plotArea>
      <c:layout/>
      <c:lineChart>
        <c:grouping val="standard"/>
        <c:varyColors val="0"/>
        <c:ser>
          <c:idx val="0"/>
          <c:order val="0"/>
          <c:tx>
            <c:strRef>
              <c:f>'pivot table '!$H$77</c:f>
              <c:strCache>
                <c:ptCount val="1"/>
                <c:pt idx="0">
                  <c:v>Total</c:v>
                </c:pt>
              </c:strCache>
            </c:strRef>
          </c:tx>
          <c:spPr>
            <a:ln w="28575" cap="rnd">
              <a:solidFill>
                <a:schemeClr val="accent2"/>
              </a:solidFill>
              <a:round/>
            </a:ln>
            <a:effectLst/>
          </c:spPr>
          <c:marker>
            <c:symbol val="none"/>
          </c:marker>
          <c:cat>
            <c:multiLvlStrRef>
              <c:f>'pivot table '!$G$78:$G$87</c:f>
              <c:multiLvlStrCache>
                <c:ptCount val="7"/>
                <c:lvl>
                  <c:pt idx="0">
                    <c:v>Oct</c:v>
                  </c:pt>
                  <c:pt idx="1">
                    <c:v>Nov</c:v>
                  </c:pt>
                  <c:pt idx="2">
                    <c:v>Dec</c:v>
                  </c:pt>
                  <c:pt idx="3">
                    <c:v>Jan</c:v>
                  </c:pt>
                  <c:pt idx="4">
                    <c:v>Feb</c:v>
                  </c:pt>
                  <c:pt idx="5">
                    <c:v>Mar</c:v>
                  </c:pt>
                  <c:pt idx="6">
                    <c:v>Apr</c:v>
                  </c:pt>
                </c:lvl>
                <c:lvl>
                  <c:pt idx="0">
                    <c:v>2021</c:v>
                  </c:pt>
                  <c:pt idx="3">
                    <c:v>2022</c:v>
                  </c:pt>
                </c:lvl>
              </c:multiLvlStrCache>
            </c:multiLvlStrRef>
          </c:cat>
          <c:val>
            <c:numRef>
              <c:f>'pivot table '!$H$78:$H$87</c:f>
              <c:numCache>
                <c:formatCode>General</c:formatCode>
                <c:ptCount val="7"/>
                <c:pt idx="0">
                  <c:v>460</c:v>
                </c:pt>
                <c:pt idx="1">
                  <c:v>555</c:v>
                </c:pt>
                <c:pt idx="2">
                  <c:v>634</c:v>
                </c:pt>
                <c:pt idx="3">
                  <c:v>734</c:v>
                </c:pt>
                <c:pt idx="4">
                  <c:v>755</c:v>
                </c:pt>
                <c:pt idx="5">
                  <c:v>1046</c:v>
                </c:pt>
                <c:pt idx="6">
                  <c:v>325</c:v>
                </c:pt>
              </c:numCache>
            </c:numRef>
          </c:val>
          <c:smooth val="0"/>
          <c:extLst>
            <c:ext xmlns:c16="http://schemas.microsoft.com/office/drawing/2014/chart" uri="{C3380CC4-5D6E-409C-BE32-E72D297353CC}">
              <c16:uniqueId val="{00000000-2869-4B4B-A2AC-C20CD2279FE7}"/>
            </c:ext>
          </c:extLst>
        </c:ser>
        <c:dLbls>
          <c:showLegendKey val="0"/>
          <c:showVal val="0"/>
          <c:showCatName val="0"/>
          <c:showSerName val="0"/>
          <c:showPercent val="0"/>
          <c:showBubbleSize val="0"/>
        </c:dLbls>
        <c:smooth val="0"/>
        <c:axId val="1493244544"/>
        <c:axId val="1493244960"/>
      </c:lineChart>
      <c:catAx>
        <c:axId val="149324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D98853"/>
                </a:solidFill>
                <a:latin typeface="+mn-lt"/>
                <a:ea typeface="+mn-ea"/>
                <a:cs typeface="+mn-cs"/>
              </a:defRPr>
            </a:pPr>
            <a:endParaRPr lang="en-US"/>
          </a:p>
        </c:txPr>
        <c:crossAx val="1493244960"/>
        <c:crosses val="autoZero"/>
        <c:auto val="1"/>
        <c:lblAlgn val="ctr"/>
        <c:lblOffset val="100"/>
        <c:noMultiLvlLbl val="0"/>
      </c:catAx>
      <c:valAx>
        <c:axId val="1493244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98853"/>
                </a:solidFill>
                <a:latin typeface="+mn-lt"/>
                <a:ea typeface="+mn-ea"/>
                <a:cs typeface="+mn-cs"/>
              </a:defRPr>
            </a:pPr>
            <a:endParaRPr lang="en-US"/>
          </a:p>
        </c:txPr>
        <c:crossAx val="1493244544"/>
        <c:crosses val="autoZero"/>
        <c:crossBetween val="between"/>
      </c:valAx>
      <c:spPr>
        <a:solidFill>
          <a:schemeClr val="tx1">
            <a:lumMod val="85000"/>
            <a:lumOff val="15000"/>
          </a:schemeClr>
        </a:solidFill>
        <a:ln>
          <a:noFill/>
        </a:ln>
        <a:effectLst/>
      </c:spPr>
    </c:plotArea>
    <c:plotVisOnly val="1"/>
    <c:dispBlanksAs val="gap"/>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[TDI CAPSTONE.xlsx]pivot table !PivotTable6</c:name>
    <c:fmtId val="6"/>
  </c:pivotSource>
  <c:chart>
    <c:title>
      <c:tx>
        <c:rich>
          <a:bodyPr rot="0" spcFirstLastPara="1" vertOverflow="ellipsis" vert="horz" wrap="square" anchor="ctr" anchorCtr="1"/>
          <a:lstStyle/>
          <a:p>
            <a:pPr>
              <a:defRPr sz="1400" b="0" i="0" u="none" strike="noStrike" kern="1200" spc="0" baseline="0">
                <a:solidFill>
                  <a:srgbClr val="D98853"/>
                </a:solidFill>
                <a:latin typeface="+mn-lt"/>
                <a:ea typeface="+mn-ea"/>
                <a:cs typeface="+mn-cs"/>
              </a:defRPr>
            </a:pPr>
            <a:r>
              <a:rPr lang="en-US">
                <a:solidFill>
                  <a:srgbClr val="D98853"/>
                </a:solidFill>
              </a:rPr>
              <a:t>THEFT</a:t>
            </a:r>
            <a:r>
              <a:rPr lang="en-US" baseline="0">
                <a:solidFill>
                  <a:srgbClr val="D98853"/>
                </a:solidFill>
              </a:rPr>
              <a:t> FREQUENCY BY LOCATION ID</a:t>
            </a:r>
            <a:endParaRPr lang="en-US">
              <a:solidFill>
                <a:srgbClr val="D98853"/>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D98853"/>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1111111111111117"/>
              <c:y val="3.309200933216681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100" b="1"/>
                  <a:t>16201</a:t>
                </a:r>
                <a:endParaRPr lang="en-US" b="1"/>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5"/>
                  <c:h val="0.10300925925925926"/>
                </c:manualLayout>
              </c15:layout>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sz="1100" b="1"/>
                  <a:t>657</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sz="1100" b="1"/>
                  <a:t>442</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sz="1100" b="1">
                    <a:latin typeface="+mn-lt"/>
                  </a:rPr>
                  <a:t>417</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sz="1100" b="1"/>
                  <a:t>365</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1111111111111117"/>
              <c:y val="3.309200933216681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100" b="1"/>
                  <a:t>16201</a:t>
                </a:r>
                <a:endParaRPr lang="en-US" b="1"/>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5"/>
                  <c:h val="0.10300925925925926"/>
                </c:manualLayout>
              </c15:layout>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sz="1100" b="1"/>
                  <a:t>657</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sz="1100" b="1"/>
                  <a:t>442</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sz="1100" b="1">
                    <a:latin typeface="+mn-lt"/>
                  </a:rPr>
                  <a:t>417</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sz="1100" b="1"/>
                  <a:t>365</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D98853"/>
          </a:solidFill>
          <a:ln w="19050">
            <a:solidFill>
              <a:schemeClr val="lt1"/>
            </a:solidFill>
          </a:ln>
          <a:effectLst/>
        </c:spPr>
        <c:dLbl>
          <c:idx val="0"/>
          <c:layout>
            <c:manualLayout>
              <c:x val="-0.21111111111111117"/>
              <c:y val="3.3092009332166814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E8EFE8"/>
                    </a:solidFill>
                    <a:latin typeface="+mn-lt"/>
                    <a:ea typeface="+mn-ea"/>
                    <a:cs typeface="+mn-cs"/>
                  </a:defRPr>
                </a:pPr>
                <a:r>
                  <a:rPr lang="en-US" sz="1100" b="1">
                    <a:solidFill>
                      <a:srgbClr val="E8EFE8"/>
                    </a:solidFill>
                  </a:rPr>
                  <a:t>16201</a:t>
                </a:r>
                <a:endParaRPr lang="en-US" b="1">
                  <a:solidFill>
                    <a:srgbClr val="E8EFE8"/>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E8EFE8"/>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5"/>
                  <c:h val="0.10300925925925926"/>
                </c:manualLayout>
              </c15:layout>
            </c:ext>
          </c:extLst>
        </c:dLbl>
      </c:pivotFmt>
      <c:pivotFmt>
        <c:idx val="14"/>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r>
                  <a:rPr lang="en-US" sz="1100" b="1"/>
                  <a:t>657</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r>
                  <a:rPr lang="en-US" sz="1100" b="1"/>
                  <a:t>442</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r>
                  <a:rPr lang="en-US" sz="1100" b="1">
                    <a:latin typeface="+mn-lt"/>
                  </a:rPr>
                  <a:t>417</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2">
              <a:lumMod val="75000"/>
            </a:schemeClr>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r>
                  <a:rPr lang="en-US" sz="1100" b="1"/>
                  <a:t>365</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 '!$E$68</c:f>
              <c:strCache>
                <c:ptCount val="1"/>
                <c:pt idx="0">
                  <c:v>Total</c:v>
                </c:pt>
              </c:strCache>
            </c:strRef>
          </c:tx>
          <c:dPt>
            <c:idx val="0"/>
            <c:bubble3D val="0"/>
            <c:spPr>
              <a:solidFill>
                <a:srgbClr val="D98853"/>
              </a:solidFill>
              <a:ln w="19050">
                <a:solidFill>
                  <a:schemeClr val="lt1"/>
                </a:solidFill>
              </a:ln>
              <a:effectLst/>
            </c:spPr>
            <c:extLst>
              <c:ext xmlns:c16="http://schemas.microsoft.com/office/drawing/2014/chart" uri="{C3380CC4-5D6E-409C-BE32-E72D297353CC}">
                <c16:uniqueId val="{00000001-FF46-40CB-A8E6-BD3FA04623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46-40CB-A8E6-BD3FA046236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46-40CB-A8E6-BD3FA046236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F46-40CB-A8E6-BD3FA046236C}"/>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FF46-40CB-A8E6-BD3FA046236C}"/>
              </c:ext>
            </c:extLst>
          </c:dPt>
          <c:dLbls>
            <c:dLbl>
              <c:idx val="0"/>
              <c:layout>
                <c:manualLayout>
                  <c:x val="-0.21111111111111117"/>
                  <c:y val="3.3092009332166814E-2"/>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E8EFE8"/>
                        </a:solidFill>
                        <a:latin typeface="+mn-lt"/>
                        <a:ea typeface="+mn-ea"/>
                        <a:cs typeface="+mn-cs"/>
                      </a:defRPr>
                    </a:pPr>
                    <a:r>
                      <a:rPr lang="en-US" sz="1100" b="1">
                        <a:solidFill>
                          <a:srgbClr val="E8EFE8"/>
                        </a:solidFill>
                      </a:rPr>
                      <a:t>16201</a:t>
                    </a:r>
                    <a:endParaRPr lang="en-US" b="1">
                      <a:solidFill>
                        <a:srgbClr val="E8EFE8"/>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rgbClr val="E8EFE8"/>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5"/>
                      <c:h val="0.10300925925925926"/>
                    </c:manualLayout>
                  </c15:layout>
                </c:ext>
                <c:ext xmlns:c16="http://schemas.microsoft.com/office/drawing/2014/chart" uri="{C3380CC4-5D6E-409C-BE32-E72D297353CC}">
                  <c16:uniqueId val="{00000001-FF46-40CB-A8E6-BD3FA046236C}"/>
                </c:ext>
              </c:extLst>
            </c:dLbl>
            <c:dLbl>
              <c:idx val="1"/>
              <c:layout/>
              <c:tx>
                <c:rich>
                  <a:bodyPr/>
                  <a:lstStyle/>
                  <a:p>
                    <a:r>
                      <a:rPr lang="en-US" sz="1100" b="1"/>
                      <a:t>657</a:t>
                    </a:r>
                    <a:endParaRPr lang="en-US"/>
                  </a:p>
                </c:rich>
              </c:tx>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FF46-40CB-A8E6-BD3FA046236C}"/>
                </c:ext>
              </c:extLst>
            </c:dLbl>
            <c:dLbl>
              <c:idx val="2"/>
              <c:layout/>
              <c:tx>
                <c:rich>
                  <a:bodyPr/>
                  <a:lstStyle/>
                  <a:p>
                    <a:r>
                      <a:rPr lang="en-US" sz="1100" b="1"/>
                      <a:t>442</a:t>
                    </a:r>
                    <a:endParaRPr lang="en-US"/>
                  </a:p>
                </c:rich>
              </c:tx>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FF46-40CB-A8E6-BD3FA046236C}"/>
                </c:ext>
              </c:extLst>
            </c:dLbl>
            <c:dLbl>
              <c:idx val="3"/>
              <c:layout/>
              <c:tx>
                <c:rich>
                  <a:bodyPr/>
                  <a:lstStyle/>
                  <a:p>
                    <a:r>
                      <a:rPr lang="en-US" sz="1100" b="1">
                        <a:latin typeface="+mn-lt"/>
                      </a:rPr>
                      <a:t>417</a:t>
                    </a:r>
                    <a:endParaRPr lang="en-US"/>
                  </a:p>
                </c:rich>
              </c:tx>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FF46-40CB-A8E6-BD3FA046236C}"/>
                </c:ext>
              </c:extLst>
            </c:dLbl>
            <c:dLbl>
              <c:idx val="4"/>
              <c:layout/>
              <c:tx>
                <c:rich>
                  <a:bodyPr/>
                  <a:lstStyle/>
                  <a:p>
                    <a:r>
                      <a:rPr lang="en-US" sz="1100" b="1"/>
                      <a:t>365</a:t>
                    </a:r>
                    <a:endParaRPr lang="en-US"/>
                  </a:p>
                </c:rich>
              </c:tx>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FF46-40CB-A8E6-BD3FA04623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'!$D$69:$D$74</c:f>
              <c:strCache>
                <c:ptCount val="5"/>
                <c:pt idx="0">
                  <c:v>102</c:v>
                </c:pt>
                <c:pt idx="1">
                  <c:v>114</c:v>
                </c:pt>
                <c:pt idx="2">
                  <c:v>104</c:v>
                </c:pt>
                <c:pt idx="3">
                  <c:v>109</c:v>
                </c:pt>
                <c:pt idx="4">
                  <c:v>103</c:v>
                </c:pt>
              </c:strCache>
            </c:strRef>
          </c:cat>
          <c:val>
            <c:numRef>
              <c:f>'pivot table '!$E$69:$E$74</c:f>
              <c:numCache>
                <c:formatCode>General</c:formatCode>
                <c:ptCount val="5"/>
                <c:pt idx="0">
                  <c:v>1544</c:v>
                </c:pt>
                <c:pt idx="1">
                  <c:v>624</c:v>
                </c:pt>
                <c:pt idx="2">
                  <c:v>424</c:v>
                </c:pt>
                <c:pt idx="3">
                  <c:v>408</c:v>
                </c:pt>
                <c:pt idx="4">
                  <c:v>355</c:v>
                </c:pt>
              </c:numCache>
            </c:numRef>
          </c:val>
          <c:extLst>
            <c:ext xmlns:c16="http://schemas.microsoft.com/office/drawing/2014/chart" uri="{C3380CC4-5D6E-409C-BE32-E72D297353CC}">
              <c16:uniqueId val="{0000000A-FF46-40CB-A8E6-BD3FA04623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[TDI CAPSTONE.xlsx]pivot table !PivotTable5</c:name>
    <c:fmtId val="4"/>
  </c:pivotSource>
  <c:chart>
    <c:title>
      <c:tx>
        <c:rich>
          <a:bodyPr rot="0" spcFirstLastPara="1" vertOverflow="ellipsis" vert="horz" wrap="square" anchor="ctr" anchorCtr="1"/>
          <a:lstStyle/>
          <a:p>
            <a:pPr>
              <a:defRPr sz="1400" b="0" i="0" u="none" strike="noStrike" kern="1200" spc="0" baseline="0">
                <a:solidFill>
                  <a:srgbClr val="D98853"/>
                </a:solidFill>
                <a:latin typeface="+mn-lt"/>
                <a:ea typeface="+mn-ea"/>
                <a:cs typeface="+mn-cs"/>
              </a:defRPr>
            </a:pPr>
            <a:r>
              <a:rPr lang="en-US">
                <a:solidFill>
                  <a:srgbClr val="D98853"/>
                </a:solidFill>
              </a:rPr>
              <a:t>THEFT</a:t>
            </a:r>
            <a:r>
              <a:rPr lang="en-US" baseline="0">
                <a:solidFill>
                  <a:srgbClr val="D98853"/>
                </a:solidFill>
              </a:rPr>
              <a:t> FREQUENCY BY MAKE ID</a:t>
            </a:r>
            <a:endParaRPr lang="en-US">
              <a:solidFill>
                <a:srgbClr val="D98853"/>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D98853"/>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0639BB-EC2C-46C9-94F8-FB42B0CAB441}"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778C77-6CC8-48FD-A182-84FEE1396919}"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3E38F6F-2B04-48E3-99C9-E18C0DC96D93}"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833087-3D56-4523-B04B-4F792F6EB666}"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1BD64F3-A650-48E7-96DB-855652D0CFDC}"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0639BB-EC2C-46C9-94F8-FB42B0CAB441}"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778C77-6CC8-48FD-A182-84FEE1396919}"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3E38F6F-2B04-48E3-99C9-E18C0DC96D93}"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833087-3D56-4523-B04B-4F792F6EB666}"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1BD64F3-A650-48E7-96DB-855652D0CFDC}"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fld id="{340639BB-EC2C-46C9-94F8-FB42B0CAB441}" type="VALUE">
                  <a:rPr lang="en-US" b="1">
                    <a:solidFill>
                      <a:srgbClr val="E8EFE8"/>
                    </a:solidFill>
                  </a:rPr>
                  <a:pPr>
                    <a:defRPr>
                      <a:solidFill>
                        <a:srgbClr val="E8EFE8"/>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4"/>
        <c:spPr>
          <a:solidFill>
            <a:schemeClr val="accent4">
              <a:lumMod val="50000"/>
            </a:schemeClr>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fld id="{9A778C77-6CC8-48FD-A182-84FEE1396919}" type="VALUE">
                  <a:rPr lang="en-US" b="1">
                    <a:solidFill>
                      <a:srgbClr val="E8EFE8"/>
                    </a:solidFill>
                  </a:rPr>
                  <a:pPr>
                    <a:defRPr>
                      <a:solidFill>
                        <a:srgbClr val="E8EFE8"/>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5"/>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fld id="{F3E38F6F-2B04-48E3-99C9-E18C0DC96D93}" type="VALUE">
                  <a:rPr lang="en-US" b="1">
                    <a:solidFill>
                      <a:srgbClr val="E8EFE8"/>
                    </a:solidFill>
                  </a:rPr>
                  <a:pPr>
                    <a:defRPr>
                      <a:solidFill>
                        <a:srgbClr val="E8EFE8"/>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6"/>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fld id="{C4833087-3D56-4523-B04B-4F792F6EB666}" type="VALUE">
                  <a:rPr lang="en-US" b="1">
                    <a:solidFill>
                      <a:srgbClr val="E8EFE8"/>
                    </a:solidFill>
                  </a:rPr>
                  <a:pPr>
                    <a:defRPr>
                      <a:solidFill>
                        <a:srgbClr val="E8EFE8"/>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7"/>
        <c:spPr>
          <a:solidFill>
            <a:schemeClr val="accent4">
              <a:lumMod val="75000"/>
            </a:schemeClr>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fld id="{31BD64F3-A650-48E7-96DB-855652D0CFDC}" type="VALUE">
                  <a:rPr lang="en-US" b="1">
                    <a:solidFill>
                      <a:srgbClr val="E8EFE8"/>
                    </a:solidFill>
                  </a:rPr>
                  <a:pPr>
                    <a:defRPr>
                      <a:solidFill>
                        <a:srgbClr val="E8EFE8"/>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2447459877791956"/>
          <c:y val="0.12944152814231555"/>
          <c:w val="0.43523388627804921"/>
          <c:h val="0.76468175853018372"/>
        </c:manualLayout>
      </c:layout>
      <c:doughnutChart>
        <c:varyColors val="1"/>
        <c:ser>
          <c:idx val="0"/>
          <c:order val="0"/>
          <c:tx>
            <c:strRef>
              <c:f>'pivot table '!$B$77</c:f>
              <c:strCache>
                <c:ptCount val="1"/>
                <c:pt idx="0">
                  <c:v>Total</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8B09-4C60-9119-DAE28CAAD636}"/>
              </c:ext>
            </c:extLst>
          </c:dPt>
          <c:dPt>
            <c:idx val="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3-8B09-4C60-9119-DAE28CAAD6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09-4C60-9119-DAE28CAAD6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09-4C60-9119-DAE28CAAD636}"/>
              </c:ext>
            </c:extLst>
          </c:dPt>
          <c:dPt>
            <c:idx val="4"/>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9-8B09-4C60-9119-DAE28CAAD636}"/>
              </c:ext>
            </c:extLst>
          </c:dPt>
          <c:dLbls>
            <c:dLbl>
              <c:idx val="0"/>
              <c:layout/>
              <c:tx>
                <c:rich>
                  <a:bodyPr/>
                  <a:lstStyle/>
                  <a:p>
                    <a:fld id="{340639BB-EC2C-46C9-94F8-FB42B0CAB441}" type="VALUE">
                      <a:rPr lang="en-US" b="1">
                        <a:solidFill>
                          <a:srgbClr val="E8EFE8"/>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8B09-4C60-9119-DAE28CAAD636}"/>
                </c:ext>
              </c:extLst>
            </c:dLbl>
            <c:dLbl>
              <c:idx val="1"/>
              <c:layout/>
              <c:tx>
                <c:rich>
                  <a:bodyPr/>
                  <a:lstStyle/>
                  <a:p>
                    <a:fld id="{9A778C77-6CC8-48FD-A182-84FEE1396919}" type="VALUE">
                      <a:rPr lang="en-US" b="1">
                        <a:solidFill>
                          <a:srgbClr val="E8EFE8"/>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8B09-4C60-9119-DAE28CAAD636}"/>
                </c:ext>
              </c:extLst>
            </c:dLbl>
            <c:dLbl>
              <c:idx val="2"/>
              <c:layout/>
              <c:tx>
                <c:rich>
                  <a:bodyPr/>
                  <a:lstStyle/>
                  <a:p>
                    <a:fld id="{F3E38F6F-2B04-48E3-99C9-E18C0DC96D93}" type="VALUE">
                      <a:rPr lang="en-US" b="1">
                        <a:solidFill>
                          <a:srgbClr val="E8EFE8"/>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8B09-4C60-9119-DAE28CAAD636}"/>
                </c:ext>
              </c:extLst>
            </c:dLbl>
            <c:dLbl>
              <c:idx val="3"/>
              <c:layout/>
              <c:tx>
                <c:rich>
                  <a:bodyPr/>
                  <a:lstStyle/>
                  <a:p>
                    <a:fld id="{C4833087-3D56-4523-B04B-4F792F6EB666}" type="VALUE">
                      <a:rPr lang="en-US" b="1">
                        <a:solidFill>
                          <a:srgbClr val="E8EFE8"/>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8B09-4C60-9119-DAE28CAAD636}"/>
                </c:ext>
              </c:extLst>
            </c:dLbl>
            <c:dLbl>
              <c:idx val="4"/>
              <c:layout/>
              <c:tx>
                <c:rich>
                  <a:bodyPr/>
                  <a:lstStyle/>
                  <a:p>
                    <a:fld id="{31BD64F3-A650-48E7-96DB-855652D0CFDC}" type="VALUE">
                      <a:rPr lang="en-US" b="1">
                        <a:solidFill>
                          <a:srgbClr val="E8EFE8"/>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8B09-4C60-9119-DAE28CAAD6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8EFE8"/>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'!$A$78:$A$83</c:f>
              <c:strCache>
                <c:ptCount val="5"/>
                <c:pt idx="0">
                  <c:v>619</c:v>
                </c:pt>
                <c:pt idx="1">
                  <c:v>623</c:v>
                </c:pt>
                <c:pt idx="2">
                  <c:v>587</c:v>
                </c:pt>
                <c:pt idx="3">
                  <c:v>576</c:v>
                </c:pt>
                <c:pt idx="4">
                  <c:v>540</c:v>
                </c:pt>
              </c:strCache>
            </c:strRef>
          </c:cat>
          <c:val>
            <c:numRef>
              <c:f>'pivot table '!$B$78:$B$83</c:f>
              <c:numCache>
                <c:formatCode>General</c:formatCode>
                <c:ptCount val="5"/>
                <c:pt idx="0">
                  <c:v>680</c:v>
                </c:pt>
                <c:pt idx="1">
                  <c:v>534</c:v>
                </c:pt>
                <c:pt idx="2">
                  <c:v>455</c:v>
                </c:pt>
                <c:pt idx="3">
                  <c:v>416</c:v>
                </c:pt>
                <c:pt idx="4">
                  <c:v>301</c:v>
                </c:pt>
              </c:numCache>
            </c:numRef>
          </c:val>
          <c:extLst>
            <c:ext xmlns:c16="http://schemas.microsoft.com/office/drawing/2014/chart" uri="{C3380CC4-5D6E-409C-BE32-E72D297353CC}">
              <c16:uniqueId val="{0000000A-8B09-4C60-9119-DAE28CAAD63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[TDI CAPSTONE.xlsx]pivot table !PivotTable2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THEFT FREQUENCY</a:t>
            </a:r>
            <a:r>
              <a:rPr lang="en-US" baseline="0"/>
              <a:t> BY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7779E-3"/>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dLbl>
          <c:idx val="0"/>
          <c:layout>
            <c:manualLayout>
              <c:x val="-2.5462668816039986E-17"/>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manualLayout>
              <c:x val="0"/>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dLbl>
          <c:idx val="0"/>
          <c:layout>
            <c:manualLayout>
              <c:x val="0"/>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dLbl>
          <c:idx val="0"/>
          <c:layout>
            <c:manualLayout>
              <c:x val="-5.0925337632079971E-17"/>
              <c:y val="-9.2592592592592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dLbl>
          <c:idx val="0"/>
          <c:layout>
            <c:manualLayout>
              <c:x val="0"/>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dLbl>
          <c:idx val="0"/>
          <c:layout>
            <c:manualLayout>
              <c:x val="-1.0185067526415994E-1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dLbl>
          <c:idx val="0"/>
          <c:layout>
            <c:manualLayout>
              <c:x val="0"/>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dLbl>
          <c:idx val="0"/>
          <c:layout>
            <c:manualLayout>
              <c:x val="0"/>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dLbl>
          <c:idx val="0"/>
          <c:layout>
            <c:manualLayout>
              <c:x val="-1.0185067526415994E-16"/>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dLbl>
          <c:idx val="0"/>
          <c:layout>
            <c:manualLayout>
              <c:x val="-2.7777777777778798E-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dLbl>
          <c:idx val="0"/>
          <c:layout>
            <c:manualLayout>
              <c:x val="-1.0185067526415994E-16"/>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dLbl>
          <c:idx val="0"/>
          <c:layout>
            <c:manualLayout>
              <c:x val="1.0185067526415994E-16"/>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 table '!$B$37</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81EF-42CB-BCEA-FE0954C7EDA5}"/>
              </c:ext>
            </c:extLst>
          </c:dPt>
          <c:dPt>
            <c:idx val="1"/>
            <c:invertIfNegative val="0"/>
            <c:bubble3D val="0"/>
            <c:extLst>
              <c:ext xmlns:c16="http://schemas.microsoft.com/office/drawing/2014/chart" uri="{C3380CC4-5D6E-409C-BE32-E72D297353CC}">
                <c16:uniqueId val="{00000001-81EF-42CB-BCEA-FE0954C7EDA5}"/>
              </c:ext>
            </c:extLst>
          </c:dPt>
          <c:dPt>
            <c:idx val="2"/>
            <c:invertIfNegative val="0"/>
            <c:bubble3D val="0"/>
            <c:extLst>
              <c:ext xmlns:c16="http://schemas.microsoft.com/office/drawing/2014/chart" uri="{C3380CC4-5D6E-409C-BE32-E72D297353CC}">
                <c16:uniqueId val="{00000002-81EF-42CB-BCEA-FE0954C7EDA5}"/>
              </c:ext>
            </c:extLst>
          </c:dPt>
          <c:dPt>
            <c:idx val="3"/>
            <c:invertIfNegative val="0"/>
            <c:bubble3D val="0"/>
            <c:extLst>
              <c:ext xmlns:c16="http://schemas.microsoft.com/office/drawing/2014/chart" uri="{C3380CC4-5D6E-409C-BE32-E72D297353CC}">
                <c16:uniqueId val="{00000003-81EF-42CB-BCEA-FE0954C7EDA5}"/>
              </c:ext>
            </c:extLst>
          </c:dPt>
          <c:dPt>
            <c:idx val="4"/>
            <c:invertIfNegative val="0"/>
            <c:bubble3D val="0"/>
            <c:extLst>
              <c:ext xmlns:c16="http://schemas.microsoft.com/office/drawing/2014/chart" uri="{C3380CC4-5D6E-409C-BE32-E72D297353CC}">
                <c16:uniqueId val="{00000004-81EF-42CB-BCEA-FE0954C7EDA5}"/>
              </c:ext>
            </c:extLst>
          </c:dPt>
          <c:dPt>
            <c:idx val="5"/>
            <c:invertIfNegative val="0"/>
            <c:bubble3D val="0"/>
            <c:extLst>
              <c:ext xmlns:c16="http://schemas.microsoft.com/office/drawing/2014/chart" uri="{C3380CC4-5D6E-409C-BE32-E72D297353CC}">
                <c16:uniqueId val="{00000005-81EF-42CB-BCEA-FE0954C7EDA5}"/>
              </c:ext>
            </c:extLst>
          </c:dPt>
          <c:dPt>
            <c:idx val="6"/>
            <c:invertIfNegative val="0"/>
            <c:bubble3D val="0"/>
            <c:extLst>
              <c:ext xmlns:c16="http://schemas.microsoft.com/office/drawing/2014/chart" uri="{C3380CC4-5D6E-409C-BE32-E72D297353CC}">
                <c16:uniqueId val="{00000006-81EF-42CB-BCEA-FE0954C7EDA5}"/>
              </c:ext>
            </c:extLst>
          </c:dPt>
          <c:dPt>
            <c:idx val="7"/>
            <c:invertIfNegative val="0"/>
            <c:bubble3D val="0"/>
            <c:extLst>
              <c:ext xmlns:c16="http://schemas.microsoft.com/office/drawing/2014/chart" uri="{C3380CC4-5D6E-409C-BE32-E72D297353CC}">
                <c16:uniqueId val="{00000007-81EF-42CB-BCEA-FE0954C7EDA5}"/>
              </c:ext>
            </c:extLst>
          </c:dPt>
          <c:dPt>
            <c:idx val="8"/>
            <c:invertIfNegative val="0"/>
            <c:bubble3D val="0"/>
            <c:extLst>
              <c:ext xmlns:c16="http://schemas.microsoft.com/office/drawing/2014/chart" uri="{C3380CC4-5D6E-409C-BE32-E72D297353CC}">
                <c16:uniqueId val="{00000008-81EF-42CB-BCEA-FE0954C7EDA5}"/>
              </c:ext>
            </c:extLst>
          </c:dPt>
          <c:dPt>
            <c:idx val="9"/>
            <c:invertIfNegative val="0"/>
            <c:bubble3D val="0"/>
            <c:extLst>
              <c:ext xmlns:c16="http://schemas.microsoft.com/office/drawing/2014/chart" uri="{C3380CC4-5D6E-409C-BE32-E72D297353CC}">
                <c16:uniqueId val="{00000009-81EF-42CB-BCEA-FE0954C7EDA5}"/>
              </c:ext>
            </c:extLst>
          </c:dPt>
          <c:dPt>
            <c:idx val="10"/>
            <c:invertIfNegative val="0"/>
            <c:bubble3D val="0"/>
            <c:extLst>
              <c:ext xmlns:c16="http://schemas.microsoft.com/office/drawing/2014/chart" uri="{C3380CC4-5D6E-409C-BE32-E72D297353CC}">
                <c16:uniqueId val="{0000000A-81EF-42CB-BCEA-FE0954C7EDA5}"/>
              </c:ext>
            </c:extLst>
          </c:dPt>
          <c:dPt>
            <c:idx val="11"/>
            <c:invertIfNegative val="0"/>
            <c:bubble3D val="0"/>
            <c:extLst>
              <c:ext xmlns:c16="http://schemas.microsoft.com/office/drawing/2014/chart" uri="{C3380CC4-5D6E-409C-BE32-E72D297353CC}">
                <c16:uniqueId val="{0000000B-81EF-42CB-BCEA-FE0954C7EDA5}"/>
              </c:ext>
            </c:extLst>
          </c:dPt>
          <c:dPt>
            <c:idx val="12"/>
            <c:invertIfNegative val="0"/>
            <c:bubble3D val="0"/>
            <c:extLst>
              <c:ext xmlns:c16="http://schemas.microsoft.com/office/drawing/2014/chart" uri="{C3380CC4-5D6E-409C-BE32-E72D297353CC}">
                <c16:uniqueId val="{0000000C-81EF-42CB-BCEA-FE0954C7EDA5}"/>
              </c:ext>
            </c:extLst>
          </c:dPt>
          <c:dLbls>
            <c:dLbl>
              <c:idx val="0"/>
              <c:layout>
                <c:manualLayout>
                  <c:x val="2.7777777777777779E-3"/>
                  <c:y val="-0.24537037037037038"/>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81EF-42CB-BCEA-FE0954C7EDA5}"/>
                </c:ext>
              </c:extLst>
            </c:dLbl>
            <c:dLbl>
              <c:idx val="1"/>
              <c:layout>
                <c:manualLayout>
                  <c:x val="-2.5462668816039986E-17"/>
                  <c:y val="-0.1157407407407408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1EF-42CB-BCEA-FE0954C7EDA5}"/>
                </c:ext>
              </c:extLst>
            </c:dLbl>
            <c:dLbl>
              <c:idx val="2"/>
              <c:layout>
                <c:manualLayout>
                  <c:x val="0"/>
                  <c:y val="-9.2592592592592587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81EF-42CB-BCEA-FE0954C7EDA5}"/>
                </c:ext>
              </c:extLst>
            </c:dLbl>
            <c:dLbl>
              <c:idx val="3"/>
              <c:layout>
                <c:manualLayout>
                  <c:x val="0"/>
                  <c:y val="-8.7962962962962965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1EF-42CB-BCEA-FE0954C7EDA5}"/>
                </c:ext>
              </c:extLst>
            </c:dLbl>
            <c:dLbl>
              <c:idx val="4"/>
              <c:layout>
                <c:manualLayout>
                  <c:x val="-5.0925337632079971E-17"/>
                  <c:y val="-9.2592592592592671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81EF-42CB-BCEA-FE0954C7EDA5}"/>
                </c:ext>
              </c:extLst>
            </c:dLbl>
            <c:dLbl>
              <c:idx val="5"/>
              <c:layout>
                <c:manualLayout>
                  <c:x val="0"/>
                  <c:y val="-8.3333333333333329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81EF-42CB-BCEA-FE0954C7EDA5}"/>
                </c:ext>
              </c:extLst>
            </c:dLbl>
            <c:dLbl>
              <c:idx val="6"/>
              <c:layout>
                <c:manualLayout>
                  <c:x val="-1.0185067526415994E-16"/>
                  <c:y val="-7.407407407407407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81EF-42CB-BCEA-FE0954C7EDA5}"/>
                </c:ext>
              </c:extLst>
            </c:dLbl>
            <c:dLbl>
              <c:idx val="7"/>
              <c:layout>
                <c:manualLayout>
                  <c:x val="0"/>
                  <c:y val="-6.9444444444444448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81EF-42CB-BCEA-FE0954C7EDA5}"/>
                </c:ext>
              </c:extLst>
            </c:dLbl>
            <c:dLbl>
              <c:idx val="8"/>
              <c:layout>
                <c:manualLayout>
                  <c:x val="0"/>
                  <c:y val="-6.9444444444444448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81EF-42CB-BCEA-FE0954C7EDA5}"/>
                </c:ext>
              </c:extLst>
            </c:dLbl>
            <c:dLbl>
              <c:idx val="9"/>
              <c:layout>
                <c:manualLayout>
                  <c:x val="-1.0185067526415994E-16"/>
                  <c:y val="-5.0925925925925923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81EF-42CB-BCEA-FE0954C7EDA5}"/>
                </c:ext>
              </c:extLst>
            </c:dLbl>
            <c:dLbl>
              <c:idx val="10"/>
              <c:layout>
                <c:manualLayout>
                  <c:x val="-2.7777777777778798E-3"/>
                  <c:y val="-6.4814814814814811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81EF-42CB-BCEA-FE0954C7EDA5}"/>
                </c:ext>
              </c:extLst>
            </c:dLbl>
            <c:dLbl>
              <c:idx val="11"/>
              <c:layout>
                <c:manualLayout>
                  <c:x val="-1.0185067526415994E-16"/>
                  <c:y val="-5.5555555555555552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81EF-42CB-BCEA-FE0954C7EDA5}"/>
                </c:ext>
              </c:extLst>
            </c:dLbl>
            <c:dLbl>
              <c:idx val="12"/>
              <c:layout>
                <c:manualLayout>
                  <c:x val="1.0185067526415994E-16"/>
                  <c:y val="-4.6296296296296294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81EF-42CB-BCEA-FE0954C7ED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'!$A$38:$A$51</c:f>
              <c:strCache>
                <c:ptCount val="13"/>
                <c:pt idx="0">
                  <c:v>Auckland</c:v>
                </c:pt>
                <c:pt idx="1">
                  <c:v>Canterbury</c:v>
                </c:pt>
                <c:pt idx="2">
                  <c:v>Bay of Plenty</c:v>
                </c:pt>
                <c:pt idx="3">
                  <c:v>Wellington</c:v>
                </c:pt>
                <c:pt idx="4">
                  <c:v>Waikato</c:v>
                </c:pt>
                <c:pt idx="5">
                  <c:v>Northland</c:v>
                </c:pt>
                <c:pt idx="6">
                  <c:v>Gisborne</c:v>
                </c:pt>
                <c:pt idx="7">
                  <c:v>Manawatū-Whanganui</c:v>
                </c:pt>
                <c:pt idx="8">
                  <c:v>Otago</c:v>
                </c:pt>
                <c:pt idx="9">
                  <c:v>Taranaki</c:v>
                </c:pt>
                <c:pt idx="10">
                  <c:v>Hawke's Bay</c:v>
                </c:pt>
                <c:pt idx="11">
                  <c:v>Nelson</c:v>
                </c:pt>
                <c:pt idx="12">
                  <c:v>Southland</c:v>
                </c:pt>
              </c:strCache>
            </c:strRef>
          </c:cat>
          <c:val>
            <c:numRef>
              <c:f>'pivot table '!$B$38:$B$51</c:f>
              <c:numCache>
                <c:formatCode>General</c:formatCode>
                <c:ptCount val="13"/>
                <c:pt idx="0">
                  <c:v>1544</c:v>
                </c:pt>
                <c:pt idx="1">
                  <c:v>624</c:v>
                </c:pt>
                <c:pt idx="2">
                  <c:v>424</c:v>
                </c:pt>
                <c:pt idx="3">
                  <c:v>408</c:v>
                </c:pt>
                <c:pt idx="4">
                  <c:v>355</c:v>
                </c:pt>
                <c:pt idx="5">
                  <c:v>219</c:v>
                </c:pt>
                <c:pt idx="6">
                  <c:v>165</c:v>
                </c:pt>
                <c:pt idx="7">
                  <c:v>134</c:v>
                </c:pt>
                <c:pt idx="8">
                  <c:v>129</c:v>
                </c:pt>
                <c:pt idx="9">
                  <c:v>106</c:v>
                </c:pt>
                <c:pt idx="10">
                  <c:v>92</c:v>
                </c:pt>
                <c:pt idx="11">
                  <c:v>82</c:v>
                </c:pt>
                <c:pt idx="12">
                  <c:v>25</c:v>
                </c:pt>
              </c:numCache>
            </c:numRef>
          </c:val>
          <c:extLst>
            <c:ext xmlns:c16="http://schemas.microsoft.com/office/drawing/2014/chart" uri="{C3380CC4-5D6E-409C-BE32-E72D297353CC}">
              <c16:uniqueId val="{00000000-4CD4-4375-AA3F-4E4D42444E9C}"/>
            </c:ext>
          </c:extLst>
        </c:ser>
        <c:dLbls>
          <c:dLblPos val="ctr"/>
          <c:showLegendKey val="0"/>
          <c:showVal val="1"/>
          <c:showCatName val="0"/>
          <c:showSerName val="0"/>
          <c:showPercent val="0"/>
          <c:showBubbleSize val="0"/>
        </c:dLbls>
        <c:gapWidth val="150"/>
        <c:overlap val="100"/>
        <c:axId val="1497900272"/>
        <c:axId val="1497896112"/>
      </c:barChart>
      <c:catAx>
        <c:axId val="149790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96112"/>
        <c:crosses val="autoZero"/>
        <c:auto val="1"/>
        <c:lblAlgn val="ctr"/>
        <c:lblOffset val="100"/>
        <c:noMultiLvlLbl val="0"/>
      </c:catAx>
      <c:valAx>
        <c:axId val="1497896112"/>
        <c:scaling>
          <c:orientation val="minMax"/>
        </c:scaling>
        <c:delete val="1"/>
        <c:axPos val="l"/>
        <c:numFmt formatCode="General" sourceLinked="1"/>
        <c:majorTickMark val="none"/>
        <c:minorTickMark val="none"/>
        <c:tickLblPos val="nextTo"/>
        <c:crossAx val="1497900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[TDI CAPSTONE.xlsx]pivot table !PivotTable9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OF STOLEN VEHICLES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 '!$H$77</c:f>
              <c:strCache>
                <c:ptCount val="1"/>
                <c:pt idx="0">
                  <c:v>Total</c:v>
                </c:pt>
              </c:strCache>
            </c:strRef>
          </c:tx>
          <c:spPr>
            <a:ln w="28575" cap="rnd">
              <a:solidFill>
                <a:schemeClr val="accent1"/>
              </a:solidFill>
              <a:round/>
            </a:ln>
            <a:effectLst/>
          </c:spPr>
          <c:marker>
            <c:symbol val="none"/>
          </c:marker>
          <c:cat>
            <c:multiLvlStrRef>
              <c:f>'pivot table '!$G$78:$G$87</c:f>
              <c:multiLvlStrCache>
                <c:ptCount val="7"/>
                <c:lvl>
                  <c:pt idx="0">
                    <c:v>Oct</c:v>
                  </c:pt>
                  <c:pt idx="1">
                    <c:v>Nov</c:v>
                  </c:pt>
                  <c:pt idx="2">
                    <c:v>Dec</c:v>
                  </c:pt>
                  <c:pt idx="3">
                    <c:v>Jan</c:v>
                  </c:pt>
                  <c:pt idx="4">
                    <c:v>Feb</c:v>
                  </c:pt>
                  <c:pt idx="5">
                    <c:v>Mar</c:v>
                  </c:pt>
                  <c:pt idx="6">
                    <c:v>Apr</c:v>
                  </c:pt>
                </c:lvl>
                <c:lvl>
                  <c:pt idx="0">
                    <c:v>2021</c:v>
                  </c:pt>
                  <c:pt idx="3">
                    <c:v>2022</c:v>
                  </c:pt>
                </c:lvl>
              </c:multiLvlStrCache>
            </c:multiLvlStrRef>
          </c:cat>
          <c:val>
            <c:numRef>
              <c:f>'pivot table '!$H$78:$H$87</c:f>
              <c:numCache>
                <c:formatCode>General</c:formatCode>
                <c:ptCount val="7"/>
                <c:pt idx="0">
                  <c:v>460</c:v>
                </c:pt>
                <c:pt idx="1">
                  <c:v>555</c:v>
                </c:pt>
                <c:pt idx="2">
                  <c:v>634</c:v>
                </c:pt>
                <c:pt idx="3">
                  <c:v>734</c:v>
                </c:pt>
                <c:pt idx="4">
                  <c:v>755</c:v>
                </c:pt>
                <c:pt idx="5">
                  <c:v>1046</c:v>
                </c:pt>
                <c:pt idx="6">
                  <c:v>325</c:v>
                </c:pt>
              </c:numCache>
            </c:numRef>
          </c:val>
          <c:smooth val="0"/>
          <c:extLst>
            <c:ext xmlns:c16="http://schemas.microsoft.com/office/drawing/2014/chart" uri="{C3380CC4-5D6E-409C-BE32-E72D297353CC}">
              <c16:uniqueId val="{00000000-316D-4C80-BC50-E608147785E6}"/>
            </c:ext>
          </c:extLst>
        </c:ser>
        <c:dLbls>
          <c:showLegendKey val="0"/>
          <c:showVal val="0"/>
          <c:showCatName val="0"/>
          <c:showSerName val="0"/>
          <c:showPercent val="0"/>
          <c:showBubbleSize val="0"/>
        </c:dLbls>
        <c:smooth val="0"/>
        <c:axId val="1493244544"/>
        <c:axId val="1493244960"/>
      </c:lineChart>
      <c:catAx>
        <c:axId val="1493244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244960"/>
        <c:crosses val="autoZero"/>
        <c:auto val="1"/>
        <c:lblAlgn val="ctr"/>
        <c:lblOffset val="100"/>
        <c:noMultiLvlLbl val="0"/>
      </c:catAx>
      <c:valAx>
        <c:axId val="149324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244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[TDI CAPSTONE.xlsx]pivot table !PivotTable4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COMMON</a:t>
            </a:r>
            <a:r>
              <a:rPr lang="en-US" baseline="0"/>
              <a:t> COLORS OF STOLEN VEHICLES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 '!$B$59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'!$A$60:$A$74</c:f>
              <c:strCache>
                <c:ptCount val="14"/>
                <c:pt idx="0">
                  <c:v>Pink</c:v>
                </c:pt>
                <c:pt idx="1">
                  <c:v>Cream</c:v>
                </c:pt>
                <c:pt idx="2">
                  <c:v>Purple</c:v>
                </c:pt>
                <c:pt idx="3">
                  <c:v>Orange</c:v>
                </c:pt>
                <c:pt idx="4">
                  <c:v>Yellow</c:v>
                </c:pt>
                <c:pt idx="5">
                  <c:v>Brown</c:v>
                </c:pt>
                <c:pt idx="6">
                  <c:v>Gold</c:v>
                </c:pt>
                <c:pt idx="7">
                  <c:v>Green</c:v>
                </c:pt>
                <c:pt idx="8">
                  <c:v>Red</c:v>
                </c:pt>
                <c:pt idx="9">
                  <c:v>Grey</c:v>
                </c:pt>
                <c:pt idx="10">
                  <c:v>Blue</c:v>
                </c:pt>
                <c:pt idx="11">
                  <c:v>Black</c:v>
                </c:pt>
                <c:pt idx="12">
                  <c:v>White</c:v>
                </c:pt>
                <c:pt idx="13">
                  <c:v>Silver</c:v>
                </c:pt>
              </c:strCache>
            </c:strRef>
          </c:cat>
          <c:val>
            <c:numRef>
              <c:f>'pivot table '!$B$60:$B$74</c:f>
              <c:numCache>
                <c:formatCode>General</c:formatCode>
                <c:ptCount val="14"/>
                <c:pt idx="0">
                  <c:v>4</c:v>
                </c:pt>
                <c:pt idx="1">
                  <c:v>6</c:v>
                </c:pt>
                <c:pt idx="2">
                  <c:v>26</c:v>
                </c:pt>
                <c:pt idx="3">
                  <c:v>32</c:v>
                </c:pt>
                <c:pt idx="4">
                  <c:v>34</c:v>
                </c:pt>
                <c:pt idx="5">
                  <c:v>45</c:v>
                </c:pt>
                <c:pt idx="6">
                  <c:v>76</c:v>
                </c:pt>
                <c:pt idx="7">
                  <c:v>214</c:v>
                </c:pt>
                <c:pt idx="8">
                  <c:v>361</c:v>
                </c:pt>
                <c:pt idx="9">
                  <c:v>364</c:v>
                </c:pt>
                <c:pt idx="10">
                  <c:v>497</c:v>
                </c:pt>
                <c:pt idx="11">
                  <c:v>574</c:v>
                </c:pt>
                <c:pt idx="12">
                  <c:v>822</c:v>
                </c:pt>
                <c:pt idx="13">
                  <c:v>1252</c:v>
                </c:pt>
              </c:numCache>
            </c:numRef>
          </c:val>
          <c:extLst>
            <c:ext xmlns:c16="http://schemas.microsoft.com/office/drawing/2014/chart" uri="{C3380CC4-5D6E-409C-BE32-E72D297353CC}">
              <c16:uniqueId val="{00000000-57A6-4020-A7D9-64D8C8B02474}"/>
            </c:ext>
          </c:extLst>
        </c:ser>
        <c:dLbls>
          <c:dLblPos val="outEnd"/>
          <c:showLegendKey val="0"/>
          <c:showVal val="1"/>
          <c:showCatName val="0"/>
          <c:showSerName val="0"/>
          <c:showPercent val="0"/>
          <c:showBubbleSize val="0"/>
        </c:dLbls>
        <c:gapWidth val="182"/>
        <c:axId val="1490315680"/>
        <c:axId val="1490309440"/>
      </c:barChart>
      <c:catAx>
        <c:axId val="149031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309440"/>
        <c:crosses val="autoZero"/>
        <c:auto val="1"/>
        <c:lblAlgn val="ctr"/>
        <c:lblOffset val="100"/>
        <c:noMultiLvlLbl val="0"/>
      </c:catAx>
      <c:valAx>
        <c:axId val="1490309440"/>
        <c:scaling>
          <c:orientation val="minMax"/>
        </c:scaling>
        <c:delete val="1"/>
        <c:axPos val="b"/>
        <c:numFmt formatCode="General" sourceLinked="1"/>
        <c:majorTickMark val="none"/>
        <c:minorTickMark val="none"/>
        <c:tickLblPos val="nextTo"/>
        <c:crossAx val="1490315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[TDI CAPSTONE.xlsx]pivot table !PivotTable5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THEFT</a:t>
            </a:r>
            <a:r>
              <a:rPr lang="en-US" baseline="0"/>
              <a:t> FREQUENCY BY MAKE ID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0639BB-EC2C-46C9-94F8-FB42B0CAB441}" type="VALUE">
                  <a:rPr lang="en-US"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778C77-6CC8-48FD-A182-84FEE1396919}" type="VALUE">
                  <a:rPr lang="en-US"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3E38F6F-2B04-48E3-99C9-E18C0DC96D93}" type="VALUE">
                  <a:rPr lang="en-US"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4833087-3D56-4523-B04B-4F792F6EB666}" type="VALUE">
                  <a:rPr lang="en-US"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1BD64F3-A650-48E7-96DB-855652D0CFDC}" type="VALUE">
                  <a:rPr lang="en-US" b="1"/>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447459877791956"/>
          <c:y val="0.12944152814231555"/>
          <c:w val="0.43523388627804921"/>
          <c:h val="0.76468175853018372"/>
        </c:manualLayout>
      </c:layout>
      <c:doughnutChart>
        <c:varyColors val="1"/>
        <c:ser>
          <c:idx val="0"/>
          <c:order val="0"/>
          <c:tx>
            <c:strRef>
              <c:f>'pivot table '!$B$77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A9-42F1-BDE2-58A28E50DD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A9-42F1-BDE2-58A28E50DD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A9-42F1-BDE2-58A28E50DD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A9-42F1-BDE2-58A28E50DDE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A9-42F1-BDE2-58A28E50DDE3}"/>
              </c:ext>
            </c:extLst>
          </c:dPt>
          <c:dLbls>
            <c:dLbl>
              <c:idx val="0"/>
              <c:tx>
                <c:rich>
                  <a:bodyPr/>
                  <a:lstStyle/>
                  <a:p>
                    <a:fld id="{340639BB-EC2C-46C9-94F8-FB42B0CAB441}" type="VALUE">
                      <a:rPr lang="en-US"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4A9-42F1-BDE2-58A28E50DDE3}"/>
                </c:ext>
              </c:extLst>
            </c:dLbl>
            <c:dLbl>
              <c:idx val="1"/>
              <c:tx>
                <c:rich>
                  <a:bodyPr/>
                  <a:lstStyle/>
                  <a:p>
                    <a:fld id="{9A778C77-6CC8-48FD-A182-84FEE1396919}" type="VALUE">
                      <a:rPr lang="en-US"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4A9-42F1-BDE2-58A28E50DDE3}"/>
                </c:ext>
              </c:extLst>
            </c:dLbl>
            <c:dLbl>
              <c:idx val="2"/>
              <c:tx>
                <c:rich>
                  <a:bodyPr/>
                  <a:lstStyle/>
                  <a:p>
                    <a:fld id="{F3E38F6F-2B04-48E3-99C9-E18C0DC96D93}" type="VALUE">
                      <a:rPr lang="en-US"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4A9-42F1-BDE2-58A28E50DDE3}"/>
                </c:ext>
              </c:extLst>
            </c:dLbl>
            <c:dLbl>
              <c:idx val="3"/>
              <c:tx>
                <c:rich>
                  <a:bodyPr/>
                  <a:lstStyle/>
                  <a:p>
                    <a:fld id="{C4833087-3D56-4523-B04B-4F792F6EB666}" type="VALUE">
                      <a:rPr lang="en-US"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4A9-42F1-BDE2-58A28E50DDE3}"/>
                </c:ext>
              </c:extLst>
            </c:dLbl>
            <c:dLbl>
              <c:idx val="4"/>
              <c:tx>
                <c:rich>
                  <a:bodyPr/>
                  <a:lstStyle/>
                  <a:p>
                    <a:fld id="{31BD64F3-A650-48E7-96DB-855652D0CFDC}" type="VALUE">
                      <a:rPr lang="en-US" b="1"/>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4A9-42F1-BDE2-58A28E50DD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'!$A$78:$A$83</c:f>
              <c:strCache>
                <c:ptCount val="5"/>
                <c:pt idx="0">
                  <c:v>619</c:v>
                </c:pt>
                <c:pt idx="1">
                  <c:v>623</c:v>
                </c:pt>
                <c:pt idx="2">
                  <c:v>587</c:v>
                </c:pt>
                <c:pt idx="3">
                  <c:v>576</c:v>
                </c:pt>
                <c:pt idx="4">
                  <c:v>540</c:v>
                </c:pt>
              </c:strCache>
            </c:strRef>
          </c:cat>
          <c:val>
            <c:numRef>
              <c:f>'pivot table '!$B$78:$B$83</c:f>
              <c:numCache>
                <c:formatCode>General</c:formatCode>
                <c:ptCount val="5"/>
                <c:pt idx="0">
                  <c:v>680</c:v>
                </c:pt>
                <c:pt idx="1">
                  <c:v>534</c:v>
                </c:pt>
                <c:pt idx="2">
                  <c:v>455</c:v>
                </c:pt>
                <c:pt idx="3">
                  <c:v>416</c:v>
                </c:pt>
                <c:pt idx="4">
                  <c:v>301</c:v>
                </c:pt>
              </c:numCache>
            </c:numRef>
          </c:val>
          <c:extLst>
            <c:ext xmlns:c16="http://schemas.microsoft.com/office/drawing/2014/chart" uri="{C3380CC4-5D6E-409C-BE32-E72D297353CC}">
              <c16:uniqueId val="{00000000-9F74-45C8-AD66-938525856F7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[TDI CAPSTONE.xlsx]pivot table !PivotTable6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THEFT</a:t>
            </a:r>
            <a:r>
              <a:rPr lang="en-US" baseline="0"/>
              <a:t> FREQUENCY BY LOCATION ID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21111111111111117"/>
              <c:y val="3.309200933216681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100" b="1"/>
                  <a:t>16201</a:t>
                </a:r>
                <a:endParaRPr lang="en-US" b="1"/>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5"/>
                  <c:h val="0.10300925925925926"/>
                </c:manualLayout>
              </c15:layout>
            </c:ext>
          </c:extLst>
        </c:dLbl>
      </c:pivotFmt>
      <c:pivotFmt>
        <c:idx val="2"/>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sz="1100" b="1"/>
                  <a:t>657</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sz="1100" b="1"/>
                  <a:t>442</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sz="1100" b="1">
                    <a:latin typeface="+mn-lt"/>
                  </a:rPr>
                  <a:t>417</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sz="1100" b="1"/>
                  <a:t>365</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 '!$E$68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83-4A85-8C32-3CB8679EED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83-4A85-8C32-3CB8679EED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D83-4A85-8C32-3CB8679EED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D83-4A85-8C32-3CB8679EED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D83-4A85-8C32-3CB8679EED75}"/>
              </c:ext>
            </c:extLst>
          </c:dPt>
          <c:dLbls>
            <c:dLbl>
              <c:idx val="0"/>
              <c:layout>
                <c:manualLayout>
                  <c:x val="-0.21111111111111117"/>
                  <c:y val="3.309200933216681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sz="1100" b="1"/>
                      <a:t>16201</a:t>
                    </a:r>
                    <a:endParaRPr lang="en-US" b="1"/>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5"/>
                      <c:h val="0.10300925925925926"/>
                    </c:manualLayout>
                  </c15:layout>
                </c:ext>
                <c:ext xmlns:c16="http://schemas.microsoft.com/office/drawing/2014/chart" uri="{C3380CC4-5D6E-409C-BE32-E72D297353CC}">
                  <c16:uniqueId val="{00000001-8D83-4A85-8C32-3CB8679EED75}"/>
                </c:ext>
              </c:extLst>
            </c:dLbl>
            <c:dLbl>
              <c:idx val="1"/>
              <c:layout/>
              <c:tx>
                <c:rich>
                  <a:bodyPr/>
                  <a:lstStyle/>
                  <a:p>
                    <a:r>
                      <a:rPr lang="en-US" sz="1100" b="1"/>
                      <a:t>657</a:t>
                    </a:r>
                    <a:endParaRPr lang="en-US"/>
                  </a:p>
                </c:rich>
              </c:tx>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D83-4A85-8C32-3CB8679EED75}"/>
                </c:ext>
              </c:extLst>
            </c:dLbl>
            <c:dLbl>
              <c:idx val="2"/>
              <c:layout/>
              <c:tx>
                <c:rich>
                  <a:bodyPr/>
                  <a:lstStyle/>
                  <a:p>
                    <a:r>
                      <a:rPr lang="en-US" sz="1100" b="1"/>
                      <a:t>442</a:t>
                    </a:r>
                    <a:endParaRPr lang="en-US"/>
                  </a:p>
                </c:rich>
              </c:tx>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8D83-4A85-8C32-3CB8679EED75}"/>
                </c:ext>
              </c:extLst>
            </c:dLbl>
            <c:dLbl>
              <c:idx val="3"/>
              <c:layout/>
              <c:tx>
                <c:rich>
                  <a:bodyPr/>
                  <a:lstStyle/>
                  <a:p>
                    <a:r>
                      <a:rPr lang="en-US" sz="1100" b="1">
                        <a:latin typeface="+mn-lt"/>
                      </a:rPr>
                      <a:t>417</a:t>
                    </a:r>
                    <a:endParaRPr lang="en-US"/>
                  </a:p>
                </c:rich>
              </c:tx>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8D83-4A85-8C32-3CB8679EED75}"/>
                </c:ext>
              </c:extLst>
            </c:dLbl>
            <c:dLbl>
              <c:idx val="4"/>
              <c:layout/>
              <c:tx>
                <c:rich>
                  <a:bodyPr/>
                  <a:lstStyle/>
                  <a:p>
                    <a:r>
                      <a:rPr lang="en-US" sz="1100" b="1"/>
                      <a:t>365</a:t>
                    </a:r>
                    <a:endParaRPr lang="en-US"/>
                  </a:p>
                </c:rich>
              </c:tx>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8D83-4A85-8C32-3CB8679EED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'!$D$69:$D$74</c:f>
              <c:strCache>
                <c:ptCount val="5"/>
                <c:pt idx="0">
                  <c:v>102</c:v>
                </c:pt>
                <c:pt idx="1">
                  <c:v>114</c:v>
                </c:pt>
                <c:pt idx="2">
                  <c:v>104</c:v>
                </c:pt>
                <c:pt idx="3">
                  <c:v>109</c:v>
                </c:pt>
                <c:pt idx="4">
                  <c:v>103</c:v>
                </c:pt>
              </c:strCache>
            </c:strRef>
          </c:cat>
          <c:val>
            <c:numRef>
              <c:f>'pivot table '!$E$69:$E$74</c:f>
              <c:numCache>
                <c:formatCode>General</c:formatCode>
                <c:ptCount val="5"/>
                <c:pt idx="0">
                  <c:v>1544</c:v>
                </c:pt>
                <c:pt idx="1">
                  <c:v>624</c:v>
                </c:pt>
                <c:pt idx="2">
                  <c:v>424</c:v>
                </c:pt>
                <c:pt idx="3">
                  <c:v>408</c:v>
                </c:pt>
                <c:pt idx="4">
                  <c:v>355</c:v>
                </c:pt>
              </c:numCache>
            </c:numRef>
          </c:val>
          <c:extLst>
            <c:ext xmlns:c16="http://schemas.microsoft.com/office/drawing/2014/chart" uri="{C3380CC4-5D6E-409C-BE32-E72D297353CC}">
              <c16:uniqueId val="{00000000-EC38-49F8-AB60-15474E4BC7C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[TDI CAPSTONE.xlsx]pivot table !PivotTable1</c:name>
    <c:fmtId val="19"/>
  </c:pivotSource>
  <c:chart>
    <c:title>
      <c:tx>
        <c:rich>
          <a:bodyPr rot="0" spcFirstLastPara="1" vertOverflow="ellipsis" vert="horz" wrap="square" anchor="ctr" anchorCtr="1"/>
          <a:lstStyle/>
          <a:p>
            <a:pPr>
              <a:defRPr sz="1400" b="0" i="0" u="none" strike="noStrike" kern="1200" spc="0" baseline="0">
                <a:solidFill>
                  <a:srgbClr val="D98853"/>
                </a:solidFill>
                <a:latin typeface="+mn-lt"/>
                <a:ea typeface="+mn-ea"/>
                <a:cs typeface="+mn-cs"/>
              </a:defRPr>
            </a:pPr>
            <a:r>
              <a:rPr lang="en-US" baseline="0">
                <a:solidFill>
                  <a:srgbClr val="D98853"/>
                </a:solidFill>
              </a:rPr>
              <a:t>MOST STOLEN VEHICLE TYPES</a:t>
            </a:r>
            <a:endParaRPr lang="en-US">
              <a:solidFill>
                <a:srgbClr val="D98853"/>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D9885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9885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 '!$B$3</c:f>
              <c:strCache>
                <c:ptCount val="1"/>
                <c:pt idx="0">
                  <c:v>Total</c:v>
                </c:pt>
              </c:strCache>
            </c:strRef>
          </c:tx>
          <c:spPr>
            <a:solidFill>
              <a:srgbClr val="D9885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'!$A$4:$A$13</c:f>
              <c:strCache>
                <c:ptCount val="10"/>
                <c:pt idx="0">
                  <c:v>Stationwagon</c:v>
                </c:pt>
                <c:pt idx="1">
                  <c:v>Saloon</c:v>
                </c:pt>
                <c:pt idx="2">
                  <c:v>Hatchback</c:v>
                </c:pt>
                <c:pt idx="3">
                  <c:v>Trailer</c:v>
                </c:pt>
                <c:pt idx="4">
                  <c:v>Utility</c:v>
                </c:pt>
                <c:pt idx="5">
                  <c:v>Roadbike</c:v>
                </c:pt>
                <c:pt idx="6">
                  <c:v>Moped</c:v>
                </c:pt>
                <c:pt idx="7">
                  <c:v>Light Van</c:v>
                </c:pt>
                <c:pt idx="8">
                  <c:v>Boat Trailer</c:v>
                </c:pt>
                <c:pt idx="9">
                  <c:v>Trailer - Heavy</c:v>
                </c:pt>
              </c:strCache>
            </c:strRef>
          </c:cat>
          <c:val>
            <c:numRef>
              <c:f>'pivot table '!$B$4:$B$13</c:f>
              <c:numCache>
                <c:formatCode>General</c:formatCode>
                <c:ptCount val="10"/>
                <c:pt idx="0">
                  <c:v>944</c:v>
                </c:pt>
                <c:pt idx="1">
                  <c:v>850</c:v>
                </c:pt>
                <c:pt idx="2">
                  <c:v>644</c:v>
                </c:pt>
                <c:pt idx="3">
                  <c:v>572</c:v>
                </c:pt>
                <c:pt idx="4">
                  <c:v>466</c:v>
                </c:pt>
                <c:pt idx="5">
                  <c:v>297</c:v>
                </c:pt>
                <c:pt idx="6">
                  <c:v>187</c:v>
                </c:pt>
                <c:pt idx="7">
                  <c:v>154</c:v>
                </c:pt>
                <c:pt idx="8">
                  <c:v>104</c:v>
                </c:pt>
                <c:pt idx="9">
                  <c:v>89</c:v>
                </c:pt>
              </c:numCache>
            </c:numRef>
          </c:val>
          <c:extLst>
            <c:ext xmlns:c16="http://schemas.microsoft.com/office/drawing/2014/chart" uri="{C3380CC4-5D6E-409C-BE32-E72D297353CC}">
              <c16:uniqueId val="{00000000-D806-4C60-8CE4-CA75FD5DCFD5}"/>
            </c:ext>
          </c:extLst>
        </c:ser>
        <c:dLbls>
          <c:dLblPos val="outEnd"/>
          <c:showLegendKey val="0"/>
          <c:showVal val="1"/>
          <c:showCatName val="0"/>
          <c:showSerName val="0"/>
          <c:showPercent val="0"/>
          <c:showBubbleSize val="0"/>
        </c:dLbls>
        <c:gapWidth val="182"/>
        <c:axId val="1548431584"/>
        <c:axId val="1548421600"/>
      </c:barChart>
      <c:catAx>
        <c:axId val="154843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D98853"/>
                </a:solidFill>
                <a:latin typeface="+mn-lt"/>
                <a:ea typeface="+mn-ea"/>
                <a:cs typeface="+mn-cs"/>
              </a:defRPr>
            </a:pPr>
            <a:endParaRPr lang="en-US"/>
          </a:p>
        </c:txPr>
        <c:crossAx val="1548421600"/>
        <c:crosses val="autoZero"/>
        <c:auto val="1"/>
        <c:lblAlgn val="ctr"/>
        <c:lblOffset val="100"/>
        <c:noMultiLvlLbl val="0"/>
      </c:catAx>
      <c:valAx>
        <c:axId val="1548421600"/>
        <c:scaling>
          <c:orientation val="minMax"/>
        </c:scaling>
        <c:delete val="1"/>
        <c:axPos val="b"/>
        <c:numFmt formatCode="General" sourceLinked="1"/>
        <c:majorTickMark val="none"/>
        <c:minorTickMark val="none"/>
        <c:tickLblPos val="nextTo"/>
        <c:crossAx val="1548431584"/>
        <c:crosses val="autoZero"/>
        <c:crossBetween val="between"/>
      </c:valAx>
      <c:spPr>
        <a:noFill/>
        <a:ln>
          <a:noFill/>
        </a:ln>
        <a:effectLst/>
      </c:spPr>
    </c:plotArea>
    <c:plotVisOnly val="1"/>
    <c:dispBlanksAs val="gap"/>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[TDI CAPSTONE.xlsx]pivot table !PivotTable2</c:name>
    <c:fmtId val="9"/>
  </c:pivotSource>
  <c:chart>
    <c:title>
      <c:tx>
        <c:rich>
          <a:bodyPr rot="0" spcFirstLastPara="1" vertOverflow="ellipsis" vert="horz" wrap="square" anchor="ctr" anchorCtr="1"/>
          <a:lstStyle/>
          <a:p>
            <a:pPr>
              <a:defRPr sz="1400" b="0" i="0" u="none" strike="noStrike" kern="1200" spc="0" baseline="0">
                <a:solidFill>
                  <a:srgbClr val="D98853"/>
                </a:solidFill>
                <a:latin typeface="+mn-lt"/>
                <a:ea typeface="+mn-ea"/>
                <a:cs typeface="+mn-cs"/>
              </a:defRPr>
            </a:pPr>
            <a:r>
              <a:rPr lang="en-US">
                <a:solidFill>
                  <a:srgbClr val="D98853"/>
                </a:solidFill>
              </a:rPr>
              <a:t>THEFT FREQUENCY</a:t>
            </a:r>
            <a:r>
              <a:rPr lang="en-US" baseline="0">
                <a:solidFill>
                  <a:srgbClr val="D98853"/>
                </a:solidFill>
              </a:rPr>
              <a:t> BY REGION</a:t>
            </a:r>
            <a:endParaRPr lang="en-US">
              <a:solidFill>
                <a:srgbClr val="D98853"/>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D9885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7779E-3"/>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5462668816039986E-17"/>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0925337632079971E-17"/>
              <c:y val="-9.2592592592592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0185067526415994E-1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1.0185067526415994E-16"/>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2.7777777777778798E-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1.0185067526415994E-16"/>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1.0185067526415994E-16"/>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7777777777777779E-3"/>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2.5462668816039986E-17"/>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0"/>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5.0925337632079971E-17"/>
              <c:y val="-9.2592592592592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1.0185067526415994E-1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0"/>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1.0185067526415994E-16"/>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2.7777777777778798E-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1.0185067526415994E-16"/>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1.0185067526415994E-16"/>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D9885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rgbClr val="D98853"/>
          </a:solidFill>
          <a:ln>
            <a:noFill/>
          </a:ln>
          <a:effectLst/>
        </c:spPr>
        <c:dLbl>
          <c:idx val="0"/>
          <c:layout>
            <c:manualLayout>
              <c:x val="2.7777777777777779E-3"/>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rgbClr val="D98853"/>
          </a:solidFill>
          <a:ln>
            <a:noFill/>
          </a:ln>
          <a:effectLst/>
        </c:spPr>
        <c:dLbl>
          <c:idx val="0"/>
          <c:layout>
            <c:manualLayout>
              <c:x val="-2.5462668816039986E-17"/>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rgbClr val="D98853"/>
          </a:solidFill>
          <a:ln>
            <a:noFill/>
          </a:ln>
          <a:effectLst/>
        </c:spPr>
        <c:dLbl>
          <c:idx val="0"/>
          <c:layout>
            <c:manualLayout>
              <c:x val="0"/>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rgbClr val="D98853"/>
          </a:solidFill>
          <a:ln>
            <a:noFill/>
          </a:ln>
          <a:effectLst/>
        </c:spPr>
        <c:dLbl>
          <c:idx val="0"/>
          <c:layout>
            <c:manualLayout>
              <c:x val="0"/>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rgbClr val="D98853"/>
          </a:solidFill>
          <a:ln>
            <a:noFill/>
          </a:ln>
          <a:effectLst/>
        </c:spPr>
        <c:dLbl>
          <c:idx val="0"/>
          <c:layout>
            <c:manualLayout>
              <c:x val="-5.0925337632079971E-17"/>
              <c:y val="-9.25925925925926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rgbClr val="D98853"/>
          </a:solidFill>
          <a:ln>
            <a:noFill/>
          </a:ln>
          <a:effectLst/>
        </c:spPr>
        <c:dLbl>
          <c:idx val="0"/>
          <c:layout>
            <c:manualLayout>
              <c:x val="0"/>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rgbClr val="D98853"/>
          </a:solidFill>
          <a:ln>
            <a:noFill/>
          </a:ln>
          <a:effectLst/>
        </c:spPr>
        <c:dLbl>
          <c:idx val="0"/>
          <c:layout>
            <c:manualLayout>
              <c:x val="-1.0185067526415994E-16"/>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rgbClr val="D98853"/>
          </a:solidFill>
          <a:ln>
            <a:noFill/>
          </a:ln>
          <a:effectLst/>
        </c:spPr>
        <c:dLbl>
          <c:idx val="0"/>
          <c:layout>
            <c:manualLayout>
              <c:x val="0"/>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rgbClr val="D98853"/>
          </a:solidFill>
          <a:ln>
            <a:noFill/>
          </a:ln>
          <a:effectLst/>
        </c:spPr>
        <c:dLbl>
          <c:idx val="0"/>
          <c:layout>
            <c:manualLayout>
              <c:x val="0"/>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solidFill>
            <a:srgbClr val="D98853"/>
          </a:solidFill>
          <a:ln>
            <a:noFill/>
          </a:ln>
          <a:effectLst/>
        </c:spPr>
        <c:dLbl>
          <c:idx val="0"/>
          <c:layout>
            <c:manualLayout>
              <c:x val="-1.0185067526415994E-16"/>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solidFill>
            <a:srgbClr val="D98853"/>
          </a:solidFill>
          <a:ln>
            <a:noFill/>
          </a:ln>
          <a:effectLst/>
        </c:spPr>
        <c:dLbl>
          <c:idx val="0"/>
          <c:layout>
            <c:manualLayout>
              <c:x val="-2.7777777777778798E-3"/>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0"/>
        <c:spPr>
          <a:solidFill>
            <a:srgbClr val="D98853"/>
          </a:solidFill>
          <a:ln>
            <a:noFill/>
          </a:ln>
          <a:effectLst/>
        </c:spPr>
        <c:dLbl>
          <c:idx val="0"/>
          <c:layout>
            <c:manualLayout>
              <c:x val="-1.0185067526415994E-16"/>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solidFill>
            <a:srgbClr val="D98853"/>
          </a:solidFill>
          <a:ln>
            <a:noFill/>
          </a:ln>
          <a:effectLst/>
        </c:spPr>
        <c:dLbl>
          <c:idx val="0"/>
          <c:layout>
            <c:manualLayout>
              <c:x val="1.0185067526415994E-16"/>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strRef>
              <c:f>'pivot table '!$B$37</c:f>
              <c:strCache>
                <c:ptCount val="1"/>
                <c:pt idx="0">
                  <c:v>Total</c:v>
                </c:pt>
              </c:strCache>
            </c:strRef>
          </c:tx>
          <c:spPr>
            <a:solidFill>
              <a:srgbClr val="D98853"/>
            </a:solidFill>
            <a:ln>
              <a:noFill/>
            </a:ln>
            <a:effectLst/>
          </c:spPr>
          <c:invertIfNegative val="0"/>
          <c:dPt>
            <c:idx val="0"/>
            <c:invertIfNegative val="0"/>
            <c:bubble3D val="0"/>
            <c:spPr>
              <a:solidFill>
                <a:srgbClr val="D98853"/>
              </a:solidFill>
              <a:ln>
                <a:noFill/>
              </a:ln>
              <a:effectLst/>
            </c:spPr>
            <c:extLst>
              <c:ext xmlns:c16="http://schemas.microsoft.com/office/drawing/2014/chart" uri="{C3380CC4-5D6E-409C-BE32-E72D297353CC}">
                <c16:uniqueId val="{00000000-7BA6-4912-894B-F92F967F5A96}"/>
              </c:ext>
            </c:extLst>
          </c:dPt>
          <c:dPt>
            <c:idx val="1"/>
            <c:invertIfNegative val="0"/>
            <c:bubble3D val="0"/>
            <c:spPr>
              <a:solidFill>
                <a:srgbClr val="D98853"/>
              </a:solidFill>
              <a:ln>
                <a:noFill/>
              </a:ln>
              <a:effectLst/>
            </c:spPr>
            <c:extLst>
              <c:ext xmlns:c16="http://schemas.microsoft.com/office/drawing/2014/chart" uri="{C3380CC4-5D6E-409C-BE32-E72D297353CC}">
                <c16:uniqueId val="{00000001-7BA6-4912-894B-F92F967F5A96}"/>
              </c:ext>
            </c:extLst>
          </c:dPt>
          <c:dPt>
            <c:idx val="2"/>
            <c:invertIfNegative val="0"/>
            <c:bubble3D val="0"/>
            <c:spPr>
              <a:solidFill>
                <a:srgbClr val="D98853"/>
              </a:solidFill>
              <a:ln>
                <a:noFill/>
              </a:ln>
              <a:effectLst/>
            </c:spPr>
            <c:extLst>
              <c:ext xmlns:c16="http://schemas.microsoft.com/office/drawing/2014/chart" uri="{C3380CC4-5D6E-409C-BE32-E72D297353CC}">
                <c16:uniqueId val="{00000002-7BA6-4912-894B-F92F967F5A96}"/>
              </c:ext>
            </c:extLst>
          </c:dPt>
          <c:dPt>
            <c:idx val="3"/>
            <c:invertIfNegative val="0"/>
            <c:bubble3D val="0"/>
            <c:spPr>
              <a:solidFill>
                <a:srgbClr val="D98853"/>
              </a:solidFill>
              <a:ln>
                <a:noFill/>
              </a:ln>
              <a:effectLst/>
            </c:spPr>
            <c:extLst>
              <c:ext xmlns:c16="http://schemas.microsoft.com/office/drawing/2014/chart" uri="{C3380CC4-5D6E-409C-BE32-E72D297353CC}">
                <c16:uniqueId val="{00000003-7BA6-4912-894B-F92F967F5A96}"/>
              </c:ext>
            </c:extLst>
          </c:dPt>
          <c:dPt>
            <c:idx val="4"/>
            <c:invertIfNegative val="0"/>
            <c:bubble3D val="0"/>
            <c:spPr>
              <a:solidFill>
                <a:srgbClr val="D98853"/>
              </a:solidFill>
              <a:ln>
                <a:noFill/>
              </a:ln>
              <a:effectLst/>
            </c:spPr>
            <c:extLst>
              <c:ext xmlns:c16="http://schemas.microsoft.com/office/drawing/2014/chart" uri="{C3380CC4-5D6E-409C-BE32-E72D297353CC}">
                <c16:uniqueId val="{00000004-7BA6-4912-894B-F92F967F5A96}"/>
              </c:ext>
            </c:extLst>
          </c:dPt>
          <c:dPt>
            <c:idx val="5"/>
            <c:invertIfNegative val="0"/>
            <c:bubble3D val="0"/>
            <c:spPr>
              <a:solidFill>
                <a:srgbClr val="D98853"/>
              </a:solidFill>
              <a:ln>
                <a:noFill/>
              </a:ln>
              <a:effectLst/>
            </c:spPr>
            <c:extLst>
              <c:ext xmlns:c16="http://schemas.microsoft.com/office/drawing/2014/chart" uri="{C3380CC4-5D6E-409C-BE32-E72D297353CC}">
                <c16:uniqueId val="{00000005-7BA6-4912-894B-F92F967F5A96}"/>
              </c:ext>
            </c:extLst>
          </c:dPt>
          <c:dPt>
            <c:idx val="6"/>
            <c:invertIfNegative val="0"/>
            <c:bubble3D val="0"/>
            <c:spPr>
              <a:solidFill>
                <a:srgbClr val="D98853"/>
              </a:solidFill>
              <a:ln>
                <a:noFill/>
              </a:ln>
              <a:effectLst/>
            </c:spPr>
            <c:extLst>
              <c:ext xmlns:c16="http://schemas.microsoft.com/office/drawing/2014/chart" uri="{C3380CC4-5D6E-409C-BE32-E72D297353CC}">
                <c16:uniqueId val="{00000006-7BA6-4912-894B-F92F967F5A96}"/>
              </c:ext>
            </c:extLst>
          </c:dPt>
          <c:dPt>
            <c:idx val="7"/>
            <c:invertIfNegative val="0"/>
            <c:bubble3D val="0"/>
            <c:spPr>
              <a:solidFill>
                <a:srgbClr val="D98853"/>
              </a:solidFill>
              <a:ln>
                <a:noFill/>
              </a:ln>
              <a:effectLst/>
            </c:spPr>
            <c:extLst>
              <c:ext xmlns:c16="http://schemas.microsoft.com/office/drawing/2014/chart" uri="{C3380CC4-5D6E-409C-BE32-E72D297353CC}">
                <c16:uniqueId val="{00000007-7BA6-4912-894B-F92F967F5A96}"/>
              </c:ext>
            </c:extLst>
          </c:dPt>
          <c:dPt>
            <c:idx val="8"/>
            <c:invertIfNegative val="0"/>
            <c:bubble3D val="0"/>
            <c:spPr>
              <a:solidFill>
                <a:srgbClr val="D98853"/>
              </a:solidFill>
              <a:ln>
                <a:noFill/>
              </a:ln>
              <a:effectLst/>
            </c:spPr>
            <c:extLst>
              <c:ext xmlns:c16="http://schemas.microsoft.com/office/drawing/2014/chart" uri="{C3380CC4-5D6E-409C-BE32-E72D297353CC}">
                <c16:uniqueId val="{00000008-7BA6-4912-894B-F92F967F5A96}"/>
              </c:ext>
            </c:extLst>
          </c:dPt>
          <c:dPt>
            <c:idx val="9"/>
            <c:invertIfNegative val="0"/>
            <c:bubble3D val="0"/>
            <c:spPr>
              <a:solidFill>
                <a:srgbClr val="D98853"/>
              </a:solidFill>
              <a:ln>
                <a:noFill/>
              </a:ln>
              <a:effectLst/>
            </c:spPr>
            <c:extLst>
              <c:ext xmlns:c16="http://schemas.microsoft.com/office/drawing/2014/chart" uri="{C3380CC4-5D6E-409C-BE32-E72D297353CC}">
                <c16:uniqueId val="{00000009-7BA6-4912-894B-F92F967F5A96}"/>
              </c:ext>
            </c:extLst>
          </c:dPt>
          <c:dPt>
            <c:idx val="10"/>
            <c:invertIfNegative val="0"/>
            <c:bubble3D val="0"/>
            <c:spPr>
              <a:solidFill>
                <a:srgbClr val="D98853"/>
              </a:solidFill>
              <a:ln>
                <a:noFill/>
              </a:ln>
              <a:effectLst/>
            </c:spPr>
            <c:extLst>
              <c:ext xmlns:c16="http://schemas.microsoft.com/office/drawing/2014/chart" uri="{C3380CC4-5D6E-409C-BE32-E72D297353CC}">
                <c16:uniqueId val="{0000000A-7BA6-4912-894B-F92F967F5A96}"/>
              </c:ext>
            </c:extLst>
          </c:dPt>
          <c:dPt>
            <c:idx val="11"/>
            <c:invertIfNegative val="0"/>
            <c:bubble3D val="0"/>
            <c:spPr>
              <a:solidFill>
                <a:srgbClr val="D98853"/>
              </a:solidFill>
              <a:ln>
                <a:noFill/>
              </a:ln>
              <a:effectLst/>
            </c:spPr>
            <c:extLst>
              <c:ext xmlns:c16="http://schemas.microsoft.com/office/drawing/2014/chart" uri="{C3380CC4-5D6E-409C-BE32-E72D297353CC}">
                <c16:uniqueId val="{0000000B-7BA6-4912-894B-F92F967F5A96}"/>
              </c:ext>
            </c:extLst>
          </c:dPt>
          <c:dPt>
            <c:idx val="12"/>
            <c:invertIfNegative val="0"/>
            <c:bubble3D val="0"/>
            <c:spPr>
              <a:solidFill>
                <a:srgbClr val="D98853"/>
              </a:solidFill>
              <a:ln>
                <a:noFill/>
              </a:ln>
              <a:effectLst/>
            </c:spPr>
            <c:extLst>
              <c:ext xmlns:c16="http://schemas.microsoft.com/office/drawing/2014/chart" uri="{C3380CC4-5D6E-409C-BE32-E72D297353CC}">
                <c16:uniqueId val="{0000000C-7BA6-4912-894B-F92F967F5A96}"/>
              </c:ext>
            </c:extLst>
          </c:dPt>
          <c:dLbls>
            <c:dLbl>
              <c:idx val="0"/>
              <c:layout>
                <c:manualLayout>
                  <c:x val="2.7777777777777779E-3"/>
                  <c:y val="-0.24537037037037038"/>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7BA6-4912-894B-F92F967F5A96}"/>
                </c:ext>
              </c:extLst>
            </c:dLbl>
            <c:dLbl>
              <c:idx val="1"/>
              <c:layout>
                <c:manualLayout>
                  <c:x val="-2.5462668816039986E-17"/>
                  <c:y val="-0.1157407407407408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BA6-4912-894B-F92F967F5A96}"/>
                </c:ext>
              </c:extLst>
            </c:dLbl>
            <c:dLbl>
              <c:idx val="2"/>
              <c:layout>
                <c:manualLayout>
                  <c:x val="0"/>
                  <c:y val="-9.2592592592592587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7BA6-4912-894B-F92F967F5A96}"/>
                </c:ext>
              </c:extLst>
            </c:dLbl>
            <c:dLbl>
              <c:idx val="3"/>
              <c:layout>
                <c:manualLayout>
                  <c:x val="0"/>
                  <c:y val="-8.7962962962962965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A6-4912-894B-F92F967F5A96}"/>
                </c:ext>
              </c:extLst>
            </c:dLbl>
            <c:dLbl>
              <c:idx val="4"/>
              <c:layout>
                <c:manualLayout>
                  <c:x val="-5.0925337632079971E-17"/>
                  <c:y val="-9.2592592592592671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BA6-4912-894B-F92F967F5A96}"/>
                </c:ext>
              </c:extLst>
            </c:dLbl>
            <c:dLbl>
              <c:idx val="5"/>
              <c:layout>
                <c:manualLayout>
                  <c:x val="0"/>
                  <c:y val="-8.3333333333333329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BA6-4912-894B-F92F967F5A96}"/>
                </c:ext>
              </c:extLst>
            </c:dLbl>
            <c:dLbl>
              <c:idx val="6"/>
              <c:layout>
                <c:manualLayout>
                  <c:x val="-1.0185067526415994E-16"/>
                  <c:y val="-7.407407407407407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BA6-4912-894B-F92F967F5A96}"/>
                </c:ext>
              </c:extLst>
            </c:dLbl>
            <c:dLbl>
              <c:idx val="7"/>
              <c:layout>
                <c:manualLayout>
                  <c:x val="0"/>
                  <c:y val="-6.9444444444444448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7BA6-4912-894B-F92F967F5A96}"/>
                </c:ext>
              </c:extLst>
            </c:dLbl>
            <c:dLbl>
              <c:idx val="8"/>
              <c:layout>
                <c:manualLayout>
                  <c:x val="0"/>
                  <c:y val="-6.9444444444444448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7BA6-4912-894B-F92F967F5A96}"/>
                </c:ext>
              </c:extLst>
            </c:dLbl>
            <c:dLbl>
              <c:idx val="9"/>
              <c:layout>
                <c:manualLayout>
                  <c:x val="-1.0185067526415994E-16"/>
                  <c:y val="-5.0925925925925923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7BA6-4912-894B-F92F967F5A96}"/>
                </c:ext>
              </c:extLst>
            </c:dLbl>
            <c:dLbl>
              <c:idx val="10"/>
              <c:layout>
                <c:manualLayout>
                  <c:x val="-2.7777777777778798E-3"/>
                  <c:y val="-6.4814814814814811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7BA6-4912-894B-F92F967F5A96}"/>
                </c:ext>
              </c:extLst>
            </c:dLbl>
            <c:dLbl>
              <c:idx val="11"/>
              <c:layout>
                <c:manualLayout>
                  <c:x val="-1.0185067526415994E-16"/>
                  <c:y val="-5.5555555555555552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7BA6-4912-894B-F92F967F5A96}"/>
                </c:ext>
              </c:extLst>
            </c:dLbl>
            <c:dLbl>
              <c:idx val="12"/>
              <c:layout>
                <c:manualLayout>
                  <c:x val="1.0185067526415994E-16"/>
                  <c:y val="-4.6296296296296294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7BA6-4912-894B-F92F967F5A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'!$A$38:$A$51</c:f>
              <c:strCache>
                <c:ptCount val="13"/>
                <c:pt idx="0">
                  <c:v>Auckland</c:v>
                </c:pt>
                <c:pt idx="1">
                  <c:v>Canterbury</c:v>
                </c:pt>
                <c:pt idx="2">
                  <c:v>Bay of Plenty</c:v>
                </c:pt>
                <c:pt idx="3">
                  <c:v>Wellington</c:v>
                </c:pt>
                <c:pt idx="4">
                  <c:v>Waikato</c:v>
                </c:pt>
                <c:pt idx="5">
                  <c:v>Northland</c:v>
                </c:pt>
                <c:pt idx="6">
                  <c:v>Gisborne</c:v>
                </c:pt>
                <c:pt idx="7">
                  <c:v>Manawatū-Whanganui</c:v>
                </c:pt>
                <c:pt idx="8">
                  <c:v>Otago</c:v>
                </c:pt>
                <c:pt idx="9">
                  <c:v>Taranaki</c:v>
                </c:pt>
                <c:pt idx="10">
                  <c:v>Hawke's Bay</c:v>
                </c:pt>
                <c:pt idx="11">
                  <c:v>Nelson</c:v>
                </c:pt>
                <c:pt idx="12">
                  <c:v>Southland</c:v>
                </c:pt>
              </c:strCache>
            </c:strRef>
          </c:cat>
          <c:val>
            <c:numRef>
              <c:f>'pivot table '!$B$38:$B$51</c:f>
              <c:numCache>
                <c:formatCode>General</c:formatCode>
                <c:ptCount val="13"/>
                <c:pt idx="0">
                  <c:v>1544</c:v>
                </c:pt>
                <c:pt idx="1">
                  <c:v>624</c:v>
                </c:pt>
                <c:pt idx="2">
                  <c:v>424</c:v>
                </c:pt>
                <c:pt idx="3">
                  <c:v>408</c:v>
                </c:pt>
                <c:pt idx="4">
                  <c:v>355</c:v>
                </c:pt>
                <c:pt idx="5">
                  <c:v>219</c:v>
                </c:pt>
                <c:pt idx="6">
                  <c:v>165</c:v>
                </c:pt>
                <c:pt idx="7">
                  <c:v>134</c:v>
                </c:pt>
                <c:pt idx="8">
                  <c:v>129</c:v>
                </c:pt>
                <c:pt idx="9">
                  <c:v>106</c:v>
                </c:pt>
                <c:pt idx="10">
                  <c:v>92</c:v>
                </c:pt>
                <c:pt idx="11">
                  <c:v>82</c:v>
                </c:pt>
                <c:pt idx="12">
                  <c:v>25</c:v>
                </c:pt>
              </c:numCache>
            </c:numRef>
          </c:val>
          <c:extLst>
            <c:ext xmlns:c16="http://schemas.microsoft.com/office/drawing/2014/chart" uri="{C3380CC4-5D6E-409C-BE32-E72D297353CC}">
              <c16:uniqueId val="{0000000D-7BA6-4912-894B-F92F967F5A96}"/>
            </c:ext>
          </c:extLst>
        </c:ser>
        <c:dLbls>
          <c:dLblPos val="ctr"/>
          <c:showLegendKey val="0"/>
          <c:showVal val="1"/>
          <c:showCatName val="0"/>
          <c:showSerName val="0"/>
          <c:showPercent val="0"/>
          <c:showBubbleSize val="0"/>
        </c:dLbls>
        <c:gapWidth val="150"/>
        <c:overlap val="100"/>
        <c:axId val="1497900272"/>
        <c:axId val="1497896112"/>
      </c:barChart>
      <c:catAx>
        <c:axId val="149790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D98853"/>
                </a:solidFill>
                <a:latin typeface="+mn-lt"/>
                <a:ea typeface="+mn-ea"/>
                <a:cs typeface="+mn-cs"/>
              </a:defRPr>
            </a:pPr>
            <a:endParaRPr lang="en-US"/>
          </a:p>
        </c:txPr>
        <c:crossAx val="1497896112"/>
        <c:crosses val="autoZero"/>
        <c:auto val="1"/>
        <c:lblAlgn val="ctr"/>
        <c:lblOffset val="100"/>
        <c:noMultiLvlLbl val="0"/>
      </c:catAx>
      <c:valAx>
        <c:axId val="1497896112"/>
        <c:scaling>
          <c:orientation val="minMax"/>
        </c:scaling>
        <c:delete val="1"/>
        <c:axPos val="l"/>
        <c:numFmt formatCode="General" sourceLinked="1"/>
        <c:majorTickMark val="none"/>
        <c:minorTickMark val="none"/>
        <c:tickLblPos val="nextTo"/>
        <c:crossAx val="1497900272"/>
        <c:crosses val="autoZero"/>
        <c:crossBetween val="between"/>
      </c:valAx>
      <c:spPr>
        <a:noFill/>
        <a:ln>
          <a:noFill/>
        </a:ln>
        <a:effectLst/>
      </c:spPr>
    </c:plotArea>
    <c:plotVisOnly val="1"/>
    <c:dispBlanksAs val="gap"/>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[TDI CAPSTONE.xlsx]pivot table !PivotTable4</c:name>
    <c:fmtId val="15"/>
  </c:pivotSource>
  <c:chart>
    <c:title>
      <c:tx>
        <c:rich>
          <a:bodyPr rot="0" spcFirstLastPara="1" vertOverflow="ellipsis" vert="horz" wrap="square" anchor="ctr" anchorCtr="1"/>
          <a:lstStyle/>
          <a:p>
            <a:pPr>
              <a:defRPr sz="1400" b="0" i="0" u="none" strike="noStrike" kern="1200" spc="0" baseline="0">
                <a:solidFill>
                  <a:srgbClr val="D98853"/>
                </a:solidFill>
                <a:latin typeface="+mn-lt"/>
                <a:ea typeface="+mn-ea"/>
                <a:cs typeface="+mn-cs"/>
              </a:defRPr>
            </a:pPr>
            <a:r>
              <a:rPr lang="en-US">
                <a:solidFill>
                  <a:srgbClr val="D98853"/>
                </a:solidFill>
              </a:rPr>
              <a:t>COMMON</a:t>
            </a:r>
            <a:r>
              <a:rPr lang="en-US" baseline="0">
                <a:solidFill>
                  <a:srgbClr val="D98853"/>
                </a:solidFill>
              </a:rPr>
              <a:t> COLORS OF STOLEN VEHICLES</a:t>
            </a:r>
            <a:endParaRPr lang="en-US">
              <a:solidFill>
                <a:srgbClr val="D98853"/>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D9885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988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98853"/>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 '!$B$59</c:f>
              <c:strCache>
                <c:ptCount val="1"/>
                <c:pt idx="0">
                  <c:v>Total</c:v>
                </c:pt>
              </c:strCache>
            </c:strRef>
          </c:tx>
          <c:spPr>
            <a:solidFill>
              <a:srgbClr val="D9885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885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'!$A$60:$A$74</c:f>
              <c:strCache>
                <c:ptCount val="14"/>
                <c:pt idx="0">
                  <c:v>Pink</c:v>
                </c:pt>
                <c:pt idx="1">
                  <c:v>Cream</c:v>
                </c:pt>
                <c:pt idx="2">
                  <c:v>Purple</c:v>
                </c:pt>
                <c:pt idx="3">
                  <c:v>Orange</c:v>
                </c:pt>
                <c:pt idx="4">
                  <c:v>Yellow</c:v>
                </c:pt>
                <c:pt idx="5">
                  <c:v>Brown</c:v>
                </c:pt>
                <c:pt idx="6">
                  <c:v>Gold</c:v>
                </c:pt>
                <c:pt idx="7">
                  <c:v>Green</c:v>
                </c:pt>
                <c:pt idx="8">
                  <c:v>Red</c:v>
                </c:pt>
                <c:pt idx="9">
                  <c:v>Grey</c:v>
                </c:pt>
                <c:pt idx="10">
                  <c:v>Blue</c:v>
                </c:pt>
                <c:pt idx="11">
                  <c:v>Black</c:v>
                </c:pt>
                <c:pt idx="12">
                  <c:v>White</c:v>
                </c:pt>
                <c:pt idx="13">
                  <c:v>Silver</c:v>
                </c:pt>
              </c:strCache>
            </c:strRef>
          </c:cat>
          <c:val>
            <c:numRef>
              <c:f>'pivot table '!$B$60:$B$74</c:f>
              <c:numCache>
                <c:formatCode>General</c:formatCode>
                <c:ptCount val="14"/>
                <c:pt idx="0">
                  <c:v>4</c:v>
                </c:pt>
                <c:pt idx="1">
                  <c:v>6</c:v>
                </c:pt>
                <c:pt idx="2">
                  <c:v>26</c:v>
                </c:pt>
                <c:pt idx="3">
                  <c:v>32</c:v>
                </c:pt>
                <c:pt idx="4">
                  <c:v>34</c:v>
                </c:pt>
                <c:pt idx="5">
                  <c:v>45</c:v>
                </c:pt>
                <c:pt idx="6">
                  <c:v>76</c:v>
                </c:pt>
                <c:pt idx="7">
                  <c:v>214</c:v>
                </c:pt>
                <c:pt idx="8">
                  <c:v>361</c:v>
                </c:pt>
                <c:pt idx="9">
                  <c:v>364</c:v>
                </c:pt>
                <c:pt idx="10">
                  <c:v>497</c:v>
                </c:pt>
                <c:pt idx="11">
                  <c:v>574</c:v>
                </c:pt>
                <c:pt idx="12">
                  <c:v>822</c:v>
                </c:pt>
                <c:pt idx="13">
                  <c:v>1252</c:v>
                </c:pt>
              </c:numCache>
            </c:numRef>
          </c:val>
          <c:extLst>
            <c:ext xmlns:c16="http://schemas.microsoft.com/office/drawing/2014/chart" uri="{C3380CC4-5D6E-409C-BE32-E72D297353CC}">
              <c16:uniqueId val="{00000000-ED5A-47B9-8A14-622617249450}"/>
            </c:ext>
          </c:extLst>
        </c:ser>
        <c:dLbls>
          <c:dLblPos val="outEnd"/>
          <c:showLegendKey val="0"/>
          <c:showVal val="1"/>
          <c:showCatName val="0"/>
          <c:showSerName val="0"/>
          <c:showPercent val="0"/>
          <c:showBubbleSize val="0"/>
        </c:dLbls>
        <c:gapWidth val="182"/>
        <c:axId val="1490315680"/>
        <c:axId val="1490309440"/>
      </c:barChart>
      <c:catAx>
        <c:axId val="149031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D98853"/>
                </a:solidFill>
                <a:latin typeface="+mn-lt"/>
                <a:ea typeface="+mn-ea"/>
                <a:cs typeface="+mn-cs"/>
              </a:defRPr>
            </a:pPr>
            <a:endParaRPr lang="en-US"/>
          </a:p>
        </c:txPr>
        <c:crossAx val="1490309440"/>
        <c:crosses val="autoZero"/>
        <c:auto val="1"/>
        <c:lblAlgn val="ctr"/>
        <c:lblOffset val="100"/>
        <c:noMultiLvlLbl val="0"/>
      </c:catAx>
      <c:valAx>
        <c:axId val="1490309440"/>
        <c:scaling>
          <c:orientation val="minMax"/>
        </c:scaling>
        <c:delete val="1"/>
        <c:axPos val="b"/>
        <c:numFmt formatCode="General" sourceLinked="1"/>
        <c:majorTickMark val="none"/>
        <c:minorTickMark val="none"/>
        <c:tickLblPos val="nextTo"/>
        <c:crossAx val="1490315680"/>
        <c:crosses val="autoZero"/>
        <c:crossBetween val="between"/>
      </c:valAx>
      <c:spPr>
        <a:noFill/>
        <a:ln>
          <a:noFill/>
        </a:ln>
        <a:effectLst/>
      </c:spPr>
    </c:plotArea>
    <c:plotVisOnly val="1"/>
    <c:dispBlanksAs val="gap"/>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919162</xdr:colOff>
      <xdr:row>3</xdr:row>
      <xdr:rowOff>114300</xdr:rowOff>
    </xdr:from>
    <xdr:to>
      <xdr:col>11</xdr:col>
      <xdr:colOff>138112</xdr:colOff>
      <xdr:row>18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538162</xdr:colOff>
      <xdr:row>26</xdr:row>
      <xdr:rowOff>95250</xdr:rowOff>
    </xdr:from>
    <xdr:to>
      <xdr:col>14</xdr:col>
      <xdr:colOff>176212</xdr:colOff>
      <xdr:row>40</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80962</xdr:colOff>
      <xdr:row>57</xdr:row>
      <xdr:rowOff>171450</xdr:rowOff>
    </xdr:from>
    <xdr:to>
      <xdr:col>14</xdr:col>
      <xdr:colOff>642937</xdr:colOff>
      <xdr:row>72</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309562</xdr:colOff>
      <xdr:row>42</xdr:row>
      <xdr:rowOff>28575</xdr:rowOff>
    </xdr:from>
    <xdr:to>
      <xdr:col>7</xdr:col>
      <xdr:colOff>1023937</xdr:colOff>
      <xdr:row>56</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252412</xdr:colOff>
      <xdr:row>84</xdr:row>
      <xdr:rowOff>9525</xdr:rowOff>
    </xdr:from>
    <xdr:to>
      <xdr:col>14</xdr:col>
      <xdr:colOff>138112</xdr:colOff>
      <xdr:row>98</xdr:row>
      <xdr:rowOff>85725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576262</xdr:colOff>
      <xdr:row>69</xdr:row>
      <xdr:rowOff>104775</xdr:rowOff>
    </xdr:from>
    <xdr:to>
      <xdr:col>5</xdr:col>
      <xdr:colOff>709612</xdr:colOff>
      <xdr:row>83</xdr:row>
      <xdr:rowOff>180975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40822</xdr:colOff>
      <xdr:row>4</xdr:row>
      <xdr:rowOff>164647</xdr:rowOff>
    </xdr:from>
    <xdr:to>
      <xdr:col>7</xdr:col>
      <xdr:colOff>519792</xdr:colOff>
      <xdr:row>19</xdr:row>
      <xdr:rowOff>50347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532039</xdr:colOff>
      <xdr:row>4</xdr:row>
      <xdr:rowOff>164645</xdr:rowOff>
    </xdr:from>
    <xdr:to>
      <xdr:col>14</xdr:col>
      <xdr:colOff>544286</xdr:colOff>
      <xdr:row>19</xdr:row>
      <xdr:rowOff>50345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40823</xdr:colOff>
      <xdr:row>19</xdr:row>
      <xdr:rowOff>81642</xdr:rowOff>
    </xdr:from>
    <xdr:to>
      <xdr:col>7</xdr:col>
      <xdr:colOff>517073</xdr:colOff>
      <xdr:row>33</xdr:row>
      <xdr:rowOff>13606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560614</xdr:colOff>
      <xdr:row>4</xdr:row>
      <xdr:rowOff>168728</xdr:rowOff>
    </xdr:from>
    <xdr:to>
      <xdr:col>21</xdr:col>
      <xdr:colOff>421821</xdr:colOff>
      <xdr:row>19</xdr:row>
      <xdr:rowOff>54428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551089</xdr:colOff>
      <xdr:row>19</xdr:row>
      <xdr:rowOff>72118</xdr:rowOff>
    </xdr:from>
    <xdr:to>
      <xdr:col>14</xdr:col>
      <xdr:colOff>544286</xdr:colOff>
      <xdr:row>33</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564696</xdr:colOff>
      <xdr:row>19</xdr:row>
      <xdr:rowOff>65314</xdr:rowOff>
    </xdr:from>
    <xdr:to>
      <xdr:col>21</xdr:col>
      <xdr:colOff>421821</xdr:colOff>
      <xdr:row>32</xdr:row>
      <xdr:rowOff>190499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440872</xdr:colOff>
      <xdr:row>4</xdr:row>
      <xdr:rowOff>170090</xdr:rowOff>
    </xdr:from>
    <xdr:to>
      <xdr:col>24</xdr:col>
      <xdr:colOff>432708</xdr:colOff>
      <xdr:row>12</xdr:row>
      <xdr:rowOff>40822</xdr:rowOff>
    </xdr:to>
    <mc:AlternateContent xmlns:mc="http://schemas.openxmlformats.org/markup-compatibility/2006">
      <mc:Choice xmlns:a14="http://schemas.microsoft.com/office/drawing/2010/main" Requires="a14">
        <xdr:graphicFrame macro="">
          <xdr:nvGraphicFramePr>
            <xdr:cNvPr id="9" name="vehicle_type"/>
            <xdr:cNvGraphicFramePr/>
          </xdr:nvGraphicFramePr>
          <xdr:xfrm>
            <a:off x="0" y="0"/>
            <a:ext cx="0" cy="0"/>
          </xdr:xfrm>
          <a:graphic>
            <a:graphicData uri="http://schemas.microsoft.com/office/drawing/2010/slicer">
              <sle:slicer xmlns:sle="http://schemas.microsoft.com/office/drawing/2010/slicer" name="vehicle_type"/>
            </a:graphicData>
          </a:graphic>
        </xdr:graphicFrame>
      </mc:Choice>
      <mc:Fallback>
        <xdr:sp macro="" textlink="">
          <xdr:nvSpPr>
            <xdr:cNvPr id="0" name=""/>
            <xdr:cNvSpPr>
              <a:spLocks noTextEdit="1"/>
            </xdr:cNvSpPr>
          </xdr:nvSpPr>
          <xdr:spPr>
            <a:xfrm>
              <a:off x="13299622" y="932090"/>
              <a:ext cx="1828800" cy="13947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440871</xdr:colOff>
      <xdr:row>12</xdr:row>
      <xdr:rowOff>68037</xdr:rowOff>
    </xdr:from>
    <xdr:to>
      <xdr:col>24</xdr:col>
      <xdr:colOff>432707</xdr:colOff>
      <xdr:row>21</xdr:row>
      <xdr:rowOff>149678</xdr:rowOff>
    </xdr:to>
    <mc:AlternateContent xmlns:mc="http://schemas.openxmlformats.org/markup-compatibility/2006">
      <mc:Choice xmlns:a14="http://schemas.microsoft.com/office/drawing/2010/main" Requires="a14">
        <xdr:graphicFrame macro="">
          <xdr:nvGraphicFramePr>
            <xdr:cNvPr id="10" name="make_id"/>
            <xdr:cNvGraphicFramePr/>
          </xdr:nvGraphicFramePr>
          <xdr:xfrm>
            <a:off x="0" y="0"/>
            <a:ext cx="0" cy="0"/>
          </xdr:xfrm>
          <a:graphic>
            <a:graphicData uri="http://schemas.microsoft.com/office/drawing/2010/slicer">
              <sle:slicer xmlns:sle="http://schemas.microsoft.com/office/drawing/2010/slicer" name="make_id"/>
            </a:graphicData>
          </a:graphic>
        </xdr:graphicFrame>
      </mc:Choice>
      <mc:Fallback>
        <xdr:sp macro="" textlink="">
          <xdr:nvSpPr>
            <xdr:cNvPr id="0" name=""/>
            <xdr:cNvSpPr>
              <a:spLocks noTextEdit="1"/>
            </xdr:cNvSpPr>
          </xdr:nvSpPr>
          <xdr:spPr>
            <a:xfrm>
              <a:off x="13299621" y="2354037"/>
              <a:ext cx="1828800" cy="1796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454480</xdr:colOff>
      <xdr:row>21</xdr:row>
      <xdr:rowOff>183697</xdr:rowOff>
    </xdr:from>
    <xdr:to>
      <xdr:col>27</xdr:col>
      <xdr:colOff>217714</xdr:colOff>
      <xdr:row>33</xdr:row>
      <xdr:rowOff>27214</xdr:rowOff>
    </xdr:to>
    <mc:AlternateContent xmlns:mc="http://schemas.openxmlformats.org/markup-compatibility/2006">
      <mc:Choice xmlns:a14="http://schemas.microsoft.com/office/drawing/2010/main" Requires="a14">
        <xdr:graphicFrame macro="">
          <xdr:nvGraphicFramePr>
            <xdr:cNvPr id="11" name="model_year"/>
            <xdr:cNvGraphicFramePr/>
          </xdr:nvGraphicFramePr>
          <xdr:xfrm>
            <a:off x="0" y="0"/>
            <a:ext cx="0" cy="0"/>
          </xdr:xfrm>
          <a:graphic>
            <a:graphicData uri="http://schemas.microsoft.com/office/drawing/2010/slicer">
              <sle:slicer xmlns:sle="http://schemas.microsoft.com/office/drawing/2010/slicer" name="model_year"/>
            </a:graphicData>
          </a:graphic>
        </xdr:graphicFrame>
      </mc:Choice>
      <mc:Fallback>
        <xdr:sp macro="" textlink="">
          <xdr:nvSpPr>
            <xdr:cNvPr id="0" name=""/>
            <xdr:cNvSpPr>
              <a:spLocks noTextEdit="1"/>
            </xdr:cNvSpPr>
          </xdr:nvSpPr>
          <xdr:spPr>
            <a:xfrm>
              <a:off x="15150194" y="4184197"/>
              <a:ext cx="1600199" cy="2129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440872</xdr:colOff>
      <xdr:row>12</xdr:row>
      <xdr:rowOff>47626</xdr:rowOff>
    </xdr:from>
    <xdr:to>
      <xdr:col>27</xdr:col>
      <xdr:colOff>231321</xdr:colOff>
      <xdr:row>21</xdr:row>
      <xdr:rowOff>136072</xdr:rowOff>
    </xdr:to>
    <mc:AlternateContent xmlns:mc="http://schemas.openxmlformats.org/markup-compatibility/2006">
      <mc:Choice xmlns:a14="http://schemas.microsoft.com/office/drawing/2010/main" Requires="a14">
        <xdr:graphicFrame macro="">
          <xdr:nvGraphicFramePr>
            <xdr:cNvPr id="12" name="colo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15136586" y="2333626"/>
              <a:ext cx="1627414" cy="1802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440872</xdr:colOff>
      <xdr:row>4</xdr:row>
      <xdr:rowOff>170089</xdr:rowOff>
    </xdr:from>
    <xdr:to>
      <xdr:col>27</xdr:col>
      <xdr:colOff>231321</xdr:colOff>
      <xdr:row>12</xdr:row>
      <xdr:rowOff>13607</xdr:rowOff>
    </xdr:to>
    <mc:AlternateContent xmlns:mc="http://schemas.openxmlformats.org/markup-compatibility/2006">
      <mc:Choice xmlns:a14="http://schemas.microsoft.com/office/drawing/2010/main" Requires="a14">
        <xdr:graphicFrame macro="">
          <xdr:nvGraphicFramePr>
            <xdr:cNvPr id="13" name="date_stolen"/>
            <xdr:cNvGraphicFramePr/>
          </xdr:nvGraphicFramePr>
          <xdr:xfrm>
            <a:off x="0" y="0"/>
            <a:ext cx="0" cy="0"/>
          </xdr:xfrm>
          <a:graphic>
            <a:graphicData uri="http://schemas.microsoft.com/office/drawing/2010/slicer">
              <sle:slicer xmlns:sle="http://schemas.microsoft.com/office/drawing/2010/slicer" name="date_stolen"/>
            </a:graphicData>
          </a:graphic>
        </xdr:graphicFrame>
      </mc:Choice>
      <mc:Fallback>
        <xdr:sp macro="" textlink="">
          <xdr:nvSpPr>
            <xdr:cNvPr id="0" name=""/>
            <xdr:cNvSpPr>
              <a:spLocks noTextEdit="1"/>
            </xdr:cNvSpPr>
          </xdr:nvSpPr>
          <xdr:spPr>
            <a:xfrm>
              <a:off x="15136586" y="932089"/>
              <a:ext cx="1627414" cy="1367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454479</xdr:colOff>
      <xdr:row>21</xdr:row>
      <xdr:rowOff>170090</xdr:rowOff>
    </xdr:from>
    <xdr:to>
      <xdr:col>24</xdr:col>
      <xdr:colOff>446315</xdr:colOff>
      <xdr:row>33</xdr:row>
      <xdr:rowOff>13608</xdr:rowOff>
    </xdr:to>
    <mc:AlternateContent xmlns:mc="http://schemas.openxmlformats.org/markup-compatibility/2006">
      <mc:Choice xmlns:a14="http://schemas.microsoft.com/office/drawing/2010/main"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13229" y="4170590"/>
              <a:ext cx="1828800" cy="2129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54429</xdr:colOff>
      <xdr:row>0</xdr:row>
      <xdr:rowOff>27214</xdr:rowOff>
    </xdr:from>
    <xdr:to>
      <xdr:col>13</xdr:col>
      <xdr:colOff>190500</xdr:colOff>
      <xdr:row>4</xdr:row>
      <xdr:rowOff>149679</xdr:rowOff>
    </xdr:to>
    <xdr:sp macro="" textlink="">
      <xdr:nvSpPr>
        <xdr:cNvPr id="2" name="TextBox 1"/>
        <xdr:cNvSpPr txBox="1"/>
      </xdr:nvSpPr>
      <xdr:spPr>
        <a:xfrm>
          <a:off x="54429" y="27214"/>
          <a:ext cx="8096250" cy="884465"/>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a:solidFill>
                <a:srgbClr val="D98853"/>
              </a:solidFill>
              <a:latin typeface="Times New Roman" panose="02020603050405020304" pitchFamily="18" charset="0"/>
              <a:cs typeface="Times New Roman" panose="02020603050405020304" pitchFamily="18" charset="0"/>
            </a:rPr>
            <a:t>MOTOR VEHICLE</a:t>
          </a:r>
          <a:r>
            <a:rPr lang="en-US" sz="2400" b="1" baseline="0">
              <a:solidFill>
                <a:srgbClr val="D98853"/>
              </a:solidFill>
              <a:latin typeface="Times New Roman" panose="02020603050405020304" pitchFamily="18" charset="0"/>
              <a:cs typeface="Times New Roman" panose="02020603050405020304" pitchFamily="18" charset="0"/>
            </a:rPr>
            <a:t> THEFT ANALYSIS DASHBOARD</a:t>
          </a:r>
          <a:endParaRPr lang="en-US" sz="2400" b="1">
            <a:solidFill>
              <a:srgbClr val="D98853"/>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176892</xdr:colOff>
      <xdr:row>0</xdr:row>
      <xdr:rowOff>13607</xdr:rowOff>
    </xdr:from>
    <xdr:to>
      <xdr:col>20</xdr:col>
      <xdr:colOff>312963</xdr:colOff>
      <xdr:row>4</xdr:row>
      <xdr:rowOff>136071</xdr:rowOff>
    </xdr:to>
    <xdr:sp macro="" textlink="">
      <xdr:nvSpPr>
        <xdr:cNvPr id="15" name="TextBox 14"/>
        <xdr:cNvSpPr txBox="1"/>
      </xdr:nvSpPr>
      <xdr:spPr>
        <a:xfrm>
          <a:off x="8137071" y="13607"/>
          <a:ext cx="4422321" cy="884464"/>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D98853"/>
              </a:solidFill>
            </a:rPr>
            <a:t>NO. OF VEHICLES STOLEN</a:t>
          </a:r>
        </a:p>
        <a:p>
          <a:r>
            <a:rPr lang="en-US" sz="2400" b="1">
              <a:solidFill>
                <a:srgbClr val="D98853"/>
              </a:solidFill>
            </a:rPr>
            <a:t>4509</a:t>
          </a:r>
        </a:p>
      </xdr:txBody>
    </xdr:sp>
    <xdr:clientData/>
  </xdr:twoCellAnchor>
  <xdr:twoCellAnchor>
    <xdr:from>
      <xdr:col>20</xdr:col>
      <xdr:colOff>353785</xdr:colOff>
      <xdr:row>0</xdr:row>
      <xdr:rowOff>27215</xdr:rowOff>
    </xdr:from>
    <xdr:to>
      <xdr:col>27</xdr:col>
      <xdr:colOff>231321</xdr:colOff>
      <xdr:row>4</xdr:row>
      <xdr:rowOff>149679</xdr:rowOff>
    </xdr:to>
    <xdr:sp macro="" textlink="">
      <xdr:nvSpPr>
        <xdr:cNvPr id="16" name="TextBox 15"/>
        <xdr:cNvSpPr txBox="1"/>
      </xdr:nvSpPr>
      <xdr:spPr>
        <a:xfrm>
          <a:off x="12600214" y="27215"/>
          <a:ext cx="4163786" cy="884464"/>
        </a:xfrm>
        <a:prstGeom prst="rect">
          <a:avLst/>
        </a:prstGeom>
        <a:solidFill>
          <a:schemeClr val="tx1">
            <a:lumMod val="85000"/>
            <a:lumOff val="1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D98853"/>
              </a:solidFill>
            </a:rPr>
            <a:t>AVERAGE POPULATION</a:t>
          </a:r>
        </a:p>
        <a:p>
          <a:r>
            <a:rPr lang="en-US" sz="2400" b="1" i="0" u="none" strike="noStrike">
              <a:solidFill>
                <a:srgbClr val="D98853"/>
              </a:solidFill>
              <a:effectLst/>
              <a:latin typeface="+mn-lt"/>
              <a:ea typeface="+mn-ea"/>
              <a:cs typeface="+mn-cs"/>
            </a:rPr>
            <a:t>867016</a:t>
          </a:r>
          <a:endParaRPr lang="en-US" sz="2400" b="1">
            <a:solidFill>
              <a:srgbClr val="D98853"/>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98.392984027778" createdVersion="6" refreshedVersion="6" minRefreshableVersion="3" recordCount="4509">
  <cacheSource type="worksheet">
    <worksheetSource name="Table1"/>
  </cacheSource>
  <cacheFields count="15">
    <cacheField name="vehicle_id" numFmtId="0">
      <sharedItems containsSemiMixedTypes="0" containsString="0" containsNumber="1" containsInteger="1" minValue="1" maxValue="4509"/>
    </cacheField>
    <cacheField name="vehicle_type" numFmtId="0">
      <sharedItems count="25">
        <s v="Trailer"/>
        <s v="Boat Trailer"/>
        <s v="Roadbike"/>
        <s v="Moped"/>
        <s v="Trailer - Heavy"/>
        <s v="Caravan"/>
        <s v="Hatchback"/>
        <s v="Saloon"/>
        <s v="Stationwagon"/>
        <s v="Tractor"/>
        <s v="Trail Bike"/>
        <s v="Light Van"/>
        <s v="All Terrain Vehicle"/>
        <s v="Utility"/>
        <s v="Other Truck"/>
        <s v="Sports Car"/>
        <s v="Flat Deck Truck"/>
        <s v="Light Bus"/>
        <s v="Mobile Home - Light"/>
        <s v="Convertible"/>
        <s v="Heavy Van"/>
        <s v="Special Purpose Vehicle"/>
        <s v="Articulated Truck"/>
        <s v="Cab and Chassis Only"/>
        <s v="Mobile Machine"/>
      </sharedItems>
    </cacheField>
    <cacheField name="make_id" numFmtId="0">
      <sharedItems containsSemiMixedTypes="0" containsString="0" containsNumber="1" containsInteger="1" minValue="501" maxValue="638" count="135">
        <n v="623"/>
        <n v="636"/>
        <n v="514"/>
        <n v="538"/>
        <n v="629"/>
        <n v="550"/>
        <n v="611"/>
        <n v="625"/>
        <n v="549"/>
        <n v="527"/>
        <n v="537"/>
        <n v="561"/>
        <n v="540"/>
        <n v="551"/>
        <n v="591"/>
        <n v="512"/>
        <n v="507"/>
        <n v="616"/>
        <n v="545"/>
        <n v="519"/>
        <n v="575"/>
        <n v="626"/>
        <n v="585"/>
        <n v="565"/>
        <n v="595"/>
        <n v="606"/>
        <n v="587"/>
        <n v="525"/>
        <n v="562"/>
        <n v="599"/>
        <n v="513"/>
        <n v="504"/>
        <n v="597"/>
        <n v="572"/>
        <n v="594"/>
        <n v="516"/>
        <n v="630"/>
        <n v="576"/>
        <n v="635"/>
        <n v="505"/>
        <n v="535"/>
        <n v="508"/>
        <n v="554"/>
        <n v="526"/>
        <n v="619"/>
        <n v="612"/>
        <n v="506"/>
        <n v="609"/>
        <n v="631"/>
        <n v="624"/>
        <n v="558"/>
        <n v="584"/>
        <n v="528"/>
        <n v="571"/>
        <n v="622"/>
        <n v="511"/>
        <n v="532"/>
        <n v="628"/>
        <n v="501"/>
        <n v="593"/>
        <n v="563"/>
        <n v="617"/>
        <n v="533"/>
        <n v="541"/>
        <n v="632"/>
        <n v="553"/>
        <n v="590"/>
        <n v="552"/>
        <n v="613"/>
        <n v="621"/>
        <n v="515"/>
        <n v="580"/>
        <n v="548"/>
        <n v="610"/>
        <n v="531"/>
        <n v="556"/>
        <n v="555"/>
        <n v="633"/>
        <n v="577"/>
        <n v="560"/>
        <n v="536"/>
        <n v="601"/>
        <n v="502"/>
        <n v="638"/>
        <n v="608"/>
        <n v="603"/>
        <n v="566"/>
        <n v="518"/>
        <n v="615"/>
        <n v="510"/>
        <n v="592"/>
        <n v="523"/>
        <n v="564"/>
        <n v="583"/>
        <n v="567"/>
        <n v="627"/>
        <n v="547"/>
        <n v="620"/>
        <n v="529"/>
        <n v="586"/>
        <n v="602"/>
        <n v="557"/>
        <n v="607"/>
        <n v="634"/>
        <n v="568"/>
        <n v="522"/>
        <n v="600"/>
        <n v="509"/>
        <n v="530"/>
        <n v="559"/>
        <n v="546"/>
        <n v="596"/>
        <n v="570"/>
        <n v="637"/>
        <n v="544"/>
        <n v="524"/>
        <n v="521"/>
        <n v="598"/>
        <n v="579"/>
        <n v="569"/>
        <n v="534"/>
        <n v="581"/>
        <n v="542"/>
        <n v="582"/>
        <n v="614"/>
        <n v="573"/>
        <n v="605"/>
        <n v="543"/>
        <n v="604"/>
        <n v="517"/>
        <n v="574"/>
        <n v="578"/>
        <n v="539"/>
        <n v="618"/>
        <n v="588"/>
      </sharedItems>
    </cacheField>
    <cacheField name="make_name" numFmtId="0">
      <sharedItems/>
    </cacheField>
    <cacheField name="make_type" numFmtId="0">
      <sharedItems/>
    </cacheField>
    <cacheField name="model_year" numFmtId="0">
      <sharedItems containsSemiMixedTypes="0" containsString="0" containsNumber="1" containsInteger="1" minValue="1940" maxValue="2022" count="63">
        <n v="2021"/>
        <n v="2018"/>
        <n v="2005"/>
        <n v="2001"/>
        <n v="2020"/>
        <n v="2004"/>
        <n v="2007"/>
        <n v="2014"/>
        <n v="2002"/>
        <n v="2000"/>
        <n v="2015"/>
        <n v="2017"/>
        <n v="1998"/>
        <n v="2003"/>
        <n v="1995"/>
        <n v="1999"/>
        <n v="1997"/>
        <n v="1983"/>
        <n v="2008"/>
        <n v="2006"/>
        <n v="1969"/>
        <n v="2011"/>
        <n v="1984"/>
        <n v="1990"/>
        <n v="1996"/>
        <n v="1985"/>
        <n v="2022"/>
        <n v="1977"/>
        <n v="1980"/>
        <n v="2019"/>
        <n v="1967"/>
        <n v="1989"/>
        <n v="1994"/>
        <n v="1962"/>
        <n v="1972"/>
        <n v="2016"/>
        <n v="2012"/>
        <n v="1963"/>
        <n v="1981"/>
        <n v="1979"/>
        <n v="1976"/>
        <n v="1987"/>
        <n v="2009"/>
        <n v="1940"/>
        <n v="1960"/>
        <n v="2013"/>
        <n v="1993"/>
        <n v="2010"/>
        <n v="1986"/>
        <n v="1970"/>
        <n v="1974"/>
        <n v="1975"/>
        <n v="1992"/>
        <n v="1982"/>
        <n v="1968"/>
        <n v="1973"/>
        <n v="1988"/>
        <n v="1991"/>
        <n v="1943"/>
        <n v="1957"/>
        <n v="1971"/>
        <n v="1978"/>
        <n v="1965"/>
      </sharedItems>
    </cacheField>
    <cacheField name="vehicle_desc" numFmtId="0">
      <sharedItems containsMixedTypes="1" containsNumber="1" containsInteger="1" minValue="3" maxValue="2855"/>
    </cacheField>
    <cacheField name="color" numFmtId="0">
      <sharedItems count="14">
        <s v="Silver"/>
        <s v="Black"/>
        <s v="Blue"/>
        <s v="White"/>
        <s v="Grey"/>
        <s v="Green"/>
        <s v="Yellow"/>
        <s v="Red"/>
        <s v="Brown"/>
        <s v="Orange"/>
        <s v="Cream"/>
        <s v="Gold"/>
        <s v="Purple"/>
        <s v="Pink"/>
      </sharedItems>
    </cacheField>
    <cacheField name="date_stolen" numFmtId="14">
      <sharedItems containsSemiMixedTypes="0" containsNonDate="0" containsDate="1" containsString="0" minDate="2021-10-07T00:00:00" maxDate="2022-04-07T00:00:00" count="182">
        <d v="2021-11-05T00:00:00"/>
        <d v="2021-12-13T00:00:00"/>
        <d v="2022-02-13T00:00:00"/>
        <d v="2021-11-13T00:00:00"/>
        <d v="2022-01-10T00:00:00"/>
        <d v="2021-12-31T00:00:00"/>
        <d v="2021-11-12T00:00:00"/>
        <d v="2022-02-22T00:00:00"/>
        <d v="2022-02-25T00:00:00"/>
        <d v="2022-01-03T00:00:00"/>
        <d v="2021-10-15T00:00:00"/>
        <d v="2022-02-28T00:00:00"/>
        <d v="2021-12-19T00:00:00"/>
        <d v="2022-01-23T00:00:00"/>
        <d v="2022-02-08T00:00:00"/>
        <d v="2021-10-10T00:00:00"/>
        <d v="2021-10-07T00:00:00"/>
        <d v="2022-02-24T00:00:00"/>
        <d v="2021-11-08T00:00:00"/>
        <d v="2022-02-11T00:00:00"/>
        <d v="2021-11-22T00:00:00"/>
        <d v="2022-01-27T00:00:00"/>
        <d v="2021-10-08T00:00:00"/>
        <d v="2022-03-04T00:00:00"/>
        <d v="2022-02-27T00:00:00"/>
        <d v="2022-02-01T00:00:00"/>
        <d v="2021-11-01T00:00:00"/>
        <d v="2021-12-21T00:00:00"/>
        <d v="2021-10-21T00:00:00"/>
        <d v="2022-02-15T00:00:00"/>
        <d v="2022-01-05T00:00:00"/>
        <d v="2022-04-05T00:00:00"/>
        <d v="2022-02-17T00:00:00"/>
        <d v="2022-02-23T00:00:00"/>
        <d v="2022-01-17T00:00:00"/>
        <d v="2021-12-03T00:00:00"/>
        <d v="2021-12-27T00:00:00"/>
        <d v="2022-03-02T00:00:00"/>
        <d v="2022-01-02T00:00:00"/>
        <d v="2021-10-19T00:00:00"/>
        <d v="2021-11-09T00:00:00"/>
        <d v="2021-10-22T00:00:00"/>
        <d v="2022-01-20T00:00:00"/>
        <d v="2021-12-07T00:00:00"/>
        <d v="2021-10-13T00:00:00"/>
        <d v="2022-03-21T00:00:00"/>
        <d v="2022-02-06T00:00:00"/>
        <d v="2022-03-05T00:00:00"/>
        <d v="2022-02-21T00:00:00"/>
        <d v="2022-03-06T00:00:00"/>
        <d v="2022-03-26T00:00:00"/>
        <d v="2022-01-06T00:00:00"/>
        <d v="2022-03-24T00:00:00"/>
        <d v="2022-01-24T00:00:00"/>
        <d v="2022-04-04T00:00:00"/>
        <d v="2022-02-04T00:00:00"/>
        <d v="2022-01-14T00:00:00"/>
        <d v="2021-11-27T00:00:00"/>
        <d v="2022-03-23T00:00:00"/>
        <d v="2022-04-02T00:00:00"/>
        <d v="2021-10-18T00:00:00"/>
        <d v="2022-03-16T00:00:00"/>
        <d v="2022-01-18T00:00:00"/>
        <d v="2022-04-03T00:00:00"/>
        <d v="2022-01-04T00:00:00"/>
        <d v="2021-12-06T00:00:00"/>
        <d v="2022-01-19T00:00:00"/>
        <d v="2022-03-01T00:00:00"/>
        <d v="2022-03-08T00:00:00"/>
        <d v="2022-03-18T00:00:00"/>
        <d v="2021-12-28T00:00:00"/>
        <d v="2022-01-13T00:00:00"/>
        <d v="2022-03-19T00:00:00"/>
        <d v="2022-01-31T00:00:00"/>
        <d v="2022-02-14T00:00:00"/>
        <d v="2021-12-30T00:00:00"/>
        <d v="2022-01-29T00:00:00"/>
        <d v="2022-03-12T00:00:00"/>
        <d v="2022-03-28T00:00:00"/>
        <d v="2022-03-20T00:00:00"/>
        <d v="2022-02-09T00:00:00"/>
        <d v="2022-03-15T00:00:00"/>
        <d v="2022-01-16T00:00:00"/>
        <d v="2022-03-29T00:00:00"/>
        <d v="2021-10-12T00:00:00"/>
        <d v="2022-03-13T00:00:00"/>
        <d v="2022-02-03T00:00:00"/>
        <d v="2022-01-01T00:00:00"/>
        <d v="2021-11-16T00:00:00"/>
        <d v="2022-04-01T00:00:00"/>
        <d v="2021-12-17T00:00:00"/>
        <d v="2021-10-29T00:00:00"/>
        <d v="2022-02-16T00:00:00"/>
        <d v="2021-12-14T00:00:00"/>
        <d v="2022-03-09T00:00:00"/>
        <d v="2021-12-08T00:00:00"/>
        <d v="2021-12-26T00:00:00"/>
        <d v="2022-02-18T00:00:00"/>
        <d v="2022-02-19T00:00:00"/>
        <d v="2021-11-10T00:00:00"/>
        <d v="2021-10-30T00:00:00"/>
        <d v="2022-01-28T00:00:00"/>
        <d v="2022-03-30T00:00:00"/>
        <d v="2021-12-25T00:00:00"/>
        <d v="2021-12-22T00:00:00"/>
        <d v="2021-10-11T00:00:00"/>
        <d v="2022-02-12T00:00:00"/>
        <d v="2021-11-24T00:00:00"/>
        <d v="2021-11-02T00:00:00"/>
        <d v="2021-10-28T00:00:00"/>
        <d v="2021-12-16T00:00:00"/>
        <d v="2022-03-07T00:00:00"/>
        <d v="2021-10-31T00:00:00"/>
        <d v="2021-12-02T00:00:00"/>
        <d v="2022-02-02T00:00:00"/>
        <d v="2021-10-14T00:00:00"/>
        <d v="2022-01-07T00:00:00"/>
        <d v="2021-10-25T00:00:00"/>
        <d v="2022-02-10T00:00:00"/>
        <d v="2021-11-29T00:00:00"/>
        <d v="2021-12-15T00:00:00"/>
        <d v="2022-03-27T00:00:00"/>
        <d v="2022-03-17T00:00:00"/>
        <d v="2021-12-01T00:00:00"/>
        <d v="2021-12-23T00:00:00"/>
        <d v="2022-01-26T00:00:00"/>
        <d v="2022-01-25T00:00:00"/>
        <d v="2021-12-18T00:00:00"/>
        <d v="2022-01-22T00:00:00"/>
        <d v="2022-03-03T00:00:00"/>
        <d v="2021-11-06T00:00:00"/>
        <d v="2022-03-31T00:00:00"/>
        <d v="2021-12-29T00:00:00"/>
        <d v="2022-01-09T00:00:00"/>
        <d v="2021-11-17T00:00:00"/>
        <d v="2021-11-26T00:00:00"/>
        <d v="2021-10-24T00:00:00"/>
        <d v="2021-11-04T00:00:00"/>
        <d v="2022-03-25T00:00:00"/>
        <d v="2022-03-22T00:00:00"/>
        <d v="2021-12-11T00:00:00"/>
        <d v="2022-01-30T00:00:00"/>
        <d v="2021-11-15T00:00:00"/>
        <d v="2021-11-25T00:00:00"/>
        <d v="2021-10-26T00:00:00"/>
        <d v="2022-02-05T00:00:00"/>
        <d v="2021-11-30T00:00:00"/>
        <d v="2022-02-26T00:00:00"/>
        <d v="2021-11-21T00:00:00"/>
        <d v="2021-12-20T00:00:00"/>
        <d v="2022-03-10T00:00:00"/>
        <d v="2022-03-14T00:00:00"/>
        <d v="2021-11-03T00:00:00"/>
        <d v="2021-10-16T00:00:00"/>
        <d v="2022-01-12T00:00:00"/>
        <d v="2021-10-09T00:00:00"/>
        <d v="2021-11-14T00:00:00"/>
        <d v="2022-01-21T00:00:00"/>
        <d v="2021-12-05T00:00:00"/>
        <d v="2021-11-18T00:00:00"/>
        <d v="2022-01-08T00:00:00"/>
        <d v="2021-10-27T00:00:00"/>
        <d v="2022-01-11T00:00:00"/>
        <d v="2021-11-11T00:00:00"/>
        <d v="2021-10-17T00:00:00"/>
        <d v="2021-11-19T00:00:00"/>
        <d v="2021-12-24T00:00:00"/>
        <d v="2021-12-09T00:00:00"/>
        <d v="2021-11-20T00:00:00"/>
        <d v="2022-02-07T00:00:00"/>
        <d v="2021-10-23T00:00:00"/>
        <d v="2022-02-20T00:00:00"/>
        <d v="2021-12-12T00:00:00"/>
        <d v="2021-11-07T00:00:00"/>
        <d v="2021-10-20T00:00:00"/>
        <d v="2021-12-10T00:00:00"/>
        <d v="2022-03-11T00:00:00"/>
        <d v="2022-01-15T00:00:00"/>
        <d v="2021-12-04T00:00:00"/>
        <d v="2021-11-28T00:00:00"/>
        <d v="2021-11-23T00:00:00"/>
        <d v="2022-04-06T00:00:00"/>
      </sharedItems>
      <fieldGroup par="14" base="8">
        <rangePr groupBy="months" startDate="2021-10-07T00:00:00" endDate="2022-04-07T00:00:00"/>
        <groupItems count="14">
          <s v="&lt;10/7/2021"/>
          <s v="Jan"/>
          <s v="Feb"/>
          <s v="Mar"/>
          <s v="Apr"/>
          <s v="May"/>
          <s v="Jun"/>
          <s v="Jul"/>
          <s v="Aug"/>
          <s v="Sep"/>
          <s v="Oct"/>
          <s v="Nov"/>
          <s v="Dec"/>
          <s v="&gt;4/7/2022"/>
        </groupItems>
      </fieldGroup>
    </cacheField>
    <cacheField name="location_id" numFmtId="0">
      <sharedItems containsSemiMixedTypes="0" containsString="0" containsNumber="1" containsInteger="1" minValue="101" maxValue="116" count="13">
        <n v="102"/>
        <n v="105"/>
        <n v="106"/>
        <n v="114"/>
        <n v="109"/>
        <n v="115"/>
        <n v="108"/>
        <n v="101"/>
        <n v="104"/>
        <n v="103"/>
        <n v="111"/>
        <n v="107"/>
        <n v="116"/>
      </sharedItems>
    </cacheField>
    <cacheField name="region" numFmtId="0">
      <sharedItems count="13">
        <s v="Auckland"/>
        <s v="Gisborne"/>
        <s v="Hawke's Bay"/>
        <s v="Canterbury"/>
        <s v="Wellington"/>
        <s v="Otago"/>
        <s v="Manawatū-Whanganui"/>
        <s v="Northland"/>
        <s v="Bay of Plenty"/>
        <s v="Waikato"/>
        <s v="Nelson"/>
        <s v="Taranaki"/>
        <s v="Southland"/>
      </sharedItems>
    </cacheField>
    <cacheField name="country" numFmtId="0">
      <sharedItems/>
    </cacheField>
    <cacheField name="population" numFmtId="0">
      <sharedItems containsSemiMixedTypes="0" containsString="0" containsNumber="1" containsInteger="1" minValue="52100" maxValue="1695200" count="13">
        <n v="1695200"/>
        <n v="52100"/>
        <n v="182700"/>
        <n v="655000"/>
        <n v="543500"/>
        <n v="246000"/>
        <n v="258200"/>
        <n v="201500"/>
        <n v="347700"/>
        <n v="513800"/>
        <n v="54500"/>
        <n v="127300"/>
        <n v="102400"/>
      </sharedItems>
    </cacheField>
    <cacheField name="density" numFmtId="0">
      <sharedItems containsSemiMixedTypes="0" containsString="0" containsNumber="1" minValue="3.28" maxValue="343.09"/>
    </cacheField>
    <cacheField name="Years" numFmtId="0" databaseField="0">
      <fieldGroup base="8">
        <rangePr groupBy="years" startDate="2021-10-07T00:00:00" endDate="2022-04-07T00:00:00"/>
        <groupItems count="4">
          <s v="&lt;10/7/2021"/>
          <s v="2021"/>
          <s v="2022"/>
          <s v="&gt;4/7/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509">
  <r>
    <n v="1"/>
    <x v="0"/>
    <x v="0"/>
    <s v="Briford"/>
    <s v="Standard"/>
    <x v="0"/>
    <s v="BST2021D"/>
    <x v="0"/>
    <x v="0"/>
    <x v="0"/>
    <x v="0"/>
    <s v="New Zealand"/>
    <x v="0"/>
    <n v="343.09"/>
  </r>
  <r>
    <n v="2"/>
    <x v="1"/>
    <x v="0"/>
    <s v="Briford"/>
    <s v="Standard"/>
    <x v="0"/>
    <s v="OUTBACK BOATS FT470"/>
    <x v="0"/>
    <x v="1"/>
    <x v="1"/>
    <x v="1"/>
    <s v="New Zealand"/>
    <x v="1"/>
    <n v="6.21"/>
  </r>
  <r>
    <n v="3"/>
    <x v="1"/>
    <x v="0"/>
    <s v="Trailer"/>
    <s v="Standard"/>
    <x v="0"/>
    <s v="ASD JETSKI"/>
    <x v="0"/>
    <x v="2"/>
    <x v="0"/>
    <x v="0"/>
    <s v="New Zealand"/>
    <x v="0"/>
    <n v="343.09"/>
  </r>
  <r>
    <n v="4"/>
    <x v="0"/>
    <x v="0"/>
    <s v="Factory Built"/>
    <s v="Standard"/>
    <x v="0"/>
    <s v="MSC 7X4"/>
    <x v="0"/>
    <x v="3"/>
    <x v="2"/>
    <x v="2"/>
    <s v="New Zealand"/>
    <x v="2"/>
    <n v="12.92"/>
  </r>
  <r>
    <n v="5"/>
    <x v="0"/>
    <x v="0"/>
    <s v="Vespa"/>
    <s v="Standard"/>
    <x v="1"/>
    <s v="D-MAX 8X5"/>
    <x v="0"/>
    <x v="4"/>
    <x v="0"/>
    <x v="0"/>
    <s v="New Zealand"/>
    <x v="0"/>
    <n v="343.09"/>
  </r>
  <r>
    <n v="6"/>
    <x v="2"/>
    <x v="1"/>
    <s v="Honda"/>
    <s v="Standard"/>
    <x v="2"/>
    <s v="YZF-R6T"/>
    <x v="1"/>
    <x v="5"/>
    <x v="0"/>
    <x v="0"/>
    <s v="New Zealand"/>
    <x v="0"/>
    <n v="343.09"/>
  </r>
  <r>
    <n v="7"/>
    <x v="0"/>
    <x v="0"/>
    <s v="Suzuki"/>
    <s v="Standard"/>
    <x v="0"/>
    <s v="CAAR TRANSPORTER"/>
    <x v="0"/>
    <x v="6"/>
    <x v="3"/>
    <x v="3"/>
    <s v="New Zealand"/>
    <x v="3"/>
    <n v="14.72"/>
  </r>
  <r>
    <n v="8"/>
    <x v="1"/>
    <x v="0"/>
    <s v="Trailer"/>
    <s v="Standard"/>
    <x v="3"/>
    <s v="BOAT"/>
    <x v="0"/>
    <x v="7"/>
    <x v="4"/>
    <x v="4"/>
    <s v="New Zealand"/>
    <x v="4"/>
    <n v="67.52"/>
  </r>
  <r>
    <n v="9"/>
    <x v="0"/>
    <x v="2"/>
    <s v="Trailer"/>
    <s v="Standard"/>
    <x v="0"/>
    <s v="7X4-6&quot; 1000KG"/>
    <x v="0"/>
    <x v="8"/>
    <x v="5"/>
    <x v="5"/>
    <s v="New Zealand"/>
    <x v="5"/>
    <n v="7.89"/>
  </r>
  <r>
    <n v="10"/>
    <x v="0"/>
    <x v="2"/>
    <s v="Trailer"/>
    <s v="Standard"/>
    <x v="4"/>
    <s v="8X4 TANDEM"/>
    <x v="0"/>
    <x v="9"/>
    <x v="3"/>
    <x v="3"/>
    <s v="New Zealand"/>
    <x v="3"/>
    <n v="14.72"/>
  </r>
  <r>
    <n v="11"/>
    <x v="0"/>
    <x v="0"/>
    <s v="Trailer"/>
    <s v="Standard"/>
    <x v="1"/>
    <s v="HOMEBUILT"/>
    <x v="0"/>
    <x v="10"/>
    <x v="6"/>
    <x v="6"/>
    <s v="New Zealand"/>
    <x v="6"/>
    <n v="11.62"/>
  </r>
  <r>
    <n v="12"/>
    <x v="0"/>
    <x v="3"/>
    <s v="Trailer"/>
    <s v="Standard"/>
    <x v="1"/>
    <s v="BRENT SMITH TRAILERS"/>
    <x v="0"/>
    <x v="11"/>
    <x v="0"/>
    <x v="0"/>
    <s v="New Zealand"/>
    <x v="0"/>
    <n v="343.09"/>
  </r>
  <r>
    <n v="13"/>
    <x v="3"/>
    <x v="4"/>
    <s v="Triumph"/>
    <s v="Standard"/>
    <x v="5"/>
    <s v="ET2"/>
    <x v="1"/>
    <x v="12"/>
    <x v="0"/>
    <x v="0"/>
    <s v="New Zealand"/>
    <x v="0"/>
    <n v="343.09"/>
  </r>
  <r>
    <n v="14"/>
    <x v="3"/>
    <x v="5"/>
    <s v="Factory Built"/>
    <s v="Standard"/>
    <x v="6"/>
    <s v="TODAY"/>
    <x v="2"/>
    <x v="13"/>
    <x v="0"/>
    <x v="0"/>
    <s v="New Zealand"/>
    <x v="0"/>
    <n v="343.09"/>
  </r>
  <r>
    <n v="15"/>
    <x v="2"/>
    <x v="6"/>
    <s v="Trailer"/>
    <s v="Standard"/>
    <x v="6"/>
    <s v="DL650"/>
    <x v="1"/>
    <x v="11"/>
    <x v="7"/>
    <x v="7"/>
    <s v="New Zealand"/>
    <x v="7"/>
    <n v="16.11"/>
  </r>
  <r>
    <n v="16"/>
    <x v="0"/>
    <x v="0"/>
    <s v="Trailer"/>
    <s v="Standard"/>
    <x v="0"/>
    <s v="JOBMATE"/>
    <x v="0"/>
    <x v="14"/>
    <x v="4"/>
    <x v="4"/>
    <s v="New Zealand"/>
    <x v="4"/>
    <n v="67.52"/>
  </r>
  <r>
    <n v="17"/>
    <x v="0"/>
    <x v="0"/>
    <s v="Trailer"/>
    <s v="Standard"/>
    <x v="0"/>
    <s v="BSTB85B"/>
    <x v="0"/>
    <x v="15"/>
    <x v="0"/>
    <x v="0"/>
    <s v="New Zealand"/>
    <x v="0"/>
    <n v="343.09"/>
  </r>
  <r>
    <n v="18"/>
    <x v="1"/>
    <x v="0"/>
    <s v="Trailer"/>
    <s v="Standard"/>
    <x v="5"/>
    <s v="BOAT"/>
    <x v="3"/>
    <x v="16"/>
    <x v="8"/>
    <x v="8"/>
    <s v="New Zealand"/>
    <x v="8"/>
    <n v="28.8"/>
  </r>
  <r>
    <n v="19"/>
    <x v="0"/>
    <x v="0"/>
    <s v="Trailer"/>
    <s v="Standard"/>
    <x v="7"/>
    <s v="DOMESTIC TRAILER"/>
    <x v="3"/>
    <x v="17"/>
    <x v="8"/>
    <x v="8"/>
    <s v="New Zealand"/>
    <x v="8"/>
    <n v="28.8"/>
  </r>
  <r>
    <n v="20"/>
    <x v="1"/>
    <x v="0"/>
    <s v="Trailer"/>
    <s v="Standard"/>
    <x v="1"/>
    <s v="APS SEADOO"/>
    <x v="0"/>
    <x v="18"/>
    <x v="3"/>
    <x v="3"/>
    <s v="New Zealand"/>
    <x v="3"/>
    <n v="14.72"/>
  </r>
  <r>
    <n v="21"/>
    <x v="2"/>
    <x v="7"/>
    <s v="Trailer"/>
    <s v="Standard"/>
    <x v="8"/>
    <s v="THUNDERBIRD"/>
    <x v="0"/>
    <x v="19"/>
    <x v="7"/>
    <x v="7"/>
    <s v="New Zealand"/>
    <x v="7"/>
    <n v="16.11"/>
  </r>
  <r>
    <n v="22"/>
    <x v="0"/>
    <x v="3"/>
    <s v="Trailer"/>
    <s v="Standard"/>
    <x v="9"/>
    <s v="BRENT SMITH TRAILERS"/>
    <x v="0"/>
    <x v="20"/>
    <x v="8"/>
    <x v="8"/>
    <s v="New Zealand"/>
    <x v="8"/>
    <n v="28.8"/>
  </r>
  <r>
    <n v="23"/>
    <x v="0"/>
    <x v="0"/>
    <s v="Trailer"/>
    <s v="Standard"/>
    <x v="10"/>
    <s v="LOCAL"/>
    <x v="0"/>
    <x v="21"/>
    <x v="3"/>
    <x v="3"/>
    <s v="New Zealand"/>
    <x v="3"/>
    <n v="14.72"/>
  </r>
  <r>
    <n v="24"/>
    <x v="4"/>
    <x v="0"/>
    <s v="Homebuilt"/>
    <s v="Standard"/>
    <x v="0"/>
    <s v="CT DIG 25"/>
    <x v="0"/>
    <x v="6"/>
    <x v="0"/>
    <x v="0"/>
    <s v="New Zealand"/>
    <x v="0"/>
    <n v="343.09"/>
  </r>
  <r>
    <n v="25"/>
    <x v="0"/>
    <x v="0"/>
    <s v="Trailer"/>
    <s v="Standard"/>
    <x v="1"/>
    <s v="CHOOKS 2.4X1.6 TRANS"/>
    <x v="0"/>
    <x v="22"/>
    <x v="2"/>
    <x v="2"/>
    <s v="New Zealand"/>
    <x v="2"/>
    <n v="12.92"/>
  </r>
  <r>
    <n v="26"/>
    <x v="0"/>
    <x v="0"/>
    <s v="Trailer"/>
    <s v="Standard"/>
    <x v="11"/>
    <s v="EASY TILT"/>
    <x v="0"/>
    <x v="23"/>
    <x v="6"/>
    <x v="6"/>
    <s v="New Zealand"/>
    <x v="6"/>
    <n v="11.62"/>
  </r>
  <r>
    <n v="27"/>
    <x v="0"/>
    <x v="0"/>
    <s v="Briford"/>
    <s v="Standard"/>
    <x v="1"/>
    <s v="IFOR WILLIAMS CT177"/>
    <x v="0"/>
    <x v="24"/>
    <x v="9"/>
    <x v="9"/>
    <s v="New Zealand"/>
    <x v="9"/>
    <n v="21.5"/>
  </r>
  <r>
    <n v="28"/>
    <x v="0"/>
    <x v="0"/>
    <s v="Trailer"/>
    <s v="Standard"/>
    <x v="1"/>
    <s v="CONDOR"/>
    <x v="0"/>
    <x v="25"/>
    <x v="4"/>
    <x v="4"/>
    <s v="New Zealand"/>
    <x v="4"/>
    <n v="67.52"/>
  </r>
  <r>
    <n v="29"/>
    <x v="0"/>
    <x v="0"/>
    <s v="Trailer"/>
    <s v="Standard"/>
    <x v="1"/>
    <s v="HOMEBUILT"/>
    <x v="0"/>
    <x v="26"/>
    <x v="8"/>
    <x v="8"/>
    <s v="New Zealand"/>
    <x v="8"/>
    <n v="28.8"/>
  </r>
  <r>
    <n v="30"/>
    <x v="0"/>
    <x v="0"/>
    <s v="Trailer"/>
    <s v="Standard"/>
    <x v="1"/>
    <s v="PRO COMMERCIAL"/>
    <x v="0"/>
    <x v="27"/>
    <x v="0"/>
    <x v="0"/>
    <s v="New Zealand"/>
    <x v="0"/>
    <n v="343.09"/>
  </r>
  <r>
    <n v="31"/>
    <x v="0"/>
    <x v="0"/>
    <s v="Trailer"/>
    <s v="Standard"/>
    <x v="1"/>
    <s v="FACTORY"/>
    <x v="4"/>
    <x v="9"/>
    <x v="0"/>
    <x v="0"/>
    <s v="New Zealand"/>
    <x v="0"/>
    <n v="343.09"/>
  </r>
  <r>
    <n v="32"/>
    <x v="0"/>
    <x v="8"/>
    <s v="Homebuilt"/>
    <s v="Standard"/>
    <x v="12"/>
    <s v="TRAILER"/>
    <x v="5"/>
    <x v="28"/>
    <x v="3"/>
    <x v="3"/>
    <s v="New Zealand"/>
    <x v="3"/>
    <n v="14.72"/>
  </r>
  <r>
    <n v="33"/>
    <x v="1"/>
    <x v="0"/>
    <s v="Trailer"/>
    <s v="Standard"/>
    <x v="11"/>
    <s v="JFK JETSKI"/>
    <x v="4"/>
    <x v="29"/>
    <x v="8"/>
    <x v="8"/>
    <s v="New Zealand"/>
    <x v="8"/>
    <n v="28.8"/>
  </r>
  <r>
    <n v="34"/>
    <x v="0"/>
    <x v="0"/>
    <s v="Trailer"/>
    <s v="Standard"/>
    <x v="0"/>
    <s v="BST 2021D"/>
    <x v="0"/>
    <x v="30"/>
    <x v="0"/>
    <x v="0"/>
    <s v="New Zealand"/>
    <x v="0"/>
    <n v="343.09"/>
  </r>
  <r>
    <n v="35"/>
    <x v="0"/>
    <x v="2"/>
    <s v="Trailer"/>
    <s v="Standard"/>
    <x v="0"/>
    <s v="10X5 TANDEM"/>
    <x v="0"/>
    <x v="31"/>
    <x v="3"/>
    <x v="3"/>
    <s v="New Zealand"/>
    <x v="3"/>
    <n v="14.72"/>
  </r>
  <r>
    <n v="36"/>
    <x v="0"/>
    <x v="0"/>
    <s v="Homebuilt"/>
    <s v="Standard"/>
    <x v="1"/>
    <s v="HOMEMADE"/>
    <x v="4"/>
    <x v="32"/>
    <x v="9"/>
    <x v="9"/>
    <s v="New Zealand"/>
    <x v="9"/>
    <n v="21.5"/>
  </r>
  <r>
    <n v="37"/>
    <x v="0"/>
    <x v="0"/>
    <s v="Trailer"/>
    <s v="Standard"/>
    <x v="1"/>
    <s v="COMPASS-KH63"/>
    <x v="0"/>
    <x v="33"/>
    <x v="0"/>
    <x v="0"/>
    <s v="New Zealand"/>
    <x v="0"/>
    <n v="343.09"/>
  </r>
  <r>
    <n v="38"/>
    <x v="0"/>
    <x v="0"/>
    <s v="Factory Built"/>
    <s v="Standard"/>
    <x v="1"/>
    <s v="TRAYLA"/>
    <x v="0"/>
    <x v="34"/>
    <x v="4"/>
    <x v="4"/>
    <s v="New Zealand"/>
    <x v="4"/>
    <n v="67.52"/>
  </r>
  <r>
    <n v="39"/>
    <x v="4"/>
    <x v="0"/>
    <s v="Trailer"/>
    <s v="Standard"/>
    <x v="0"/>
    <s v="PRESCOTT"/>
    <x v="0"/>
    <x v="35"/>
    <x v="8"/>
    <x v="8"/>
    <s v="New Zealand"/>
    <x v="8"/>
    <n v="28.8"/>
  </r>
  <r>
    <n v="40"/>
    <x v="0"/>
    <x v="8"/>
    <s v="Custombuilt"/>
    <s v="Standard"/>
    <x v="0"/>
    <s v="TRAILER"/>
    <x v="1"/>
    <x v="36"/>
    <x v="4"/>
    <x v="4"/>
    <s v="New Zealand"/>
    <x v="4"/>
    <n v="67.52"/>
  </r>
  <r>
    <n v="41"/>
    <x v="0"/>
    <x v="0"/>
    <s v="Trailer"/>
    <s v="Standard"/>
    <x v="0"/>
    <s v="TRAYLA"/>
    <x v="0"/>
    <x v="37"/>
    <x v="2"/>
    <x v="2"/>
    <s v="New Zealand"/>
    <x v="2"/>
    <n v="12.92"/>
  </r>
  <r>
    <n v="42"/>
    <x v="0"/>
    <x v="0"/>
    <s v="Trailer"/>
    <s v="Standard"/>
    <x v="8"/>
    <s v="HOMEMADE"/>
    <x v="0"/>
    <x v="38"/>
    <x v="0"/>
    <x v="0"/>
    <s v="New Zealand"/>
    <x v="0"/>
    <n v="343.09"/>
  </r>
  <r>
    <n v="43"/>
    <x v="1"/>
    <x v="0"/>
    <s v="Briford"/>
    <s v="Standard"/>
    <x v="1"/>
    <s v="BST58OR"/>
    <x v="0"/>
    <x v="17"/>
    <x v="0"/>
    <x v="0"/>
    <s v="New Zealand"/>
    <x v="0"/>
    <n v="343.09"/>
  </r>
  <r>
    <n v="44"/>
    <x v="0"/>
    <x v="8"/>
    <s v="Elddis"/>
    <s v="Standard"/>
    <x v="1"/>
    <s v="TRAILER"/>
    <x v="0"/>
    <x v="11"/>
    <x v="3"/>
    <x v="3"/>
    <s v="New Zealand"/>
    <x v="3"/>
    <n v="14.72"/>
  </r>
  <r>
    <n v="45"/>
    <x v="0"/>
    <x v="0"/>
    <s v="Yamaha"/>
    <s v="Standard"/>
    <x v="7"/>
    <s v="DOMESTIC TRAILER"/>
    <x v="0"/>
    <x v="39"/>
    <x v="8"/>
    <x v="8"/>
    <s v="New Zealand"/>
    <x v="8"/>
    <n v="28.8"/>
  </r>
  <r>
    <n v="46"/>
    <x v="3"/>
    <x v="3"/>
    <s v="Kawasaki"/>
    <s v="Standard"/>
    <x v="2"/>
    <s v="TGB PALIO"/>
    <x v="0"/>
    <x v="40"/>
    <x v="2"/>
    <x v="2"/>
    <s v="New Zealand"/>
    <x v="2"/>
    <n v="12.92"/>
  </r>
  <r>
    <n v="47"/>
    <x v="4"/>
    <x v="0"/>
    <s v="Trailer"/>
    <s v="Standard"/>
    <x v="5"/>
    <s v="TANDEM"/>
    <x v="4"/>
    <x v="0"/>
    <x v="0"/>
    <x v="0"/>
    <s v="New Zealand"/>
    <x v="0"/>
    <n v="343.09"/>
  </r>
  <r>
    <n v="48"/>
    <x v="0"/>
    <x v="9"/>
    <s v="Trailer"/>
    <s v="Standard"/>
    <x v="0"/>
    <s v="TRAILER"/>
    <x v="0"/>
    <x v="37"/>
    <x v="0"/>
    <x v="0"/>
    <s v="New Zealand"/>
    <x v="0"/>
    <n v="343.09"/>
  </r>
  <r>
    <n v="49"/>
    <x v="0"/>
    <x v="0"/>
    <s v="Trailer"/>
    <s v="Standard"/>
    <x v="0"/>
    <s v="DOMESTIC"/>
    <x v="4"/>
    <x v="41"/>
    <x v="0"/>
    <x v="0"/>
    <s v="New Zealand"/>
    <x v="0"/>
    <n v="343.09"/>
  </r>
  <r>
    <n v="50"/>
    <x v="0"/>
    <x v="0"/>
    <s v="Trailer"/>
    <s v="Standard"/>
    <x v="0"/>
    <s v="M J TANDEM AXLE"/>
    <x v="0"/>
    <x v="42"/>
    <x v="3"/>
    <x v="3"/>
    <s v="New Zealand"/>
    <x v="3"/>
    <n v="14.72"/>
  </r>
  <r>
    <n v="51"/>
    <x v="0"/>
    <x v="2"/>
    <s v="Trailer"/>
    <s v="Standard"/>
    <x v="0"/>
    <s v="8X4 CAGE"/>
    <x v="0"/>
    <x v="43"/>
    <x v="0"/>
    <x v="0"/>
    <s v="New Zealand"/>
    <x v="0"/>
    <n v="343.09"/>
  </r>
  <r>
    <n v="52"/>
    <x v="5"/>
    <x v="10"/>
    <s v="Trailer"/>
    <s v="Standard"/>
    <x v="13"/>
    <s v="RIVIERA 482"/>
    <x v="3"/>
    <x v="44"/>
    <x v="3"/>
    <x v="3"/>
    <s v="New Zealand"/>
    <x v="3"/>
    <n v="14.72"/>
  </r>
  <r>
    <n v="53"/>
    <x v="2"/>
    <x v="1"/>
    <s v="Trailer"/>
    <s v="Standard"/>
    <x v="14"/>
    <s v="XTZ660BG"/>
    <x v="2"/>
    <x v="45"/>
    <x v="10"/>
    <x v="10"/>
    <s v="New Zealand"/>
    <x v="10"/>
    <n v="129.15"/>
  </r>
  <r>
    <n v="54"/>
    <x v="2"/>
    <x v="11"/>
    <s v="Trailer"/>
    <s v="Standard"/>
    <x v="15"/>
    <s v="NINJA"/>
    <x v="5"/>
    <x v="29"/>
    <x v="8"/>
    <x v="8"/>
    <s v="New Zealand"/>
    <x v="8"/>
    <n v="28.8"/>
  </r>
  <r>
    <n v="55"/>
    <x v="4"/>
    <x v="0"/>
    <s v="Honda"/>
    <s v="Standard"/>
    <x v="0"/>
    <s v="PRESCOTT"/>
    <x v="0"/>
    <x v="46"/>
    <x v="8"/>
    <x v="8"/>
    <s v="New Zealand"/>
    <x v="8"/>
    <n v="28.8"/>
  </r>
  <r>
    <n v="56"/>
    <x v="4"/>
    <x v="0"/>
    <s v="Trailer"/>
    <s v="Standard"/>
    <x v="9"/>
    <s v="BRIFORD"/>
    <x v="6"/>
    <x v="47"/>
    <x v="0"/>
    <x v="0"/>
    <s v="New Zealand"/>
    <x v="0"/>
    <n v="343.09"/>
  </r>
  <r>
    <n v="57"/>
    <x v="1"/>
    <x v="0"/>
    <s v="Trailer"/>
    <s v="Standard"/>
    <x v="0"/>
    <s v="ASD JETSKI"/>
    <x v="0"/>
    <x v="48"/>
    <x v="0"/>
    <x v="0"/>
    <s v="New Zealand"/>
    <x v="0"/>
    <n v="343.09"/>
  </r>
  <r>
    <n v="58"/>
    <x v="0"/>
    <x v="0"/>
    <s v="Trailer"/>
    <s v="Standard"/>
    <x v="16"/>
    <s v="BRIFORD 8X4-6COVERED"/>
    <x v="6"/>
    <x v="0"/>
    <x v="1"/>
    <x v="1"/>
    <s v="New Zealand"/>
    <x v="1"/>
    <n v="6.21"/>
  </r>
  <r>
    <n v="59"/>
    <x v="0"/>
    <x v="0"/>
    <s v="Ford"/>
    <s v="Standard"/>
    <x v="0"/>
    <s v="HOMEBUILT"/>
    <x v="1"/>
    <x v="49"/>
    <x v="0"/>
    <x v="0"/>
    <s v="New Zealand"/>
    <x v="0"/>
    <n v="343.09"/>
  </r>
  <r>
    <n v="60"/>
    <x v="0"/>
    <x v="0"/>
    <s v="Trailer"/>
    <s v="Standard"/>
    <x v="17"/>
    <s v="OLEARY"/>
    <x v="7"/>
    <x v="38"/>
    <x v="6"/>
    <x v="6"/>
    <s v="New Zealand"/>
    <x v="6"/>
    <n v="11.62"/>
  </r>
  <r>
    <n v="61"/>
    <x v="0"/>
    <x v="0"/>
    <s v="Trailer"/>
    <s v="Standard"/>
    <x v="0"/>
    <s v="TRAILERWORLD 9X5 HSB"/>
    <x v="0"/>
    <x v="50"/>
    <x v="0"/>
    <x v="0"/>
    <s v="New Zealand"/>
    <x v="0"/>
    <n v="343.09"/>
  </r>
  <r>
    <n v="62"/>
    <x v="0"/>
    <x v="0"/>
    <s v="Hoskings"/>
    <s v="Standard"/>
    <x v="1"/>
    <s v="SINGLE AXLE"/>
    <x v="0"/>
    <x v="15"/>
    <x v="0"/>
    <x v="0"/>
    <s v="New Zealand"/>
    <x v="0"/>
    <n v="343.09"/>
  </r>
  <r>
    <n v="63"/>
    <x v="3"/>
    <x v="5"/>
    <s v="Trailer"/>
    <s v="Standard"/>
    <x v="18"/>
    <s v="TODAY 50"/>
    <x v="6"/>
    <x v="12"/>
    <x v="8"/>
    <x v="8"/>
    <s v="New Zealand"/>
    <x v="8"/>
    <n v="28.8"/>
  </r>
  <r>
    <n v="64"/>
    <x v="0"/>
    <x v="0"/>
    <s v="Trailer"/>
    <s v="Standard"/>
    <x v="1"/>
    <s v="IFOR WILLIAMS"/>
    <x v="1"/>
    <x v="51"/>
    <x v="8"/>
    <x v="8"/>
    <s v="New Zealand"/>
    <x v="8"/>
    <n v="28.8"/>
  </r>
  <r>
    <n v="65"/>
    <x v="0"/>
    <x v="0"/>
    <s v="Trailer"/>
    <s v="Standard"/>
    <x v="7"/>
    <s v="PRESCOTT"/>
    <x v="0"/>
    <x v="52"/>
    <x v="8"/>
    <x v="8"/>
    <s v="New Zealand"/>
    <x v="8"/>
    <n v="28.8"/>
  </r>
  <r>
    <n v="66"/>
    <x v="1"/>
    <x v="0"/>
    <s v="Oxford"/>
    <s v="Standard"/>
    <x v="7"/>
    <s v="SPORTLINE"/>
    <x v="0"/>
    <x v="28"/>
    <x v="1"/>
    <x v="1"/>
    <s v="New Zealand"/>
    <x v="1"/>
    <n v="6.21"/>
  </r>
  <r>
    <n v="67"/>
    <x v="6"/>
    <x v="12"/>
    <s v="BMW"/>
    <s v="Standard"/>
    <x v="19"/>
    <s v="FOCUS"/>
    <x v="2"/>
    <x v="3"/>
    <x v="1"/>
    <x v="1"/>
    <s v="New Zealand"/>
    <x v="1"/>
    <n v="6.21"/>
  </r>
  <r>
    <n v="68"/>
    <x v="4"/>
    <x v="0"/>
    <s v="Trailer"/>
    <s v="Standard"/>
    <x v="7"/>
    <s v="TILTING FLAT DECK"/>
    <x v="0"/>
    <x v="18"/>
    <x v="1"/>
    <x v="1"/>
    <s v="New Zealand"/>
    <x v="1"/>
    <n v="6.21"/>
  </r>
  <r>
    <n v="69"/>
    <x v="0"/>
    <x v="0"/>
    <s v="Trailer"/>
    <s v="Standard"/>
    <x v="7"/>
    <s v="PMTRAILER"/>
    <x v="0"/>
    <x v="53"/>
    <x v="3"/>
    <x v="3"/>
    <s v="New Zealand"/>
    <x v="3"/>
    <n v="14.72"/>
  </r>
  <r>
    <n v="70"/>
    <x v="1"/>
    <x v="13"/>
    <s v="Trailer"/>
    <s v="Standard"/>
    <x v="7"/>
    <s v="BOAT TRAILER"/>
    <x v="0"/>
    <x v="54"/>
    <x v="9"/>
    <x v="9"/>
    <s v="New Zealand"/>
    <x v="9"/>
    <n v="21.5"/>
  </r>
  <r>
    <n v="71"/>
    <x v="0"/>
    <x v="0"/>
    <s v="Trailer"/>
    <s v="Standard"/>
    <x v="7"/>
    <s v="TRAYLA"/>
    <x v="0"/>
    <x v="17"/>
    <x v="11"/>
    <x v="11"/>
    <s v="New Zealand"/>
    <x v="11"/>
    <n v="17.55"/>
  </r>
  <r>
    <n v="72"/>
    <x v="0"/>
    <x v="0"/>
    <s v="Trailer"/>
    <s v="Standard"/>
    <x v="7"/>
    <s v="ELITE"/>
    <x v="0"/>
    <x v="55"/>
    <x v="0"/>
    <x v="0"/>
    <s v="New Zealand"/>
    <x v="0"/>
    <n v="343.09"/>
  </r>
  <r>
    <n v="73"/>
    <x v="0"/>
    <x v="0"/>
    <s v="Trailer"/>
    <s v="Standard"/>
    <x v="7"/>
    <s v="ELITE 7X4"/>
    <x v="0"/>
    <x v="56"/>
    <x v="3"/>
    <x v="3"/>
    <s v="New Zealand"/>
    <x v="3"/>
    <n v="14.72"/>
  </r>
  <r>
    <n v="74"/>
    <x v="5"/>
    <x v="14"/>
    <s v="Trailer"/>
    <s v="Standard"/>
    <x v="20"/>
    <s v="PIONEER"/>
    <x v="3"/>
    <x v="57"/>
    <x v="8"/>
    <x v="8"/>
    <s v="New Zealand"/>
    <x v="8"/>
    <n v="28.8"/>
  </r>
  <r>
    <n v="75"/>
    <x v="7"/>
    <x v="15"/>
    <s v="Trailer"/>
    <s v="Luxury"/>
    <x v="6"/>
    <s v="323I"/>
    <x v="3"/>
    <x v="58"/>
    <x v="0"/>
    <x v="0"/>
    <s v="New Zealand"/>
    <x v="0"/>
    <n v="343.09"/>
  </r>
  <r>
    <n v="76"/>
    <x v="0"/>
    <x v="0"/>
    <s v="Audi"/>
    <s v="Standard"/>
    <x v="10"/>
    <s v="7 X 4 STD"/>
    <x v="0"/>
    <x v="30"/>
    <x v="0"/>
    <x v="0"/>
    <s v="New Zealand"/>
    <x v="0"/>
    <n v="343.09"/>
  </r>
  <r>
    <n v="77"/>
    <x v="0"/>
    <x v="0"/>
    <s v="Trailer"/>
    <s v="Standard"/>
    <x v="21"/>
    <s v="HOMEBUILT"/>
    <x v="4"/>
    <x v="59"/>
    <x v="0"/>
    <x v="0"/>
    <s v="New Zealand"/>
    <x v="0"/>
    <n v="343.09"/>
  </r>
  <r>
    <n v="78"/>
    <x v="1"/>
    <x v="0"/>
    <s v="Vespa"/>
    <s v="Standard"/>
    <x v="10"/>
    <s v="ENDURO"/>
    <x v="0"/>
    <x v="51"/>
    <x v="8"/>
    <x v="8"/>
    <s v="New Zealand"/>
    <x v="8"/>
    <n v="28.8"/>
  </r>
  <r>
    <n v="79"/>
    <x v="0"/>
    <x v="0"/>
    <s v="Trailer"/>
    <s v="Standard"/>
    <x v="10"/>
    <s v="TRAYLA"/>
    <x v="0"/>
    <x v="11"/>
    <x v="2"/>
    <x v="2"/>
    <s v="New Zealand"/>
    <x v="2"/>
    <n v="12.92"/>
  </r>
  <r>
    <n v="80"/>
    <x v="0"/>
    <x v="0"/>
    <s v="Trailer"/>
    <s v="Standard"/>
    <x v="10"/>
    <s v="ELITE 8X5"/>
    <x v="0"/>
    <x v="56"/>
    <x v="3"/>
    <x v="3"/>
    <s v="New Zealand"/>
    <x v="3"/>
    <n v="14.72"/>
  </r>
  <r>
    <n v="81"/>
    <x v="0"/>
    <x v="0"/>
    <s v="Trailer"/>
    <s v="Standard"/>
    <x v="10"/>
    <s v="COMPASS D105"/>
    <x v="0"/>
    <x v="60"/>
    <x v="0"/>
    <x v="0"/>
    <s v="New Zealand"/>
    <x v="0"/>
    <n v="343.09"/>
  </r>
  <r>
    <n v="82"/>
    <x v="0"/>
    <x v="0"/>
    <s v="Trailer"/>
    <s v="Standard"/>
    <x v="10"/>
    <s v="DOMESTIC TRAILER"/>
    <x v="0"/>
    <x v="61"/>
    <x v="9"/>
    <x v="9"/>
    <s v="New Zealand"/>
    <x v="9"/>
    <n v="21.5"/>
  </r>
  <r>
    <n v="83"/>
    <x v="4"/>
    <x v="0"/>
    <s v="Trailer"/>
    <s v="Standard"/>
    <x v="12"/>
    <s v="TANK"/>
    <x v="3"/>
    <x v="62"/>
    <x v="8"/>
    <x v="8"/>
    <s v="New Zealand"/>
    <x v="8"/>
    <n v="28.8"/>
  </r>
  <r>
    <n v="84"/>
    <x v="8"/>
    <x v="16"/>
    <s v="Trailer"/>
    <s v="Standard"/>
    <x v="10"/>
    <s v="ALLROAD"/>
    <x v="0"/>
    <x v="63"/>
    <x v="4"/>
    <x v="4"/>
    <s v="New Zealand"/>
    <x v="4"/>
    <n v="67.52"/>
  </r>
  <r>
    <n v="85"/>
    <x v="0"/>
    <x v="0"/>
    <s v="Homebuilt"/>
    <s v="Standard"/>
    <x v="10"/>
    <s v="ELITE 8X4"/>
    <x v="0"/>
    <x v="64"/>
    <x v="3"/>
    <x v="3"/>
    <s v="New Zealand"/>
    <x v="3"/>
    <n v="14.72"/>
  </r>
  <r>
    <n v="86"/>
    <x v="2"/>
    <x v="4"/>
    <s v="Trailer"/>
    <s v="Standard"/>
    <x v="3"/>
    <s v="PIAGGIO"/>
    <x v="0"/>
    <x v="65"/>
    <x v="0"/>
    <x v="0"/>
    <s v="New Zealand"/>
    <x v="0"/>
    <n v="343.09"/>
  </r>
  <r>
    <n v="87"/>
    <x v="0"/>
    <x v="0"/>
    <s v="Titan"/>
    <s v="Standard"/>
    <x v="10"/>
    <s v="HELMACK 8X5"/>
    <x v="0"/>
    <x v="66"/>
    <x v="3"/>
    <x v="3"/>
    <s v="New Zealand"/>
    <x v="3"/>
    <n v="14.72"/>
  </r>
  <r>
    <n v="88"/>
    <x v="0"/>
    <x v="0"/>
    <s v="Custombuilt"/>
    <s v="Standard"/>
    <x v="22"/>
    <s v="LOCAL"/>
    <x v="6"/>
    <x v="45"/>
    <x v="0"/>
    <x v="0"/>
    <s v="New Zealand"/>
    <x v="0"/>
    <n v="343.09"/>
  </r>
  <r>
    <n v="89"/>
    <x v="0"/>
    <x v="0"/>
    <s v="Honda"/>
    <s v="Standard"/>
    <x v="10"/>
    <s v="SINGLE AXLE"/>
    <x v="0"/>
    <x v="67"/>
    <x v="9"/>
    <x v="9"/>
    <s v="New Zealand"/>
    <x v="9"/>
    <n v="21.5"/>
  </r>
  <r>
    <n v="90"/>
    <x v="1"/>
    <x v="0"/>
    <s v="Honda"/>
    <s v="Standard"/>
    <x v="18"/>
    <s v="BOAT"/>
    <x v="0"/>
    <x v="7"/>
    <x v="8"/>
    <x v="8"/>
    <s v="New Zealand"/>
    <x v="8"/>
    <n v="28.8"/>
  </r>
  <r>
    <n v="91"/>
    <x v="0"/>
    <x v="0"/>
    <s v="Trailer"/>
    <s v="Standard"/>
    <x v="23"/>
    <s v="HOMEBUILT"/>
    <x v="2"/>
    <x v="42"/>
    <x v="8"/>
    <x v="8"/>
    <s v="New Zealand"/>
    <x v="8"/>
    <n v="28.8"/>
  </r>
  <r>
    <n v="92"/>
    <x v="0"/>
    <x v="0"/>
    <s v="Trailer"/>
    <s v="Standard"/>
    <x v="9"/>
    <s v="PRESCOTT"/>
    <x v="0"/>
    <x v="68"/>
    <x v="8"/>
    <x v="8"/>
    <s v="New Zealand"/>
    <x v="8"/>
    <n v="28.8"/>
  </r>
  <r>
    <n v="93"/>
    <x v="0"/>
    <x v="8"/>
    <s v="Trailer"/>
    <s v="Standard"/>
    <x v="24"/>
    <s v="TRAILER"/>
    <x v="0"/>
    <x v="52"/>
    <x v="0"/>
    <x v="0"/>
    <s v="New Zealand"/>
    <x v="0"/>
    <n v="343.09"/>
  </r>
  <r>
    <n v="94"/>
    <x v="0"/>
    <x v="0"/>
    <s v="Homebuilt"/>
    <s v="Standard"/>
    <x v="1"/>
    <s v="COMPASS-C85"/>
    <x v="0"/>
    <x v="69"/>
    <x v="0"/>
    <x v="0"/>
    <s v="New Zealand"/>
    <x v="0"/>
    <n v="343.09"/>
  </r>
  <r>
    <n v="95"/>
    <x v="0"/>
    <x v="17"/>
    <s v="Trailer"/>
    <s v="Standard"/>
    <x v="1"/>
    <s v="DOMESTIC TRAILER"/>
    <x v="0"/>
    <x v="70"/>
    <x v="0"/>
    <x v="0"/>
    <s v="New Zealand"/>
    <x v="0"/>
    <n v="343.09"/>
  </r>
  <r>
    <n v="96"/>
    <x v="0"/>
    <x v="9"/>
    <s v="Trailer"/>
    <s v="Standard"/>
    <x v="25"/>
    <s v="TANDEM"/>
    <x v="0"/>
    <x v="71"/>
    <x v="0"/>
    <x v="0"/>
    <s v="New Zealand"/>
    <x v="0"/>
    <n v="343.09"/>
  </r>
  <r>
    <n v="97"/>
    <x v="2"/>
    <x v="5"/>
    <s v="Trailer"/>
    <s v="Standard"/>
    <x v="2"/>
    <s v="VT"/>
    <x v="7"/>
    <x v="72"/>
    <x v="0"/>
    <x v="0"/>
    <s v="New Zealand"/>
    <x v="0"/>
    <n v="343.09"/>
  </r>
  <r>
    <n v="98"/>
    <x v="2"/>
    <x v="5"/>
    <s v="Trailer"/>
    <s v="Standard"/>
    <x v="9"/>
    <s v="CBR"/>
    <x v="2"/>
    <x v="73"/>
    <x v="3"/>
    <x v="3"/>
    <s v="New Zealand"/>
    <x v="3"/>
    <n v="14.72"/>
  </r>
  <r>
    <n v="99"/>
    <x v="0"/>
    <x v="0"/>
    <s v="Trailer"/>
    <s v="Standard"/>
    <x v="26"/>
    <s v="HOMEBUILT"/>
    <x v="1"/>
    <x v="74"/>
    <x v="0"/>
    <x v="0"/>
    <s v="New Zealand"/>
    <x v="0"/>
    <n v="343.09"/>
  </r>
  <r>
    <n v="100"/>
    <x v="1"/>
    <x v="0"/>
    <s v="Trailer"/>
    <s v="Standard"/>
    <x v="0"/>
    <s v="JETSKI ACTION LAB"/>
    <x v="4"/>
    <x v="75"/>
    <x v="9"/>
    <x v="9"/>
    <s v="New Zealand"/>
    <x v="9"/>
    <n v="21.5"/>
  </r>
  <r>
    <n v="101"/>
    <x v="0"/>
    <x v="0"/>
    <s v="Trailer"/>
    <s v="Standard"/>
    <x v="9"/>
    <s v="HOMEBUILT"/>
    <x v="0"/>
    <x v="76"/>
    <x v="2"/>
    <x v="2"/>
    <s v="New Zealand"/>
    <x v="2"/>
    <n v="12.92"/>
  </r>
  <r>
    <n v="102"/>
    <x v="0"/>
    <x v="8"/>
    <s v="Trailer"/>
    <s v="Standard"/>
    <x v="26"/>
    <s v="TRAILER"/>
    <x v="1"/>
    <x v="77"/>
    <x v="8"/>
    <x v="8"/>
    <s v="New Zealand"/>
    <x v="8"/>
    <n v="28.8"/>
  </r>
  <r>
    <n v="103"/>
    <x v="0"/>
    <x v="0"/>
    <s v="Trailer"/>
    <s v="Standard"/>
    <x v="12"/>
    <s v="MARTIN ENGINEERING"/>
    <x v="3"/>
    <x v="78"/>
    <x v="0"/>
    <x v="0"/>
    <s v="New Zealand"/>
    <x v="0"/>
    <n v="343.09"/>
  </r>
  <r>
    <n v="104"/>
    <x v="0"/>
    <x v="0"/>
    <s v="Harley Davidson"/>
    <s v="Standard"/>
    <x v="1"/>
    <s v="TUFF"/>
    <x v="0"/>
    <x v="20"/>
    <x v="8"/>
    <x v="8"/>
    <s v="New Zealand"/>
    <x v="8"/>
    <n v="28.8"/>
  </r>
  <r>
    <n v="105"/>
    <x v="0"/>
    <x v="0"/>
    <s v="Trailer"/>
    <s v="Standard"/>
    <x v="27"/>
    <s v="LOCAL"/>
    <x v="8"/>
    <x v="35"/>
    <x v="8"/>
    <x v="8"/>
    <s v="New Zealand"/>
    <x v="8"/>
    <n v="28.8"/>
  </r>
  <r>
    <n v="106"/>
    <x v="4"/>
    <x v="0"/>
    <s v="Caravan"/>
    <s v="Standard"/>
    <x v="1"/>
    <s v="8X4 TRAYLA"/>
    <x v="0"/>
    <x v="25"/>
    <x v="2"/>
    <x v="2"/>
    <s v="New Zealand"/>
    <x v="2"/>
    <n v="12.92"/>
  </r>
  <r>
    <n v="107"/>
    <x v="0"/>
    <x v="0"/>
    <s v="Trailer"/>
    <s v="Standard"/>
    <x v="28"/>
    <s v="HOMEMADE"/>
    <x v="2"/>
    <x v="79"/>
    <x v="10"/>
    <x v="10"/>
    <s v="New Zealand"/>
    <x v="10"/>
    <n v="129.15"/>
  </r>
  <r>
    <n v="108"/>
    <x v="4"/>
    <x v="0"/>
    <s v="Massey"/>
    <s v="Standard"/>
    <x v="1"/>
    <s v="NYMIC"/>
    <x v="3"/>
    <x v="63"/>
    <x v="3"/>
    <x v="3"/>
    <s v="New Zealand"/>
    <x v="3"/>
    <n v="14.72"/>
  </r>
  <r>
    <n v="109"/>
    <x v="0"/>
    <x v="0"/>
    <s v="Trailer"/>
    <s v="Standard"/>
    <x v="26"/>
    <s v="TRAILER"/>
    <x v="0"/>
    <x v="80"/>
    <x v="0"/>
    <x v="0"/>
    <s v="New Zealand"/>
    <x v="0"/>
    <n v="343.09"/>
  </r>
  <r>
    <n v="110"/>
    <x v="0"/>
    <x v="0"/>
    <s v="Suzuki"/>
    <s v="Standard"/>
    <x v="29"/>
    <s v="TANDEM"/>
    <x v="4"/>
    <x v="33"/>
    <x v="4"/>
    <x v="4"/>
    <s v="New Zealand"/>
    <x v="4"/>
    <n v="67.52"/>
  </r>
  <r>
    <n v="111"/>
    <x v="0"/>
    <x v="0"/>
    <s v="Trojan"/>
    <s v="Standard"/>
    <x v="26"/>
    <s v="COMPASS-D116K"/>
    <x v="0"/>
    <x v="81"/>
    <x v="2"/>
    <x v="2"/>
    <s v="New Zealand"/>
    <x v="2"/>
    <n v="12.92"/>
  </r>
  <r>
    <n v="112"/>
    <x v="2"/>
    <x v="18"/>
    <s v="Trailer"/>
    <s v="Standard"/>
    <x v="5"/>
    <s v="FXSTDI"/>
    <x v="7"/>
    <x v="82"/>
    <x v="0"/>
    <x v="0"/>
    <s v="New Zealand"/>
    <x v="0"/>
    <n v="343.09"/>
  </r>
  <r>
    <n v="113"/>
    <x v="0"/>
    <x v="0"/>
    <s v="Homebuilt"/>
    <s v="Standard"/>
    <x v="30"/>
    <s v="LOCAL"/>
    <x v="4"/>
    <x v="39"/>
    <x v="3"/>
    <x v="3"/>
    <s v="New Zealand"/>
    <x v="3"/>
    <n v="14.72"/>
  </r>
  <r>
    <n v="114"/>
    <x v="5"/>
    <x v="19"/>
    <s v="Trailer"/>
    <s v="Standard"/>
    <x v="19"/>
    <s v="SWIFT CHARISMA 230"/>
    <x v="3"/>
    <x v="24"/>
    <x v="0"/>
    <x v="0"/>
    <s v="New Zealand"/>
    <x v="0"/>
    <n v="343.09"/>
  </r>
  <r>
    <n v="115"/>
    <x v="0"/>
    <x v="0"/>
    <s v="Trailer"/>
    <s v="Standard"/>
    <x v="1"/>
    <s v="TANK"/>
    <x v="0"/>
    <x v="83"/>
    <x v="3"/>
    <x v="3"/>
    <s v="New Zealand"/>
    <x v="3"/>
    <n v="14.72"/>
  </r>
  <r>
    <n v="116"/>
    <x v="9"/>
    <x v="20"/>
    <s v="Kawasaki"/>
    <s v="Standard"/>
    <x v="6"/>
    <s v="FERGUSSON"/>
    <x v="7"/>
    <x v="13"/>
    <x v="9"/>
    <x v="9"/>
    <s v="New Zealand"/>
    <x v="9"/>
    <n v="21.5"/>
  </r>
  <r>
    <n v="117"/>
    <x v="0"/>
    <x v="0"/>
    <s v="Moped"/>
    <s v="Standard"/>
    <x v="26"/>
    <s v="BST85"/>
    <x v="0"/>
    <x v="81"/>
    <x v="4"/>
    <x v="4"/>
    <s v="New Zealand"/>
    <x v="4"/>
    <n v="67.52"/>
  </r>
  <r>
    <n v="118"/>
    <x v="2"/>
    <x v="6"/>
    <s v="Trailer"/>
    <s v="Standard"/>
    <x v="13"/>
    <s v="LS650P"/>
    <x v="1"/>
    <x v="35"/>
    <x v="7"/>
    <x v="7"/>
    <s v="New Zealand"/>
    <x v="7"/>
    <n v="16.11"/>
  </r>
  <r>
    <n v="119"/>
    <x v="1"/>
    <x v="21"/>
    <s v="Trailer"/>
    <s v="Standard"/>
    <x v="26"/>
    <s v="JET SKI"/>
    <x v="1"/>
    <x v="72"/>
    <x v="0"/>
    <x v="0"/>
    <s v="New Zealand"/>
    <x v="0"/>
    <n v="343.09"/>
  </r>
  <r>
    <n v="120"/>
    <x v="0"/>
    <x v="0"/>
    <s v="Homebuilt"/>
    <s v="Standard"/>
    <x v="26"/>
    <s v="VULCAN"/>
    <x v="0"/>
    <x v="23"/>
    <x v="0"/>
    <x v="0"/>
    <s v="New Zealand"/>
    <x v="0"/>
    <n v="343.09"/>
  </r>
  <r>
    <n v="121"/>
    <x v="1"/>
    <x v="8"/>
    <s v="Trailer"/>
    <s v="Standard"/>
    <x v="31"/>
    <s v="EZ LOADER STABI CRAF"/>
    <x v="4"/>
    <x v="84"/>
    <x v="3"/>
    <x v="3"/>
    <s v="New Zealand"/>
    <x v="3"/>
    <n v="14.72"/>
  </r>
  <r>
    <n v="122"/>
    <x v="1"/>
    <x v="0"/>
    <s v="Trailer"/>
    <s v="Standard"/>
    <x v="11"/>
    <s v="MCLAY"/>
    <x v="0"/>
    <x v="72"/>
    <x v="1"/>
    <x v="1"/>
    <s v="New Zealand"/>
    <x v="1"/>
    <n v="6.21"/>
  </r>
  <r>
    <n v="123"/>
    <x v="0"/>
    <x v="0"/>
    <s v="KTM"/>
    <s v="Standard"/>
    <x v="29"/>
    <s v="ENSOL TANKER"/>
    <x v="0"/>
    <x v="11"/>
    <x v="6"/>
    <x v="6"/>
    <s v="New Zealand"/>
    <x v="6"/>
    <n v="11.62"/>
  </r>
  <r>
    <n v="124"/>
    <x v="2"/>
    <x v="11"/>
    <s v="Trailer"/>
    <s v="Standard"/>
    <x v="18"/>
    <s v="EX"/>
    <x v="7"/>
    <x v="59"/>
    <x v="0"/>
    <x v="0"/>
    <s v="New Zealand"/>
    <x v="0"/>
    <n v="343.09"/>
  </r>
  <r>
    <n v="125"/>
    <x v="3"/>
    <x v="22"/>
    <s v="Trailer"/>
    <s v="Standard"/>
    <x v="18"/>
    <s v="HYOSUNG SB49M"/>
    <x v="7"/>
    <x v="76"/>
    <x v="0"/>
    <x v="0"/>
    <s v="New Zealand"/>
    <x v="0"/>
    <n v="343.09"/>
  </r>
  <r>
    <n v="126"/>
    <x v="0"/>
    <x v="0"/>
    <s v="Trailer"/>
    <s v="Standard"/>
    <x v="24"/>
    <s v="BRIFORD"/>
    <x v="4"/>
    <x v="85"/>
    <x v="3"/>
    <x v="3"/>
    <s v="New Zealand"/>
    <x v="3"/>
    <n v="14.72"/>
  </r>
  <r>
    <n v="127"/>
    <x v="1"/>
    <x v="0"/>
    <s v="Trailer"/>
    <s v="Standard"/>
    <x v="9"/>
    <s v="REID"/>
    <x v="0"/>
    <x v="86"/>
    <x v="0"/>
    <x v="0"/>
    <s v="New Zealand"/>
    <x v="0"/>
    <n v="343.09"/>
  </r>
  <r>
    <n v="128"/>
    <x v="1"/>
    <x v="8"/>
    <s v="Trailer"/>
    <s v="Standard"/>
    <x v="32"/>
    <s v="15X7"/>
    <x v="3"/>
    <x v="87"/>
    <x v="3"/>
    <x v="3"/>
    <s v="New Zealand"/>
    <x v="3"/>
    <n v="14.72"/>
  </r>
  <r>
    <n v="129"/>
    <x v="0"/>
    <x v="0"/>
    <s v="Titan"/>
    <s v="Standard"/>
    <x v="12"/>
    <s v="KEA"/>
    <x v="4"/>
    <x v="88"/>
    <x v="10"/>
    <x v="10"/>
    <s v="New Zealand"/>
    <x v="10"/>
    <n v="129.15"/>
  </r>
  <r>
    <n v="130"/>
    <x v="0"/>
    <x v="0"/>
    <s v="Trailer"/>
    <s v="Standard"/>
    <x v="29"/>
    <s v="ROADCHIEF"/>
    <x v="4"/>
    <x v="42"/>
    <x v="7"/>
    <x v="7"/>
    <s v="New Zealand"/>
    <x v="7"/>
    <n v="16.11"/>
  </r>
  <r>
    <n v="131"/>
    <x v="2"/>
    <x v="23"/>
    <s v="Trailer"/>
    <s v="Standard"/>
    <x v="8"/>
    <s v="EXC"/>
    <x v="9"/>
    <x v="2"/>
    <x v="7"/>
    <x v="7"/>
    <s v="New Zealand"/>
    <x v="7"/>
    <n v="16.11"/>
  </r>
  <r>
    <n v="132"/>
    <x v="0"/>
    <x v="0"/>
    <s v="Briford"/>
    <s v="Standard"/>
    <x v="29"/>
    <s v="JOBMATE"/>
    <x v="0"/>
    <x v="85"/>
    <x v="8"/>
    <x v="8"/>
    <s v="New Zealand"/>
    <x v="8"/>
    <n v="28.8"/>
  </r>
  <r>
    <n v="133"/>
    <x v="0"/>
    <x v="0"/>
    <s v="Factory Built"/>
    <s v="Standard"/>
    <x v="26"/>
    <s v="ENSOL TANKER"/>
    <x v="0"/>
    <x v="89"/>
    <x v="6"/>
    <x v="6"/>
    <s v="New Zealand"/>
    <x v="6"/>
    <n v="11.62"/>
  </r>
  <r>
    <n v="134"/>
    <x v="0"/>
    <x v="0"/>
    <s v="Trailer"/>
    <s v="Standard"/>
    <x v="29"/>
    <s v="BRAKED TANDEM"/>
    <x v="0"/>
    <x v="90"/>
    <x v="8"/>
    <x v="8"/>
    <s v="New Zealand"/>
    <x v="8"/>
    <n v="28.8"/>
  </r>
  <r>
    <n v="135"/>
    <x v="0"/>
    <x v="0"/>
    <s v="Trailer"/>
    <s v="Standard"/>
    <x v="28"/>
    <s v="HARENG"/>
    <x v="4"/>
    <x v="5"/>
    <x v="9"/>
    <x v="9"/>
    <s v="New Zealand"/>
    <x v="9"/>
    <n v="21.5"/>
  </r>
  <r>
    <n v="136"/>
    <x v="0"/>
    <x v="0"/>
    <s v="Pinto"/>
    <s v="Standard"/>
    <x v="29"/>
    <s v="HOMEBUILT"/>
    <x v="0"/>
    <x v="85"/>
    <x v="5"/>
    <x v="5"/>
    <s v="New Zealand"/>
    <x v="5"/>
    <n v="7.89"/>
  </r>
  <r>
    <n v="137"/>
    <x v="0"/>
    <x v="17"/>
    <s v="Trailer"/>
    <s v="Standard"/>
    <x v="29"/>
    <s v="DOMESTIC TRAILER"/>
    <x v="0"/>
    <x v="91"/>
    <x v="0"/>
    <x v="0"/>
    <s v="New Zealand"/>
    <x v="0"/>
    <n v="343.09"/>
  </r>
  <r>
    <n v="138"/>
    <x v="0"/>
    <x v="0"/>
    <s v="Trailer"/>
    <s v="Standard"/>
    <x v="33"/>
    <s v="HOMEMADE"/>
    <x v="5"/>
    <x v="92"/>
    <x v="3"/>
    <x v="3"/>
    <s v="New Zealand"/>
    <x v="3"/>
    <n v="14.72"/>
  </r>
  <r>
    <n v="139"/>
    <x v="0"/>
    <x v="0"/>
    <s v="Trailer"/>
    <s v="Standard"/>
    <x v="16"/>
    <s v="SPACEE 2000"/>
    <x v="3"/>
    <x v="88"/>
    <x v="11"/>
    <x v="11"/>
    <s v="New Zealand"/>
    <x v="11"/>
    <n v="17.55"/>
  </r>
  <r>
    <n v="140"/>
    <x v="0"/>
    <x v="2"/>
    <s v="Factory Built"/>
    <s v="Standard"/>
    <x v="1"/>
    <s v="8X4 TANDEM TIPPER"/>
    <x v="0"/>
    <x v="69"/>
    <x v="3"/>
    <x v="3"/>
    <s v="New Zealand"/>
    <x v="3"/>
    <n v="14.72"/>
  </r>
  <r>
    <n v="141"/>
    <x v="0"/>
    <x v="3"/>
    <s v="Briford"/>
    <s v="Standard"/>
    <x v="29"/>
    <s v="BRENT SMITH TRAILERS"/>
    <x v="0"/>
    <x v="75"/>
    <x v="4"/>
    <x v="4"/>
    <s v="New Zealand"/>
    <x v="4"/>
    <n v="67.52"/>
  </r>
  <r>
    <n v="142"/>
    <x v="0"/>
    <x v="0"/>
    <s v="Caravan"/>
    <s v="Standard"/>
    <x v="29"/>
    <s v="TASMAN8X5TB"/>
    <x v="0"/>
    <x v="15"/>
    <x v="10"/>
    <x v="10"/>
    <s v="New Zealand"/>
    <x v="10"/>
    <n v="129.15"/>
  </r>
  <r>
    <n v="143"/>
    <x v="1"/>
    <x v="0"/>
    <s v="Pinto"/>
    <s v="Standard"/>
    <x v="29"/>
    <s v="MAKZ"/>
    <x v="0"/>
    <x v="93"/>
    <x v="4"/>
    <x v="4"/>
    <s v="New Zealand"/>
    <x v="4"/>
    <n v="67.52"/>
  </r>
  <r>
    <n v="144"/>
    <x v="0"/>
    <x v="24"/>
    <s v="Trailer"/>
    <s v="Standard"/>
    <x v="29"/>
    <s v="ENCLOSED TRAILER"/>
    <x v="0"/>
    <x v="39"/>
    <x v="0"/>
    <x v="0"/>
    <s v="New Zealand"/>
    <x v="0"/>
    <n v="343.09"/>
  </r>
  <r>
    <n v="145"/>
    <x v="0"/>
    <x v="0"/>
    <s v="Trailer"/>
    <s v="Standard"/>
    <x v="29"/>
    <s v="ELITE 8X4"/>
    <x v="0"/>
    <x v="11"/>
    <x v="3"/>
    <x v="3"/>
    <s v="New Zealand"/>
    <x v="3"/>
    <n v="14.72"/>
  </r>
  <r>
    <n v="146"/>
    <x v="4"/>
    <x v="0"/>
    <s v="Briford"/>
    <s v="Standard"/>
    <x v="29"/>
    <s v="TRANSPORTER"/>
    <x v="0"/>
    <x v="36"/>
    <x v="1"/>
    <x v="1"/>
    <s v="New Zealand"/>
    <x v="1"/>
    <n v="6.21"/>
  </r>
  <r>
    <n v="147"/>
    <x v="0"/>
    <x v="0"/>
    <s v="Briford"/>
    <s v="Standard"/>
    <x v="29"/>
    <s v="DOMESTIC"/>
    <x v="4"/>
    <x v="94"/>
    <x v="0"/>
    <x v="0"/>
    <s v="New Zealand"/>
    <x v="0"/>
    <n v="343.09"/>
  </r>
  <r>
    <n v="148"/>
    <x v="0"/>
    <x v="3"/>
    <s v="Briford"/>
    <s v="Standard"/>
    <x v="10"/>
    <s v="DOMESTIC TRAILER"/>
    <x v="0"/>
    <x v="45"/>
    <x v="7"/>
    <x v="7"/>
    <s v="New Zealand"/>
    <x v="7"/>
    <n v="16.11"/>
  </r>
  <r>
    <n v="149"/>
    <x v="4"/>
    <x v="2"/>
    <s v="Trailer"/>
    <s v="Standard"/>
    <x v="10"/>
    <s v="TRAILER 8X4"/>
    <x v="0"/>
    <x v="95"/>
    <x v="0"/>
    <x v="0"/>
    <s v="New Zealand"/>
    <x v="0"/>
    <n v="343.09"/>
  </r>
  <r>
    <n v="150"/>
    <x v="5"/>
    <x v="19"/>
    <s v="Sprite"/>
    <s v="Standard"/>
    <x v="18"/>
    <s v="XPLORE 452"/>
    <x v="3"/>
    <x v="96"/>
    <x v="8"/>
    <x v="8"/>
    <s v="New Zealand"/>
    <x v="8"/>
    <n v="28.8"/>
  </r>
  <r>
    <n v="151"/>
    <x v="0"/>
    <x v="24"/>
    <s v="Trailer"/>
    <s v="Standard"/>
    <x v="10"/>
    <s v="BRAKED TANDEM"/>
    <x v="0"/>
    <x v="97"/>
    <x v="9"/>
    <x v="9"/>
    <s v="New Zealand"/>
    <x v="9"/>
    <n v="21.5"/>
  </r>
  <r>
    <n v="152"/>
    <x v="0"/>
    <x v="0"/>
    <s v="Nissan"/>
    <s v="Standard"/>
    <x v="10"/>
    <s v="HOBBS"/>
    <x v="0"/>
    <x v="6"/>
    <x v="1"/>
    <x v="1"/>
    <s v="New Zealand"/>
    <x v="1"/>
    <n v="6.21"/>
  </r>
  <r>
    <n v="153"/>
    <x v="0"/>
    <x v="0"/>
    <s v="Trailer"/>
    <s v="Standard"/>
    <x v="10"/>
    <s v="WILPRO"/>
    <x v="0"/>
    <x v="20"/>
    <x v="8"/>
    <x v="8"/>
    <s v="New Zealand"/>
    <x v="8"/>
    <n v="28.8"/>
  </r>
  <r>
    <n v="154"/>
    <x v="4"/>
    <x v="2"/>
    <s v="Briford"/>
    <s v="Standard"/>
    <x v="10"/>
    <s v="TRAILER"/>
    <x v="0"/>
    <x v="53"/>
    <x v="0"/>
    <x v="0"/>
    <s v="New Zealand"/>
    <x v="0"/>
    <n v="343.09"/>
  </r>
  <r>
    <n v="155"/>
    <x v="4"/>
    <x v="2"/>
    <s v="Trailer"/>
    <s v="Standard"/>
    <x v="10"/>
    <s v="TRAILER"/>
    <x v="0"/>
    <x v="68"/>
    <x v="0"/>
    <x v="0"/>
    <s v="New Zealand"/>
    <x v="0"/>
    <n v="343.09"/>
  </r>
  <r>
    <n v="156"/>
    <x v="4"/>
    <x v="2"/>
    <s v="Trailer"/>
    <s v="Standard"/>
    <x v="10"/>
    <s v="OTHER COMMERCIAL TRA"/>
    <x v="0"/>
    <x v="51"/>
    <x v="3"/>
    <x v="3"/>
    <s v="New Zealand"/>
    <x v="3"/>
    <n v="14.72"/>
  </r>
  <r>
    <n v="157"/>
    <x v="0"/>
    <x v="0"/>
    <s v="Briford"/>
    <s v="Standard"/>
    <x v="10"/>
    <s v="SINGLE AXLE 7X4"/>
    <x v="0"/>
    <x v="98"/>
    <x v="3"/>
    <x v="3"/>
    <s v="New Zealand"/>
    <x v="3"/>
    <n v="14.72"/>
  </r>
  <r>
    <n v="158"/>
    <x v="5"/>
    <x v="25"/>
    <s v="Briford"/>
    <s v="Standard"/>
    <x v="6"/>
    <s v="ALPINE  4T2A"/>
    <x v="3"/>
    <x v="76"/>
    <x v="4"/>
    <x v="4"/>
    <s v="New Zealand"/>
    <x v="4"/>
    <n v="67.52"/>
  </r>
  <r>
    <n v="159"/>
    <x v="0"/>
    <x v="0"/>
    <s v="Classic"/>
    <s v="Standard"/>
    <x v="10"/>
    <s v="FACTORY BUILT"/>
    <x v="0"/>
    <x v="4"/>
    <x v="2"/>
    <x v="2"/>
    <s v="New Zealand"/>
    <x v="2"/>
    <n v="12.92"/>
  </r>
  <r>
    <n v="160"/>
    <x v="7"/>
    <x v="26"/>
    <s v="Trailer"/>
    <s v="Standard"/>
    <x v="31"/>
    <s v="SKYLINE"/>
    <x v="2"/>
    <x v="86"/>
    <x v="4"/>
    <x v="4"/>
    <s v="New Zealand"/>
    <x v="4"/>
    <n v="67.52"/>
  </r>
  <r>
    <n v="161"/>
    <x v="1"/>
    <x v="0"/>
    <s v="Trailer"/>
    <s v="Standard"/>
    <x v="10"/>
    <s v="YAMAHA VXR"/>
    <x v="0"/>
    <x v="99"/>
    <x v="3"/>
    <x v="3"/>
    <s v="New Zealand"/>
    <x v="3"/>
    <n v="14.72"/>
  </r>
  <r>
    <n v="162"/>
    <x v="4"/>
    <x v="2"/>
    <s v="KTM"/>
    <s v="Standard"/>
    <x v="10"/>
    <s v="TRAILER"/>
    <x v="0"/>
    <x v="84"/>
    <x v="4"/>
    <x v="4"/>
    <s v="New Zealand"/>
    <x v="4"/>
    <n v="67.52"/>
  </r>
  <r>
    <n v="163"/>
    <x v="0"/>
    <x v="0"/>
    <s v="Trailer"/>
    <s v="Standard"/>
    <x v="10"/>
    <s v="ROADLINE"/>
    <x v="0"/>
    <x v="100"/>
    <x v="7"/>
    <x v="7"/>
    <s v="New Zealand"/>
    <x v="7"/>
    <n v="16.11"/>
  </r>
  <r>
    <n v="164"/>
    <x v="0"/>
    <x v="0"/>
    <s v="Trailer"/>
    <s v="Standard"/>
    <x v="10"/>
    <s v="TRAYLA"/>
    <x v="0"/>
    <x v="71"/>
    <x v="4"/>
    <x v="4"/>
    <s v="New Zealand"/>
    <x v="4"/>
    <n v="67.52"/>
  </r>
  <r>
    <n v="165"/>
    <x v="4"/>
    <x v="2"/>
    <s v="Trailer"/>
    <s v="Standard"/>
    <x v="10"/>
    <s v="TRAILER"/>
    <x v="0"/>
    <x v="5"/>
    <x v="9"/>
    <x v="9"/>
    <s v="New Zealand"/>
    <x v="9"/>
    <n v="21.5"/>
  </r>
  <r>
    <n v="166"/>
    <x v="4"/>
    <x v="2"/>
    <s v="Trailer"/>
    <s v="Standard"/>
    <x v="10"/>
    <s v="TRAILER"/>
    <x v="0"/>
    <x v="95"/>
    <x v="0"/>
    <x v="0"/>
    <s v="New Zealand"/>
    <x v="0"/>
    <n v="343.09"/>
  </r>
  <r>
    <n v="167"/>
    <x v="5"/>
    <x v="27"/>
    <s v="Trailer"/>
    <s v="Standard"/>
    <x v="34"/>
    <s v="HALF VISTA"/>
    <x v="7"/>
    <x v="61"/>
    <x v="8"/>
    <x v="8"/>
    <s v="New Zealand"/>
    <x v="8"/>
    <n v="28.8"/>
  </r>
  <r>
    <n v="168"/>
    <x v="4"/>
    <x v="0"/>
    <s v="Kea"/>
    <s v="Standard"/>
    <x v="10"/>
    <s v="CANTERBURY FABRICAT"/>
    <x v="3"/>
    <x v="68"/>
    <x v="11"/>
    <x v="11"/>
    <s v="New Zealand"/>
    <x v="11"/>
    <n v="17.55"/>
  </r>
  <r>
    <n v="169"/>
    <x v="0"/>
    <x v="0"/>
    <s v="Kea"/>
    <s v="Standard"/>
    <x v="10"/>
    <s v="4.5M FLATDECK"/>
    <x v="0"/>
    <x v="101"/>
    <x v="9"/>
    <x v="9"/>
    <s v="New Zealand"/>
    <x v="9"/>
    <n v="21.5"/>
  </r>
  <r>
    <n v="170"/>
    <x v="10"/>
    <x v="23"/>
    <s v="Trailer"/>
    <s v="Standard"/>
    <x v="4"/>
    <s v="SFX"/>
    <x v="9"/>
    <x v="18"/>
    <x v="3"/>
    <x v="3"/>
    <s v="New Zealand"/>
    <x v="3"/>
    <n v="14.72"/>
  </r>
  <r>
    <n v="171"/>
    <x v="0"/>
    <x v="0"/>
    <s v="Kea"/>
    <s v="Standard"/>
    <x v="35"/>
    <s v="ELITE 8X4"/>
    <x v="0"/>
    <x v="102"/>
    <x v="3"/>
    <x v="3"/>
    <s v="New Zealand"/>
    <x v="3"/>
    <n v="14.72"/>
  </r>
  <r>
    <n v="172"/>
    <x v="0"/>
    <x v="0"/>
    <s v="Vespa"/>
    <s v="Standard"/>
    <x v="29"/>
    <s v="ROADCHIEF 8X5"/>
    <x v="0"/>
    <x v="52"/>
    <x v="5"/>
    <x v="5"/>
    <s v="New Zealand"/>
    <x v="5"/>
    <n v="7.89"/>
  </r>
  <r>
    <n v="173"/>
    <x v="0"/>
    <x v="0"/>
    <s v="Briford"/>
    <s v="Standard"/>
    <x v="12"/>
    <s v="LOCAL"/>
    <x v="0"/>
    <x v="103"/>
    <x v="11"/>
    <x v="11"/>
    <s v="New Zealand"/>
    <x v="11"/>
    <n v="17.55"/>
  </r>
  <r>
    <n v="174"/>
    <x v="1"/>
    <x v="0"/>
    <s v="Trailer"/>
    <s v="Standard"/>
    <x v="36"/>
    <s v="BOAT"/>
    <x v="0"/>
    <x v="104"/>
    <x v="0"/>
    <x v="0"/>
    <s v="New Zealand"/>
    <x v="0"/>
    <n v="343.09"/>
  </r>
  <r>
    <n v="175"/>
    <x v="4"/>
    <x v="0"/>
    <s v="Suzuki"/>
    <s v="Standard"/>
    <x v="29"/>
    <s v="MM INDUSTRIES"/>
    <x v="0"/>
    <x v="105"/>
    <x v="0"/>
    <x v="0"/>
    <s v="New Zealand"/>
    <x v="0"/>
    <n v="343.09"/>
  </r>
  <r>
    <n v="176"/>
    <x v="0"/>
    <x v="28"/>
    <s v="Rhino"/>
    <s v="Standard"/>
    <x v="29"/>
    <s v="KC85E"/>
    <x v="0"/>
    <x v="89"/>
    <x v="8"/>
    <x v="8"/>
    <s v="New Zealand"/>
    <x v="8"/>
    <n v="28.8"/>
  </r>
  <r>
    <n v="177"/>
    <x v="0"/>
    <x v="28"/>
    <s v="Homebuilt"/>
    <s v="Standard"/>
    <x v="29"/>
    <s v="KC106AB"/>
    <x v="0"/>
    <x v="83"/>
    <x v="9"/>
    <x v="9"/>
    <s v="New Zealand"/>
    <x v="9"/>
    <n v="21.5"/>
  </r>
  <r>
    <n v="178"/>
    <x v="1"/>
    <x v="0"/>
    <s v="Trailer"/>
    <s v="Standard"/>
    <x v="29"/>
    <s v="BOAT TRAILER"/>
    <x v="0"/>
    <x v="106"/>
    <x v="0"/>
    <x v="0"/>
    <s v="New Zealand"/>
    <x v="0"/>
    <n v="343.09"/>
  </r>
  <r>
    <n v="179"/>
    <x v="4"/>
    <x v="28"/>
    <s v="Trailer"/>
    <s v="Standard"/>
    <x v="29"/>
    <s v="CAGE"/>
    <x v="0"/>
    <x v="107"/>
    <x v="9"/>
    <x v="9"/>
    <s v="New Zealand"/>
    <x v="9"/>
    <n v="21.5"/>
  </r>
  <r>
    <n v="180"/>
    <x v="3"/>
    <x v="4"/>
    <s v="Bricon"/>
    <s v="Standard"/>
    <x v="37"/>
    <s v="SPORTIQUE"/>
    <x v="10"/>
    <x v="43"/>
    <x v="5"/>
    <x v="5"/>
    <s v="New Zealand"/>
    <x v="5"/>
    <n v="7.89"/>
  </r>
  <r>
    <n v="181"/>
    <x v="0"/>
    <x v="2"/>
    <s v="Trailer"/>
    <s v="Standard"/>
    <x v="29"/>
    <s v="5X4"/>
    <x v="0"/>
    <x v="108"/>
    <x v="3"/>
    <x v="3"/>
    <s v="New Zealand"/>
    <x v="3"/>
    <n v="14.72"/>
  </r>
  <r>
    <n v="182"/>
    <x v="0"/>
    <x v="0"/>
    <s v="Trailer"/>
    <s v="Standard"/>
    <x v="29"/>
    <s v="CTDIG"/>
    <x v="0"/>
    <x v="20"/>
    <x v="8"/>
    <x v="8"/>
    <s v="New Zealand"/>
    <x v="8"/>
    <n v="28.8"/>
  </r>
  <r>
    <n v="183"/>
    <x v="2"/>
    <x v="6"/>
    <s v="Trailer"/>
    <s v="Standard"/>
    <x v="2"/>
    <s v="DR-Z400"/>
    <x v="6"/>
    <x v="84"/>
    <x v="3"/>
    <x v="3"/>
    <s v="New Zealand"/>
    <x v="3"/>
    <n v="14.72"/>
  </r>
  <r>
    <n v="184"/>
    <x v="0"/>
    <x v="29"/>
    <s v="Kea"/>
    <s v="Standard"/>
    <x v="29"/>
    <s v="DOMESTIC TRAILER"/>
    <x v="4"/>
    <x v="109"/>
    <x v="7"/>
    <x v="7"/>
    <s v="New Zealand"/>
    <x v="7"/>
    <n v="16.11"/>
  </r>
  <r>
    <n v="185"/>
    <x v="0"/>
    <x v="8"/>
    <s v="Trailer"/>
    <s v="Standard"/>
    <x v="23"/>
    <s v="TRAILER"/>
    <x v="2"/>
    <x v="72"/>
    <x v="4"/>
    <x v="4"/>
    <s v="New Zealand"/>
    <x v="4"/>
    <n v="67.52"/>
  </r>
  <r>
    <n v="186"/>
    <x v="0"/>
    <x v="0"/>
    <s v="Trailer"/>
    <s v="Standard"/>
    <x v="38"/>
    <s v="HOMEMADE"/>
    <x v="4"/>
    <x v="92"/>
    <x v="0"/>
    <x v="0"/>
    <s v="New Zealand"/>
    <x v="0"/>
    <n v="343.09"/>
  </r>
  <r>
    <n v="187"/>
    <x v="0"/>
    <x v="0"/>
    <s v="Briford"/>
    <s v="Standard"/>
    <x v="29"/>
    <s v="TRAYLA"/>
    <x v="0"/>
    <x v="55"/>
    <x v="2"/>
    <x v="2"/>
    <s v="New Zealand"/>
    <x v="2"/>
    <n v="12.92"/>
  </r>
  <r>
    <n v="188"/>
    <x v="1"/>
    <x v="30"/>
    <s v="Trailer"/>
    <s v="Standard"/>
    <x v="29"/>
    <s v="357J"/>
    <x v="0"/>
    <x v="110"/>
    <x v="0"/>
    <x v="0"/>
    <s v="New Zealand"/>
    <x v="0"/>
    <n v="343.09"/>
  </r>
  <r>
    <n v="189"/>
    <x v="0"/>
    <x v="0"/>
    <s v="Trailer"/>
    <s v="Standard"/>
    <x v="29"/>
    <s v="SMASH PALACE"/>
    <x v="0"/>
    <x v="111"/>
    <x v="3"/>
    <x v="3"/>
    <s v="New Zealand"/>
    <x v="3"/>
    <n v="14.72"/>
  </r>
  <r>
    <n v="190"/>
    <x v="0"/>
    <x v="0"/>
    <s v="Trailer"/>
    <s v="Standard"/>
    <x v="24"/>
    <s v="BRIFORD 5X4 SHUTTLE"/>
    <x v="3"/>
    <x v="112"/>
    <x v="3"/>
    <x v="3"/>
    <s v="New Zealand"/>
    <x v="3"/>
    <n v="14.72"/>
  </r>
  <r>
    <n v="191"/>
    <x v="0"/>
    <x v="0"/>
    <s v="Trailer"/>
    <s v="Standard"/>
    <x v="29"/>
    <s v="DIAMOND"/>
    <x v="0"/>
    <x v="66"/>
    <x v="2"/>
    <x v="2"/>
    <s v="New Zealand"/>
    <x v="2"/>
    <n v="12.92"/>
  </r>
  <r>
    <n v="192"/>
    <x v="0"/>
    <x v="28"/>
    <s v="Trailer"/>
    <s v="Standard"/>
    <x v="29"/>
    <s v="K844XA"/>
    <x v="0"/>
    <x v="59"/>
    <x v="9"/>
    <x v="9"/>
    <s v="New Zealand"/>
    <x v="9"/>
    <n v="21.5"/>
  </r>
  <r>
    <n v="193"/>
    <x v="0"/>
    <x v="0"/>
    <s v="Trailer"/>
    <s v="Standard"/>
    <x v="29"/>
    <s v="TUFF"/>
    <x v="0"/>
    <x v="26"/>
    <x v="0"/>
    <x v="0"/>
    <s v="New Zealand"/>
    <x v="0"/>
    <n v="343.09"/>
  </r>
  <r>
    <n v="194"/>
    <x v="5"/>
    <x v="0"/>
    <s v="Trailer"/>
    <s v="Standard"/>
    <x v="19"/>
    <s v="DMW"/>
    <x v="3"/>
    <x v="43"/>
    <x v="0"/>
    <x v="0"/>
    <s v="New Zealand"/>
    <x v="0"/>
    <n v="343.09"/>
  </r>
  <r>
    <n v="195"/>
    <x v="4"/>
    <x v="2"/>
    <s v="Triumph"/>
    <s v="Standard"/>
    <x v="10"/>
    <s v="TRAILER"/>
    <x v="0"/>
    <x v="68"/>
    <x v="0"/>
    <x v="0"/>
    <s v="New Zealand"/>
    <x v="0"/>
    <n v="343.09"/>
  </r>
  <r>
    <n v="196"/>
    <x v="0"/>
    <x v="0"/>
    <s v="Trailer"/>
    <s v="Standard"/>
    <x v="39"/>
    <s v="HOMEMADE"/>
    <x v="5"/>
    <x v="113"/>
    <x v="3"/>
    <x v="3"/>
    <s v="New Zealand"/>
    <x v="3"/>
    <n v="14.72"/>
  </r>
  <r>
    <n v="197"/>
    <x v="4"/>
    <x v="0"/>
    <s v="Trailer"/>
    <s v="Standard"/>
    <x v="29"/>
    <s v="CABLE DRUM"/>
    <x v="0"/>
    <x v="85"/>
    <x v="10"/>
    <x v="10"/>
    <s v="New Zealand"/>
    <x v="10"/>
    <n v="129.15"/>
  </r>
  <r>
    <n v="198"/>
    <x v="0"/>
    <x v="0"/>
    <s v="Suzuki"/>
    <s v="Standard"/>
    <x v="15"/>
    <s v="LOCAL"/>
    <x v="0"/>
    <x v="114"/>
    <x v="0"/>
    <x v="0"/>
    <s v="New Zealand"/>
    <x v="0"/>
    <n v="343.09"/>
  </r>
  <r>
    <n v="199"/>
    <x v="0"/>
    <x v="0"/>
    <s v="Honda"/>
    <s v="Standard"/>
    <x v="12"/>
    <s v="KING"/>
    <x v="0"/>
    <x v="98"/>
    <x v="2"/>
    <x v="2"/>
    <s v="New Zealand"/>
    <x v="2"/>
    <n v="12.92"/>
  </r>
  <r>
    <n v="200"/>
    <x v="0"/>
    <x v="0"/>
    <s v="Trailer"/>
    <s v="Standard"/>
    <x v="3"/>
    <s v="HOME BUILT"/>
    <x v="4"/>
    <x v="115"/>
    <x v="5"/>
    <x v="5"/>
    <s v="New Zealand"/>
    <x v="5"/>
    <n v="7.89"/>
  </r>
  <r>
    <n v="201"/>
    <x v="4"/>
    <x v="0"/>
    <s v="Trailer"/>
    <s v="Standard"/>
    <x v="29"/>
    <s v="IFOR WILLIAMS"/>
    <x v="0"/>
    <x v="116"/>
    <x v="7"/>
    <x v="7"/>
    <s v="New Zealand"/>
    <x v="7"/>
    <n v="16.11"/>
  </r>
  <r>
    <n v="202"/>
    <x v="0"/>
    <x v="0"/>
    <s v="Trailer"/>
    <s v="Standard"/>
    <x v="27"/>
    <s v="LOCAL"/>
    <x v="9"/>
    <x v="117"/>
    <x v="8"/>
    <x v="8"/>
    <s v="New Zealand"/>
    <x v="8"/>
    <n v="28.8"/>
  </r>
  <r>
    <n v="203"/>
    <x v="2"/>
    <x v="7"/>
    <s v="Trailer"/>
    <s v="Standard"/>
    <x v="5"/>
    <s v="SPEEDTRIPLE"/>
    <x v="7"/>
    <x v="118"/>
    <x v="6"/>
    <x v="6"/>
    <s v="New Zealand"/>
    <x v="6"/>
    <n v="11.62"/>
  </r>
  <r>
    <n v="204"/>
    <x v="0"/>
    <x v="0"/>
    <s v="Trailer"/>
    <s v="Standard"/>
    <x v="29"/>
    <s v="DOLY"/>
    <x v="4"/>
    <x v="119"/>
    <x v="2"/>
    <x v="2"/>
    <s v="New Zealand"/>
    <x v="2"/>
    <n v="12.92"/>
  </r>
  <r>
    <n v="205"/>
    <x v="0"/>
    <x v="0"/>
    <s v="Anglo"/>
    <s v="Standard"/>
    <x v="29"/>
    <s v="SINGLE AXLE"/>
    <x v="4"/>
    <x v="120"/>
    <x v="3"/>
    <x v="3"/>
    <s v="New Zealand"/>
    <x v="3"/>
    <n v="14.72"/>
  </r>
  <r>
    <n v="206"/>
    <x v="2"/>
    <x v="6"/>
    <s v="Reid"/>
    <s v="Standard"/>
    <x v="2"/>
    <s v="GN250"/>
    <x v="1"/>
    <x v="59"/>
    <x v="0"/>
    <x v="0"/>
    <s v="New Zealand"/>
    <x v="0"/>
    <n v="343.09"/>
  </r>
  <r>
    <n v="207"/>
    <x v="2"/>
    <x v="5"/>
    <s v="Lochiel"/>
    <s v="Standard"/>
    <x v="25"/>
    <s v="XL250"/>
    <x v="3"/>
    <x v="121"/>
    <x v="4"/>
    <x v="4"/>
    <s v="New Zealand"/>
    <x v="4"/>
    <n v="67.52"/>
  </r>
  <r>
    <n v="208"/>
    <x v="0"/>
    <x v="0"/>
    <s v="Briford"/>
    <s v="Standard"/>
    <x v="29"/>
    <s v="ROOFLINE"/>
    <x v="4"/>
    <x v="74"/>
    <x v="10"/>
    <x v="10"/>
    <s v="New Zealand"/>
    <x v="10"/>
    <n v="129.15"/>
  </r>
  <r>
    <n v="209"/>
    <x v="0"/>
    <x v="0"/>
    <s v="Trailer"/>
    <s v="Standard"/>
    <x v="29"/>
    <s v="T D ENGINEERING"/>
    <x v="0"/>
    <x v="122"/>
    <x v="11"/>
    <x v="11"/>
    <s v="New Zealand"/>
    <x v="11"/>
    <n v="17.55"/>
  </r>
  <r>
    <n v="210"/>
    <x v="0"/>
    <x v="0"/>
    <s v="Titan"/>
    <s v="Standard"/>
    <x v="10"/>
    <s v="TRADETESTED 7 X 4"/>
    <x v="0"/>
    <x v="84"/>
    <x v="0"/>
    <x v="0"/>
    <s v="New Zealand"/>
    <x v="0"/>
    <n v="343.09"/>
  </r>
  <r>
    <n v="211"/>
    <x v="0"/>
    <x v="0"/>
    <s v="Trailer"/>
    <s v="Standard"/>
    <x v="10"/>
    <s v="VULCAN"/>
    <x v="0"/>
    <x v="26"/>
    <x v="0"/>
    <x v="0"/>
    <s v="New Zealand"/>
    <x v="0"/>
    <n v="343.09"/>
  </r>
  <r>
    <n v="212"/>
    <x v="0"/>
    <x v="0"/>
    <s v="Trailer"/>
    <s v="Standard"/>
    <x v="35"/>
    <s v="HOME MADE"/>
    <x v="4"/>
    <x v="67"/>
    <x v="4"/>
    <x v="4"/>
    <s v="New Zealand"/>
    <x v="4"/>
    <n v="67.52"/>
  </r>
  <r>
    <n v="213"/>
    <x v="5"/>
    <x v="31"/>
    <s v="Trailer"/>
    <s v="Standard"/>
    <x v="40"/>
    <s v="CARAVAN"/>
    <x v="3"/>
    <x v="123"/>
    <x v="0"/>
    <x v="0"/>
    <s v="New Zealand"/>
    <x v="0"/>
    <n v="343.09"/>
  </r>
  <r>
    <n v="214"/>
    <x v="4"/>
    <x v="32"/>
    <s v="Trailer"/>
    <s v="Standard"/>
    <x v="10"/>
    <s v="TRAILER"/>
    <x v="0"/>
    <x v="105"/>
    <x v="0"/>
    <x v="0"/>
    <s v="New Zealand"/>
    <x v="0"/>
    <n v="343.09"/>
  </r>
  <r>
    <n v="215"/>
    <x v="0"/>
    <x v="33"/>
    <s v="Trailer"/>
    <s v="Standard"/>
    <x v="10"/>
    <s v="DOMESTIC TRAILER"/>
    <x v="0"/>
    <x v="63"/>
    <x v="5"/>
    <x v="5"/>
    <s v="New Zealand"/>
    <x v="5"/>
    <n v="7.89"/>
  </r>
  <r>
    <n v="216"/>
    <x v="0"/>
    <x v="2"/>
    <s v="Lochiel"/>
    <s v="Standard"/>
    <x v="18"/>
    <s v="TRAILER 8X4"/>
    <x v="0"/>
    <x v="118"/>
    <x v="0"/>
    <x v="0"/>
    <s v="New Zealand"/>
    <x v="0"/>
    <n v="343.09"/>
  </r>
  <r>
    <n v="217"/>
    <x v="4"/>
    <x v="0"/>
    <s v="Trailer"/>
    <s v="Standard"/>
    <x v="25"/>
    <s v="SLOAN"/>
    <x v="2"/>
    <x v="7"/>
    <x v="9"/>
    <x v="9"/>
    <s v="New Zealand"/>
    <x v="9"/>
    <n v="21.5"/>
  </r>
  <r>
    <n v="218"/>
    <x v="0"/>
    <x v="17"/>
    <s v="Trailer"/>
    <s v="Standard"/>
    <x v="10"/>
    <s v="7X4"/>
    <x v="0"/>
    <x v="124"/>
    <x v="0"/>
    <x v="0"/>
    <s v="New Zealand"/>
    <x v="0"/>
    <n v="343.09"/>
  </r>
  <r>
    <n v="219"/>
    <x v="0"/>
    <x v="0"/>
    <s v="Suzuki"/>
    <s v="Standard"/>
    <x v="8"/>
    <s v="HOMEBUILT"/>
    <x v="4"/>
    <x v="73"/>
    <x v="3"/>
    <x v="3"/>
    <s v="New Zealand"/>
    <x v="3"/>
    <n v="14.72"/>
  </r>
  <r>
    <n v="220"/>
    <x v="0"/>
    <x v="0"/>
    <s v="Homebuilt"/>
    <s v="Standard"/>
    <x v="35"/>
    <s v="DOMESTIC"/>
    <x v="0"/>
    <x v="20"/>
    <x v="7"/>
    <x v="7"/>
    <s v="New Zealand"/>
    <x v="7"/>
    <n v="16.11"/>
  </r>
  <r>
    <n v="221"/>
    <x v="1"/>
    <x v="0"/>
    <s v="Classic"/>
    <s v="Standard"/>
    <x v="9"/>
    <s v="JETSKI"/>
    <x v="1"/>
    <x v="103"/>
    <x v="9"/>
    <x v="9"/>
    <s v="New Zealand"/>
    <x v="9"/>
    <n v="21.5"/>
  </r>
  <r>
    <n v="222"/>
    <x v="0"/>
    <x v="0"/>
    <s v="Trailer"/>
    <s v="Standard"/>
    <x v="35"/>
    <s v="TANDEM"/>
    <x v="0"/>
    <x v="54"/>
    <x v="2"/>
    <x v="2"/>
    <s v="New Zealand"/>
    <x v="2"/>
    <n v="12.92"/>
  </r>
  <r>
    <n v="223"/>
    <x v="4"/>
    <x v="0"/>
    <s v="Homebuilt"/>
    <s v="Standard"/>
    <x v="35"/>
    <s v="FURN"/>
    <x v="3"/>
    <x v="34"/>
    <x v="8"/>
    <x v="8"/>
    <s v="New Zealand"/>
    <x v="8"/>
    <n v="28.8"/>
  </r>
  <r>
    <n v="224"/>
    <x v="0"/>
    <x v="33"/>
    <s v="Titan"/>
    <s v="Standard"/>
    <x v="35"/>
    <s v="3X2 PLATFORM"/>
    <x v="0"/>
    <x v="24"/>
    <x v="5"/>
    <x v="5"/>
    <s v="New Zealand"/>
    <x v="5"/>
    <n v="7.89"/>
  </r>
  <r>
    <n v="225"/>
    <x v="0"/>
    <x v="0"/>
    <s v="Trailer"/>
    <s v="Standard"/>
    <x v="29"/>
    <s v="HOMEBUILT"/>
    <x v="0"/>
    <x v="125"/>
    <x v="6"/>
    <x v="6"/>
    <s v="New Zealand"/>
    <x v="6"/>
    <n v="11.62"/>
  </r>
  <r>
    <n v="226"/>
    <x v="0"/>
    <x v="0"/>
    <s v="Piaggio"/>
    <s v="Standard"/>
    <x v="29"/>
    <s v="GORILLA"/>
    <x v="0"/>
    <x v="126"/>
    <x v="3"/>
    <x v="3"/>
    <s v="New Zealand"/>
    <x v="3"/>
    <n v="14.72"/>
  </r>
  <r>
    <n v="227"/>
    <x v="2"/>
    <x v="6"/>
    <s v="Suzuki"/>
    <s v="Standard"/>
    <x v="6"/>
    <s v="UZ"/>
    <x v="4"/>
    <x v="127"/>
    <x v="0"/>
    <x v="0"/>
    <s v="New Zealand"/>
    <x v="0"/>
    <n v="343.09"/>
  </r>
  <r>
    <n v="228"/>
    <x v="0"/>
    <x v="8"/>
    <s v="Suzuki"/>
    <s v="Standard"/>
    <x v="23"/>
    <s v="TRAILER"/>
    <x v="4"/>
    <x v="118"/>
    <x v="3"/>
    <x v="3"/>
    <s v="New Zealand"/>
    <x v="3"/>
    <n v="14.72"/>
  </r>
  <r>
    <n v="229"/>
    <x v="5"/>
    <x v="27"/>
    <s v="Trailer"/>
    <s v="Standard"/>
    <x v="39"/>
    <s v="DIPLOMAT"/>
    <x v="2"/>
    <x v="101"/>
    <x v="6"/>
    <x v="6"/>
    <s v="New Zealand"/>
    <x v="6"/>
    <n v="11.62"/>
  </r>
  <r>
    <n v="230"/>
    <x v="4"/>
    <x v="0"/>
    <s v="Briford"/>
    <s v="Standard"/>
    <x v="40"/>
    <s v="LOCAL"/>
    <x v="0"/>
    <x v="128"/>
    <x v="6"/>
    <x v="6"/>
    <s v="New Zealand"/>
    <x v="6"/>
    <n v="11.62"/>
  </r>
  <r>
    <n v="231"/>
    <x v="0"/>
    <x v="8"/>
    <s v="Trailer"/>
    <s v="Standard"/>
    <x v="41"/>
    <s v="TRAILER"/>
    <x v="7"/>
    <x v="47"/>
    <x v="5"/>
    <x v="5"/>
    <s v="New Zealand"/>
    <x v="5"/>
    <n v="7.89"/>
  </r>
  <r>
    <n v="232"/>
    <x v="0"/>
    <x v="17"/>
    <s v="Trailer"/>
    <s v="Standard"/>
    <x v="29"/>
    <s v="DOMESTIC TRAILER"/>
    <x v="0"/>
    <x v="129"/>
    <x v="0"/>
    <x v="0"/>
    <s v="New Zealand"/>
    <x v="0"/>
    <n v="343.09"/>
  </r>
  <r>
    <n v="233"/>
    <x v="0"/>
    <x v="0"/>
    <s v="Suzuki"/>
    <s v="Standard"/>
    <x v="29"/>
    <s v="HOMEMADE"/>
    <x v="0"/>
    <x v="65"/>
    <x v="6"/>
    <x v="6"/>
    <s v="New Zealand"/>
    <x v="6"/>
    <n v="11.62"/>
  </r>
  <r>
    <n v="234"/>
    <x v="3"/>
    <x v="34"/>
    <s v="Homebuilt"/>
    <s v="Standard"/>
    <x v="12"/>
    <s v="MOTORCYCLE"/>
    <x v="2"/>
    <x v="130"/>
    <x v="0"/>
    <x v="0"/>
    <s v="New Zealand"/>
    <x v="0"/>
    <n v="343.09"/>
  </r>
  <r>
    <n v="235"/>
    <x v="2"/>
    <x v="6"/>
    <s v="Trailer"/>
    <s v="Standard"/>
    <x v="13"/>
    <s v="GSX250"/>
    <x v="0"/>
    <x v="75"/>
    <x v="8"/>
    <x v="8"/>
    <s v="New Zealand"/>
    <x v="8"/>
    <n v="28.8"/>
  </r>
  <r>
    <n v="236"/>
    <x v="2"/>
    <x v="6"/>
    <s v="Trailer"/>
    <s v="Standard"/>
    <x v="42"/>
    <s v="VL800"/>
    <x v="1"/>
    <x v="131"/>
    <x v="0"/>
    <x v="0"/>
    <s v="New Zealand"/>
    <x v="0"/>
    <n v="343.09"/>
  </r>
  <r>
    <n v="237"/>
    <x v="0"/>
    <x v="0"/>
    <s v="Trailer"/>
    <s v="Standard"/>
    <x v="8"/>
    <s v="DOMESTIC TRAILER"/>
    <x v="4"/>
    <x v="132"/>
    <x v="0"/>
    <x v="0"/>
    <s v="New Zealand"/>
    <x v="0"/>
    <n v="343.09"/>
  </r>
  <r>
    <n v="238"/>
    <x v="0"/>
    <x v="2"/>
    <s v="Trailer"/>
    <s v="Standard"/>
    <x v="29"/>
    <s v="8X5 TANDEM"/>
    <x v="0"/>
    <x v="133"/>
    <x v="3"/>
    <x v="3"/>
    <s v="New Zealand"/>
    <x v="3"/>
    <n v="14.72"/>
  </r>
  <r>
    <n v="239"/>
    <x v="0"/>
    <x v="0"/>
    <s v="Buffalo"/>
    <s v="Standard"/>
    <x v="35"/>
    <s v="KEA"/>
    <x v="0"/>
    <x v="115"/>
    <x v="0"/>
    <x v="0"/>
    <s v="New Zealand"/>
    <x v="0"/>
    <n v="343.09"/>
  </r>
  <r>
    <n v="240"/>
    <x v="0"/>
    <x v="0"/>
    <s v="Trailer"/>
    <s v="Standard"/>
    <x v="29"/>
    <s v="TANDEM"/>
    <x v="0"/>
    <x v="92"/>
    <x v="3"/>
    <x v="3"/>
    <s v="New Zealand"/>
    <x v="3"/>
    <n v="14.72"/>
  </r>
  <r>
    <n v="241"/>
    <x v="2"/>
    <x v="6"/>
    <s v="Trailer"/>
    <s v="Standard"/>
    <x v="6"/>
    <s v="VL800"/>
    <x v="1"/>
    <x v="34"/>
    <x v="0"/>
    <x v="0"/>
    <s v="New Zealand"/>
    <x v="0"/>
    <n v="343.09"/>
  </r>
  <r>
    <n v="242"/>
    <x v="0"/>
    <x v="8"/>
    <s v="Homebuilt"/>
    <s v="Standard"/>
    <x v="27"/>
    <s v="OLEARY 1 AXLE"/>
    <x v="0"/>
    <x v="37"/>
    <x v="11"/>
    <x v="11"/>
    <s v="New Zealand"/>
    <x v="11"/>
    <n v="17.55"/>
  </r>
  <r>
    <n v="243"/>
    <x v="0"/>
    <x v="0"/>
    <s v="Trailer"/>
    <s v="Standard"/>
    <x v="3"/>
    <s v="DOMESTIC TRAILER"/>
    <x v="0"/>
    <x v="71"/>
    <x v="6"/>
    <x v="6"/>
    <s v="New Zealand"/>
    <x v="6"/>
    <n v="11.62"/>
  </r>
  <r>
    <n v="244"/>
    <x v="1"/>
    <x v="0"/>
    <s v="Factory Built"/>
    <s v="Standard"/>
    <x v="29"/>
    <s v="HOMEBUILT"/>
    <x v="0"/>
    <x v="120"/>
    <x v="0"/>
    <x v="0"/>
    <s v="New Zealand"/>
    <x v="0"/>
    <n v="343.09"/>
  </r>
  <r>
    <n v="245"/>
    <x v="1"/>
    <x v="0"/>
    <s v="Trailer"/>
    <s v="Standard"/>
    <x v="29"/>
    <s v="BOAT"/>
    <x v="0"/>
    <x v="73"/>
    <x v="7"/>
    <x v="7"/>
    <s v="New Zealand"/>
    <x v="7"/>
    <n v="16.11"/>
  </r>
  <r>
    <n v="246"/>
    <x v="0"/>
    <x v="0"/>
    <s v="Trailer"/>
    <s v="Standard"/>
    <x v="29"/>
    <s v="HOMEBUILT"/>
    <x v="1"/>
    <x v="134"/>
    <x v="2"/>
    <x v="2"/>
    <s v="New Zealand"/>
    <x v="2"/>
    <n v="12.92"/>
  </r>
  <r>
    <n v="247"/>
    <x v="0"/>
    <x v="35"/>
    <s v="Trailer"/>
    <s v="Standard"/>
    <x v="29"/>
    <s v="8X5 TANDEM TRAILER"/>
    <x v="0"/>
    <x v="60"/>
    <x v="3"/>
    <x v="3"/>
    <s v="New Zealand"/>
    <x v="3"/>
    <n v="14.72"/>
  </r>
  <r>
    <n v="248"/>
    <x v="1"/>
    <x v="0"/>
    <s v="Trailer"/>
    <s v="Standard"/>
    <x v="29"/>
    <s v="BOAT"/>
    <x v="0"/>
    <x v="23"/>
    <x v="0"/>
    <x v="0"/>
    <s v="New Zealand"/>
    <x v="0"/>
    <n v="343.09"/>
  </r>
  <r>
    <n v="249"/>
    <x v="0"/>
    <x v="0"/>
    <s v="Trailer"/>
    <s v="Standard"/>
    <x v="29"/>
    <s v="M J SINGLE AXLE"/>
    <x v="0"/>
    <x v="53"/>
    <x v="3"/>
    <x v="3"/>
    <s v="New Zealand"/>
    <x v="3"/>
    <n v="14.72"/>
  </r>
  <r>
    <n v="250"/>
    <x v="0"/>
    <x v="8"/>
    <s v="Titan"/>
    <s v="Standard"/>
    <x v="29"/>
    <s v="DOMESTIC TRAILER"/>
    <x v="1"/>
    <x v="51"/>
    <x v="0"/>
    <x v="0"/>
    <s v="New Zealand"/>
    <x v="0"/>
    <n v="343.09"/>
  </r>
  <r>
    <n v="251"/>
    <x v="0"/>
    <x v="0"/>
    <s v="Homebuilt"/>
    <s v="Standard"/>
    <x v="43"/>
    <s v="HOMEBUILT"/>
    <x v="3"/>
    <x v="135"/>
    <x v="5"/>
    <x v="5"/>
    <s v="New Zealand"/>
    <x v="5"/>
    <n v="7.89"/>
  </r>
  <r>
    <n v="252"/>
    <x v="0"/>
    <x v="3"/>
    <s v="Yamaha"/>
    <s v="Standard"/>
    <x v="29"/>
    <s v="DOMESTIC TRAILER"/>
    <x v="0"/>
    <x v="45"/>
    <x v="4"/>
    <x v="4"/>
    <s v="New Zealand"/>
    <x v="4"/>
    <n v="67.52"/>
  </r>
  <r>
    <n v="253"/>
    <x v="4"/>
    <x v="0"/>
    <s v="Factory Built"/>
    <s v="Standard"/>
    <x v="29"/>
    <s v="ROADCHIEF"/>
    <x v="0"/>
    <x v="136"/>
    <x v="8"/>
    <x v="8"/>
    <s v="New Zealand"/>
    <x v="8"/>
    <n v="28.8"/>
  </r>
  <r>
    <n v="254"/>
    <x v="0"/>
    <x v="0"/>
    <s v="Trailer"/>
    <s v="Standard"/>
    <x v="16"/>
    <s v="K64SE"/>
    <x v="0"/>
    <x v="137"/>
    <x v="10"/>
    <x v="10"/>
    <s v="New Zealand"/>
    <x v="10"/>
    <n v="129.15"/>
  </r>
  <r>
    <n v="255"/>
    <x v="0"/>
    <x v="0"/>
    <s v="Trailer"/>
    <s v="Standard"/>
    <x v="16"/>
    <s v="OLEARY"/>
    <x v="0"/>
    <x v="54"/>
    <x v="6"/>
    <x v="6"/>
    <s v="New Zealand"/>
    <x v="6"/>
    <n v="11.62"/>
  </r>
  <r>
    <n v="256"/>
    <x v="1"/>
    <x v="0"/>
    <s v="Trailer"/>
    <s v="Standard"/>
    <x v="3"/>
    <s v="LOCAL"/>
    <x v="0"/>
    <x v="81"/>
    <x v="7"/>
    <x v="7"/>
    <s v="New Zealand"/>
    <x v="7"/>
    <n v="16.11"/>
  </r>
  <r>
    <n v="257"/>
    <x v="0"/>
    <x v="0"/>
    <s v="Veteran"/>
    <s v="Standard"/>
    <x v="11"/>
    <s v="CONCEPT"/>
    <x v="0"/>
    <x v="109"/>
    <x v="6"/>
    <x v="6"/>
    <s v="New Zealand"/>
    <x v="6"/>
    <n v="11.62"/>
  </r>
  <r>
    <n v="258"/>
    <x v="0"/>
    <x v="17"/>
    <s v="Titan"/>
    <s v="Standard"/>
    <x v="29"/>
    <s v="DOMESTIC TRAILER"/>
    <x v="0"/>
    <x v="138"/>
    <x v="4"/>
    <x v="4"/>
    <s v="New Zealand"/>
    <x v="4"/>
    <n v="67.52"/>
  </r>
  <r>
    <n v="259"/>
    <x v="1"/>
    <x v="8"/>
    <s v="Homebuilt"/>
    <s v="Standard"/>
    <x v="29"/>
    <s v="BOAT TRAILER"/>
    <x v="0"/>
    <x v="91"/>
    <x v="0"/>
    <x v="0"/>
    <s v="New Zealand"/>
    <x v="0"/>
    <n v="343.09"/>
  </r>
  <r>
    <n v="260"/>
    <x v="2"/>
    <x v="1"/>
    <s v="Homebuilt"/>
    <s v="Standard"/>
    <x v="2"/>
    <s v="YZF-R6T"/>
    <x v="4"/>
    <x v="32"/>
    <x v="0"/>
    <x v="0"/>
    <s v="New Zealand"/>
    <x v="0"/>
    <n v="343.09"/>
  </r>
  <r>
    <n v="261"/>
    <x v="0"/>
    <x v="3"/>
    <s v="Trailer"/>
    <s v="Standard"/>
    <x v="29"/>
    <s v="TRAILUX TRAILER"/>
    <x v="0"/>
    <x v="131"/>
    <x v="4"/>
    <x v="4"/>
    <s v="New Zealand"/>
    <x v="4"/>
    <n v="67.52"/>
  </r>
  <r>
    <n v="262"/>
    <x v="0"/>
    <x v="0"/>
    <s v="Briford"/>
    <s v="Standard"/>
    <x v="35"/>
    <s v="ELITE 8X4"/>
    <x v="0"/>
    <x v="55"/>
    <x v="3"/>
    <x v="3"/>
    <s v="New Zealand"/>
    <x v="3"/>
    <n v="14.72"/>
  </r>
  <r>
    <n v="263"/>
    <x v="0"/>
    <x v="0"/>
    <s v="Briford"/>
    <s v="Standard"/>
    <x v="35"/>
    <s v="UTILITY"/>
    <x v="0"/>
    <x v="139"/>
    <x v="0"/>
    <x v="0"/>
    <s v="New Zealand"/>
    <x v="0"/>
    <n v="343.09"/>
  </r>
  <r>
    <n v="264"/>
    <x v="4"/>
    <x v="0"/>
    <s v="Trailer"/>
    <s v="Standard"/>
    <x v="35"/>
    <s v="GT TRAILER"/>
    <x v="0"/>
    <x v="91"/>
    <x v="3"/>
    <x v="3"/>
    <s v="New Zealand"/>
    <x v="3"/>
    <n v="14.72"/>
  </r>
  <r>
    <n v="265"/>
    <x v="5"/>
    <x v="36"/>
    <s v="Homebuilt"/>
    <s v="Standard"/>
    <x v="35"/>
    <n v="710"/>
    <x v="3"/>
    <x v="78"/>
    <x v="9"/>
    <x v="9"/>
    <s v="New Zealand"/>
    <x v="9"/>
    <n v="21.5"/>
  </r>
  <r>
    <n v="266"/>
    <x v="0"/>
    <x v="17"/>
    <s v="Trailer"/>
    <s v="Standard"/>
    <x v="35"/>
    <s v="8X5 SINGLE"/>
    <x v="0"/>
    <x v="58"/>
    <x v="0"/>
    <x v="0"/>
    <s v="New Zealand"/>
    <x v="0"/>
    <n v="343.09"/>
  </r>
  <r>
    <n v="267"/>
    <x v="0"/>
    <x v="8"/>
    <s v="Custombuilt"/>
    <s v="Standard"/>
    <x v="35"/>
    <s v="HOME BUILD"/>
    <x v="0"/>
    <x v="43"/>
    <x v="3"/>
    <x v="3"/>
    <s v="New Zealand"/>
    <x v="3"/>
    <n v="14.72"/>
  </r>
  <r>
    <n v="268"/>
    <x v="0"/>
    <x v="8"/>
    <s v="Trailer"/>
    <s v="Standard"/>
    <x v="5"/>
    <s v="TRAILER"/>
    <x v="2"/>
    <x v="79"/>
    <x v="3"/>
    <x v="3"/>
    <s v="New Zealand"/>
    <x v="3"/>
    <n v="14.72"/>
  </r>
  <r>
    <n v="269"/>
    <x v="0"/>
    <x v="0"/>
    <s v="Briford"/>
    <s v="Standard"/>
    <x v="35"/>
    <s v="COMPASS C85"/>
    <x v="0"/>
    <x v="140"/>
    <x v="9"/>
    <x v="9"/>
    <s v="New Zealand"/>
    <x v="9"/>
    <n v="21.5"/>
  </r>
  <r>
    <n v="270"/>
    <x v="4"/>
    <x v="2"/>
    <s v="Trailer"/>
    <s v="Standard"/>
    <x v="35"/>
    <s v="TRAILER"/>
    <x v="0"/>
    <x v="43"/>
    <x v="0"/>
    <x v="0"/>
    <s v="New Zealand"/>
    <x v="0"/>
    <n v="343.09"/>
  </r>
  <r>
    <n v="271"/>
    <x v="0"/>
    <x v="2"/>
    <s v="Briford"/>
    <s v="Standard"/>
    <x v="35"/>
    <s v="TRAILER"/>
    <x v="0"/>
    <x v="56"/>
    <x v="3"/>
    <x v="3"/>
    <s v="New Zealand"/>
    <x v="3"/>
    <n v="14.72"/>
  </r>
  <r>
    <n v="272"/>
    <x v="4"/>
    <x v="0"/>
    <s v="Trailer"/>
    <s v="Standard"/>
    <x v="35"/>
    <s v="GT TRAILER"/>
    <x v="0"/>
    <x v="91"/>
    <x v="0"/>
    <x v="0"/>
    <s v="New Zealand"/>
    <x v="0"/>
    <n v="343.09"/>
  </r>
  <r>
    <n v="273"/>
    <x v="0"/>
    <x v="8"/>
    <s v="Mazda"/>
    <s v="Standard"/>
    <x v="44"/>
    <s v="TRAILER"/>
    <x v="3"/>
    <x v="87"/>
    <x v="3"/>
    <x v="3"/>
    <s v="New Zealand"/>
    <x v="3"/>
    <n v="14.72"/>
  </r>
  <r>
    <n v="274"/>
    <x v="4"/>
    <x v="0"/>
    <s v="Trailer"/>
    <s v="Standard"/>
    <x v="45"/>
    <s v="MAINLINE TANKER"/>
    <x v="4"/>
    <x v="18"/>
    <x v="0"/>
    <x v="0"/>
    <s v="New Zealand"/>
    <x v="0"/>
    <n v="343.09"/>
  </r>
  <r>
    <n v="275"/>
    <x v="4"/>
    <x v="9"/>
    <s v="Briford"/>
    <s v="Standard"/>
    <x v="35"/>
    <s v="TBS"/>
    <x v="4"/>
    <x v="84"/>
    <x v="0"/>
    <x v="0"/>
    <s v="New Zealand"/>
    <x v="0"/>
    <n v="343.09"/>
  </r>
  <r>
    <n v="276"/>
    <x v="0"/>
    <x v="0"/>
    <s v="Briford"/>
    <s v="Standard"/>
    <x v="35"/>
    <s v="GOUGH ENGINEERING"/>
    <x v="0"/>
    <x v="138"/>
    <x v="9"/>
    <x v="9"/>
    <s v="New Zealand"/>
    <x v="9"/>
    <n v="21.5"/>
  </r>
  <r>
    <n v="277"/>
    <x v="4"/>
    <x v="2"/>
    <s v="Briford"/>
    <s v="Standard"/>
    <x v="35"/>
    <s v="TRAILER"/>
    <x v="0"/>
    <x v="18"/>
    <x v="0"/>
    <x v="0"/>
    <s v="New Zealand"/>
    <x v="0"/>
    <n v="343.09"/>
  </r>
  <r>
    <n v="278"/>
    <x v="0"/>
    <x v="0"/>
    <s v="Trailer"/>
    <s v="Standard"/>
    <x v="35"/>
    <s v="COMPASS KH85T"/>
    <x v="0"/>
    <x v="33"/>
    <x v="0"/>
    <x v="0"/>
    <s v="New Zealand"/>
    <x v="0"/>
    <n v="343.09"/>
  </r>
  <r>
    <n v="279"/>
    <x v="0"/>
    <x v="2"/>
    <s v="Caravan"/>
    <s v="Standard"/>
    <x v="35"/>
    <s v="6X4"/>
    <x v="4"/>
    <x v="123"/>
    <x v="0"/>
    <x v="0"/>
    <s v="New Zealand"/>
    <x v="0"/>
    <n v="343.09"/>
  </r>
  <r>
    <n v="280"/>
    <x v="0"/>
    <x v="0"/>
    <s v="Trailer"/>
    <s v="Standard"/>
    <x v="35"/>
    <s v="ELITE 8X4"/>
    <x v="0"/>
    <x v="141"/>
    <x v="3"/>
    <x v="3"/>
    <s v="New Zealand"/>
    <x v="3"/>
    <n v="14.72"/>
  </r>
  <r>
    <n v="281"/>
    <x v="7"/>
    <x v="37"/>
    <s v="Trailer"/>
    <s v="Standard"/>
    <x v="46"/>
    <s v="LANTIS"/>
    <x v="2"/>
    <x v="74"/>
    <x v="9"/>
    <x v="9"/>
    <s v="New Zealand"/>
    <x v="9"/>
    <n v="21.5"/>
  </r>
  <r>
    <n v="282"/>
    <x v="0"/>
    <x v="0"/>
    <s v="Custombuilt"/>
    <s v="Standard"/>
    <x v="35"/>
    <s v="TUFF"/>
    <x v="0"/>
    <x v="26"/>
    <x v="0"/>
    <x v="0"/>
    <s v="New Zealand"/>
    <x v="0"/>
    <n v="343.09"/>
  </r>
  <r>
    <n v="283"/>
    <x v="4"/>
    <x v="2"/>
    <s v="Trailer"/>
    <s v="Standard"/>
    <x v="35"/>
    <s v="TRAILER"/>
    <x v="0"/>
    <x v="142"/>
    <x v="0"/>
    <x v="0"/>
    <s v="New Zealand"/>
    <x v="0"/>
    <n v="343.09"/>
  </r>
  <r>
    <n v="284"/>
    <x v="4"/>
    <x v="2"/>
    <s v="Briford"/>
    <s v="Standard"/>
    <x v="35"/>
    <s v="OTHER COMMERCIAL TRA"/>
    <x v="0"/>
    <x v="68"/>
    <x v="8"/>
    <x v="8"/>
    <s v="New Zealand"/>
    <x v="8"/>
    <n v="28.8"/>
  </r>
  <r>
    <n v="285"/>
    <x v="4"/>
    <x v="2"/>
    <s v="Suzuki"/>
    <s v="Standard"/>
    <x v="35"/>
    <s v="OTHER COMMERCIAL TRA"/>
    <x v="0"/>
    <x v="34"/>
    <x v="9"/>
    <x v="9"/>
    <s v="New Zealand"/>
    <x v="9"/>
    <n v="21.5"/>
  </r>
  <r>
    <n v="286"/>
    <x v="1"/>
    <x v="0"/>
    <s v="Briford"/>
    <s v="Standard"/>
    <x v="35"/>
    <s v="AAA375 AAKRON"/>
    <x v="0"/>
    <x v="76"/>
    <x v="0"/>
    <x v="0"/>
    <s v="New Zealand"/>
    <x v="0"/>
    <n v="343.09"/>
  </r>
  <r>
    <n v="287"/>
    <x v="5"/>
    <x v="19"/>
    <s v="Voyager"/>
    <s v="Standard"/>
    <x v="6"/>
    <s v="LUNA DELTA"/>
    <x v="3"/>
    <x v="52"/>
    <x v="4"/>
    <x v="4"/>
    <s v="New Zealand"/>
    <x v="4"/>
    <n v="67.52"/>
  </r>
  <r>
    <n v="288"/>
    <x v="0"/>
    <x v="0"/>
    <s v="Trailer"/>
    <s v="Standard"/>
    <x v="35"/>
    <s v="VULCAN"/>
    <x v="0"/>
    <x v="112"/>
    <x v="0"/>
    <x v="0"/>
    <s v="New Zealand"/>
    <x v="0"/>
    <n v="343.09"/>
  </r>
  <r>
    <n v="289"/>
    <x v="0"/>
    <x v="0"/>
    <s v="Trailer"/>
    <s v="Standard"/>
    <x v="35"/>
    <s v="TUFF"/>
    <x v="0"/>
    <x v="109"/>
    <x v="8"/>
    <x v="8"/>
    <s v="New Zealand"/>
    <x v="8"/>
    <n v="28.8"/>
  </r>
  <r>
    <n v="290"/>
    <x v="1"/>
    <x v="9"/>
    <s v="Aprilia"/>
    <s v="Standard"/>
    <x v="35"/>
    <n v="4"/>
    <x v="4"/>
    <x v="41"/>
    <x v="3"/>
    <x v="3"/>
    <s v="New Zealand"/>
    <x v="3"/>
    <n v="14.72"/>
  </r>
  <r>
    <n v="291"/>
    <x v="4"/>
    <x v="0"/>
    <s v="Yamaha"/>
    <s v="Standard"/>
    <x v="47"/>
    <s v="FLATDECK"/>
    <x v="2"/>
    <x v="18"/>
    <x v="3"/>
    <x v="3"/>
    <s v="New Zealand"/>
    <x v="3"/>
    <n v="14.72"/>
  </r>
  <r>
    <n v="292"/>
    <x v="0"/>
    <x v="2"/>
    <s v="Trailer"/>
    <s v="Standard"/>
    <x v="35"/>
    <s v="TRAILER 8X4"/>
    <x v="0"/>
    <x v="143"/>
    <x v="0"/>
    <x v="0"/>
    <s v="New Zealand"/>
    <x v="0"/>
    <n v="343.09"/>
  </r>
  <r>
    <n v="293"/>
    <x v="2"/>
    <x v="6"/>
    <s v="Suzuki"/>
    <s v="Standard"/>
    <x v="2"/>
    <s v="GSX 750"/>
    <x v="2"/>
    <x v="50"/>
    <x v="0"/>
    <x v="0"/>
    <s v="New Zealand"/>
    <x v="0"/>
    <n v="343.09"/>
  </r>
  <r>
    <n v="294"/>
    <x v="0"/>
    <x v="2"/>
    <s v="Kea"/>
    <s v="Standard"/>
    <x v="29"/>
    <s v="8X4"/>
    <x v="0"/>
    <x v="92"/>
    <x v="3"/>
    <x v="3"/>
    <s v="New Zealand"/>
    <x v="3"/>
    <n v="14.72"/>
  </r>
  <r>
    <n v="295"/>
    <x v="1"/>
    <x v="38"/>
    <s v="Briford"/>
    <s v="Standard"/>
    <x v="12"/>
    <s v="JII"/>
    <x v="0"/>
    <x v="30"/>
    <x v="8"/>
    <x v="8"/>
    <s v="New Zealand"/>
    <x v="8"/>
    <n v="28.8"/>
  </r>
  <r>
    <n v="296"/>
    <x v="1"/>
    <x v="0"/>
    <s v="Suzuki"/>
    <s v="Standard"/>
    <x v="9"/>
    <s v="HOSKING"/>
    <x v="0"/>
    <x v="96"/>
    <x v="0"/>
    <x v="0"/>
    <s v="New Zealand"/>
    <x v="0"/>
    <n v="343.09"/>
  </r>
  <r>
    <n v="297"/>
    <x v="1"/>
    <x v="0"/>
    <s v="Trailer"/>
    <s v="Standard"/>
    <x v="29"/>
    <s v="SPORTLINE 610 HT"/>
    <x v="4"/>
    <x v="102"/>
    <x v="9"/>
    <x v="9"/>
    <s v="New Zealand"/>
    <x v="9"/>
    <n v="21.5"/>
  </r>
  <r>
    <n v="298"/>
    <x v="2"/>
    <x v="39"/>
    <s v="Domett"/>
    <s v="Standard"/>
    <x v="12"/>
    <s v="PEGASO"/>
    <x v="7"/>
    <x v="31"/>
    <x v="5"/>
    <x v="5"/>
    <s v="New Zealand"/>
    <x v="5"/>
    <n v="7.89"/>
  </r>
  <r>
    <n v="299"/>
    <x v="3"/>
    <x v="1"/>
    <s v="Trailer"/>
    <s v="Standard"/>
    <x v="6"/>
    <s v="CV50 JOG"/>
    <x v="2"/>
    <x v="144"/>
    <x v="0"/>
    <x v="0"/>
    <s v="New Zealand"/>
    <x v="0"/>
    <n v="343.09"/>
  </r>
  <r>
    <n v="300"/>
    <x v="0"/>
    <x v="0"/>
    <s v="Bailey"/>
    <s v="Standard"/>
    <x v="29"/>
    <s v="HANSA CHIPPER"/>
    <x v="5"/>
    <x v="114"/>
    <x v="9"/>
    <x v="9"/>
    <s v="New Zealand"/>
    <x v="9"/>
    <n v="21.5"/>
  </r>
  <r>
    <n v="301"/>
    <x v="2"/>
    <x v="6"/>
    <s v="Trailer"/>
    <s v="Standard"/>
    <x v="6"/>
    <s v="GSX600F"/>
    <x v="1"/>
    <x v="37"/>
    <x v="7"/>
    <x v="7"/>
    <s v="New Zealand"/>
    <x v="7"/>
    <n v="16.11"/>
  </r>
  <r>
    <n v="302"/>
    <x v="0"/>
    <x v="28"/>
    <s v="Kawasaki"/>
    <s v="Standard"/>
    <x v="4"/>
    <s v="KEA MX4"/>
    <x v="0"/>
    <x v="113"/>
    <x v="0"/>
    <x v="0"/>
    <s v="New Zealand"/>
    <x v="0"/>
    <n v="343.09"/>
  </r>
  <r>
    <n v="303"/>
    <x v="0"/>
    <x v="2"/>
    <s v="Trailer"/>
    <s v="Standard"/>
    <x v="25"/>
    <s v="SINGLE AXLE"/>
    <x v="4"/>
    <x v="145"/>
    <x v="3"/>
    <x v="3"/>
    <s v="New Zealand"/>
    <x v="3"/>
    <n v="14.72"/>
  </r>
  <r>
    <n v="304"/>
    <x v="2"/>
    <x v="6"/>
    <s v="Trailer"/>
    <s v="Standard"/>
    <x v="18"/>
    <s v="GSX"/>
    <x v="9"/>
    <x v="85"/>
    <x v="0"/>
    <x v="0"/>
    <s v="New Zealand"/>
    <x v="0"/>
    <n v="343.09"/>
  </r>
  <r>
    <n v="305"/>
    <x v="1"/>
    <x v="0"/>
    <s v="Homebuilt"/>
    <s v="Standard"/>
    <x v="4"/>
    <s v="AFC JETSKI"/>
    <x v="0"/>
    <x v="142"/>
    <x v="4"/>
    <x v="4"/>
    <s v="New Zealand"/>
    <x v="4"/>
    <n v="67.52"/>
  </r>
  <r>
    <n v="306"/>
    <x v="0"/>
    <x v="40"/>
    <s v="Trailer"/>
    <s v="Standard"/>
    <x v="27"/>
    <s v="RSKF1F27.9"/>
    <x v="7"/>
    <x v="137"/>
    <x v="0"/>
    <x v="0"/>
    <s v="New Zealand"/>
    <x v="0"/>
    <n v="343.09"/>
  </r>
  <r>
    <n v="307"/>
    <x v="1"/>
    <x v="0"/>
    <s v="Custombuilt"/>
    <s v="Standard"/>
    <x v="4"/>
    <s v="ASD JETSKI"/>
    <x v="0"/>
    <x v="64"/>
    <x v="0"/>
    <x v="0"/>
    <s v="New Zealand"/>
    <x v="0"/>
    <n v="343.09"/>
  </r>
  <r>
    <n v="308"/>
    <x v="5"/>
    <x v="41"/>
    <s v="Hyosung"/>
    <s v="Standard"/>
    <x v="42"/>
    <s v="PEGEANT S7 LOIRE"/>
    <x v="3"/>
    <x v="12"/>
    <x v="0"/>
    <x v="0"/>
    <s v="New Zealand"/>
    <x v="0"/>
    <n v="343.09"/>
  </r>
  <r>
    <n v="309"/>
    <x v="1"/>
    <x v="0"/>
    <s v="Trailer"/>
    <s v="Standard"/>
    <x v="4"/>
    <s v="JETSKI"/>
    <x v="4"/>
    <x v="59"/>
    <x v="7"/>
    <x v="7"/>
    <s v="New Zealand"/>
    <x v="7"/>
    <n v="16.11"/>
  </r>
  <r>
    <n v="310"/>
    <x v="2"/>
    <x v="11"/>
    <s v="Briford"/>
    <s v="Standard"/>
    <x v="48"/>
    <s v="ZL 900"/>
    <x v="7"/>
    <x v="146"/>
    <x v="7"/>
    <x v="7"/>
    <s v="New Zealand"/>
    <x v="7"/>
    <n v="16.11"/>
  </r>
  <r>
    <n v="311"/>
    <x v="1"/>
    <x v="0"/>
    <s v="Caravan"/>
    <s v="Standard"/>
    <x v="4"/>
    <s v="JETSKI"/>
    <x v="0"/>
    <x v="102"/>
    <x v="9"/>
    <x v="9"/>
    <s v="New Zealand"/>
    <x v="9"/>
    <n v="21.5"/>
  </r>
  <r>
    <n v="312"/>
    <x v="0"/>
    <x v="0"/>
    <s v="Trailer"/>
    <s v="Standard"/>
    <x v="4"/>
    <s v="BRI-INN"/>
    <x v="0"/>
    <x v="111"/>
    <x v="3"/>
    <x v="3"/>
    <s v="New Zealand"/>
    <x v="3"/>
    <n v="14.72"/>
  </r>
  <r>
    <n v="313"/>
    <x v="0"/>
    <x v="8"/>
    <s v="Trailer"/>
    <s v="Standard"/>
    <x v="31"/>
    <s v="LOCAL"/>
    <x v="4"/>
    <x v="139"/>
    <x v="9"/>
    <x v="9"/>
    <s v="New Zealand"/>
    <x v="9"/>
    <n v="21.5"/>
  </r>
  <r>
    <n v="314"/>
    <x v="1"/>
    <x v="0"/>
    <s v="Trailer"/>
    <s v="Standard"/>
    <x v="29"/>
    <s v="JEYSKI ACTION LAB"/>
    <x v="4"/>
    <x v="42"/>
    <x v="0"/>
    <x v="0"/>
    <s v="New Zealand"/>
    <x v="0"/>
    <n v="343.09"/>
  </r>
  <r>
    <n v="315"/>
    <x v="1"/>
    <x v="9"/>
    <s v="Trailer"/>
    <s v="Standard"/>
    <x v="4"/>
    <s v="AUCKLAND"/>
    <x v="0"/>
    <x v="22"/>
    <x v="0"/>
    <x v="0"/>
    <s v="New Zealand"/>
    <x v="0"/>
    <n v="343.09"/>
  </r>
  <r>
    <n v="316"/>
    <x v="2"/>
    <x v="42"/>
    <s v="Trailer"/>
    <s v="Standard"/>
    <x v="19"/>
    <s v="GV"/>
    <x v="7"/>
    <x v="67"/>
    <x v="1"/>
    <x v="1"/>
    <s v="New Zealand"/>
    <x v="1"/>
    <n v="6.21"/>
  </r>
  <r>
    <n v="317"/>
    <x v="1"/>
    <x v="0"/>
    <s v="Trailer"/>
    <s v="Standard"/>
    <x v="4"/>
    <s v="HOMEMADE"/>
    <x v="4"/>
    <x v="4"/>
    <x v="9"/>
    <x v="9"/>
    <s v="New Zealand"/>
    <x v="9"/>
    <n v="21.5"/>
  </r>
  <r>
    <n v="318"/>
    <x v="4"/>
    <x v="2"/>
    <s v="Trailer"/>
    <s v="Standard"/>
    <x v="35"/>
    <s v="OTHER COMMERCIAL TRA"/>
    <x v="0"/>
    <x v="43"/>
    <x v="0"/>
    <x v="0"/>
    <s v="New Zealand"/>
    <x v="0"/>
    <n v="343.09"/>
  </r>
  <r>
    <n v="319"/>
    <x v="5"/>
    <x v="19"/>
    <s v="Crusader"/>
    <s v="Standard"/>
    <x v="27"/>
    <s v="CHEVRON 1300"/>
    <x v="3"/>
    <x v="147"/>
    <x v="8"/>
    <x v="8"/>
    <s v="New Zealand"/>
    <x v="8"/>
    <n v="28.8"/>
  </r>
  <r>
    <n v="320"/>
    <x v="0"/>
    <x v="0"/>
    <s v="Suzuki"/>
    <s v="Standard"/>
    <x v="38"/>
    <s v="HOMEMADE"/>
    <x v="4"/>
    <x v="6"/>
    <x v="2"/>
    <x v="2"/>
    <s v="New Zealand"/>
    <x v="2"/>
    <n v="12.92"/>
  </r>
  <r>
    <n v="321"/>
    <x v="0"/>
    <x v="0"/>
    <s v="Trailer"/>
    <s v="Standard"/>
    <x v="4"/>
    <s v="DOMESTIC"/>
    <x v="0"/>
    <x v="86"/>
    <x v="0"/>
    <x v="0"/>
    <s v="New Zealand"/>
    <x v="0"/>
    <n v="343.09"/>
  </r>
  <r>
    <n v="322"/>
    <x v="0"/>
    <x v="0"/>
    <s v="Kea"/>
    <s v="Standard"/>
    <x v="4"/>
    <s v="DOMESTIC TRAILER"/>
    <x v="0"/>
    <x v="26"/>
    <x v="6"/>
    <x v="6"/>
    <s v="New Zealand"/>
    <x v="6"/>
    <n v="11.62"/>
  </r>
  <r>
    <n v="323"/>
    <x v="0"/>
    <x v="0"/>
    <s v="Suzuki"/>
    <s v="Standard"/>
    <x v="4"/>
    <s v="ELITE 8X4"/>
    <x v="0"/>
    <x v="93"/>
    <x v="3"/>
    <x v="3"/>
    <s v="New Zealand"/>
    <x v="3"/>
    <n v="14.72"/>
  </r>
  <r>
    <n v="324"/>
    <x v="0"/>
    <x v="0"/>
    <s v="Trailer"/>
    <s v="Standard"/>
    <x v="4"/>
    <s v="FUTURA"/>
    <x v="4"/>
    <x v="71"/>
    <x v="0"/>
    <x v="0"/>
    <s v="New Zealand"/>
    <x v="0"/>
    <n v="343.09"/>
  </r>
  <r>
    <n v="325"/>
    <x v="1"/>
    <x v="0"/>
    <s v="Trailer"/>
    <s v="Standard"/>
    <x v="4"/>
    <s v="DMW"/>
    <x v="0"/>
    <x v="148"/>
    <x v="0"/>
    <x v="0"/>
    <s v="New Zealand"/>
    <x v="0"/>
    <n v="343.09"/>
  </r>
  <r>
    <n v="326"/>
    <x v="0"/>
    <x v="0"/>
    <s v="Pinto"/>
    <s v="Standard"/>
    <x v="4"/>
    <s v="TUFF"/>
    <x v="0"/>
    <x v="1"/>
    <x v="6"/>
    <x v="6"/>
    <s v="New Zealand"/>
    <x v="6"/>
    <n v="11.62"/>
  </r>
  <r>
    <n v="327"/>
    <x v="5"/>
    <x v="43"/>
    <s v="Trailer"/>
    <s v="Standard"/>
    <x v="47"/>
    <n v="560"/>
    <x v="3"/>
    <x v="146"/>
    <x v="3"/>
    <x v="3"/>
    <s v="New Zealand"/>
    <x v="3"/>
    <n v="14.72"/>
  </r>
  <r>
    <n v="328"/>
    <x v="2"/>
    <x v="6"/>
    <s v="Factory Built"/>
    <s v="Standard"/>
    <x v="18"/>
    <s v="GN125H"/>
    <x v="7"/>
    <x v="42"/>
    <x v="10"/>
    <x v="10"/>
    <s v="New Zealand"/>
    <x v="10"/>
    <n v="129.15"/>
  </r>
  <r>
    <n v="329"/>
    <x v="0"/>
    <x v="0"/>
    <s v="Titan"/>
    <s v="Standard"/>
    <x v="24"/>
    <s v="DOMESTIC TRAILER"/>
    <x v="4"/>
    <x v="82"/>
    <x v="1"/>
    <x v="1"/>
    <s v="New Zealand"/>
    <x v="1"/>
    <n v="6.21"/>
  </r>
  <r>
    <n v="330"/>
    <x v="0"/>
    <x v="28"/>
    <s v="Briford"/>
    <s v="Standard"/>
    <x v="4"/>
    <s v="K85S"/>
    <x v="0"/>
    <x v="59"/>
    <x v="8"/>
    <x v="8"/>
    <s v="New Zealand"/>
    <x v="8"/>
    <n v="28.8"/>
  </r>
  <r>
    <n v="331"/>
    <x v="2"/>
    <x v="6"/>
    <s v="Homebuilt"/>
    <s v="Standard"/>
    <x v="2"/>
    <s v="GS"/>
    <x v="1"/>
    <x v="49"/>
    <x v="0"/>
    <x v="0"/>
    <s v="New Zealand"/>
    <x v="0"/>
    <n v="343.09"/>
  </r>
  <r>
    <n v="332"/>
    <x v="0"/>
    <x v="0"/>
    <s v="Reid"/>
    <s v="Standard"/>
    <x v="36"/>
    <s v="DOMESTIC TRAILER"/>
    <x v="0"/>
    <x v="39"/>
    <x v="11"/>
    <x v="11"/>
    <s v="New Zealand"/>
    <x v="11"/>
    <n v="17.55"/>
  </r>
  <r>
    <n v="333"/>
    <x v="0"/>
    <x v="0"/>
    <s v="Toyota"/>
    <s v="Standard"/>
    <x v="4"/>
    <s v="8X5"/>
    <x v="4"/>
    <x v="15"/>
    <x v="10"/>
    <x v="10"/>
    <s v="New Zealand"/>
    <x v="10"/>
    <n v="129.15"/>
  </r>
  <r>
    <n v="334"/>
    <x v="0"/>
    <x v="24"/>
    <s v="Briford"/>
    <s v="Standard"/>
    <x v="36"/>
    <s v="11X5"/>
    <x v="0"/>
    <x v="149"/>
    <x v="3"/>
    <x v="3"/>
    <s v="New Zealand"/>
    <x v="3"/>
    <n v="14.72"/>
  </r>
  <r>
    <n v="335"/>
    <x v="0"/>
    <x v="0"/>
    <s v="Trailer"/>
    <s v="Standard"/>
    <x v="35"/>
    <s v="DOMESTIC"/>
    <x v="0"/>
    <x v="102"/>
    <x v="0"/>
    <x v="0"/>
    <s v="New Zealand"/>
    <x v="0"/>
    <n v="343.09"/>
  </r>
  <r>
    <n v="336"/>
    <x v="0"/>
    <x v="3"/>
    <s v="Trailer"/>
    <s v="Standard"/>
    <x v="35"/>
    <s v="BRENT SMITH TRAILERS"/>
    <x v="0"/>
    <x v="31"/>
    <x v="4"/>
    <x v="4"/>
    <s v="New Zealand"/>
    <x v="4"/>
    <n v="67.52"/>
  </r>
  <r>
    <n v="337"/>
    <x v="0"/>
    <x v="17"/>
    <s v="Trailer"/>
    <s v="Standard"/>
    <x v="35"/>
    <s v="8X5"/>
    <x v="0"/>
    <x v="39"/>
    <x v="8"/>
    <x v="8"/>
    <s v="New Zealand"/>
    <x v="8"/>
    <n v="28.8"/>
  </r>
  <r>
    <n v="338"/>
    <x v="0"/>
    <x v="2"/>
    <s v="Trailer"/>
    <s v="Standard"/>
    <x v="35"/>
    <s v="8X4"/>
    <x v="0"/>
    <x v="18"/>
    <x v="3"/>
    <x v="3"/>
    <s v="New Zealand"/>
    <x v="3"/>
    <n v="14.72"/>
  </r>
  <r>
    <n v="339"/>
    <x v="0"/>
    <x v="8"/>
    <s v="Trailer"/>
    <s v="Standard"/>
    <x v="35"/>
    <s v="TRAILERWAY"/>
    <x v="0"/>
    <x v="150"/>
    <x v="0"/>
    <x v="0"/>
    <s v="New Zealand"/>
    <x v="0"/>
    <n v="343.09"/>
  </r>
  <r>
    <n v="340"/>
    <x v="1"/>
    <x v="32"/>
    <s v="Caravan"/>
    <s v="Standard"/>
    <x v="35"/>
    <s v="TRAILER"/>
    <x v="0"/>
    <x v="93"/>
    <x v="0"/>
    <x v="0"/>
    <s v="New Zealand"/>
    <x v="0"/>
    <n v="343.09"/>
  </r>
  <r>
    <n v="341"/>
    <x v="11"/>
    <x v="44"/>
    <s v="Trailer"/>
    <s v="Standard"/>
    <x v="3"/>
    <s v="REGIUS"/>
    <x v="3"/>
    <x v="91"/>
    <x v="0"/>
    <x v="0"/>
    <s v="New Zealand"/>
    <x v="0"/>
    <n v="343.09"/>
  </r>
  <r>
    <n v="342"/>
    <x v="0"/>
    <x v="2"/>
    <s v="Trailer"/>
    <s v="Standard"/>
    <x v="35"/>
    <s v="9X4 6 TANDEM"/>
    <x v="0"/>
    <x v="122"/>
    <x v="4"/>
    <x v="4"/>
    <s v="New Zealand"/>
    <x v="4"/>
    <n v="67.52"/>
  </r>
  <r>
    <n v="343"/>
    <x v="4"/>
    <x v="0"/>
    <s v="Briford"/>
    <s v="Standard"/>
    <x v="35"/>
    <s v="GT"/>
    <x v="0"/>
    <x v="25"/>
    <x v="0"/>
    <x v="0"/>
    <s v="New Zealand"/>
    <x v="0"/>
    <n v="343.09"/>
  </r>
  <r>
    <n v="344"/>
    <x v="4"/>
    <x v="0"/>
    <s v="Swift"/>
    <s v="Standard"/>
    <x v="35"/>
    <s v="GT TRAILER"/>
    <x v="0"/>
    <x v="111"/>
    <x v="8"/>
    <x v="8"/>
    <s v="New Zealand"/>
    <x v="8"/>
    <n v="28.8"/>
  </r>
  <r>
    <n v="345"/>
    <x v="0"/>
    <x v="0"/>
    <s v="Trailer"/>
    <s v="Standard"/>
    <x v="35"/>
    <s v="DOMESTIC"/>
    <x v="5"/>
    <x v="133"/>
    <x v="7"/>
    <x v="7"/>
    <s v="New Zealand"/>
    <x v="7"/>
    <n v="16.11"/>
  </r>
  <r>
    <n v="346"/>
    <x v="0"/>
    <x v="0"/>
    <s v="Titan"/>
    <s v="Standard"/>
    <x v="6"/>
    <s v="HOMEMADE"/>
    <x v="1"/>
    <x v="16"/>
    <x v="9"/>
    <x v="9"/>
    <s v="New Zealand"/>
    <x v="9"/>
    <n v="21.5"/>
  </r>
  <r>
    <n v="347"/>
    <x v="0"/>
    <x v="0"/>
    <s v="Trailer"/>
    <s v="Standard"/>
    <x v="35"/>
    <s v="DOMESTIC TRAILER"/>
    <x v="0"/>
    <x v="151"/>
    <x v="3"/>
    <x v="3"/>
    <s v="New Zealand"/>
    <x v="3"/>
    <n v="14.72"/>
  </r>
  <r>
    <n v="348"/>
    <x v="5"/>
    <x v="19"/>
    <s v="Trailer"/>
    <s v="Standard"/>
    <x v="2"/>
    <s v="BESSACARR CAMEO 625"/>
    <x v="3"/>
    <x v="112"/>
    <x v="0"/>
    <x v="0"/>
    <s v="New Zealand"/>
    <x v="0"/>
    <n v="343.09"/>
  </r>
  <r>
    <n v="349"/>
    <x v="0"/>
    <x v="0"/>
    <s v="Trailer"/>
    <s v="Standard"/>
    <x v="35"/>
    <s v="TRAILER PRO"/>
    <x v="0"/>
    <x v="31"/>
    <x v="3"/>
    <x v="3"/>
    <s v="New Zealand"/>
    <x v="3"/>
    <n v="14.72"/>
  </r>
  <r>
    <n v="350"/>
    <x v="0"/>
    <x v="0"/>
    <s v="Trailer"/>
    <s v="Standard"/>
    <x v="35"/>
    <s v="8X4"/>
    <x v="0"/>
    <x v="59"/>
    <x v="3"/>
    <x v="3"/>
    <s v="New Zealand"/>
    <x v="3"/>
    <n v="14.72"/>
  </r>
  <r>
    <n v="351"/>
    <x v="0"/>
    <x v="2"/>
    <s v="Trailer"/>
    <s v="Standard"/>
    <x v="35"/>
    <s v="8X4 TANDEM"/>
    <x v="0"/>
    <x v="131"/>
    <x v="3"/>
    <x v="3"/>
    <s v="New Zealand"/>
    <x v="3"/>
    <n v="14.72"/>
  </r>
  <r>
    <n v="352"/>
    <x v="5"/>
    <x v="45"/>
    <s v="Trailer"/>
    <s v="Standard"/>
    <x v="8"/>
    <s v="BARNWELL ARCHWAY"/>
    <x v="3"/>
    <x v="103"/>
    <x v="2"/>
    <x v="2"/>
    <s v="New Zealand"/>
    <x v="2"/>
    <n v="12.92"/>
  </r>
  <r>
    <n v="353"/>
    <x v="0"/>
    <x v="0"/>
    <s v="Suzuki"/>
    <s v="Standard"/>
    <x v="35"/>
    <s v="HOMEMADE"/>
    <x v="1"/>
    <x v="23"/>
    <x v="4"/>
    <x v="4"/>
    <s v="New Zealand"/>
    <x v="4"/>
    <n v="67.52"/>
  </r>
  <r>
    <n v="354"/>
    <x v="0"/>
    <x v="17"/>
    <s v="Trailer"/>
    <s v="Standard"/>
    <x v="35"/>
    <s v="CAR CARRIER"/>
    <x v="0"/>
    <x v="152"/>
    <x v="8"/>
    <x v="8"/>
    <s v="New Zealand"/>
    <x v="8"/>
    <n v="28.8"/>
  </r>
  <r>
    <n v="355"/>
    <x v="0"/>
    <x v="0"/>
    <s v="Trailer"/>
    <s v="Standard"/>
    <x v="49"/>
    <s v="LOCAL"/>
    <x v="4"/>
    <x v="132"/>
    <x v="3"/>
    <x v="3"/>
    <s v="New Zealand"/>
    <x v="3"/>
    <n v="14.72"/>
  </r>
  <r>
    <n v="356"/>
    <x v="0"/>
    <x v="0"/>
    <s v="Trailer"/>
    <s v="Standard"/>
    <x v="4"/>
    <s v="TRAYLA"/>
    <x v="0"/>
    <x v="32"/>
    <x v="6"/>
    <x v="6"/>
    <s v="New Zealand"/>
    <x v="6"/>
    <n v="11.62"/>
  </r>
  <r>
    <n v="357"/>
    <x v="0"/>
    <x v="0"/>
    <s v="Suzuki"/>
    <s v="Standard"/>
    <x v="4"/>
    <s v="COMPASS-FPT104"/>
    <x v="0"/>
    <x v="90"/>
    <x v="9"/>
    <x v="9"/>
    <s v="New Zealand"/>
    <x v="9"/>
    <n v="21.5"/>
  </r>
  <r>
    <n v="358"/>
    <x v="0"/>
    <x v="0"/>
    <s v="Trailer"/>
    <s v="Standard"/>
    <x v="4"/>
    <s v="GIBBONS"/>
    <x v="0"/>
    <x v="37"/>
    <x v="9"/>
    <x v="9"/>
    <s v="New Zealand"/>
    <x v="9"/>
    <n v="21.5"/>
  </r>
  <r>
    <n v="359"/>
    <x v="0"/>
    <x v="0"/>
    <s v="Titan"/>
    <s v="Standard"/>
    <x v="4"/>
    <s v="HOMEBUILT"/>
    <x v="1"/>
    <x v="129"/>
    <x v="0"/>
    <x v="0"/>
    <s v="New Zealand"/>
    <x v="0"/>
    <n v="343.09"/>
  </r>
  <r>
    <n v="360"/>
    <x v="4"/>
    <x v="0"/>
    <s v="Harley Davidson"/>
    <s v="Standard"/>
    <x v="4"/>
    <s v="P.S."/>
    <x v="4"/>
    <x v="116"/>
    <x v="11"/>
    <x v="11"/>
    <s v="New Zealand"/>
    <x v="11"/>
    <n v="17.55"/>
  </r>
  <r>
    <n v="361"/>
    <x v="2"/>
    <x v="6"/>
    <s v="Homebuilt"/>
    <s v="Standard"/>
    <x v="42"/>
    <s v="GSX650F"/>
    <x v="2"/>
    <x v="66"/>
    <x v="9"/>
    <x v="9"/>
    <s v="New Zealand"/>
    <x v="9"/>
    <n v="21.5"/>
  </r>
  <r>
    <n v="362"/>
    <x v="0"/>
    <x v="0"/>
    <s v="Caravan"/>
    <s v="Standard"/>
    <x v="12"/>
    <s v="FOXENG 1000"/>
    <x v="2"/>
    <x v="117"/>
    <x v="4"/>
    <x v="4"/>
    <s v="New Zealand"/>
    <x v="4"/>
    <n v="67.52"/>
  </r>
  <r>
    <n v="363"/>
    <x v="0"/>
    <x v="0"/>
    <s v="Trailer"/>
    <s v="Standard"/>
    <x v="4"/>
    <s v="DOMESTIC"/>
    <x v="4"/>
    <x v="24"/>
    <x v="0"/>
    <x v="0"/>
    <s v="New Zealand"/>
    <x v="0"/>
    <n v="343.09"/>
  </r>
  <r>
    <n v="364"/>
    <x v="0"/>
    <x v="0"/>
    <s v="Trailer"/>
    <s v="Standard"/>
    <x v="4"/>
    <s v="TANDEM"/>
    <x v="1"/>
    <x v="52"/>
    <x v="8"/>
    <x v="8"/>
    <s v="New Zealand"/>
    <x v="8"/>
    <n v="28.8"/>
  </r>
  <r>
    <n v="365"/>
    <x v="3"/>
    <x v="6"/>
    <s v="Suzuki"/>
    <s v="Standard"/>
    <x v="6"/>
    <s v="AZ50 UDK6"/>
    <x v="1"/>
    <x v="81"/>
    <x v="0"/>
    <x v="0"/>
    <s v="New Zealand"/>
    <x v="0"/>
    <n v="343.09"/>
  </r>
  <r>
    <n v="366"/>
    <x v="0"/>
    <x v="0"/>
    <s v="Honda"/>
    <s v="Standard"/>
    <x v="4"/>
    <s v="COOPER"/>
    <x v="1"/>
    <x v="39"/>
    <x v="3"/>
    <x v="3"/>
    <s v="New Zealand"/>
    <x v="3"/>
    <n v="14.72"/>
  </r>
  <r>
    <n v="367"/>
    <x v="0"/>
    <x v="17"/>
    <s v="Trailer"/>
    <s v="Standard"/>
    <x v="4"/>
    <s v="DOMESTIC TRAILER"/>
    <x v="0"/>
    <x v="78"/>
    <x v="1"/>
    <x v="1"/>
    <s v="New Zealand"/>
    <x v="1"/>
    <n v="6.21"/>
  </r>
  <r>
    <n v="368"/>
    <x v="2"/>
    <x v="18"/>
    <s v="Trailer"/>
    <s v="Standard"/>
    <x v="19"/>
    <s v="SOFTAIL"/>
    <x v="1"/>
    <x v="94"/>
    <x v="0"/>
    <x v="0"/>
    <s v="New Zealand"/>
    <x v="0"/>
    <n v="343.09"/>
  </r>
  <r>
    <n v="369"/>
    <x v="1"/>
    <x v="8"/>
    <s v="Homebuilt"/>
    <s v="Standard"/>
    <x v="4"/>
    <s v="BOX TRAILER"/>
    <x v="0"/>
    <x v="86"/>
    <x v="7"/>
    <x v="7"/>
    <s v="New Zealand"/>
    <x v="7"/>
    <n v="16.11"/>
  </r>
  <r>
    <n v="370"/>
    <x v="5"/>
    <x v="19"/>
    <s v="Suzuki"/>
    <s v="Standard"/>
    <x v="28"/>
    <s v="ZEPHYR"/>
    <x v="3"/>
    <x v="101"/>
    <x v="12"/>
    <x v="12"/>
    <s v="New Zealand"/>
    <x v="12"/>
    <n v="3.28"/>
  </r>
  <r>
    <n v="371"/>
    <x v="0"/>
    <x v="0"/>
    <s v="Suzuki"/>
    <s v="Standard"/>
    <x v="4"/>
    <s v="ROADCHEF"/>
    <x v="0"/>
    <x v="68"/>
    <x v="9"/>
    <x v="9"/>
    <s v="New Zealand"/>
    <x v="9"/>
    <n v="21.5"/>
  </r>
  <r>
    <n v="372"/>
    <x v="0"/>
    <x v="0"/>
    <s v="Trailer"/>
    <s v="Standard"/>
    <x v="4"/>
    <s v="TUFF"/>
    <x v="0"/>
    <x v="60"/>
    <x v="0"/>
    <x v="0"/>
    <s v="New Zealand"/>
    <x v="0"/>
    <n v="343.09"/>
  </r>
  <r>
    <n v="373"/>
    <x v="2"/>
    <x v="6"/>
    <s v="Homebuilt"/>
    <s v="Standard"/>
    <x v="13"/>
    <s v="SV1000S"/>
    <x v="2"/>
    <x v="93"/>
    <x v="0"/>
    <x v="0"/>
    <s v="New Zealand"/>
    <x v="0"/>
    <n v="343.09"/>
  </r>
  <r>
    <n v="374"/>
    <x v="2"/>
    <x v="5"/>
    <s v="Trailer"/>
    <s v="Standard"/>
    <x v="15"/>
    <s v="CBR"/>
    <x v="7"/>
    <x v="64"/>
    <x v="0"/>
    <x v="0"/>
    <s v="New Zealand"/>
    <x v="0"/>
    <n v="343.09"/>
  </r>
  <r>
    <n v="375"/>
    <x v="1"/>
    <x v="0"/>
    <s v="Trailer"/>
    <s v="Standard"/>
    <x v="24"/>
    <s v="GIBBONS"/>
    <x v="4"/>
    <x v="102"/>
    <x v="7"/>
    <x v="7"/>
    <s v="New Zealand"/>
    <x v="7"/>
    <n v="16.11"/>
  </r>
  <r>
    <n v="376"/>
    <x v="0"/>
    <x v="0"/>
    <s v="Trailer"/>
    <s v="Standard"/>
    <x v="4"/>
    <s v="DOMESTIC"/>
    <x v="4"/>
    <x v="1"/>
    <x v="0"/>
    <x v="0"/>
    <s v="New Zealand"/>
    <x v="0"/>
    <n v="343.09"/>
  </r>
  <r>
    <n v="377"/>
    <x v="0"/>
    <x v="8"/>
    <s v="Trailer"/>
    <s v="Standard"/>
    <x v="4"/>
    <s v="TRAILER"/>
    <x v="1"/>
    <x v="153"/>
    <x v="5"/>
    <x v="5"/>
    <s v="New Zealand"/>
    <x v="5"/>
    <n v="7.89"/>
  </r>
  <r>
    <n v="378"/>
    <x v="2"/>
    <x v="6"/>
    <s v="Atlas"/>
    <s v="Standard"/>
    <x v="18"/>
    <s v="GSX750F"/>
    <x v="1"/>
    <x v="151"/>
    <x v="0"/>
    <x v="0"/>
    <s v="New Zealand"/>
    <x v="0"/>
    <n v="343.09"/>
  </r>
  <r>
    <n v="379"/>
    <x v="2"/>
    <x v="6"/>
    <s v="Honda"/>
    <s v="Standard"/>
    <x v="42"/>
    <s v="GSX"/>
    <x v="2"/>
    <x v="5"/>
    <x v="3"/>
    <x v="3"/>
    <s v="New Zealand"/>
    <x v="3"/>
    <n v="14.72"/>
  </r>
  <r>
    <n v="380"/>
    <x v="0"/>
    <x v="0"/>
    <s v="Harley Davidson"/>
    <s v="Standard"/>
    <x v="4"/>
    <s v="BOAT"/>
    <x v="0"/>
    <x v="135"/>
    <x v="0"/>
    <x v="0"/>
    <s v="New Zealand"/>
    <x v="0"/>
    <n v="343.09"/>
  </r>
  <r>
    <n v="381"/>
    <x v="0"/>
    <x v="8"/>
    <s v="Homebuilt"/>
    <s v="Standard"/>
    <x v="12"/>
    <s v="DOMESTIC TRAILER"/>
    <x v="4"/>
    <x v="154"/>
    <x v="0"/>
    <x v="0"/>
    <s v="New Zealand"/>
    <x v="0"/>
    <n v="343.09"/>
  </r>
  <r>
    <n v="382"/>
    <x v="0"/>
    <x v="0"/>
    <s v="Trailer"/>
    <s v="Standard"/>
    <x v="50"/>
    <s v="PRATTLEY"/>
    <x v="4"/>
    <x v="50"/>
    <x v="3"/>
    <x v="3"/>
    <s v="New Zealand"/>
    <x v="3"/>
    <n v="14.72"/>
  </r>
  <r>
    <n v="383"/>
    <x v="1"/>
    <x v="0"/>
    <s v="Trailer"/>
    <s v="Standard"/>
    <x v="4"/>
    <s v="BOAT"/>
    <x v="0"/>
    <x v="71"/>
    <x v="0"/>
    <x v="0"/>
    <s v="New Zealand"/>
    <x v="0"/>
    <n v="343.09"/>
  </r>
  <r>
    <n v="384"/>
    <x v="0"/>
    <x v="0"/>
    <s v="Trailer"/>
    <s v="Standard"/>
    <x v="4"/>
    <s v="JOB MATE 7 X 4"/>
    <x v="0"/>
    <x v="87"/>
    <x v="1"/>
    <x v="1"/>
    <s v="New Zealand"/>
    <x v="1"/>
    <n v="6.21"/>
  </r>
  <r>
    <n v="385"/>
    <x v="0"/>
    <x v="0"/>
    <s v="Trailer"/>
    <s v="Standard"/>
    <x v="4"/>
    <s v="TANDEM"/>
    <x v="4"/>
    <x v="133"/>
    <x v="3"/>
    <x v="3"/>
    <s v="New Zealand"/>
    <x v="3"/>
    <n v="14.72"/>
  </r>
  <r>
    <n v="386"/>
    <x v="0"/>
    <x v="46"/>
    <s v="Suzuki"/>
    <s v="Standard"/>
    <x v="4"/>
    <s v="XAS48XD ROAD COMPRES"/>
    <x v="6"/>
    <x v="51"/>
    <x v="3"/>
    <x v="3"/>
    <s v="New Zealand"/>
    <x v="3"/>
    <n v="14.72"/>
  </r>
  <r>
    <n v="387"/>
    <x v="3"/>
    <x v="5"/>
    <s v="Hyosung"/>
    <s v="Standard"/>
    <x v="2"/>
    <s v="NVS50"/>
    <x v="1"/>
    <x v="90"/>
    <x v="3"/>
    <x v="3"/>
    <s v="New Zealand"/>
    <x v="3"/>
    <n v="14.72"/>
  </r>
  <r>
    <n v="388"/>
    <x v="2"/>
    <x v="18"/>
    <s v="Suzuki"/>
    <s v="Standard"/>
    <x v="19"/>
    <s v="XL"/>
    <x v="1"/>
    <x v="71"/>
    <x v="0"/>
    <x v="0"/>
    <s v="New Zealand"/>
    <x v="0"/>
    <n v="343.09"/>
  </r>
  <r>
    <n v="389"/>
    <x v="0"/>
    <x v="8"/>
    <s v="Trailer"/>
    <s v="Standard"/>
    <x v="4"/>
    <s v="TRAILER"/>
    <x v="0"/>
    <x v="52"/>
    <x v="2"/>
    <x v="2"/>
    <s v="New Zealand"/>
    <x v="2"/>
    <n v="12.92"/>
  </r>
  <r>
    <n v="390"/>
    <x v="0"/>
    <x v="0"/>
    <s v="Trailer"/>
    <s v="Standard"/>
    <x v="28"/>
    <s v="HOMEMADE"/>
    <x v="4"/>
    <x v="7"/>
    <x v="6"/>
    <x v="6"/>
    <s v="New Zealand"/>
    <x v="6"/>
    <n v="11.62"/>
  </r>
  <r>
    <n v="391"/>
    <x v="1"/>
    <x v="0"/>
    <s v="Trailer"/>
    <s v="Standard"/>
    <x v="9"/>
    <s v="MUDGWAY"/>
    <x v="0"/>
    <x v="69"/>
    <x v="5"/>
    <x v="5"/>
    <s v="New Zealand"/>
    <x v="5"/>
    <n v="7.89"/>
  </r>
  <r>
    <n v="392"/>
    <x v="4"/>
    <x v="0"/>
    <s v="Trailer"/>
    <s v="Standard"/>
    <x v="4"/>
    <s v="TPM"/>
    <x v="3"/>
    <x v="3"/>
    <x v="3"/>
    <x v="3"/>
    <s v="New Zealand"/>
    <x v="3"/>
    <n v="14.72"/>
  </r>
  <r>
    <n v="393"/>
    <x v="0"/>
    <x v="0"/>
    <s v="Trailer"/>
    <s v="Standard"/>
    <x v="4"/>
    <s v="PRO AUTO"/>
    <x v="0"/>
    <x v="111"/>
    <x v="3"/>
    <x v="3"/>
    <s v="New Zealand"/>
    <x v="3"/>
    <n v="14.72"/>
  </r>
  <r>
    <n v="394"/>
    <x v="2"/>
    <x v="6"/>
    <s v="Factory Built"/>
    <s v="Standard"/>
    <x v="6"/>
    <s v="UZ"/>
    <x v="2"/>
    <x v="56"/>
    <x v="0"/>
    <x v="0"/>
    <s v="New Zealand"/>
    <x v="0"/>
    <n v="343.09"/>
  </r>
  <r>
    <n v="395"/>
    <x v="2"/>
    <x v="42"/>
    <s v="Trailer"/>
    <s v="Standard"/>
    <x v="6"/>
    <s v="GT"/>
    <x v="6"/>
    <x v="155"/>
    <x v="2"/>
    <x v="2"/>
    <s v="New Zealand"/>
    <x v="2"/>
    <n v="12.92"/>
  </r>
  <r>
    <n v="396"/>
    <x v="3"/>
    <x v="6"/>
    <s v="Trailer"/>
    <s v="Standard"/>
    <x v="42"/>
    <s v="UZ50"/>
    <x v="9"/>
    <x v="150"/>
    <x v="0"/>
    <x v="0"/>
    <s v="New Zealand"/>
    <x v="0"/>
    <n v="343.09"/>
  </r>
  <r>
    <n v="397"/>
    <x v="0"/>
    <x v="0"/>
    <s v="Trailer"/>
    <s v="Standard"/>
    <x v="35"/>
    <s v="FOXENG 850"/>
    <x v="0"/>
    <x v="86"/>
    <x v="8"/>
    <x v="8"/>
    <s v="New Zealand"/>
    <x v="8"/>
    <n v="28.8"/>
  </r>
  <r>
    <n v="398"/>
    <x v="0"/>
    <x v="0"/>
    <s v="Factory Built"/>
    <s v="Standard"/>
    <x v="35"/>
    <s v="8X4"/>
    <x v="0"/>
    <x v="156"/>
    <x v="5"/>
    <x v="5"/>
    <s v="New Zealand"/>
    <x v="5"/>
    <n v="7.89"/>
  </r>
  <r>
    <n v="399"/>
    <x v="0"/>
    <x v="0"/>
    <s v="Titan"/>
    <s v="Standard"/>
    <x v="35"/>
    <s v="ROAD CHIEF TR74CS/1"/>
    <x v="0"/>
    <x v="12"/>
    <x v="4"/>
    <x v="4"/>
    <s v="New Zealand"/>
    <x v="4"/>
    <n v="67.52"/>
  </r>
  <r>
    <n v="400"/>
    <x v="1"/>
    <x v="0"/>
    <s v="Trailer"/>
    <s v="Standard"/>
    <x v="51"/>
    <s v="REID"/>
    <x v="4"/>
    <x v="130"/>
    <x v="10"/>
    <x v="10"/>
    <s v="New Zealand"/>
    <x v="10"/>
    <n v="129.15"/>
  </r>
  <r>
    <n v="401"/>
    <x v="0"/>
    <x v="0"/>
    <s v="Trailer"/>
    <s v="Standard"/>
    <x v="21"/>
    <s v="TANDEM"/>
    <x v="0"/>
    <x v="27"/>
    <x v="7"/>
    <x v="7"/>
    <s v="New Zealand"/>
    <x v="7"/>
    <n v="16.11"/>
  </r>
  <r>
    <n v="402"/>
    <x v="0"/>
    <x v="3"/>
    <s v="Trailer"/>
    <s v="Standard"/>
    <x v="11"/>
    <s v="BRENT SMITH TRAILERS"/>
    <x v="0"/>
    <x v="69"/>
    <x v="0"/>
    <x v="0"/>
    <s v="New Zealand"/>
    <x v="0"/>
    <n v="343.09"/>
  </r>
  <r>
    <n v="403"/>
    <x v="0"/>
    <x v="0"/>
    <s v="Trailer"/>
    <s v="Standard"/>
    <x v="11"/>
    <s v="CAR"/>
    <x v="1"/>
    <x v="61"/>
    <x v="5"/>
    <x v="5"/>
    <s v="New Zealand"/>
    <x v="5"/>
    <n v="7.89"/>
  </r>
  <r>
    <n v="404"/>
    <x v="4"/>
    <x v="0"/>
    <s v="Trailer"/>
    <s v="Standard"/>
    <x v="44"/>
    <s v="LOCAL"/>
    <x v="4"/>
    <x v="157"/>
    <x v="3"/>
    <x v="3"/>
    <s v="New Zealand"/>
    <x v="3"/>
    <n v="14.72"/>
  </r>
  <r>
    <n v="405"/>
    <x v="0"/>
    <x v="0"/>
    <s v="Homebuilt"/>
    <s v="Standard"/>
    <x v="11"/>
    <s v="TRAILER PRO"/>
    <x v="0"/>
    <x v="74"/>
    <x v="0"/>
    <x v="0"/>
    <s v="New Zealand"/>
    <x v="0"/>
    <n v="343.09"/>
  </r>
  <r>
    <n v="406"/>
    <x v="0"/>
    <x v="3"/>
    <s v="Caravan"/>
    <s v="Standard"/>
    <x v="11"/>
    <s v="TRAILUX TRAILER"/>
    <x v="0"/>
    <x v="65"/>
    <x v="4"/>
    <x v="4"/>
    <s v="New Zealand"/>
    <x v="4"/>
    <n v="67.52"/>
  </r>
  <r>
    <n v="407"/>
    <x v="0"/>
    <x v="17"/>
    <s v="Trailer"/>
    <s v="Standard"/>
    <x v="11"/>
    <s v="10 X 5"/>
    <x v="0"/>
    <x v="27"/>
    <x v="4"/>
    <x v="4"/>
    <s v="New Zealand"/>
    <x v="4"/>
    <n v="67.52"/>
  </r>
  <r>
    <n v="408"/>
    <x v="0"/>
    <x v="0"/>
    <s v="Trailer"/>
    <s v="Standard"/>
    <x v="11"/>
    <s v="HAULER 7X4 TIPPING"/>
    <x v="0"/>
    <x v="158"/>
    <x v="11"/>
    <x v="11"/>
    <s v="New Zealand"/>
    <x v="11"/>
    <n v="17.55"/>
  </r>
  <r>
    <n v="409"/>
    <x v="1"/>
    <x v="0"/>
    <s v="Trailer"/>
    <s v="Standard"/>
    <x v="11"/>
    <s v="RB"/>
    <x v="0"/>
    <x v="21"/>
    <x v="2"/>
    <x v="2"/>
    <s v="New Zealand"/>
    <x v="2"/>
    <n v="12.92"/>
  </r>
  <r>
    <n v="410"/>
    <x v="4"/>
    <x v="0"/>
    <s v="Trailer"/>
    <s v="Standard"/>
    <x v="11"/>
    <s v="EXCAVATOR TRAILER"/>
    <x v="0"/>
    <x v="5"/>
    <x v="0"/>
    <x v="0"/>
    <s v="New Zealand"/>
    <x v="0"/>
    <n v="343.09"/>
  </r>
  <r>
    <n v="411"/>
    <x v="0"/>
    <x v="0"/>
    <s v="Briford"/>
    <s v="Standard"/>
    <x v="11"/>
    <s v="FOOD CART"/>
    <x v="0"/>
    <x v="1"/>
    <x v="10"/>
    <x v="10"/>
    <s v="New Zealand"/>
    <x v="10"/>
    <n v="129.15"/>
  </r>
  <r>
    <n v="412"/>
    <x v="0"/>
    <x v="0"/>
    <s v="Homebuilt"/>
    <s v="Standard"/>
    <x v="11"/>
    <s v="VULCAN"/>
    <x v="0"/>
    <x v="159"/>
    <x v="0"/>
    <x v="0"/>
    <s v="New Zealand"/>
    <x v="0"/>
    <n v="343.09"/>
  </r>
  <r>
    <n v="413"/>
    <x v="0"/>
    <x v="8"/>
    <s v="Trailer"/>
    <s v="Standard"/>
    <x v="11"/>
    <s v="TRAILER"/>
    <x v="1"/>
    <x v="56"/>
    <x v="8"/>
    <x v="8"/>
    <s v="New Zealand"/>
    <x v="8"/>
    <n v="28.8"/>
  </r>
  <r>
    <n v="414"/>
    <x v="5"/>
    <x v="19"/>
    <s v="Trailer"/>
    <s v="Standard"/>
    <x v="8"/>
    <s v="COMPASS OMEGA 534"/>
    <x v="3"/>
    <x v="26"/>
    <x v="7"/>
    <x v="7"/>
    <s v="New Zealand"/>
    <x v="7"/>
    <n v="16.11"/>
  </r>
  <r>
    <n v="415"/>
    <x v="4"/>
    <x v="0"/>
    <s v="Trailer"/>
    <s v="Standard"/>
    <x v="11"/>
    <s v="GT TRAILER"/>
    <x v="0"/>
    <x v="33"/>
    <x v="0"/>
    <x v="0"/>
    <s v="New Zealand"/>
    <x v="0"/>
    <n v="343.09"/>
  </r>
  <r>
    <n v="416"/>
    <x v="0"/>
    <x v="0"/>
    <s v="Trailer"/>
    <s v="Standard"/>
    <x v="11"/>
    <s v="ELITE 7X4"/>
    <x v="0"/>
    <x v="7"/>
    <x v="3"/>
    <x v="3"/>
    <s v="New Zealand"/>
    <x v="3"/>
    <n v="14.72"/>
  </r>
  <r>
    <n v="417"/>
    <x v="1"/>
    <x v="0"/>
    <s v="Kea"/>
    <s v="Standard"/>
    <x v="8"/>
    <s v="VOYAGER A16M"/>
    <x v="0"/>
    <x v="160"/>
    <x v="8"/>
    <x v="8"/>
    <s v="New Zealand"/>
    <x v="8"/>
    <n v="28.8"/>
  </r>
  <r>
    <n v="418"/>
    <x v="0"/>
    <x v="0"/>
    <s v="Caravan"/>
    <s v="Standard"/>
    <x v="4"/>
    <s v="TUFF"/>
    <x v="0"/>
    <x v="126"/>
    <x v="6"/>
    <x v="6"/>
    <s v="New Zealand"/>
    <x v="6"/>
    <n v="11.62"/>
  </r>
  <r>
    <n v="419"/>
    <x v="0"/>
    <x v="2"/>
    <s v="BMW"/>
    <s v="Standard"/>
    <x v="4"/>
    <s v="8X4"/>
    <x v="0"/>
    <x v="115"/>
    <x v="3"/>
    <x v="3"/>
    <s v="New Zealand"/>
    <x v="3"/>
    <n v="14.72"/>
  </r>
  <r>
    <n v="420"/>
    <x v="4"/>
    <x v="8"/>
    <s v="Trailer"/>
    <s v="Standard"/>
    <x v="41"/>
    <s v="HOMEMADE"/>
    <x v="5"/>
    <x v="82"/>
    <x v="3"/>
    <x v="3"/>
    <s v="New Zealand"/>
    <x v="3"/>
    <n v="14.72"/>
  </r>
  <r>
    <n v="421"/>
    <x v="1"/>
    <x v="0"/>
    <s v="Caravan"/>
    <s v="Standard"/>
    <x v="4"/>
    <s v="WAVERUNNER"/>
    <x v="0"/>
    <x v="2"/>
    <x v="3"/>
    <x v="3"/>
    <s v="New Zealand"/>
    <x v="3"/>
    <n v="14.72"/>
  </r>
  <r>
    <n v="422"/>
    <x v="0"/>
    <x v="0"/>
    <s v="Trailer"/>
    <s v="Standard"/>
    <x v="4"/>
    <s v="TUFF"/>
    <x v="0"/>
    <x v="5"/>
    <x v="4"/>
    <x v="4"/>
    <s v="New Zealand"/>
    <x v="4"/>
    <n v="67.52"/>
  </r>
  <r>
    <n v="423"/>
    <x v="0"/>
    <x v="0"/>
    <s v="Sterling"/>
    <s v="Standard"/>
    <x v="4"/>
    <s v="TUFF"/>
    <x v="0"/>
    <x v="161"/>
    <x v="8"/>
    <x v="8"/>
    <s v="New Zealand"/>
    <x v="8"/>
    <n v="28.8"/>
  </r>
  <r>
    <n v="424"/>
    <x v="0"/>
    <x v="0"/>
    <s v="Yamaha"/>
    <s v="Standard"/>
    <x v="4"/>
    <s v="TRAYLA"/>
    <x v="0"/>
    <x v="78"/>
    <x v="9"/>
    <x v="9"/>
    <s v="New Zealand"/>
    <x v="9"/>
    <n v="21.5"/>
  </r>
  <r>
    <n v="425"/>
    <x v="0"/>
    <x v="28"/>
    <s v="Trailer"/>
    <s v="Standard"/>
    <x v="4"/>
    <s v="KC95"/>
    <x v="0"/>
    <x v="28"/>
    <x v="9"/>
    <x v="9"/>
    <s v="New Zealand"/>
    <x v="9"/>
    <n v="21.5"/>
  </r>
  <r>
    <n v="426"/>
    <x v="5"/>
    <x v="19"/>
    <s v="Victory"/>
    <s v="Standard"/>
    <x v="42"/>
    <s v="LUNAR"/>
    <x v="3"/>
    <x v="52"/>
    <x v="3"/>
    <x v="3"/>
    <s v="New Zealand"/>
    <x v="3"/>
    <n v="14.72"/>
  </r>
  <r>
    <n v="427"/>
    <x v="7"/>
    <x v="15"/>
    <s v="Moped"/>
    <s v="Luxury"/>
    <x v="7"/>
    <s v="730I"/>
    <x v="3"/>
    <x v="52"/>
    <x v="0"/>
    <x v="0"/>
    <s v="New Zealand"/>
    <x v="0"/>
    <n v="343.09"/>
  </r>
  <r>
    <n v="428"/>
    <x v="1"/>
    <x v="0"/>
    <s v="Briford"/>
    <s v="Standard"/>
    <x v="28"/>
    <s v="BOAT TRAILER"/>
    <x v="4"/>
    <x v="40"/>
    <x v="8"/>
    <x v="8"/>
    <s v="New Zealand"/>
    <x v="8"/>
    <n v="28.8"/>
  </r>
  <r>
    <n v="429"/>
    <x v="5"/>
    <x v="19"/>
    <s v="Trailer"/>
    <s v="Standard"/>
    <x v="47"/>
    <s v="SWIFT CHALLENGER 570"/>
    <x v="3"/>
    <x v="70"/>
    <x v="3"/>
    <x v="3"/>
    <s v="New Zealand"/>
    <x v="3"/>
    <n v="14.72"/>
  </r>
  <r>
    <n v="430"/>
    <x v="0"/>
    <x v="0"/>
    <s v="Trike"/>
    <s v="Standard"/>
    <x v="39"/>
    <s v="OLEARY"/>
    <x v="6"/>
    <x v="122"/>
    <x v="4"/>
    <x v="4"/>
    <s v="New Zealand"/>
    <x v="4"/>
    <n v="67.52"/>
  </r>
  <r>
    <n v="431"/>
    <x v="5"/>
    <x v="47"/>
    <s v="Trailer"/>
    <s v="Standard"/>
    <x v="2"/>
    <s v="ECCLES"/>
    <x v="3"/>
    <x v="40"/>
    <x v="0"/>
    <x v="0"/>
    <s v="New Zealand"/>
    <x v="0"/>
    <n v="343.09"/>
  </r>
  <r>
    <n v="432"/>
    <x v="2"/>
    <x v="1"/>
    <s v="Trailer"/>
    <s v="Standard"/>
    <x v="5"/>
    <s v="FZS"/>
    <x v="0"/>
    <x v="98"/>
    <x v="3"/>
    <x v="3"/>
    <s v="New Zealand"/>
    <x v="3"/>
    <n v="14.72"/>
  </r>
  <r>
    <n v="433"/>
    <x v="0"/>
    <x v="0"/>
    <s v="Honda"/>
    <s v="Standard"/>
    <x v="38"/>
    <s v="DOMESTIC TRAILER"/>
    <x v="6"/>
    <x v="89"/>
    <x v="0"/>
    <x v="0"/>
    <s v="New Zealand"/>
    <x v="0"/>
    <n v="343.09"/>
  </r>
  <r>
    <n v="434"/>
    <x v="2"/>
    <x v="48"/>
    <s v="Kea"/>
    <s v="Standard"/>
    <x v="6"/>
    <s v="8-BALL"/>
    <x v="1"/>
    <x v="131"/>
    <x v="10"/>
    <x v="10"/>
    <s v="New Zealand"/>
    <x v="10"/>
    <n v="129.15"/>
  </r>
  <r>
    <n v="435"/>
    <x v="3"/>
    <x v="22"/>
    <s v="Trailer"/>
    <s v="Standard"/>
    <x v="18"/>
    <s v="FACTORY BUILT"/>
    <x v="11"/>
    <x v="143"/>
    <x v="4"/>
    <x v="4"/>
    <s v="New Zealand"/>
    <x v="4"/>
    <n v="67.52"/>
  </r>
  <r>
    <n v="436"/>
    <x v="0"/>
    <x v="2"/>
    <s v="Homebuilt"/>
    <s v="Standard"/>
    <x v="15"/>
    <s v="7X4"/>
    <x v="0"/>
    <x v="48"/>
    <x v="3"/>
    <x v="3"/>
    <s v="New Zealand"/>
    <x v="3"/>
    <n v="14.72"/>
  </r>
  <r>
    <n v="437"/>
    <x v="0"/>
    <x v="0"/>
    <s v="Trailer"/>
    <s v="Standard"/>
    <x v="30"/>
    <s v="LOCAL"/>
    <x v="7"/>
    <x v="162"/>
    <x v="9"/>
    <x v="9"/>
    <s v="New Zealand"/>
    <x v="9"/>
    <n v="21.5"/>
  </r>
  <r>
    <n v="438"/>
    <x v="0"/>
    <x v="49"/>
    <s v="Trailer"/>
    <s v="Standard"/>
    <x v="4"/>
    <s v="ELITE 8X4"/>
    <x v="0"/>
    <x v="136"/>
    <x v="10"/>
    <x v="10"/>
    <s v="New Zealand"/>
    <x v="10"/>
    <n v="129.15"/>
  </r>
  <r>
    <n v="439"/>
    <x v="0"/>
    <x v="0"/>
    <s v="Piaggio"/>
    <s v="Standard"/>
    <x v="4"/>
    <s v="DOMESTIC TRAILER"/>
    <x v="0"/>
    <x v="115"/>
    <x v="8"/>
    <x v="8"/>
    <s v="New Zealand"/>
    <x v="8"/>
    <n v="28.8"/>
  </r>
  <r>
    <n v="440"/>
    <x v="0"/>
    <x v="0"/>
    <s v="Trailer"/>
    <s v="Standard"/>
    <x v="4"/>
    <s v="D-MAX FLATDECK"/>
    <x v="0"/>
    <x v="76"/>
    <x v="4"/>
    <x v="4"/>
    <s v="New Zealand"/>
    <x v="4"/>
    <n v="67.52"/>
  </r>
  <r>
    <n v="441"/>
    <x v="2"/>
    <x v="5"/>
    <s v="Lochiel"/>
    <s v="Standard"/>
    <x v="13"/>
    <s v="MAGNA"/>
    <x v="0"/>
    <x v="150"/>
    <x v="0"/>
    <x v="0"/>
    <s v="New Zealand"/>
    <x v="0"/>
    <n v="343.09"/>
  </r>
  <r>
    <n v="442"/>
    <x v="0"/>
    <x v="28"/>
    <s v="Trailer"/>
    <s v="Standard"/>
    <x v="9"/>
    <s v="KC846"/>
    <x v="0"/>
    <x v="138"/>
    <x v="9"/>
    <x v="9"/>
    <s v="New Zealand"/>
    <x v="9"/>
    <n v="21.5"/>
  </r>
  <r>
    <n v="443"/>
    <x v="0"/>
    <x v="0"/>
    <s v="Briford"/>
    <s v="Standard"/>
    <x v="34"/>
    <s v="LOCAL"/>
    <x v="2"/>
    <x v="43"/>
    <x v="6"/>
    <x v="6"/>
    <s v="New Zealand"/>
    <x v="6"/>
    <n v="11.62"/>
  </r>
  <r>
    <n v="444"/>
    <x v="0"/>
    <x v="8"/>
    <s v="Briford"/>
    <s v="Standard"/>
    <x v="52"/>
    <s v="TANDEM TRAILER"/>
    <x v="3"/>
    <x v="14"/>
    <x v="3"/>
    <x v="3"/>
    <s v="New Zealand"/>
    <x v="3"/>
    <n v="14.72"/>
  </r>
  <r>
    <n v="445"/>
    <x v="0"/>
    <x v="0"/>
    <s v="Suzuki"/>
    <s v="Standard"/>
    <x v="4"/>
    <s v="HOMEBUILT"/>
    <x v="0"/>
    <x v="143"/>
    <x v="7"/>
    <x v="7"/>
    <s v="New Zealand"/>
    <x v="7"/>
    <n v="16.11"/>
  </r>
  <r>
    <n v="446"/>
    <x v="0"/>
    <x v="0"/>
    <s v="Yamaha"/>
    <s v="Standard"/>
    <x v="4"/>
    <s v="ELITE"/>
    <x v="0"/>
    <x v="94"/>
    <x v="3"/>
    <x v="3"/>
    <s v="New Zealand"/>
    <x v="3"/>
    <n v="14.72"/>
  </r>
  <r>
    <n v="447"/>
    <x v="2"/>
    <x v="34"/>
    <s v="Trailer"/>
    <s v="Standard"/>
    <x v="16"/>
    <s v="VESPA"/>
    <x v="4"/>
    <x v="150"/>
    <x v="0"/>
    <x v="0"/>
    <s v="New Zealand"/>
    <x v="0"/>
    <n v="343.09"/>
  </r>
  <r>
    <n v="448"/>
    <x v="1"/>
    <x v="0"/>
    <s v="Caravan"/>
    <s v="Standard"/>
    <x v="4"/>
    <s v="CRUISER"/>
    <x v="0"/>
    <x v="120"/>
    <x v="0"/>
    <x v="0"/>
    <s v="New Zealand"/>
    <x v="0"/>
    <n v="343.09"/>
  </r>
  <r>
    <n v="449"/>
    <x v="0"/>
    <x v="33"/>
    <s v="Trailer"/>
    <s v="Standard"/>
    <x v="4"/>
    <s v="TRAILER"/>
    <x v="0"/>
    <x v="146"/>
    <x v="3"/>
    <x v="3"/>
    <s v="New Zealand"/>
    <x v="3"/>
    <n v="14.72"/>
  </r>
  <r>
    <n v="450"/>
    <x v="0"/>
    <x v="0"/>
    <s v="Trailer"/>
    <s v="Standard"/>
    <x v="53"/>
    <s v="CUSTOMS BUIL"/>
    <x v="9"/>
    <x v="101"/>
    <x v="7"/>
    <x v="7"/>
    <s v="New Zealand"/>
    <x v="7"/>
    <n v="16.11"/>
  </r>
  <r>
    <n v="451"/>
    <x v="0"/>
    <x v="2"/>
    <s v="Yamaha"/>
    <s v="Standard"/>
    <x v="4"/>
    <s v="8X5"/>
    <x v="0"/>
    <x v="65"/>
    <x v="5"/>
    <x v="5"/>
    <s v="New Zealand"/>
    <x v="5"/>
    <n v="7.89"/>
  </r>
  <r>
    <n v="452"/>
    <x v="0"/>
    <x v="2"/>
    <s v="Trailer"/>
    <s v="Standard"/>
    <x v="10"/>
    <s v="8X4 TANDEM"/>
    <x v="0"/>
    <x v="57"/>
    <x v="3"/>
    <x v="3"/>
    <s v="New Zealand"/>
    <x v="3"/>
    <n v="14.72"/>
  </r>
  <r>
    <n v="453"/>
    <x v="2"/>
    <x v="6"/>
    <s v="Trailer"/>
    <s v="Standard"/>
    <x v="5"/>
    <s v="SJ125"/>
    <x v="7"/>
    <x v="72"/>
    <x v="3"/>
    <x v="3"/>
    <s v="New Zealand"/>
    <x v="3"/>
    <n v="14.72"/>
  </r>
  <r>
    <n v="454"/>
    <x v="3"/>
    <x v="1"/>
    <s v="Trailer"/>
    <s v="Standard"/>
    <x v="15"/>
    <s v="JOG"/>
    <x v="1"/>
    <x v="78"/>
    <x v="11"/>
    <x v="11"/>
    <s v="New Zealand"/>
    <x v="11"/>
    <n v="17.55"/>
  </r>
  <r>
    <n v="455"/>
    <x v="4"/>
    <x v="0"/>
    <s v="Trailer"/>
    <s v="Standard"/>
    <x v="12"/>
    <s v="GT PRODUCTS"/>
    <x v="4"/>
    <x v="142"/>
    <x v="0"/>
    <x v="0"/>
    <s v="New Zealand"/>
    <x v="0"/>
    <n v="343.09"/>
  </r>
  <r>
    <n v="456"/>
    <x v="5"/>
    <x v="19"/>
    <s v="Homebuilt"/>
    <s v="Standard"/>
    <x v="27"/>
    <s v="CI MUNRO"/>
    <x v="3"/>
    <x v="45"/>
    <x v="0"/>
    <x v="0"/>
    <s v="New Zealand"/>
    <x v="0"/>
    <n v="343.09"/>
  </r>
  <r>
    <n v="457"/>
    <x v="0"/>
    <x v="0"/>
    <s v="Trailer"/>
    <s v="Standard"/>
    <x v="4"/>
    <s v="TRAYLA"/>
    <x v="0"/>
    <x v="143"/>
    <x v="8"/>
    <x v="8"/>
    <s v="New Zealand"/>
    <x v="8"/>
    <n v="28.8"/>
  </r>
  <r>
    <n v="458"/>
    <x v="1"/>
    <x v="0"/>
    <s v="Aprilia"/>
    <s v="Standard"/>
    <x v="4"/>
    <s v="ASD JET SKI"/>
    <x v="0"/>
    <x v="140"/>
    <x v="8"/>
    <x v="8"/>
    <s v="New Zealand"/>
    <x v="8"/>
    <n v="28.8"/>
  </r>
  <r>
    <n v="459"/>
    <x v="2"/>
    <x v="1"/>
    <s v="Honda"/>
    <s v="Standard"/>
    <x v="3"/>
    <s v="XV250SL"/>
    <x v="7"/>
    <x v="142"/>
    <x v="0"/>
    <x v="0"/>
    <s v="New Zealand"/>
    <x v="0"/>
    <n v="343.09"/>
  </r>
  <r>
    <n v="460"/>
    <x v="0"/>
    <x v="0"/>
    <s v="Jayco"/>
    <s v="Standard"/>
    <x v="15"/>
    <s v="LIGHT"/>
    <x v="0"/>
    <x v="131"/>
    <x v="8"/>
    <x v="8"/>
    <s v="New Zealand"/>
    <x v="8"/>
    <n v="28.8"/>
  </r>
  <r>
    <n v="461"/>
    <x v="1"/>
    <x v="0"/>
    <s v="Trailer"/>
    <s v="Standard"/>
    <x v="4"/>
    <s v="MAKZ"/>
    <x v="0"/>
    <x v="62"/>
    <x v="4"/>
    <x v="4"/>
    <s v="New Zealand"/>
    <x v="4"/>
    <n v="67.52"/>
  </r>
  <r>
    <n v="462"/>
    <x v="0"/>
    <x v="0"/>
    <s v="Trailer"/>
    <s v="Standard"/>
    <x v="4"/>
    <s v="ENSOL TANKER"/>
    <x v="0"/>
    <x v="129"/>
    <x v="4"/>
    <x v="4"/>
    <s v="New Zealand"/>
    <x v="4"/>
    <n v="67.52"/>
  </r>
  <r>
    <n v="463"/>
    <x v="0"/>
    <x v="0"/>
    <s v="Briford"/>
    <s v="Standard"/>
    <x v="0"/>
    <s v="HOMEMADE"/>
    <x v="0"/>
    <x v="142"/>
    <x v="5"/>
    <x v="5"/>
    <s v="New Zealand"/>
    <x v="5"/>
    <n v="7.89"/>
  </r>
  <r>
    <n v="464"/>
    <x v="0"/>
    <x v="8"/>
    <s v="Trailer"/>
    <s v="Standard"/>
    <x v="0"/>
    <s v="TRAILER"/>
    <x v="1"/>
    <x v="105"/>
    <x v="7"/>
    <x v="7"/>
    <s v="New Zealand"/>
    <x v="7"/>
    <n v="16.11"/>
  </r>
  <r>
    <n v="465"/>
    <x v="0"/>
    <x v="0"/>
    <s v="Trailer"/>
    <s v="Standard"/>
    <x v="29"/>
    <s v="DOMESTIC"/>
    <x v="4"/>
    <x v="33"/>
    <x v="9"/>
    <x v="9"/>
    <s v="New Zealand"/>
    <x v="9"/>
    <n v="21.5"/>
  </r>
  <r>
    <n v="466"/>
    <x v="2"/>
    <x v="39"/>
    <s v="Briford"/>
    <s v="Standard"/>
    <x v="18"/>
    <s v="SXV"/>
    <x v="1"/>
    <x v="100"/>
    <x v="3"/>
    <x v="3"/>
    <s v="New Zealand"/>
    <x v="3"/>
    <n v="14.72"/>
  </r>
  <r>
    <n v="467"/>
    <x v="2"/>
    <x v="5"/>
    <s v="Homebuilt"/>
    <s v="Standard"/>
    <x v="42"/>
    <s v="CB"/>
    <x v="0"/>
    <x v="46"/>
    <x v="3"/>
    <x v="3"/>
    <s v="New Zealand"/>
    <x v="3"/>
    <n v="14.72"/>
  </r>
  <r>
    <n v="468"/>
    <x v="4"/>
    <x v="50"/>
    <s v="Trailer"/>
    <s v="Standard"/>
    <x v="11"/>
    <s v="STARCRAFT"/>
    <x v="3"/>
    <x v="64"/>
    <x v="0"/>
    <x v="0"/>
    <s v="New Zealand"/>
    <x v="0"/>
    <n v="343.09"/>
  </r>
  <r>
    <n v="469"/>
    <x v="0"/>
    <x v="0"/>
    <s v="Trailer"/>
    <s v="Standard"/>
    <x v="11"/>
    <s v="BES1500"/>
    <x v="0"/>
    <x v="124"/>
    <x v="0"/>
    <x v="0"/>
    <s v="New Zealand"/>
    <x v="0"/>
    <n v="343.09"/>
  </r>
  <r>
    <n v="470"/>
    <x v="0"/>
    <x v="0"/>
    <s v="Kea"/>
    <s v="Standard"/>
    <x v="11"/>
    <s v="PL27084 ACCESS"/>
    <x v="0"/>
    <x v="163"/>
    <x v="0"/>
    <x v="0"/>
    <s v="New Zealand"/>
    <x v="0"/>
    <n v="343.09"/>
  </r>
  <r>
    <n v="471"/>
    <x v="0"/>
    <x v="2"/>
    <s v="Trailer"/>
    <s v="Standard"/>
    <x v="11"/>
    <s v="TRAILER 8X4"/>
    <x v="0"/>
    <x v="62"/>
    <x v="9"/>
    <x v="9"/>
    <s v="New Zealand"/>
    <x v="9"/>
    <n v="21.5"/>
  </r>
  <r>
    <n v="472"/>
    <x v="0"/>
    <x v="0"/>
    <s v="Trailer"/>
    <s v="Standard"/>
    <x v="11"/>
    <s v="TRANSPORT MGE"/>
    <x v="0"/>
    <x v="11"/>
    <x v="9"/>
    <x v="9"/>
    <s v="New Zealand"/>
    <x v="9"/>
    <n v="21.5"/>
  </r>
  <r>
    <n v="473"/>
    <x v="0"/>
    <x v="0"/>
    <s v="Trailer"/>
    <s v="Standard"/>
    <x v="11"/>
    <s v="TUI"/>
    <x v="0"/>
    <x v="5"/>
    <x v="11"/>
    <x v="11"/>
    <s v="New Zealand"/>
    <x v="11"/>
    <n v="17.55"/>
  </r>
  <r>
    <n v="474"/>
    <x v="0"/>
    <x v="2"/>
    <s v="Yamaha"/>
    <s v="Standard"/>
    <x v="11"/>
    <s v="8X4"/>
    <x v="0"/>
    <x v="31"/>
    <x v="5"/>
    <x v="5"/>
    <s v="New Zealand"/>
    <x v="5"/>
    <n v="7.89"/>
  </r>
  <r>
    <n v="475"/>
    <x v="0"/>
    <x v="8"/>
    <s v="Trailer"/>
    <s v="Standard"/>
    <x v="40"/>
    <s v="TRAILER"/>
    <x v="3"/>
    <x v="148"/>
    <x v="8"/>
    <x v="8"/>
    <s v="New Zealand"/>
    <x v="8"/>
    <n v="28.8"/>
  </r>
  <r>
    <n v="476"/>
    <x v="0"/>
    <x v="0"/>
    <s v="Trailer"/>
    <s v="Standard"/>
    <x v="11"/>
    <s v="VULCAN C8X5T"/>
    <x v="0"/>
    <x v="164"/>
    <x v="0"/>
    <x v="0"/>
    <s v="New Zealand"/>
    <x v="0"/>
    <n v="343.09"/>
  </r>
  <r>
    <n v="477"/>
    <x v="0"/>
    <x v="0"/>
    <s v="Kea"/>
    <s v="Standard"/>
    <x v="11"/>
    <s v="TOP GEAR"/>
    <x v="1"/>
    <x v="161"/>
    <x v="0"/>
    <x v="0"/>
    <s v="New Zealand"/>
    <x v="0"/>
    <n v="343.09"/>
  </r>
  <r>
    <n v="478"/>
    <x v="0"/>
    <x v="28"/>
    <s v="Trailer"/>
    <s v="Standard"/>
    <x v="11"/>
    <s v="K844T"/>
    <x v="0"/>
    <x v="101"/>
    <x v="3"/>
    <x v="3"/>
    <s v="New Zealand"/>
    <x v="3"/>
    <n v="14.72"/>
  </r>
  <r>
    <n v="479"/>
    <x v="0"/>
    <x v="0"/>
    <s v="Trailer"/>
    <s v="Standard"/>
    <x v="11"/>
    <s v="EASY TILI"/>
    <x v="0"/>
    <x v="97"/>
    <x v="9"/>
    <x v="9"/>
    <s v="New Zealand"/>
    <x v="9"/>
    <n v="21.5"/>
  </r>
  <r>
    <n v="480"/>
    <x v="1"/>
    <x v="0"/>
    <s v="Trailer"/>
    <s v="Standard"/>
    <x v="11"/>
    <s v="HOMEBUILT"/>
    <x v="0"/>
    <x v="79"/>
    <x v="3"/>
    <x v="3"/>
    <s v="New Zealand"/>
    <x v="3"/>
    <n v="14.72"/>
  </r>
  <r>
    <n v="481"/>
    <x v="0"/>
    <x v="0"/>
    <s v="Trailer"/>
    <s v="Standard"/>
    <x v="18"/>
    <s v="BUNNINGS"/>
    <x v="0"/>
    <x v="17"/>
    <x v="6"/>
    <x v="6"/>
    <s v="New Zealand"/>
    <x v="6"/>
    <n v="11.62"/>
  </r>
  <r>
    <n v="482"/>
    <x v="1"/>
    <x v="1"/>
    <s v="Mono - Way"/>
    <s v="Standard"/>
    <x v="11"/>
    <s v="RED RUNNER H/B"/>
    <x v="0"/>
    <x v="42"/>
    <x v="0"/>
    <x v="0"/>
    <s v="New Zealand"/>
    <x v="0"/>
    <n v="343.09"/>
  </r>
  <r>
    <n v="483"/>
    <x v="0"/>
    <x v="0"/>
    <s v="Honda"/>
    <s v="Standard"/>
    <x v="11"/>
    <s v="TRAILER PRO"/>
    <x v="0"/>
    <x v="28"/>
    <x v="0"/>
    <x v="0"/>
    <s v="New Zealand"/>
    <x v="0"/>
    <n v="343.09"/>
  </r>
  <r>
    <n v="484"/>
    <x v="0"/>
    <x v="0"/>
    <s v="Suzuki"/>
    <s v="Standard"/>
    <x v="11"/>
    <s v="HOMEBUILT"/>
    <x v="0"/>
    <x v="130"/>
    <x v="3"/>
    <x v="3"/>
    <s v="New Zealand"/>
    <x v="3"/>
    <n v="14.72"/>
  </r>
  <r>
    <n v="485"/>
    <x v="0"/>
    <x v="28"/>
    <s v="Trailer"/>
    <s v="Standard"/>
    <x v="18"/>
    <s v="844X"/>
    <x v="0"/>
    <x v="94"/>
    <x v="6"/>
    <x v="6"/>
    <s v="New Zealand"/>
    <x v="6"/>
    <n v="11.62"/>
  </r>
  <r>
    <n v="486"/>
    <x v="0"/>
    <x v="0"/>
    <s v="Trailer"/>
    <s v="Standard"/>
    <x v="11"/>
    <s v="IFOR WILLIAMS"/>
    <x v="0"/>
    <x v="8"/>
    <x v="0"/>
    <x v="0"/>
    <s v="New Zealand"/>
    <x v="0"/>
    <n v="343.09"/>
  </r>
  <r>
    <n v="487"/>
    <x v="0"/>
    <x v="0"/>
    <s v="Trailer"/>
    <s v="Standard"/>
    <x v="42"/>
    <s v="DOMESTIC TRAILER"/>
    <x v="0"/>
    <x v="155"/>
    <x v="9"/>
    <x v="9"/>
    <s v="New Zealand"/>
    <x v="9"/>
    <n v="21.5"/>
  </r>
  <r>
    <n v="488"/>
    <x v="0"/>
    <x v="0"/>
    <s v="Moped"/>
    <s v="Standard"/>
    <x v="4"/>
    <s v="TUFF"/>
    <x v="0"/>
    <x v="65"/>
    <x v="8"/>
    <x v="8"/>
    <s v="New Zealand"/>
    <x v="8"/>
    <n v="28.8"/>
  </r>
  <r>
    <n v="489"/>
    <x v="1"/>
    <x v="0"/>
    <s v="Trailer"/>
    <s v="Standard"/>
    <x v="4"/>
    <s v="WAVERUNNER"/>
    <x v="4"/>
    <x v="136"/>
    <x v="3"/>
    <x v="3"/>
    <s v="New Zealand"/>
    <x v="3"/>
    <n v="14.72"/>
  </r>
  <r>
    <n v="490"/>
    <x v="0"/>
    <x v="51"/>
    <s v="Trailer"/>
    <s v="Standard"/>
    <x v="18"/>
    <s v="TRAILER"/>
    <x v="0"/>
    <x v="64"/>
    <x v="0"/>
    <x v="0"/>
    <s v="New Zealand"/>
    <x v="0"/>
    <n v="343.09"/>
  </r>
  <r>
    <n v="491"/>
    <x v="2"/>
    <x v="5"/>
    <s v="Kea"/>
    <s v="Standard"/>
    <x v="25"/>
    <s v="CX"/>
    <x v="3"/>
    <x v="92"/>
    <x v="0"/>
    <x v="0"/>
    <s v="New Zealand"/>
    <x v="0"/>
    <n v="343.09"/>
  </r>
  <r>
    <n v="492"/>
    <x v="2"/>
    <x v="6"/>
    <s v="Trailer"/>
    <s v="Standard"/>
    <x v="2"/>
    <s v="GN250"/>
    <x v="2"/>
    <x v="101"/>
    <x v="0"/>
    <x v="0"/>
    <s v="New Zealand"/>
    <x v="0"/>
    <n v="343.09"/>
  </r>
  <r>
    <n v="493"/>
    <x v="1"/>
    <x v="0"/>
    <s v="Trailer"/>
    <s v="Standard"/>
    <x v="23"/>
    <s v="BOAT TRAILER"/>
    <x v="3"/>
    <x v="62"/>
    <x v="0"/>
    <x v="0"/>
    <s v="New Zealand"/>
    <x v="0"/>
    <n v="343.09"/>
  </r>
  <r>
    <n v="494"/>
    <x v="0"/>
    <x v="0"/>
    <s v="Factory Built"/>
    <s v="Standard"/>
    <x v="0"/>
    <s v="BOX"/>
    <x v="3"/>
    <x v="150"/>
    <x v="2"/>
    <x v="2"/>
    <s v="New Zealand"/>
    <x v="2"/>
    <n v="12.92"/>
  </r>
  <r>
    <n v="495"/>
    <x v="0"/>
    <x v="0"/>
    <s v="Trailer"/>
    <s v="Standard"/>
    <x v="0"/>
    <s v="CAR TRANSPORTER"/>
    <x v="4"/>
    <x v="107"/>
    <x v="0"/>
    <x v="0"/>
    <s v="New Zealand"/>
    <x v="0"/>
    <n v="343.09"/>
  </r>
  <r>
    <n v="496"/>
    <x v="3"/>
    <x v="22"/>
    <s v="Trailer"/>
    <s v="Standard"/>
    <x v="2"/>
    <s v="JET EURO X"/>
    <x v="0"/>
    <x v="53"/>
    <x v="4"/>
    <x v="4"/>
    <s v="New Zealand"/>
    <x v="4"/>
    <n v="67.52"/>
  </r>
  <r>
    <n v="497"/>
    <x v="0"/>
    <x v="0"/>
    <s v="Trailer"/>
    <s v="Standard"/>
    <x v="0"/>
    <s v="ELITE 8X4"/>
    <x v="0"/>
    <x v="35"/>
    <x v="3"/>
    <x v="3"/>
    <s v="New Zealand"/>
    <x v="3"/>
    <n v="14.72"/>
  </r>
  <r>
    <n v="498"/>
    <x v="0"/>
    <x v="0"/>
    <s v="Dacia"/>
    <s v="Standard"/>
    <x v="0"/>
    <s v="ROADCHIEF"/>
    <x v="0"/>
    <x v="101"/>
    <x v="0"/>
    <x v="0"/>
    <s v="New Zealand"/>
    <x v="0"/>
    <n v="343.09"/>
  </r>
  <r>
    <n v="499"/>
    <x v="0"/>
    <x v="28"/>
    <s v="Homebuilt"/>
    <s v="Standard"/>
    <x v="0"/>
    <s v="KC95"/>
    <x v="0"/>
    <x v="90"/>
    <x v="3"/>
    <x v="3"/>
    <s v="New Zealand"/>
    <x v="3"/>
    <n v="14.72"/>
  </r>
  <r>
    <n v="500"/>
    <x v="4"/>
    <x v="0"/>
    <s v="Homebuilt"/>
    <s v="Standard"/>
    <x v="0"/>
    <s v="BRENT SMITH TB1"/>
    <x v="0"/>
    <x v="62"/>
    <x v="0"/>
    <x v="0"/>
    <s v="New Zealand"/>
    <x v="0"/>
    <n v="343.09"/>
  </r>
  <r>
    <n v="501"/>
    <x v="0"/>
    <x v="0"/>
    <s v="Trailer"/>
    <s v="Standard"/>
    <x v="0"/>
    <s v="TRAYLA"/>
    <x v="0"/>
    <x v="153"/>
    <x v="11"/>
    <x v="11"/>
    <s v="New Zealand"/>
    <x v="11"/>
    <n v="17.55"/>
  </r>
  <r>
    <n v="502"/>
    <x v="0"/>
    <x v="3"/>
    <s v="Trailer"/>
    <s v="Standard"/>
    <x v="0"/>
    <s v="BRENT SMITH TRAILERS"/>
    <x v="0"/>
    <x v="55"/>
    <x v="0"/>
    <x v="0"/>
    <s v="New Zealand"/>
    <x v="0"/>
    <n v="343.09"/>
  </r>
  <r>
    <n v="503"/>
    <x v="1"/>
    <x v="0"/>
    <s v="Trailer"/>
    <s v="Standard"/>
    <x v="0"/>
    <s v="BOAT TRAILER"/>
    <x v="0"/>
    <x v="165"/>
    <x v="8"/>
    <x v="8"/>
    <s v="New Zealand"/>
    <x v="8"/>
    <n v="28.8"/>
  </r>
  <r>
    <n v="504"/>
    <x v="0"/>
    <x v="0"/>
    <s v="Trailer"/>
    <s v="Standard"/>
    <x v="54"/>
    <s v="HAYES"/>
    <x v="4"/>
    <x v="101"/>
    <x v="3"/>
    <x v="3"/>
    <s v="New Zealand"/>
    <x v="3"/>
    <n v="14.72"/>
  </r>
  <r>
    <n v="505"/>
    <x v="0"/>
    <x v="0"/>
    <s v="Trailer"/>
    <s v="Standard"/>
    <x v="0"/>
    <s v="TUI TRAILERS"/>
    <x v="4"/>
    <x v="48"/>
    <x v="0"/>
    <x v="0"/>
    <s v="New Zealand"/>
    <x v="0"/>
    <n v="343.09"/>
  </r>
  <r>
    <n v="506"/>
    <x v="0"/>
    <x v="52"/>
    <s v="Trailer"/>
    <s v="Standard"/>
    <x v="0"/>
    <s v="FACTORYBUILT"/>
    <x v="0"/>
    <x v="166"/>
    <x v="0"/>
    <x v="0"/>
    <s v="New Zealand"/>
    <x v="0"/>
    <n v="343.09"/>
  </r>
  <r>
    <n v="507"/>
    <x v="0"/>
    <x v="8"/>
    <s v="Homebuilt"/>
    <s v="Standard"/>
    <x v="20"/>
    <s v="TRAILER"/>
    <x v="2"/>
    <x v="33"/>
    <x v="9"/>
    <x v="9"/>
    <s v="New Zealand"/>
    <x v="9"/>
    <n v="21.5"/>
  </r>
  <r>
    <n v="508"/>
    <x v="0"/>
    <x v="8"/>
    <s v="Lochiel"/>
    <s v="Standard"/>
    <x v="16"/>
    <s v="TRANSPORTE GT PRODCU"/>
    <x v="0"/>
    <x v="74"/>
    <x v="8"/>
    <x v="8"/>
    <s v="New Zealand"/>
    <x v="8"/>
    <n v="28.8"/>
  </r>
  <r>
    <n v="509"/>
    <x v="0"/>
    <x v="0"/>
    <s v="Trailer"/>
    <s v="Standard"/>
    <x v="30"/>
    <s v="HOMEMADE"/>
    <x v="5"/>
    <x v="167"/>
    <x v="5"/>
    <x v="5"/>
    <s v="New Zealand"/>
    <x v="5"/>
    <n v="7.89"/>
  </r>
  <r>
    <n v="510"/>
    <x v="0"/>
    <x v="0"/>
    <s v="Trailer"/>
    <s v="Standard"/>
    <x v="0"/>
    <s v="HOMEBUILT"/>
    <x v="4"/>
    <x v="104"/>
    <x v="11"/>
    <x v="11"/>
    <s v="New Zealand"/>
    <x v="11"/>
    <n v="17.55"/>
  </r>
  <r>
    <n v="511"/>
    <x v="0"/>
    <x v="0"/>
    <s v="Honda"/>
    <s v="Standard"/>
    <x v="0"/>
    <s v="CAR TRANSPORT"/>
    <x v="0"/>
    <x v="128"/>
    <x v="3"/>
    <x v="3"/>
    <s v="New Zealand"/>
    <x v="3"/>
    <n v="14.72"/>
  </r>
  <r>
    <n v="512"/>
    <x v="0"/>
    <x v="0"/>
    <s v="Trailer"/>
    <s v="Standard"/>
    <x v="0"/>
    <s v="CAR TRANSPORRT"/>
    <x v="0"/>
    <x v="81"/>
    <x v="3"/>
    <x v="3"/>
    <s v="New Zealand"/>
    <x v="3"/>
    <n v="14.72"/>
  </r>
  <r>
    <n v="513"/>
    <x v="0"/>
    <x v="0"/>
    <s v="Trailer"/>
    <s v="Standard"/>
    <x v="0"/>
    <s v="TRAYLA"/>
    <x v="0"/>
    <x v="43"/>
    <x v="4"/>
    <x v="4"/>
    <s v="New Zealand"/>
    <x v="4"/>
    <n v="67.52"/>
  </r>
  <r>
    <n v="514"/>
    <x v="0"/>
    <x v="0"/>
    <s v="Liteweight"/>
    <s v="Standard"/>
    <x v="12"/>
    <s v="HOMEMADE"/>
    <x v="5"/>
    <x v="61"/>
    <x v="11"/>
    <x v="11"/>
    <s v="New Zealand"/>
    <x v="11"/>
    <n v="17.55"/>
  </r>
  <r>
    <n v="515"/>
    <x v="0"/>
    <x v="8"/>
    <s v="Trailer"/>
    <s v="Standard"/>
    <x v="0"/>
    <s v="TRAILER"/>
    <x v="1"/>
    <x v="23"/>
    <x v="6"/>
    <x v="6"/>
    <s v="New Zealand"/>
    <x v="6"/>
    <n v="11.62"/>
  </r>
  <r>
    <n v="516"/>
    <x v="0"/>
    <x v="33"/>
    <s v="Trailer"/>
    <s v="Standard"/>
    <x v="0"/>
    <s v="DOMESTIC TRAILER"/>
    <x v="0"/>
    <x v="142"/>
    <x v="5"/>
    <x v="5"/>
    <s v="New Zealand"/>
    <x v="5"/>
    <n v="7.89"/>
  </r>
  <r>
    <n v="517"/>
    <x v="5"/>
    <x v="0"/>
    <s v="Kawasaki"/>
    <s v="Standard"/>
    <x v="0"/>
    <s v="TRANSPORTER"/>
    <x v="0"/>
    <x v="33"/>
    <x v="2"/>
    <x v="2"/>
    <s v="New Zealand"/>
    <x v="2"/>
    <n v="12.92"/>
  </r>
  <r>
    <n v="518"/>
    <x v="0"/>
    <x v="0"/>
    <s v="Trailer"/>
    <s v="Standard"/>
    <x v="0"/>
    <s v="ROAD CHIEF"/>
    <x v="0"/>
    <x v="1"/>
    <x v="8"/>
    <x v="8"/>
    <s v="New Zealand"/>
    <x v="8"/>
    <n v="28.8"/>
  </r>
  <r>
    <n v="519"/>
    <x v="3"/>
    <x v="5"/>
    <s v="Trailer"/>
    <s v="Standard"/>
    <x v="8"/>
    <s v="NVS"/>
    <x v="2"/>
    <x v="13"/>
    <x v="4"/>
    <x v="4"/>
    <s v="New Zealand"/>
    <x v="4"/>
    <n v="67.52"/>
  </r>
  <r>
    <n v="520"/>
    <x v="0"/>
    <x v="0"/>
    <s v="Suzuki"/>
    <s v="Standard"/>
    <x v="0"/>
    <s v="HEAVEN171H"/>
    <x v="0"/>
    <x v="142"/>
    <x v="6"/>
    <x v="6"/>
    <s v="New Zealand"/>
    <x v="6"/>
    <n v="11.62"/>
  </r>
  <r>
    <n v="521"/>
    <x v="0"/>
    <x v="0"/>
    <s v="Suzuki"/>
    <s v="Standard"/>
    <x v="40"/>
    <s v="LOCAL"/>
    <x v="4"/>
    <x v="116"/>
    <x v="1"/>
    <x v="1"/>
    <s v="New Zealand"/>
    <x v="1"/>
    <n v="6.21"/>
  </r>
  <r>
    <n v="522"/>
    <x v="5"/>
    <x v="53"/>
    <s v="Suzuki"/>
    <s v="Standard"/>
    <x v="51"/>
    <s v="CHEVRON 1500"/>
    <x v="3"/>
    <x v="71"/>
    <x v="0"/>
    <x v="0"/>
    <s v="New Zealand"/>
    <x v="0"/>
    <n v="343.09"/>
  </r>
  <r>
    <n v="523"/>
    <x v="0"/>
    <x v="0"/>
    <s v="Trailer"/>
    <s v="Standard"/>
    <x v="0"/>
    <s v="CAR TRAILER"/>
    <x v="0"/>
    <x v="132"/>
    <x v="0"/>
    <x v="0"/>
    <s v="New Zealand"/>
    <x v="0"/>
    <n v="343.09"/>
  </r>
  <r>
    <n v="524"/>
    <x v="0"/>
    <x v="0"/>
    <s v="Kea"/>
    <s v="Standard"/>
    <x v="0"/>
    <s v="D-MAX FLATDECK"/>
    <x v="0"/>
    <x v="167"/>
    <x v="0"/>
    <x v="0"/>
    <s v="New Zealand"/>
    <x v="0"/>
    <n v="343.09"/>
  </r>
  <r>
    <n v="525"/>
    <x v="2"/>
    <x v="11"/>
    <s v="Trail-Lite"/>
    <s v="Standard"/>
    <x v="2"/>
    <s v="ZX"/>
    <x v="0"/>
    <x v="167"/>
    <x v="9"/>
    <x v="9"/>
    <s v="New Zealand"/>
    <x v="9"/>
    <n v="21.5"/>
  </r>
  <r>
    <n v="526"/>
    <x v="0"/>
    <x v="0"/>
    <s v="Trailer"/>
    <s v="Standard"/>
    <x v="0"/>
    <s v="DOMESTIC"/>
    <x v="0"/>
    <x v="93"/>
    <x v="7"/>
    <x v="7"/>
    <s v="New Zealand"/>
    <x v="7"/>
    <n v="16.11"/>
  </r>
  <r>
    <n v="527"/>
    <x v="0"/>
    <x v="0"/>
    <s v="Trailer"/>
    <s v="Standard"/>
    <x v="0"/>
    <s v="KING"/>
    <x v="0"/>
    <x v="18"/>
    <x v="11"/>
    <x v="11"/>
    <s v="New Zealand"/>
    <x v="11"/>
    <n v="17.55"/>
  </r>
  <r>
    <n v="528"/>
    <x v="2"/>
    <x v="6"/>
    <s v="Trailer"/>
    <s v="Standard"/>
    <x v="8"/>
    <s v="GS"/>
    <x v="1"/>
    <x v="123"/>
    <x v="0"/>
    <x v="0"/>
    <s v="New Zealand"/>
    <x v="0"/>
    <n v="343.09"/>
  </r>
  <r>
    <n v="529"/>
    <x v="3"/>
    <x v="6"/>
    <s v="Trailer"/>
    <s v="Standard"/>
    <x v="9"/>
    <s v="STREET MAGIC TR50 8"/>
    <x v="5"/>
    <x v="147"/>
    <x v="0"/>
    <x v="0"/>
    <s v="New Zealand"/>
    <x v="0"/>
    <n v="343.09"/>
  </r>
  <r>
    <n v="530"/>
    <x v="2"/>
    <x v="6"/>
    <s v="Trailer"/>
    <s v="Standard"/>
    <x v="8"/>
    <s v="SV650S"/>
    <x v="7"/>
    <x v="141"/>
    <x v="11"/>
    <x v="11"/>
    <s v="New Zealand"/>
    <x v="11"/>
    <n v="17.55"/>
  </r>
  <r>
    <n v="531"/>
    <x v="0"/>
    <x v="0"/>
    <s v="Trailer"/>
    <s v="Standard"/>
    <x v="11"/>
    <s v="OUTPOST 10X6"/>
    <x v="0"/>
    <x v="74"/>
    <x v="0"/>
    <x v="0"/>
    <s v="New Zealand"/>
    <x v="0"/>
    <n v="343.09"/>
  </r>
  <r>
    <n v="532"/>
    <x v="0"/>
    <x v="28"/>
    <s v="Trailer"/>
    <s v="Standard"/>
    <x v="11"/>
    <s v="KC 126"/>
    <x v="0"/>
    <x v="4"/>
    <x v="0"/>
    <x v="0"/>
    <s v="New Zealand"/>
    <x v="0"/>
    <n v="343.09"/>
  </r>
  <r>
    <n v="533"/>
    <x v="0"/>
    <x v="54"/>
    <s v="Trailer"/>
    <s v="Standard"/>
    <x v="11"/>
    <s v="COMPASS S74"/>
    <x v="0"/>
    <x v="167"/>
    <x v="3"/>
    <x v="3"/>
    <s v="New Zealand"/>
    <x v="3"/>
    <n v="14.72"/>
  </r>
  <r>
    <n v="534"/>
    <x v="0"/>
    <x v="0"/>
    <s v="Bentley"/>
    <s v="Standard"/>
    <x v="11"/>
    <s v="GOODS"/>
    <x v="4"/>
    <x v="31"/>
    <x v="4"/>
    <x v="4"/>
    <s v="New Zealand"/>
    <x v="4"/>
    <n v="67.52"/>
  </r>
  <r>
    <n v="535"/>
    <x v="0"/>
    <x v="0"/>
    <s v="Trailer"/>
    <s v="Standard"/>
    <x v="27"/>
    <s v="HOMEBUILT"/>
    <x v="3"/>
    <x v="88"/>
    <x v="1"/>
    <x v="1"/>
    <s v="New Zealand"/>
    <x v="1"/>
    <n v="6.21"/>
  </r>
  <r>
    <n v="536"/>
    <x v="0"/>
    <x v="0"/>
    <s v="Trailer"/>
    <s v="Standard"/>
    <x v="11"/>
    <s v="M J TANDEM AXLE"/>
    <x v="0"/>
    <x v="149"/>
    <x v="3"/>
    <x v="3"/>
    <s v="New Zealand"/>
    <x v="3"/>
    <n v="14.72"/>
  </r>
  <r>
    <n v="537"/>
    <x v="0"/>
    <x v="0"/>
    <s v="Trailer"/>
    <s v="Standard"/>
    <x v="11"/>
    <s v="TOTAL POWER"/>
    <x v="0"/>
    <x v="142"/>
    <x v="3"/>
    <x v="3"/>
    <s v="New Zealand"/>
    <x v="3"/>
    <n v="14.72"/>
  </r>
  <r>
    <n v="538"/>
    <x v="0"/>
    <x v="0"/>
    <s v="Trailer"/>
    <s v="Standard"/>
    <x v="11"/>
    <s v="TRAYLA"/>
    <x v="0"/>
    <x v="148"/>
    <x v="2"/>
    <x v="2"/>
    <s v="New Zealand"/>
    <x v="2"/>
    <n v="12.92"/>
  </r>
  <r>
    <n v="539"/>
    <x v="1"/>
    <x v="0"/>
    <s v="Pinto"/>
    <s v="Standard"/>
    <x v="9"/>
    <s v="FRONT RUNNER"/>
    <x v="0"/>
    <x v="120"/>
    <x v="9"/>
    <x v="9"/>
    <s v="New Zealand"/>
    <x v="9"/>
    <n v="21.5"/>
  </r>
  <r>
    <n v="540"/>
    <x v="0"/>
    <x v="0"/>
    <s v="Trailer"/>
    <s v="Standard"/>
    <x v="11"/>
    <s v="HOMEBUILT"/>
    <x v="0"/>
    <x v="31"/>
    <x v="6"/>
    <x v="6"/>
    <s v="New Zealand"/>
    <x v="6"/>
    <n v="11.62"/>
  </r>
  <r>
    <n v="541"/>
    <x v="0"/>
    <x v="0"/>
    <s v="Trailer"/>
    <s v="Standard"/>
    <x v="11"/>
    <s v="UTBT"/>
    <x v="0"/>
    <x v="85"/>
    <x v="9"/>
    <x v="9"/>
    <s v="New Zealand"/>
    <x v="9"/>
    <n v="21.5"/>
  </r>
  <r>
    <n v="542"/>
    <x v="7"/>
    <x v="55"/>
    <s v="Honda"/>
    <s v="Luxury"/>
    <x v="37"/>
    <s v="S3"/>
    <x v="3"/>
    <x v="31"/>
    <x v="4"/>
    <x v="4"/>
    <s v="New Zealand"/>
    <x v="4"/>
    <n v="67.52"/>
  </r>
  <r>
    <n v="543"/>
    <x v="0"/>
    <x v="0"/>
    <s v="Trailer"/>
    <s v="Standard"/>
    <x v="11"/>
    <s v="CAR DOLLY"/>
    <x v="0"/>
    <x v="161"/>
    <x v="6"/>
    <x v="6"/>
    <s v="New Zealand"/>
    <x v="6"/>
    <n v="11.62"/>
  </r>
  <r>
    <n v="544"/>
    <x v="1"/>
    <x v="0"/>
    <s v="Pinto"/>
    <s v="Standard"/>
    <x v="8"/>
    <s v="JETSKI FACTORYBUILT"/>
    <x v="0"/>
    <x v="151"/>
    <x v="3"/>
    <x v="3"/>
    <s v="New Zealand"/>
    <x v="3"/>
    <n v="14.72"/>
  </r>
  <r>
    <n v="545"/>
    <x v="0"/>
    <x v="0"/>
    <s v="Trailer"/>
    <s v="Standard"/>
    <x v="11"/>
    <s v="COMPASS-KHSTTI"/>
    <x v="0"/>
    <x v="80"/>
    <x v="4"/>
    <x v="4"/>
    <s v="New Zealand"/>
    <x v="4"/>
    <n v="67.52"/>
  </r>
  <r>
    <n v="546"/>
    <x v="0"/>
    <x v="0"/>
    <s v="Trailer"/>
    <s v="Standard"/>
    <x v="11"/>
    <s v="COMPASS-KHSTTI"/>
    <x v="0"/>
    <x v="6"/>
    <x v="9"/>
    <x v="9"/>
    <s v="New Zealand"/>
    <x v="9"/>
    <n v="21.5"/>
  </r>
  <r>
    <n v="547"/>
    <x v="0"/>
    <x v="24"/>
    <s v="Trailer"/>
    <s v="Standard"/>
    <x v="11"/>
    <s v="TRADE WELLSIDE"/>
    <x v="0"/>
    <x v="69"/>
    <x v="0"/>
    <x v="0"/>
    <s v="New Zealand"/>
    <x v="0"/>
    <n v="343.09"/>
  </r>
  <r>
    <n v="548"/>
    <x v="0"/>
    <x v="0"/>
    <s v="Briford"/>
    <s v="Standard"/>
    <x v="1"/>
    <s v="DOMESTIC"/>
    <x v="1"/>
    <x v="82"/>
    <x v="0"/>
    <x v="0"/>
    <s v="New Zealand"/>
    <x v="0"/>
    <n v="343.09"/>
  </r>
  <r>
    <n v="549"/>
    <x v="0"/>
    <x v="0"/>
    <s v="Homebuilt"/>
    <s v="Standard"/>
    <x v="0"/>
    <s v="TIPPER"/>
    <x v="0"/>
    <x v="29"/>
    <x v="0"/>
    <x v="0"/>
    <s v="New Zealand"/>
    <x v="0"/>
    <n v="343.09"/>
  </r>
  <r>
    <n v="550"/>
    <x v="2"/>
    <x v="5"/>
    <s v="Trailer"/>
    <s v="Standard"/>
    <x v="6"/>
    <s v="SCV"/>
    <x v="7"/>
    <x v="129"/>
    <x v="4"/>
    <x v="4"/>
    <s v="New Zealand"/>
    <x v="4"/>
    <n v="67.52"/>
  </r>
  <r>
    <n v="551"/>
    <x v="0"/>
    <x v="0"/>
    <s v="Titan"/>
    <s v="Standard"/>
    <x v="0"/>
    <s v="7X4"/>
    <x v="0"/>
    <x v="168"/>
    <x v="4"/>
    <x v="4"/>
    <s v="New Zealand"/>
    <x v="4"/>
    <n v="67.52"/>
  </r>
  <r>
    <n v="552"/>
    <x v="0"/>
    <x v="24"/>
    <s v="Trailer"/>
    <s v="Standard"/>
    <x v="0"/>
    <s v="BRAKED TANDEM 10X5"/>
    <x v="0"/>
    <x v="18"/>
    <x v="0"/>
    <x v="0"/>
    <s v="New Zealand"/>
    <x v="0"/>
    <n v="343.09"/>
  </r>
  <r>
    <n v="553"/>
    <x v="0"/>
    <x v="0"/>
    <s v="Trailer"/>
    <s v="Standard"/>
    <x v="9"/>
    <s v="MANAWATU ENGINEERING"/>
    <x v="4"/>
    <x v="102"/>
    <x v="3"/>
    <x v="3"/>
    <s v="New Zealand"/>
    <x v="3"/>
    <n v="14.72"/>
  </r>
  <r>
    <n v="554"/>
    <x v="0"/>
    <x v="0"/>
    <s v="Titan"/>
    <s v="Standard"/>
    <x v="24"/>
    <s v="HOMEMADE"/>
    <x v="4"/>
    <x v="78"/>
    <x v="9"/>
    <x v="9"/>
    <s v="New Zealand"/>
    <x v="9"/>
    <n v="21.5"/>
  </r>
  <r>
    <n v="555"/>
    <x v="4"/>
    <x v="0"/>
    <s v="Trailer"/>
    <s v="Standard"/>
    <x v="0"/>
    <s v="NYMIC"/>
    <x v="4"/>
    <x v="91"/>
    <x v="0"/>
    <x v="0"/>
    <s v="New Zealand"/>
    <x v="0"/>
    <n v="343.09"/>
  </r>
  <r>
    <n v="556"/>
    <x v="0"/>
    <x v="2"/>
    <s v="Trailer"/>
    <s v="Standard"/>
    <x v="0"/>
    <s v="8X5 DIGGER TRANSPORT"/>
    <x v="0"/>
    <x v="110"/>
    <x v="3"/>
    <x v="3"/>
    <s v="New Zealand"/>
    <x v="3"/>
    <n v="14.72"/>
  </r>
  <r>
    <n v="557"/>
    <x v="0"/>
    <x v="8"/>
    <s v="Suzuki"/>
    <s v="Standard"/>
    <x v="0"/>
    <s v="LOG SPLITTER"/>
    <x v="2"/>
    <x v="88"/>
    <x v="11"/>
    <x v="11"/>
    <s v="New Zealand"/>
    <x v="11"/>
    <n v="17.55"/>
  </r>
  <r>
    <n v="558"/>
    <x v="0"/>
    <x v="0"/>
    <s v="Trailer"/>
    <s v="Standard"/>
    <x v="4"/>
    <s v="DOMESTIC"/>
    <x v="4"/>
    <x v="24"/>
    <x v="0"/>
    <x v="0"/>
    <s v="New Zealand"/>
    <x v="0"/>
    <n v="343.09"/>
  </r>
  <r>
    <n v="559"/>
    <x v="0"/>
    <x v="17"/>
    <s v="Trailer"/>
    <s v="Standard"/>
    <x v="0"/>
    <s v="DOMESTIC TRAILER"/>
    <x v="0"/>
    <x v="119"/>
    <x v="4"/>
    <x v="4"/>
    <s v="New Zealand"/>
    <x v="4"/>
    <n v="67.52"/>
  </r>
  <r>
    <n v="560"/>
    <x v="0"/>
    <x v="0"/>
    <s v="Factory Built"/>
    <s v="Standard"/>
    <x v="0"/>
    <s v="DOMESTIC"/>
    <x v="4"/>
    <x v="9"/>
    <x v="7"/>
    <x v="7"/>
    <s v="New Zealand"/>
    <x v="7"/>
    <n v="16.11"/>
  </r>
  <r>
    <n v="561"/>
    <x v="1"/>
    <x v="0"/>
    <s v="Trailer"/>
    <s v="Standard"/>
    <x v="25"/>
    <s v="BOAT"/>
    <x v="0"/>
    <x v="27"/>
    <x v="8"/>
    <x v="8"/>
    <s v="New Zealand"/>
    <x v="8"/>
    <n v="28.8"/>
  </r>
  <r>
    <n v="562"/>
    <x v="0"/>
    <x v="17"/>
    <s v="Diamond"/>
    <s v="Standard"/>
    <x v="0"/>
    <s v="DOMESTIC TRAILER"/>
    <x v="0"/>
    <x v="115"/>
    <x v="0"/>
    <x v="0"/>
    <s v="New Zealand"/>
    <x v="0"/>
    <n v="343.09"/>
  </r>
  <r>
    <n v="563"/>
    <x v="0"/>
    <x v="0"/>
    <s v="Trailer"/>
    <s v="Standard"/>
    <x v="0"/>
    <s v="BETTER"/>
    <x v="0"/>
    <x v="164"/>
    <x v="1"/>
    <x v="1"/>
    <s v="New Zealand"/>
    <x v="1"/>
    <n v="6.21"/>
  </r>
  <r>
    <n v="564"/>
    <x v="0"/>
    <x v="0"/>
    <s v="Titan"/>
    <s v="Standard"/>
    <x v="0"/>
    <s v="TUFF"/>
    <x v="0"/>
    <x v="35"/>
    <x v="9"/>
    <x v="9"/>
    <s v="New Zealand"/>
    <x v="9"/>
    <n v="21.5"/>
  </r>
  <r>
    <n v="565"/>
    <x v="3"/>
    <x v="6"/>
    <s v="Trailer"/>
    <s v="Standard"/>
    <x v="19"/>
    <s v="SJ50QT"/>
    <x v="2"/>
    <x v="73"/>
    <x v="12"/>
    <x v="12"/>
    <s v="New Zealand"/>
    <x v="12"/>
    <n v="3.28"/>
  </r>
  <r>
    <n v="566"/>
    <x v="0"/>
    <x v="0"/>
    <s v="Factory Built"/>
    <s v="Standard"/>
    <x v="12"/>
    <s v="HELLMACK 12X6"/>
    <x v="6"/>
    <x v="169"/>
    <x v="3"/>
    <x v="3"/>
    <s v="New Zealand"/>
    <x v="3"/>
    <n v="14.72"/>
  </r>
  <r>
    <n v="567"/>
    <x v="4"/>
    <x v="0"/>
    <s v="Trailer"/>
    <s v="Standard"/>
    <x v="0"/>
    <s v="CT DIG25"/>
    <x v="0"/>
    <x v="74"/>
    <x v="0"/>
    <x v="0"/>
    <s v="New Zealand"/>
    <x v="0"/>
    <n v="343.09"/>
  </r>
  <r>
    <n v="568"/>
    <x v="0"/>
    <x v="3"/>
    <s v="Swift"/>
    <s v="Standard"/>
    <x v="0"/>
    <s v="CUSTOM"/>
    <x v="3"/>
    <x v="170"/>
    <x v="9"/>
    <x v="9"/>
    <s v="New Zealand"/>
    <x v="9"/>
    <n v="21.5"/>
  </r>
  <r>
    <n v="569"/>
    <x v="4"/>
    <x v="0"/>
    <s v="Trailer"/>
    <s v="Standard"/>
    <x v="0"/>
    <s v="PRESCOTT"/>
    <x v="0"/>
    <x v="100"/>
    <x v="8"/>
    <x v="8"/>
    <s v="New Zealand"/>
    <x v="8"/>
    <n v="28.8"/>
  </r>
  <r>
    <n v="570"/>
    <x v="0"/>
    <x v="56"/>
    <s v="Trailer"/>
    <s v="Standard"/>
    <x v="0"/>
    <s v="TRAILER"/>
    <x v="0"/>
    <x v="67"/>
    <x v="11"/>
    <x v="11"/>
    <s v="New Zealand"/>
    <x v="11"/>
    <n v="17.55"/>
  </r>
  <r>
    <n v="571"/>
    <x v="0"/>
    <x v="0"/>
    <s v="Universal"/>
    <s v="Standard"/>
    <x v="0"/>
    <s v="TRAYLA"/>
    <x v="0"/>
    <x v="31"/>
    <x v="8"/>
    <x v="8"/>
    <s v="New Zealand"/>
    <x v="8"/>
    <n v="28.8"/>
  </r>
  <r>
    <n v="572"/>
    <x v="0"/>
    <x v="17"/>
    <s v="Aakron Xpress"/>
    <s v="Standard"/>
    <x v="0"/>
    <s v="DOMESTIC TRAILER"/>
    <x v="0"/>
    <x v="40"/>
    <x v="8"/>
    <x v="8"/>
    <s v="New Zealand"/>
    <x v="8"/>
    <n v="28.8"/>
  </r>
  <r>
    <n v="573"/>
    <x v="1"/>
    <x v="0"/>
    <s v="Trailer"/>
    <s v="Standard"/>
    <x v="0"/>
    <s v="DMW"/>
    <x v="4"/>
    <x v="125"/>
    <x v="0"/>
    <x v="0"/>
    <s v="New Zealand"/>
    <x v="0"/>
    <n v="343.09"/>
  </r>
  <r>
    <n v="574"/>
    <x v="0"/>
    <x v="3"/>
    <s v="PGO"/>
    <s v="Standard"/>
    <x v="0"/>
    <s v="CONCEPT TRAILERS"/>
    <x v="0"/>
    <x v="7"/>
    <x v="2"/>
    <x v="2"/>
    <s v="New Zealand"/>
    <x v="2"/>
    <n v="12.92"/>
  </r>
  <r>
    <n v="575"/>
    <x v="0"/>
    <x v="0"/>
    <s v="Caravan"/>
    <s v="Standard"/>
    <x v="29"/>
    <s v="DOMESTIC"/>
    <x v="4"/>
    <x v="170"/>
    <x v="0"/>
    <x v="0"/>
    <s v="New Zealand"/>
    <x v="0"/>
    <n v="343.09"/>
  </r>
  <r>
    <n v="576"/>
    <x v="5"/>
    <x v="45"/>
    <s v="Trailer"/>
    <s v="Standard"/>
    <x v="21"/>
    <s v="CARAVAN"/>
    <x v="3"/>
    <x v="156"/>
    <x v="0"/>
    <x v="0"/>
    <s v="New Zealand"/>
    <x v="0"/>
    <n v="343.09"/>
  </r>
  <r>
    <n v="577"/>
    <x v="0"/>
    <x v="0"/>
    <s v="Trailer"/>
    <s v="Standard"/>
    <x v="0"/>
    <s v="TANDEM"/>
    <x v="0"/>
    <x v="17"/>
    <x v="0"/>
    <x v="0"/>
    <s v="New Zealand"/>
    <x v="0"/>
    <n v="343.09"/>
  </r>
  <r>
    <n v="578"/>
    <x v="0"/>
    <x v="0"/>
    <s v="Moped"/>
    <s v="Standard"/>
    <x v="0"/>
    <s v="JOBMATE"/>
    <x v="0"/>
    <x v="29"/>
    <x v="11"/>
    <x v="11"/>
    <s v="New Zealand"/>
    <x v="11"/>
    <n v="17.55"/>
  </r>
  <r>
    <n v="579"/>
    <x v="0"/>
    <x v="57"/>
    <s v="Nissan"/>
    <s v="Standard"/>
    <x v="0"/>
    <s v="DOMESTIC TRAILER"/>
    <x v="1"/>
    <x v="53"/>
    <x v="0"/>
    <x v="0"/>
    <s v="New Zealand"/>
    <x v="0"/>
    <n v="343.09"/>
  </r>
  <r>
    <n v="580"/>
    <x v="0"/>
    <x v="58"/>
    <s v="Trailer"/>
    <s v="Standard"/>
    <x v="0"/>
    <s v="HUMBAUR"/>
    <x v="0"/>
    <x v="145"/>
    <x v="0"/>
    <x v="0"/>
    <s v="New Zealand"/>
    <x v="0"/>
    <n v="343.09"/>
  </r>
  <r>
    <n v="581"/>
    <x v="1"/>
    <x v="0"/>
    <s v="Moped"/>
    <s v="Standard"/>
    <x v="45"/>
    <s v="JET SKI"/>
    <x v="4"/>
    <x v="65"/>
    <x v="0"/>
    <x v="0"/>
    <s v="New Zealand"/>
    <x v="0"/>
    <n v="343.09"/>
  </r>
  <r>
    <n v="582"/>
    <x v="3"/>
    <x v="59"/>
    <s v="Trailer"/>
    <s v="Standard"/>
    <x v="42"/>
    <s v="NAKED 50"/>
    <x v="2"/>
    <x v="159"/>
    <x v="0"/>
    <x v="0"/>
    <s v="New Zealand"/>
    <x v="0"/>
    <n v="343.09"/>
  </r>
  <r>
    <n v="583"/>
    <x v="5"/>
    <x v="19"/>
    <s v="Trailer"/>
    <s v="Standard"/>
    <x v="42"/>
    <s v="COACHMAN AMARA 520"/>
    <x v="3"/>
    <x v="7"/>
    <x v="3"/>
    <x v="3"/>
    <s v="New Zealand"/>
    <x v="3"/>
    <n v="14.72"/>
  </r>
  <r>
    <n v="584"/>
    <x v="0"/>
    <x v="0"/>
    <s v="Trailer"/>
    <s v="Standard"/>
    <x v="0"/>
    <s v="ELITE"/>
    <x v="0"/>
    <x v="11"/>
    <x v="3"/>
    <x v="3"/>
    <s v="New Zealand"/>
    <x v="3"/>
    <n v="14.72"/>
  </r>
  <r>
    <n v="585"/>
    <x v="4"/>
    <x v="0"/>
    <s v="Homebuilt"/>
    <s v="Standard"/>
    <x v="0"/>
    <s v="IFOR WILLIAMS"/>
    <x v="0"/>
    <x v="171"/>
    <x v="7"/>
    <x v="7"/>
    <s v="New Zealand"/>
    <x v="7"/>
    <n v="16.11"/>
  </r>
  <r>
    <n v="586"/>
    <x v="3"/>
    <x v="22"/>
    <s v="Kawasaki"/>
    <s v="Standard"/>
    <x v="6"/>
    <s v="VMOTO MILAN"/>
    <x v="1"/>
    <x v="48"/>
    <x v="0"/>
    <x v="0"/>
    <s v="New Zealand"/>
    <x v="0"/>
    <n v="343.09"/>
  </r>
  <r>
    <n v="587"/>
    <x v="6"/>
    <x v="26"/>
    <s v="Trailer"/>
    <s v="Standard"/>
    <x v="18"/>
    <s v="TIIDA"/>
    <x v="7"/>
    <x v="102"/>
    <x v="0"/>
    <x v="0"/>
    <s v="New Zealand"/>
    <x v="0"/>
    <n v="343.09"/>
  </r>
  <r>
    <n v="588"/>
    <x v="0"/>
    <x v="0"/>
    <s v="Titan"/>
    <s v="Standard"/>
    <x v="29"/>
    <s v="DOMESTIC"/>
    <x v="4"/>
    <x v="39"/>
    <x v="0"/>
    <x v="0"/>
    <s v="New Zealand"/>
    <x v="0"/>
    <n v="343.09"/>
  </r>
  <r>
    <n v="589"/>
    <x v="3"/>
    <x v="22"/>
    <s v="Trailer"/>
    <s v="Standard"/>
    <x v="18"/>
    <s v="CICLONE"/>
    <x v="7"/>
    <x v="60"/>
    <x v="0"/>
    <x v="0"/>
    <s v="New Zealand"/>
    <x v="0"/>
    <n v="343.09"/>
  </r>
  <r>
    <n v="590"/>
    <x v="0"/>
    <x v="0"/>
    <s v="Trailer"/>
    <s v="Standard"/>
    <x v="46"/>
    <s v="HOMEMADE"/>
    <x v="4"/>
    <x v="42"/>
    <x v="3"/>
    <x v="3"/>
    <s v="New Zealand"/>
    <x v="3"/>
    <n v="14.72"/>
  </r>
  <r>
    <n v="591"/>
    <x v="0"/>
    <x v="0"/>
    <s v="Trailer"/>
    <s v="Standard"/>
    <x v="25"/>
    <s v="LOCAL"/>
    <x v="3"/>
    <x v="32"/>
    <x v="9"/>
    <x v="9"/>
    <s v="New Zealand"/>
    <x v="9"/>
    <n v="21.5"/>
  </r>
  <r>
    <n v="592"/>
    <x v="0"/>
    <x v="0"/>
    <s v="Trailer"/>
    <s v="Standard"/>
    <x v="0"/>
    <s v="BST2021D"/>
    <x v="0"/>
    <x v="136"/>
    <x v="0"/>
    <x v="0"/>
    <s v="New Zealand"/>
    <x v="0"/>
    <n v="343.09"/>
  </r>
  <r>
    <n v="593"/>
    <x v="4"/>
    <x v="8"/>
    <s v="Trailer"/>
    <s v="Standard"/>
    <x v="41"/>
    <s v="ABEL"/>
    <x v="6"/>
    <x v="84"/>
    <x v="1"/>
    <x v="1"/>
    <s v="New Zealand"/>
    <x v="1"/>
    <n v="6.21"/>
  </r>
  <r>
    <n v="594"/>
    <x v="2"/>
    <x v="11"/>
    <s v="Briford"/>
    <s v="Standard"/>
    <x v="24"/>
    <s v="VN"/>
    <x v="1"/>
    <x v="20"/>
    <x v="0"/>
    <x v="0"/>
    <s v="New Zealand"/>
    <x v="0"/>
    <n v="343.09"/>
  </r>
  <r>
    <n v="595"/>
    <x v="4"/>
    <x v="0"/>
    <s v="Kea"/>
    <s v="Standard"/>
    <x v="1"/>
    <s v="GT17023"/>
    <x v="0"/>
    <x v="78"/>
    <x v="0"/>
    <x v="0"/>
    <s v="New Zealand"/>
    <x v="0"/>
    <n v="343.09"/>
  </r>
  <r>
    <n v="596"/>
    <x v="0"/>
    <x v="17"/>
    <s v="Trailer"/>
    <s v="Standard"/>
    <x v="1"/>
    <s v="DOMESTIC TRAILER"/>
    <x v="0"/>
    <x v="45"/>
    <x v="1"/>
    <x v="1"/>
    <s v="New Zealand"/>
    <x v="1"/>
    <n v="6.21"/>
  </r>
  <r>
    <n v="597"/>
    <x v="0"/>
    <x v="0"/>
    <s v="Titan"/>
    <s v="Standard"/>
    <x v="1"/>
    <s v="HOMEMADE"/>
    <x v="1"/>
    <x v="18"/>
    <x v="7"/>
    <x v="7"/>
    <s v="New Zealand"/>
    <x v="7"/>
    <n v="16.11"/>
  </r>
  <r>
    <n v="598"/>
    <x v="0"/>
    <x v="0"/>
    <s v="Trailer"/>
    <s v="Standard"/>
    <x v="10"/>
    <s v="DOLLY"/>
    <x v="1"/>
    <x v="66"/>
    <x v="9"/>
    <x v="9"/>
    <s v="New Zealand"/>
    <x v="9"/>
    <n v="21.5"/>
  </r>
  <r>
    <n v="599"/>
    <x v="1"/>
    <x v="0"/>
    <s v="Trailer"/>
    <s v="Standard"/>
    <x v="40"/>
    <s v="CRESTA CRAFT"/>
    <x v="4"/>
    <x v="134"/>
    <x v="3"/>
    <x v="3"/>
    <s v="New Zealand"/>
    <x v="3"/>
    <n v="14.72"/>
  </r>
  <r>
    <n v="600"/>
    <x v="0"/>
    <x v="0"/>
    <s v="Trailer"/>
    <s v="Standard"/>
    <x v="1"/>
    <s v="DOMESTIC"/>
    <x v="0"/>
    <x v="17"/>
    <x v="7"/>
    <x v="7"/>
    <s v="New Zealand"/>
    <x v="7"/>
    <n v="16.11"/>
  </r>
  <r>
    <n v="601"/>
    <x v="1"/>
    <x v="0"/>
    <s v="Trailer"/>
    <s v="Standard"/>
    <x v="1"/>
    <s v="JETSKI"/>
    <x v="0"/>
    <x v="141"/>
    <x v="6"/>
    <x v="6"/>
    <s v="New Zealand"/>
    <x v="6"/>
    <n v="11.62"/>
  </r>
  <r>
    <n v="602"/>
    <x v="0"/>
    <x v="2"/>
    <s v="Trailer"/>
    <s v="Standard"/>
    <x v="1"/>
    <s v="8X4 TANDEM"/>
    <x v="0"/>
    <x v="62"/>
    <x v="3"/>
    <x v="3"/>
    <s v="New Zealand"/>
    <x v="3"/>
    <n v="14.72"/>
  </r>
  <r>
    <n v="603"/>
    <x v="0"/>
    <x v="28"/>
    <s v="Trailer"/>
    <s v="Standard"/>
    <x v="1"/>
    <s v="K64SA"/>
    <x v="0"/>
    <x v="153"/>
    <x v="9"/>
    <x v="9"/>
    <s v="New Zealand"/>
    <x v="9"/>
    <n v="21.5"/>
  </r>
  <r>
    <n v="604"/>
    <x v="0"/>
    <x v="0"/>
    <s v="Titan"/>
    <s v="Standard"/>
    <x v="1"/>
    <s v="DOMESTIC TRAILER"/>
    <x v="4"/>
    <x v="117"/>
    <x v="0"/>
    <x v="0"/>
    <s v="New Zealand"/>
    <x v="0"/>
    <n v="343.09"/>
  </r>
  <r>
    <n v="605"/>
    <x v="0"/>
    <x v="17"/>
    <s v="Trailer"/>
    <s v="Standard"/>
    <x v="1"/>
    <s v="DOMESTIC TRAILER"/>
    <x v="0"/>
    <x v="19"/>
    <x v="0"/>
    <x v="0"/>
    <s v="New Zealand"/>
    <x v="0"/>
    <n v="343.09"/>
  </r>
  <r>
    <n v="606"/>
    <x v="0"/>
    <x v="0"/>
    <s v="Briford"/>
    <s v="Standard"/>
    <x v="1"/>
    <s v="DOMESTIC"/>
    <x v="3"/>
    <x v="172"/>
    <x v="0"/>
    <x v="0"/>
    <s v="New Zealand"/>
    <x v="0"/>
    <n v="343.09"/>
  </r>
  <r>
    <n v="607"/>
    <x v="4"/>
    <x v="0"/>
    <s v="Homebuilt"/>
    <s v="Standard"/>
    <x v="1"/>
    <s v="PRESCOTT"/>
    <x v="0"/>
    <x v="117"/>
    <x v="3"/>
    <x v="3"/>
    <s v="New Zealand"/>
    <x v="3"/>
    <n v="14.72"/>
  </r>
  <r>
    <n v="608"/>
    <x v="0"/>
    <x v="0"/>
    <s v="Trailer"/>
    <s v="Standard"/>
    <x v="1"/>
    <s v="HOMEBUILT"/>
    <x v="0"/>
    <x v="90"/>
    <x v="8"/>
    <x v="8"/>
    <s v="New Zealand"/>
    <x v="8"/>
    <n v="28.8"/>
  </r>
  <r>
    <n v="609"/>
    <x v="4"/>
    <x v="0"/>
    <s v="Factory Built"/>
    <s v="Standard"/>
    <x v="1"/>
    <s v="GT DIGGER TRAILER"/>
    <x v="0"/>
    <x v="107"/>
    <x v="0"/>
    <x v="0"/>
    <s v="New Zealand"/>
    <x v="0"/>
    <n v="343.09"/>
  </r>
  <r>
    <n v="610"/>
    <x v="0"/>
    <x v="0"/>
    <s v="Trailer"/>
    <s v="Standard"/>
    <x v="1"/>
    <s v="TRAYLA"/>
    <x v="0"/>
    <x v="142"/>
    <x v="4"/>
    <x v="4"/>
    <s v="New Zealand"/>
    <x v="4"/>
    <n v="67.52"/>
  </r>
  <r>
    <n v="611"/>
    <x v="0"/>
    <x v="0"/>
    <s v="Moped"/>
    <s v="Standard"/>
    <x v="1"/>
    <s v="BRIAN JAMES A4"/>
    <x v="0"/>
    <x v="62"/>
    <x v="0"/>
    <x v="0"/>
    <s v="New Zealand"/>
    <x v="0"/>
    <n v="343.09"/>
  </r>
  <r>
    <n v="612"/>
    <x v="0"/>
    <x v="17"/>
    <s v="Triumph"/>
    <s v="Standard"/>
    <x v="1"/>
    <s v="DOMESTIC TRAILER"/>
    <x v="0"/>
    <x v="132"/>
    <x v="11"/>
    <x v="11"/>
    <s v="New Zealand"/>
    <x v="11"/>
    <n v="17.55"/>
  </r>
  <r>
    <n v="613"/>
    <x v="0"/>
    <x v="0"/>
    <s v="Suzuki"/>
    <s v="Standard"/>
    <x v="1"/>
    <s v="HOMEBUILT"/>
    <x v="4"/>
    <x v="93"/>
    <x v="6"/>
    <x v="6"/>
    <s v="New Zealand"/>
    <x v="6"/>
    <n v="11.62"/>
  </r>
  <r>
    <n v="614"/>
    <x v="0"/>
    <x v="2"/>
    <s v="Keeway"/>
    <s v="Standard"/>
    <x v="1"/>
    <s v="8X4 TANDEM"/>
    <x v="0"/>
    <x v="114"/>
    <x v="3"/>
    <x v="3"/>
    <s v="New Zealand"/>
    <x v="3"/>
    <n v="14.72"/>
  </r>
  <r>
    <n v="615"/>
    <x v="0"/>
    <x v="8"/>
    <s v="TNT Motor"/>
    <s v="Standard"/>
    <x v="1"/>
    <s v="TRAILER8X4"/>
    <x v="0"/>
    <x v="105"/>
    <x v="3"/>
    <x v="3"/>
    <s v="New Zealand"/>
    <x v="3"/>
    <n v="14.72"/>
  </r>
  <r>
    <n v="616"/>
    <x v="0"/>
    <x v="0"/>
    <s v="Honda"/>
    <s v="Standard"/>
    <x v="1"/>
    <s v="ZANDER BUILT"/>
    <x v="4"/>
    <x v="151"/>
    <x v="2"/>
    <x v="2"/>
    <s v="New Zealand"/>
    <x v="2"/>
    <n v="12.92"/>
  </r>
  <r>
    <n v="617"/>
    <x v="5"/>
    <x v="3"/>
    <s v="Suzuki"/>
    <s v="Standard"/>
    <x v="55"/>
    <s v="CRESTA CRAFT XRP"/>
    <x v="3"/>
    <x v="34"/>
    <x v="10"/>
    <x v="10"/>
    <s v="New Zealand"/>
    <x v="10"/>
    <n v="129.15"/>
  </r>
  <r>
    <n v="618"/>
    <x v="0"/>
    <x v="0"/>
    <s v="Moped"/>
    <s v="Standard"/>
    <x v="8"/>
    <s v="DOMESTIC"/>
    <x v="0"/>
    <x v="41"/>
    <x v="10"/>
    <x v="10"/>
    <s v="New Zealand"/>
    <x v="10"/>
    <n v="129.15"/>
  </r>
  <r>
    <n v="619"/>
    <x v="3"/>
    <x v="22"/>
    <s v="Vespa"/>
    <s v="Standard"/>
    <x v="21"/>
    <s v="ELITE STAR 50"/>
    <x v="7"/>
    <x v="69"/>
    <x v="3"/>
    <x v="3"/>
    <s v="New Zealand"/>
    <x v="3"/>
    <n v="14.72"/>
  </r>
  <r>
    <n v="620"/>
    <x v="2"/>
    <x v="7"/>
    <s v="Moped"/>
    <s v="Standard"/>
    <x v="8"/>
    <s v="DAYTONA"/>
    <x v="2"/>
    <x v="148"/>
    <x v="4"/>
    <x v="4"/>
    <s v="New Zealand"/>
    <x v="4"/>
    <n v="67.52"/>
  </r>
  <r>
    <n v="621"/>
    <x v="2"/>
    <x v="6"/>
    <s v="Suzuki"/>
    <s v="Standard"/>
    <x v="6"/>
    <s v="DR-Z400"/>
    <x v="6"/>
    <x v="138"/>
    <x v="4"/>
    <x v="4"/>
    <s v="New Zealand"/>
    <x v="4"/>
    <n v="67.52"/>
  </r>
  <r>
    <n v="622"/>
    <x v="3"/>
    <x v="60"/>
    <s v="Kawasaki"/>
    <s v="Standard"/>
    <x v="36"/>
    <s v="F-ACT"/>
    <x v="3"/>
    <x v="60"/>
    <x v="0"/>
    <x v="0"/>
    <s v="New Zealand"/>
    <x v="0"/>
    <n v="343.09"/>
  </r>
  <r>
    <n v="623"/>
    <x v="3"/>
    <x v="61"/>
    <s v="Honda"/>
    <s v="Standard"/>
    <x v="10"/>
    <s v="ROMA"/>
    <x v="7"/>
    <x v="128"/>
    <x v="0"/>
    <x v="0"/>
    <s v="New Zealand"/>
    <x v="0"/>
    <n v="343.09"/>
  </r>
  <r>
    <n v="624"/>
    <x v="2"/>
    <x v="5"/>
    <s v="Trailer"/>
    <s v="Standard"/>
    <x v="10"/>
    <s v="CBR"/>
    <x v="3"/>
    <x v="93"/>
    <x v="4"/>
    <x v="4"/>
    <s v="New Zealand"/>
    <x v="4"/>
    <n v="67.52"/>
  </r>
  <r>
    <n v="625"/>
    <x v="2"/>
    <x v="6"/>
    <s v="DMW"/>
    <s v="Standard"/>
    <x v="42"/>
    <s v="GN125H"/>
    <x v="7"/>
    <x v="128"/>
    <x v="0"/>
    <x v="0"/>
    <s v="New Zealand"/>
    <x v="0"/>
    <n v="343.09"/>
  </r>
  <r>
    <n v="626"/>
    <x v="3"/>
    <x v="22"/>
    <s v="Kea"/>
    <s v="Standard"/>
    <x v="47"/>
    <s v="SOLANA"/>
    <x v="2"/>
    <x v="96"/>
    <x v="0"/>
    <x v="0"/>
    <s v="New Zealand"/>
    <x v="0"/>
    <n v="343.09"/>
  </r>
  <r>
    <n v="627"/>
    <x v="3"/>
    <x v="4"/>
    <s v="Suzuki"/>
    <s v="Standard"/>
    <x v="21"/>
    <s v="LX"/>
    <x v="0"/>
    <x v="59"/>
    <x v="0"/>
    <x v="0"/>
    <s v="New Zealand"/>
    <x v="0"/>
    <n v="343.09"/>
  </r>
  <r>
    <n v="628"/>
    <x v="3"/>
    <x v="22"/>
    <s v="Yamaha"/>
    <s v="Standard"/>
    <x v="7"/>
    <s v="EURORIDER"/>
    <x v="1"/>
    <x v="103"/>
    <x v="0"/>
    <x v="0"/>
    <s v="New Zealand"/>
    <x v="0"/>
    <n v="343.09"/>
  </r>
  <r>
    <n v="629"/>
    <x v="3"/>
    <x v="6"/>
    <s v="Moped"/>
    <s v="Standard"/>
    <x v="7"/>
    <s v="UZ"/>
    <x v="1"/>
    <x v="140"/>
    <x v="0"/>
    <x v="0"/>
    <s v="New Zealand"/>
    <x v="0"/>
    <n v="343.09"/>
  </r>
  <r>
    <n v="630"/>
    <x v="2"/>
    <x v="11"/>
    <s v="KTM"/>
    <s v="Standard"/>
    <x v="7"/>
    <s v="KLX"/>
    <x v="5"/>
    <x v="60"/>
    <x v="4"/>
    <x v="4"/>
    <s v="New Zealand"/>
    <x v="4"/>
    <n v="67.52"/>
  </r>
  <r>
    <n v="631"/>
    <x v="2"/>
    <x v="5"/>
    <s v="Piaggio"/>
    <s v="Standard"/>
    <x v="7"/>
    <s v="GLH"/>
    <x v="3"/>
    <x v="151"/>
    <x v="0"/>
    <x v="0"/>
    <s v="New Zealand"/>
    <x v="0"/>
    <n v="343.09"/>
  </r>
  <r>
    <n v="632"/>
    <x v="0"/>
    <x v="0"/>
    <s v="Honda"/>
    <s v="Standard"/>
    <x v="13"/>
    <s v="PRESCOT"/>
    <x v="0"/>
    <x v="39"/>
    <x v="8"/>
    <x v="8"/>
    <s v="New Zealand"/>
    <x v="8"/>
    <n v="28.8"/>
  </r>
  <r>
    <n v="633"/>
    <x v="1"/>
    <x v="62"/>
    <s v="KTM"/>
    <s v="Standard"/>
    <x v="13"/>
    <s v="SF535"/>
    <x v="0"/>
    <x v="133"/>
    <x v="0"/>
    <x v="0"/>
    <s v="New Zealand"/>
    <x v="0"/>
    <n v="343.09"/>
  </r>
  <r>
    <n v="634"/>
    <x v="0"/>
    <x v="28"/>
    <s v="Forza"/>
    <s v="Standard"/>
    <x v="8"/>
    <s v="K745A"/>
    <x v="0"/>
    <x v="173"/>
    <x v="9"/>
    <x v="9"/>
    <s v="New Zealand"/>
    <x v="9"/>
    <n v="21.5"/>
  </r>
  <r>
    <n v="635"/>
    <x v="2"/>
    <x v="6"/>
    <s v="Piaggio"/>
    <s v="Standard"/>
    <x v="47"/>
    <s v="VL250"/>
    <x v="1"/>
    <x v="129"/>
    <x v="0"/>
    <x v="0"/>
    <s v="New Zealand"/>
    <x v="0"/>
    <n v="343.09"/>
  </r>
  <r>
    <n v="636"/>
    <x v="2"/>
    <x v="1"/>
    <s v="Yamaha"/>
    <s v="Standard"/>
    <x v="46"/>
    <s v="XT"/>
    <x v="3"/>
    <x v="2"/>
    <x v="7"/>
    <x v="7"/>
    <s v="New Zealand"/>
    <x v="7"/>
    <n v="16.11"/>
  </r>
  <r>
    <n v="637"/>
    <x v="3"/>
    <x v="22"/>
    <s v="Yamaha"/>
    <s v="Standard"/>
    <x v="21"/>
    <s v="ELITE STAR 50"/>
    <x v="3"/>
    <x v="9"/>
    <x v="3"/>
    <x v="3"/>
    <s v="New Zealand"/>
    <x v="3"/>
    <n v="14.72"/>
  </r>
  <r>
    <n v="638"/>
    <x v="2"/>
    <x v="23"/>
    <s v="Factory Built"/>
    <s v="Standard"/>
    <x v="5"/>
    <s v="EXC"/>
    <x v="9"/>
    <x v="2"/>
    <x v="7"/>
    <x v="7"/>
    <s v="New Zealand"/>
    <x v="7"/>
    <n v="16.11"/>
  </r>
  <r>
    <n v="639"/>
    <x v="3"/>
    <x v="34"/>
    <s v="Trailer"/>
    <s v="Standard"/>
    <x v="45"/>
    <s v="ZIP"/>
    <x v="1"/>
    <x v="42"/>
    <x v="4"/>
    <x v="4"/>
    <s v="New Zealand"/>
    <x v="4"/>
    <n v="67.52"/>
  </r>
  <r>
    <n v="640"/>
    <x v="2"/>
    <x v="5"/>
    <s v="Harley Davidson"/>
    <s v="Standard"/>
    <x v="45"/>
    <s v="WW"/>
    <x v="1"/>
    <x v="44"/>
    <x v="0"/>
    <x v="0"/>
    <s v="New Zealand"/>
    <x v="0"/>
    <n v="343.09"/>
  </r>
  <r>
    <n v="641"/>
    <x v="2"/>
    <x v="23"/>
    <s v="Harley Davidson"/>
    <s v="Standard"/>
    <x v="45"/>
    <n v="390"/>
    <x v="3"/>
    <x v="116"/>
    <x v="0"/>
    <x v="0"/>
    <s v="New Zealand"/>
    <x v="0"/>
    <n v="343.09"/>
  </r>
  <r>
    <n v="642"/>
    <x v="3"/>
    <x v="63"/>
    <s v="Piaggio"/>
    <s v="Standard"/>
    <x v="7"/>
    <s v="CAPRI"/>
    <x v="10"/>
    <x v="14"/>
    <x v="0"/>
    <x v="0"/>
    <s v="New Zealand"/>
    <x v="0"/>
    <n v="343.09"/>
  </r>
  <r>
    <n v="643"/>
    <x v="3"/>
    <x v="34"/>
    <s v="Honda"/>
    <s v="Standard"/>
    <x v="7"/>
    <s v="ZIP"/>
    <x v="1"/>
    <x v="114"/>
    <x v="0"/>
    <x v="0"/>
    <s v="New Zealand"/>
    <x v="0"/>
    <n v="343.09"/>
  </r>
  <r>
    <n v="644"/>
    <x v="2"/>
    <x v="1"/>
    <s v="Suzuki"/>
    <s v="Standard"/>
    <x v="7"/>
    <s v="YZF-R6Y"/>
    <x v="2"/>
    <x v="104"/>
    <x v="3"/>
    <x v="3"/>
    <s v="New Zealand"/>
    <x v="3"/>
    <n v="14.72"/>
  </r>
  <r>
    <n v="645"/>
    <x v="2"/>
    <x v="1"/>
    <s v="KTM"/>
    <s v="Standard"/>
    <x v="18"/>
    <s v="YZF-R6W"/>
    <x v="2"/>
    <x v="162"/>
    <x v="0"/>
    <x v="0"/>
    <s v="New Zealand"/>
    <x v="0"/>
    <n v="343.09"/>
  </r>
  <r>
    <n v="646"/>
    <x v="3"/>
    <x v="3"/>
    <s v="Hyosung"/>
    <s v="Standard"/>
    <x v="10"/>
    <s v="TAOTAO"/>
    <x v="7"/>
    <x v="134"/>
    <x v="3"/>
    <x v="3"/>
    <s v="New Zealand"/>
    <x v="3"/>
    <n v="14.72"/>
  </r>
  <r>
    <n v="647"/>
    <x v="4"/>
    <x v="0"/>
    <s v="Piaggio"/>
    <s v="Standard"/>
    <x v="13"/>
    <s v="FACTORY BUILT"/>
    <x v="0"/>
    <x v="44"/>
    <x v="3"/>
    <x v="3"/>
    <s v="New Zealand"/>
    <x v="3"/>
    <n v="14.72"/>
  </r>
  <r>
    <n v="648"/>
    <x v="2"/>
    <x v="18"/>
    <s v="Vmoto"/>
    <s v="Standard"/>
    <x v="18"/>
    <s v="FXDC"/>
    <x v="1"/>
    <x v="31"/>
    <x v="0"/>
    <x v="0"/>
    <s v="New Zealand"/>
    <x v="0"/>
    <n v="343.09"/>
  </r>
  <r>
    <n v="649"/>
    <x v="2"/>
    <x v="18"/>
    <s v="Suzuki"/>
    <s v="Standard"/>
    <x v="6"/>
    <s v="XL"/>
    <x v="1"/>
    <x v="58"/>
    <x v="4"/>
    <x v="4"/>
    <s v="New Zealand"/>
    <x v="4"/>
    <n v="67.52"/>
  </r>
  <r>
    <n v="650"/>
    <x v="2"/>
    <x v="34"/>
    <s v="Suzuki"/>
    <s v="Standard"/>
    <x v="2"/>
    <s v="VESPA"/>
    <x v="1"/>
    <x v="95"/>
    <x v="10"/>
    <x v="10"/>
    <s v="New Zealand"/>
    <x v="10"/>
    <n v="129.15"/>
  </r>
  <r>
    <n v="651"/>
    <x v="2"/>
    <x v="5"/>
    <s v="PGO"/>
    <s v="Standard"/>
    <x v="21"/>
    <s v="SCV"/>
    <x v="7"/>
    <x v="40"/>
    <x v="9"/>
    <x v="9"/>
    <s v="New Zealand"/>
    <x v="9"/>
    <n v="21.5"/>
  </r>
  <r>
    <n v="652"/>
    <x v="2"/>
    <x v="6"/>
    <s v="KTM"/>
    <s v="Standard"/>
    <x v="21"/>
    <s v="GSR"/>
    <x v="1"/>
    <x v="69"/>
    <x v="0"/>
    <x v="0"/>
    <s v="New Zealand"/>
    <x v="0"/>
    <n v="343.09"/>
  </r>
  <r>
    <n v="653"/>
    <x v="2"/>
    <x v="23"/>
    <s v="TNT Motor"/>
    <s v="Standard"/>
    <x v="21"/>
    <s v="EXC"/>
    <x v="9"/>
    <x v="116"/>
    <x v="0"/>
    <x v="0"/>
    <s v="New Zealand"/>
    <x v="0"/>
    <n v="343.09"/>
  </r>
  <r>
    <n v="654"/>
    <x v="2"/>
    <x v="42"/>
    <s v="Victory"/>
    <s v="Standard"/>
    <x v="36"/>
    <s v="GV250"/>
    <x v="1"/>
    <x v="134"/>
    <x v="0"/>
    <x v="0"/>
    <s v="New Zealand"/>
    <x v="0"/>
    <n v="343.09"/>
  </r>
  <r>
    <n v="655"/>
    <x v="3"/>
    <x v="34"/>
    <s v="Trailer"/>
    <s v="Standard"/>
    <x v="36"/>
    <s v="ZIP"/>
    <x v="3"/>
    <x v="46"/>
    <x v="0"/>
    <x v="0"/>
    <s v="New Zealand"/>
    <x v="0"/>
    <n v="343.09"/>
  </r>
  <r>
    <n v="656"/>
    <x v="3"/>
    <x v="64"/>
    <s v="Honda"/>
    <s v="Standard"/>
    <x v="47"/>
    <s v="MOTORCYCLE"/>
    <x v="1"/>
    <x v="113"/>
    <x v="8"/>
    <x v="8"/>
    <s v="New Zealand"/>
    <x v="8"/>
    <n v="28.8"/>
  </r>
  <r>
    <n v="657"/>
    <x v="2"/>
    <x v="6"/>
    <s v="Yamaha"/>
    <s v="Standard"/>
    <x v="19"/>
    <s v="VZ800"/>
    <x v="1"/>
    <x v="20"/>
    <x v="0"/>
    <x v="0"/>
    <s v="New Zealand"/>
    <x v="0"/>
    <n v="343.09"/>
  </r>
  <r>
    <n v="658"/>
    <x v="2"/>
    <x v="6"/>
    <s v="Honda"/>
    <s v="Standard"/>
    <x v="6"/>
    <s v="VL800"/>
    <x v="5"/>
    <x v="141"/>
    <x v="0"/>
    <x v="0"/>
    <s v="New Zealand"/>
    <x v="0"/>
    <n v="343.09"/>
  </r>
  <r>
    <n v="659"/>
    <x v="3"/>
    <x v="59"/>
    <s v="Yamaha"/>
    <s v="Standard"/>
    <x v="7"/>
    <s v="LIGERO"/>
    <x v="7"/>
    <x v="174"/>
    <x v="3"/>
    <x v="3"/>
    <s v="New Zealand"/>
    <x v="3"/>
    <n v="14.72"/>
  </r>
  <r>
    <n v="660"/>
    <x v="2"/>
    <x v="23"/>
    <s v="PGO"/>
    <s v="Standard"/>
    <x v="7"/>
    <n v="390"/>
    <x v="1"/>
    <x v="75"/>
    <x v="9"/>
    <x v="9"/>
    <s v="New Zealand"/>
    <x v="9"/>
    <n v="21.5"/>
  </r>
  <r>
    <n v="661"/>
    <x v="3"/>
    <x v="61"/>
    <s v="Husqvarna"/>
    <s v="Standard"/>
    <x v="10"/>
    <s v="ROMA"/>
    <x v="1"/>
    <x v="66"/>
    <x v="0"/>
    <x v="0"/>
    <s v="New Zealand"/>
    <x v="0"/>
    <n v="343.09"/>
  </r>
  <r>
    <n v="662"/>
    <x v="2"/>
    <x v="48"/>
    <s v="Suzuki"/>
    <s v="Standard"/>
    <x v="45"/>
    <s v="VEGAS"/>
    <x v="1"/>
    <x v="115"/>
    <x v="12"/>
    <x v="12"/>
    <s v="New Zealand"/>
    <x v="12"/>
    <n v="3.28"/>
  </r>
  <r>
    <n v="663"/>
    <x v="1"/>
    <x v="0"/>
    <s v="Factory Built"/>
    <s v="Standard"/>
    <x v="8"/>
    <s v="LOCAL"/>
    <x v="0"/>
    <x v="102"/>
    <x v="9"/>
    <x v="9"/>
    <s v="New Zealand"/>
    <x v="9"/>
    <n v="21.5"/>
  </r>
  <r>
    <n v="664"/>
    <x v="2"/>
    <x v="5"/>
    <s v="Moped"/>
    <s v="Standard"/>
    <x v="47"/>
    <s v="SCV"/>
    <x v="7"/>
    <x v="167"/>
    <x v="10"/>
    <x v="10"/>
    <s v="New Zealand"/>
    <x v="10"/>
    <n v="129.15"/>
  </r>
  <r>
    <n v="665"/>
    <x v="3"/>
    <x v="1"/>
    <s v="Piaggio"/>
    <s v="Standard"/>
    <x v="21"/>
    <s v="MOTORCYCLE"/>
    <x v="0"/>
    <x v="88"/>
    <x v="3"/>
    <x v="3"/>
    <s v="New Zealand"/>
    <x v="3"/>
    <n v="14.72"/>
  </r>
  <r>
    <n v="666"/>
    <x v="3"/>
    <x v="5"/>
    <s v="Yamaha"/>
    <s v="Standard"/>
    <x v="21"/>
    <s v="TODAY"/>
    <x v="6"/>
    <x v="9"/>
    <x v="0"/>
    <x v="0"/>
    <s v="New Zealand"/>
    <x v="0"/>
    <n v="343.09"/>
  </r>
  <r>
    <n v="667"/>
    <x v="2"/>
    <x v="1"/>
    <s v="Suzuki"/>
    <s v="Standard"/>
    <x v="45"/>
    <s v="YZF"/>
    <x v="2"/>
    <x v="121"/>
    <x v="4"/>
    <x v="4"/>
    <s v="New Zealand"/>
    <x v="4"/>
    <n v="67.52"/>
  </r>
  <r>
    <n v="668"/>
    <x v="3"/>
    <x v="59"/>
    <s v="Aprilia"/>
    <s v="Standard"/>
    <x v="45"/>
    <s v="PMX"/>
    <x v="1"/>
    <x v="64"/>
    <x v="7"/>
    <x v="7"/>
    <s v="New Zealand"/>
    <x v="7"/>
    <n v="16.11"/>
  </r>
  <r>
    <n v="669"/>
    <x v="2"/>
    <x v="65"/>
    <s v="Honda"/>
    <s v="Standard"/>
    <x v="7"/>
    <s v="FE"/>
    <x v="3"/>
    <x v="118"/>
    <x v="3"/>
    <x v="3"/>
    <s v="New Zealand"/>
    <x v="3"/>
    <n v="14.72"/>
  </r>
  <r>
    <n v="670"/>
    <x v="2"/>
    <x v="6"/>
    <s v="Honda"/>
    <s v="Standard"/>
    <x v="18"/>
    <s v="GSX750F"/>
    <x v="1"/>
    <x v="151"/>
    <x v="7"/>
    <x v="7"/>
    <s v="New Zealand"/>
    <x v="7"/>
    <n v="16.11"/>
  </r>
  <r>
    <n v="671"/>
    <x v="3"/>
    <x v="3"/>
    <s v="Over"/>
    <s v="Standard"/>
    <x v="7"/>
    <s v="SHENKE"/>
    <x v="1"/>
    <x v="88"/>
    <x v="3"/>
    <x v="3"/>
    <s v="New Zealand"/>
    <x v="3"/>
    <n v="14.72"/>
  </r>
  <r>
    <n v="672"/>
    <x v="3"/>
    <x v="22"/>
    <s v="Trailer"/>
    <s v="Standard"/>
    <x v="42"/>
    <s v="ORION SCOOTER"/>
    <x v="6"/>
    <x v="4"/>
    <x v="4"/>
    <x v="4"/>
    <s v="New Zealand"/>
    <x v="4"/>
    <n v="67.52"/>
  </r>
  <r>
    <n v="673"/>
    <x v="3"/>
    <x v="34"/>
    <s v="Briford"/>
    <s v="Standard"/>
    <x v="2"/>
    <s v="VESPA ET2 50"/>
    <x v="2"/>
    <x v="145"/>
    <x v="0"/>
    <x v="0"/>
    <s v="New Zealand"/>
    <x v="0"/>
    <n v="343.09"/>
  </r>
  <r>
    <n v="674"/>
    <x v="3"/>
    <x v="1"/>
    <s v="Moped"/>
    <s v="Standard"/>
    <x v="21"/>
    <s v="CV50"/>
    <x v="2"/>
    <x v="162"/>
    <x v="4"/>
    <x v="4"/>
    <s v="New Zealand"/>
    <x v="4"/>
    <n v="67.52"/>
  </r>
  <r>
    <n v="675"/>
    <x v="2"/>
    <x v="6"/>
    <s v="Keeway"/>
    <s v="Standard"/>
    <x v="45"/>
    <s v="GW250"/>
    <x v="7"/>
    <x v="21"/>
    <x v="0"/>
    <x v="0"/>
    <s v="New Zealand"/>
    <x v="0"/>
    <n v="343.09"/>
  </r>
  <r>
    <n v="676"/>
    <x v="2"/>
    <x v="39"/>
    <s v="Aprilia"/>
    <s v="Standard"/>
    <x v="8"/>
    <s v="RSV"/>
    <x v="4"/>
    <x v="23"/>
    <x v="5"/>
    <x v="5"/>
    <s v="New Zealand"/>
    <x v="5"/>
    <n v="7.89"/>
  </r>
  <r>
    <n v="677"/>
    <x v="2"/>
    <x v="5"/>
    <s v="Piaggio"/>
    <s v="Standard"/>
    <x v="7"/>
    <s v="CBR"/>
    <x v="1"/>
    <x v="50"/>
    <x v="8"/>
    <x v="8"/>
    <s v="New Zealand"/>
    <x v="8"/>
    <n v="28.8"/>
  </r>
  <r>
    <n v="678"/>
    <x v="12"/>
    <x v="5"/>
    <s v="Suzuki"/>
    <s v="Standard"/>
    <x v="7"/>
    <s v="PIONEER 500"/>
    <x v="7"/>
    <x v="37"/>
    <x v="3"/>
    <x v="3"/>
    <s v="New Zealand"/>
    <x v="3"/>
    <n v="14.72"/>
  </r>
  <r>
    <n v="679"/>
    <x v="3"/>
    <x v="66"/>
    <s v="Honda"/>
    <s v="Standard"/>
    <x v="10"/>
    <s v="THOR"/>
    <x v="7"/>
    <x v="57"/>
    <x v="4"/>
    <x v="4"/>
    <s v="New Zealand"/>
    <x v="4"/>
    <n v="67.52"/>
  </r>
  <r>
    <n v="680"/>
    <x v="0"/>
    <x v="0"/>
    <s v="Husaberg"/>
    <s v="Standard"/>
    <x v="8"/>
    <s v="OLEARY 8 X 5"/>
    <x v="5"/>
    <x v="162"/>
    <x v="1"/>
    <x v="1"/>
    <s v="New Zealand"/>
    <x v="1"/>
    <n v="6.21"/>
  </r>
  <r>
    <n v="681"/>
    <x v="0"/>
    <x v="2"/>
    <s v="Honda"/>
    <s v="Standard"/>
    <x v="8"/>
    <s v="8X4 TANDEM"/>
    <x v="5"/>
    <x v="33"/>
    <x v="3"/>
    <x v="3"/>
    <s v="New Zealand"/>
    <x v="3"/>
    <n v="14.72"/>
  </r>
  <r>
    <n v="682"/>
    <x v="3"/>
    <x v="22"/>
    <s v="TNT Motor"/>
    <s v="Standard"/>
    <x v="47"/>
    <s v="VMOTO MILAN"/>
    <x v="1"/>
    <x v="127"/>
    <x v="0"/>
    <x v="0"/>
    <s v="New Zealand"/>
    <x v="0"/>
    <n v="343.09"/>
  </r>
  <r>
    <n v="683"/>
    <x v="2"/>
    <x v="60"/>
    <s v="Honda"/>
    <s v="Standard"/>
    <x v="21"/>
    <s v="CRUISER"/>
    <x v="0"/>
    <x v="57"/>
    <x v="9"/>
    <x v="9"/>
    <s v="New Zealand"/>
    <x v="9"/>
    <n v="21.5"/>
  </r>
  <r>
    <n v="684"/>
    <x v="2"/>
    <x v="39"/>
    <s v="Harley Davidson"/>
    <s v="Standard"/>
    <x v="36"/>
    <s v="DORSODURO"/>
    <x v="1"/>
    <x v="128"/>
    <x v="0"/>
    <x v="0"/>
    <s v="New Zealand"/>
    <x v="0"/>
    <n v="343.09"/>
  </r>
  <r>
    <n v="685"/>
    <x v="2"/>
    <x v="34"/>
    <s v="Honda"/>
    <s v="Standard"/>
    <x v="36"/>
    <s v="FLY"/>
    <x v="1"/>
    <x v="135"/>
    <x v="0"/>
    <x v="0"/>
    <s v="New Zealand"/>
    <x v="0"/>
    <n v="343.09"/>
  </r>
  <r>
    <n v="686"/>
    <x v="2"/>
    <x v="6"/>
    <s v="Honda"/>
    <s v="Standard"/>
    <x v="36"/>
    <s v="GSX-R600"/>
    <x v="1"/>
    <x v="20"/>
    <x v="0"/>
    <x v="0"/>
    <s v="New Zealand"/>
    <x v="0"/>
    <n v="343.09"/>
  </r>
  <r>
    <n v="687"/>
    <x v="2"/>
    <x v="5"/>
    <s v="Honda"/>
    <s v="Standard"/>
    <x v="45"/>
    <s v="CRF"/>
    <x v="7"/>
    <x v="3"/>
    <x v="4"/>
    <x v="4"/>
    <s v="New Zealand"/>
    <x v="4"/>
    <n v="67.52"/>
  </r>
  <r>
    <n v="688"/>
    <x v="2"/>
    <x v="67"/>
    <s v="SYM"/>
    <s v="Standard"/>
    <x v="7"/>
    <s v="FE"/>
    <x v="2"/>
    <x v="127"/>
    <x v="4"/>
    <x v="4"/>
    <s v="New Zealand"/>
    <x v="4"/>
    <n v="67.52"/>
  </r>
  <r>
    <n v="689"/>
    <x v="2"/>
    <x v="5"/>
    <s v="Suzuki"/>
    <s v="Standard"/>
    <x v="45"/>
    <s v="NBC"/>
    <x v="5"/>
    <x v="164"/>
    <x v="1"/>
    <x v="1"/>
    <s v="New Zealand"/>
    <x v="1"/>
    <n v="6.21"/>
  </r>
  <r>
    <n v="690"/>
    <x v="3"/>
    <x v="61"/>
    <s v="Moped"/>
    <s v="Standard"/>
    <x v="7"/>
    <s v="ROMA"/>
    <x v="1"/>
    <x v="151"/>
    <x v="8"/>
    <x v="8"/>
    <s v="New Zealand"/>
    <x v="8"/>
    <n v="28.8"/>
  </r>
  <r>
    <n v="691"/>
    <x v="2"/>
    <x v="5"/>
    <s v="Yamaha"/>
    <s v="Standard"/>
    <x v="7"/>
    <s v="NSC"/>
    <x v="3"/>
    <x v="34"/>
    <x v="0"/>
    <x v="0"/>
    <s v="New Zealand"/>
    <x v="0"/>
    <n v="343.09"/>
  </r>
  <r>
    <n v="692"/>
    <x v="2"/>
    <x v="18"/>
    <s v="Suzuki"/>
    <s v="Standard"/>
    <x v="6"/>
    <s v="SOFTAIL"/>
    <x v="1"/>
    <x v="117"/>
    <x v="11"/>
    <x v="11"/>
    <s v="New Zealand"/>
    <x v="11"/>
    <n v="17.55"/>
  </r>
  <r>
    <n v="693"/>
    <x v="3"/>
    <x v="5"/>
    <s v="Yamaha"/>
    <s v="Standard"/>
    <x v="19"/>
    <s v="ZOOMER"/>
    <x v="2"/>
    <x v="24"/>
    <x v="0"/>
    <x v="0"/>
    <s v="New Zealand"/>
    <x v="0"/>
    <n v="343.09"/>
  </r>
  <r>
    <n v="694"/>
    <x v="2"/>
    <x v="5"/>
    <s v="Tractor"/>
    <s v="Standard"/>
    <x v="10"/>
    <s v="NSC"/>
    <x v="0"/>
    <x v="120"/>
    <x v="0"/>
    <x v="0"/>
    <s v="New Zealand"/>
    <x v="0"/>
    <n v="343.09"/>
  </r>
  <r>
    <n v="695"/>
    <x v="2"/>
    <x v="5"/>
    <s v="Honda"/>
    <s v="Standard"/>
    <x v="46"/>
    <s v="CB"/>
    <x v="3"/>
    <x v="111"/>
    <x v="0"/>
    <x v="0"/>
    <s v="New Zealand"/>
    <x v="0"/>
    <n v="343.09"/>
  </r>
  <r>
    <n v="696"/>
    <x v="3"/>
    <x v="68"/>
    <s v="Honda"/>
    <s v="Standard"/>
    <x v="21"/>
    <s v="DD50"/>
    <x v="7"/>
    <x v="63"/>
    <x v="11"/>
    <x v="11"/>
    <s v="New Zealand"/>
    <x v="11"/>
    <n v="17.55"/>
  </r>
  <r>
    <n v="697"/>
    <x v="2"/>
    <x v="6"/>
    <s v="Honda"/>
    <s v="Standard"/>
    <x v="21"/>
    <s v="AN125"/>
    <x v="1"/>
    <x v="94"/>
    <x v="0"/>
    <x v="0"/>
    <s v="New Zealand"/>
    <x v="0"/>
    <n v="343.09"/>
  </r>
  <r>
    <n v="698"/>
    <x v="3"/>
    <x v="22"/>
    <s v="Kawasaki"/>
    <s v="Standard"/>
    <x v="21"/>
    <s v="JM STAR SUNNY 50"/>
    <x v="7"/>
    <x v="6"/>
    <x v="3"/>
    <x v="3"/>
    <s v="New Zealand"/>
    <x v="3"/>
    <n v="14.72"/>
  </r>
  <r>
    <n v="699"/>
    <x v="3"/>
    <x v="1"/>
    <s v="TNT Motor"/>
    <s v="Standard"/>
    <x v="18"/>
    <s v="VINO"/>
    <x v="1"/>
    <x v="85"/>
    <x v="9"/>
    <x v="9"/>
    <s v="New Zealand"/>
    <x v="9"/>
    <n v="21.5"/>
  </r>
  <r>
    <n v="700"/>
    <x v="2"/>
    <x v="6"/>
    <s v="TNT Motor"/>
    <s v="Standard"/>
    <x v="3"/>
    <s v="DR"/>
    <x v="2"/>
    <x v="65"/>
    <x v="4"/>
    <x v="4"/>
    <s v="New Zealand"/>
    <x v="4"/>
    <n v="67.52"/>
  </r>
  <r>
    <n v="701"/>
    <x v="3"/>
    <x v="1"/>
    <s v="Buell"/>
    <s v="Standard"/>
    <x v="45"/>
    <s v="YW50"/>
    <x v="1"/>
    <x v="66"/>
    <x v="0"/>
    <x v="0"/>
    <s v="New Zealand"/>
    <x v="0"/>
    <n v="343.09"/>
  </r>
  <r>
    <n v="702"/>
    <x v="9"/>
    <x v="69"/>
    <s v="Suzuki"/>
    <s v="Standard"/>
    <x v="45"/>
    <s v="VALTRA N92"/>
    <x v="7"/>
    <x v="137"/>
    <x v="7"/>
    <x v="7"/>
    <s v="New Zealand"/>
    <x v="7"/>
    <n v="16.11"/>
  </r>
  <r>
    <n v="703"/>
    <x v="3"/>
    <x v="5"/>
    <s v="Honda"/>
    <s v="Standard"/>
    <x v="56"/>
    <s v="DJ1"/>
    <x v="3"/>
    <x v="71"/>
    <x v="0"/>
    <x v="0"/>
    <s v="New Zealand"/>
    <x v="0"/>
    <n v="343.09"/>
  </r>
  <r>
    <n v="704"/>
    <x v="2"/>
    <x v="5"/>
    <s v="Piaggio"/>
    <s v="Standard"/>
    <x v="7"/>
    <s v="GLH"/>
    <x v="2"/>
    <x v="111"/>
    <x v="0"/>
    <x v="0"/>
    <s v="New Zealand"/>
    <x v="0"/>
    <n v="343.09"/>
  </r>
  <r>
    <n v="705"/>
    <x v="3"/>
    <x v="5"/>
    <s v="Vespa"/>
    <s v="Standard"/>
    <x v="6"/>
    <s v="TODAY 50"/>
    <x v="7"/>
    <x v="39"/>
    <x v="8"/>
    <x v="8"/>
    <s v="New Zealand"/>
    <x v="8"/>
    <n v="28.8"/>
  </r>
  <r>
    <n v="706"/>
    <x v="2"/>
    <x v="11"/>
    <s v="Suzuki"/>
    <s v="Standard"/>
    <x v="7"/>
    <s v="EX"/>
    <x v="3"/>
    <x v="78"/>
    <x v="0"/>
    <x v="0"/>
    <s v="New Zealand"/>
    <x v="0"/>
    <n v="343.09"/>
  </r>
  <r>
    <n v="707"/>
    <x v="3"/>
    <x v="61"/>
    <s v="Yamaha"/>
    <s v="Standard"/>
    <x v="7"/>
    <s v="GRIDO"/>
    <x v="1"/>
    <x v="126"/>
    <x v="9"/>
    <x v="9"/>
    <s v="New Zealand"/>
    <x v="9"/>
    <n v="21.5"/>
  </r>
  <r>
    <n v="708"/>
    <x v="3"/>
    <x v="61"/>
    <s v="Piaggio"/>
    <s v="Standard"/>
    <x v="10"/>
    <s v="OTTO"/>
    <x v="1"/>
    <x v="151"/>
    <x v="0"/>
    <x v="0"/>
    <s v="New Zealand"/>
    <x v="0"/>
    <n v="343.09"/>
  </r>
  <r>
    <n v="709"/>
    <x v="2"/>
    <x v="70"/>
    <s v="Hyosung"/>
    <s v="Standard"/>
    <x v="19"/>
    <s v="XB12R"/>
    <x v="1"/>
    <x v="171"/>
    <x v="0"/>
    <x v="0"/>
    <s v="New Zealand"/>
    <x v="0"/>
    <n v="343.09"/>
  </r>
  <r>
    <n v="710"/>
    <x v="2"/>
    <x v="6"/>
    <s v="Yamaha"/>
    <s v="Standard"/>
    <x v="47"/>
    <s v="DR650SE"/>
    <x v="3"/>
    <x v="52"/>
    <x v="0"/>
    <x v="0"/>
    <s v="New Zealand"/>
    <x v="0"/>
    <n v="343.09"/>
  </r>
  <r>
    <n v="711"/>
    <x v="2"/>
    <x v="5"/>
    <s v="PGO"/>
    <s v="Standard"/>
    <x v="36"/>
    <s v="CT"/>
    <x v="7"/>
    <x v="25"/>
    <x v="9"/>
    <x v="9"/>
    <s v="New Zealand"/>
    <x v="9"/>
    <n v="21.5"/>
  </r>
  <r>
    <n v="712"/>
    <x v="3"/>
    <x v="34"/>
    <s v="Ford"/>
    <s v="Standard"/>
    <x v="45"/>
    <s v="ZIP"/>
    <x v="1"/>
    <x v="121"/>
    <x v="4"/>
    <x v="4"/>
    <s v="New Zealand"/>
    <x v="4"/>
    <n v="67.52"/>
  </r>
  <r>
    <n v="713"/>
    <x v="2"/>
    <x v="4"/>
    <s v="Ford"/>
    <s v="Standard"/>
    <x v="45"/>
    <s v="PX"/>
    <x v="7"/>
    <x v="155"/>
    <x v="0"/>
    <x v="0"/>
    <s v="New Zealand"/>
    <x v="0"/>
    <n v="343.09"/>
  </r>
  <r>
    <n v="714"/>
    <x v="3"/>
    <x v="6"/>
    <s v="Nissan"/>
    <s v="Standard"/>
    <x v="45"/>
    <s v="UZ"/>
    <x v="0"/>
    <x v="89"/>
    <x v="3"/>
    <x v="3"/>
    <s v="New Zealand"/>
    <x v="3"/>
    <n v="14.72"/>
  </r>
  <r>
    <n v="715"/>
    <x v="2"/>
    <x v="1"/>
    <s v="Toyota"/>
    <s v="Standard"/>
    <x v="19"/>
    <s v="YZF-R6V"/>
    <x v="7"/>
    <x v="163"/>
    <x v="1"/>
    <x v="1"/>
    <s v="New Zealand"/>
    <x v="1"/>
    <n v="6.21"/>
  </r>
  <r>
    <n v="716"/>
    <x v="2"/>
    <x v="34"/>
    <s v="Nissan"/>
    <s v="Standard"/>
    <x v="7"/>
    <s v="VESPA"/>
    <x v="3"/>
    <x v="73"/>
    <x v="0"/>
    <x v="0"/>
    <s v="New Zealand"/>
    <x v="0"/>
    <n v="343.09"/>
  </r>
  <r>
    <n v="717"/>
    <x v="2"/>
    <x v="42"/>
    <s v="Nissan"/>
    <s v="Standard"/>
    <x v="7"/>
    <s v="GV650"/>
    <x v="1"/>
    <x v="68"/>
    <x v="9"/>
    <x v="9"/>
    <s v="New Zealand"/>
    <x v="9"/>
    <n v="21.5"/>
  </r>
  <r>
    <n v="718"/>
    <x v="2"/>
    <x v="1"/>
    <s v="Nissan"/>
    <s v="Standard"/>
    <x v="7"/>
    <s v="XJ6"/>
    <x v="3"/>
    <x v="72"/>
    <x v="0"/>
    <x v="0"/>
    <s v="New Zealand"/>
    <x v="0"/>
    <n v="343.09"/>
  </r>
  <r>
    <n v="719"/>
    <x v="3"/>
    <x v="59"/>
    <s v="Ford"/>
    <s v="Standard"/>
    <x v="10"/>
    <s v="LIGERO"/>
    <x v="1"/>
    <x v="132"/>
    <x v="7"/>
    <x v="7"/>
    <s v="New Zealand"/>
    <x v="7"/>
    <n v="16.11"/>
  </r>
  <r>
    <n v="720"/>
    <x v="13"/>
    <x v="12"/>
    <s v="Mitsubishi"/>
    <s v="Standard"/>
    <x v="3"/>
    <s v="COURIER"/>
    <x v="2"/>
    <x v="49"/>
    <x v="5"/>
    <x v="5"/>
    <s v="New Zealand"/>
    <x v="5"/>
    <n v="7.89"/>
  </r>
  <r>
    <n v="721"/>
    <x v="13"/>
    <x v="12"/>
    <s v="Mitsubishi"/>
    <s v="Standard"/>
    <x v="3"/>
    <s v="COURIER"/>
    <x v="5"/>
    <x v="43"/>
    <x v="10"/>
    <x v="10"/>
    <s v="New Zealand"/>
    <x v="10"/>
    <n v="129.15"/>
  </r>
  <r>
    <n v="722"/>
    <x v="13"/>
    <x v="26"/>
    <s v="Holden"/>
    <s v="Standard"/>
    <x v="3"/>
    <s v="NAVARA"/>
    <x v="0"/>
    <x v="27"/>
    <x v="0"/>
    <x v="0"/>
    <s v="New Zealand"/>
    <x v="0"/>
    <n v="343.09"/>
  </r>
  <r>
    <n v="723"/>
    <x v="7"/>
    <x v="44"/>
    <s v="Subaru"/>
    <s v="Standard"/>
    <x v="57"/>
    <s v="CYNOS"/>
    <x v="5"/>
    <x v="32"/>
    <x v="0"/>
    <x v="0"/>
    <s v="New Zealand"/>
    <x v="0"/>
    <n v="343.09"/>
  </r>
  <r>
    <n v="724"/>
    <x v="13"/>
    <x v="26"/>
    <s v="Ford"/>
    <s v="Standard"/>
    <x v="3"/>
    <s v="NAVARA"/>
    <x v="2"/>
    <x v="36"/>
    <x v="9"/>
    <x v="9"/>
    <s v="New Zealand"/>
    <x v="9"/>
    <n v="21.5"/>
  </r>
  <r>
    <n v="725"/>
    <x v="8"/>
    <x v="26"/>
    <s v="Nissan"/>
    <s v="Standard"/>
    <x v="52"/>
    <s v="AVENIR"/>
    <x v="2"/>
    <x v="22"/>
    <x v="5"/>
    <x v="5"/>
    <s v="New Zealand"/>
    <x v="5"/>
    <n v="7.89"/>
  </r>
  <r>
    <n v="726"/>
    <x v="13"/>
    <x v="26"/>
    <s v="Nissan"/>
    <s v="Standard"/>
    <x v="3"/>
    <s v="NAVARA"/>
    <x v="0"/>
    <x v="29"/>
    <x v="7"/>
    <x v="7"/>
    <s v="New Zealand"/>
    <x v="7"/>
    <n v="16.11"/>
  </r>
  <r>
    <n v="727"/>
    <x v="7"/>
    <x v="12"/>
    <s v="Toyota"/>
    <s v="Standard"/>
    <x v="3"/>
    <s v="MONDEO"/>
    <x v="11"/>
    <x v="35"/>
    <x v="12"/>
    <x v="12"/>
    <s v="New Zealand"/>
    <x v="12"/>
    <n v="3.28"/>
  </r>
  <r>
    <n v="728"/>
    <x v="7"/>
    <x v="71"/>
    <s v="Toyota"/>
    <s v="Standard"/>
    <x v="9"/>
    <s v="LANCER"/>
    <x v="3"/>
    <x v="132"/>
    <x v="9"/>
    <x v="9"/>
    <s v="New Zealand"/>
    <x v="9"/>
    <n v="21.5"/>
  </r>
  <r>
    <n v="729"/>
    <x v="8"/>
    <x v="71"/>
    <s v="Toyota"/>
    <s v="Standard"/>
    <x v="3"/>
    <s v="PAJERO"/>
    <x v="0"/>
    <x v="74"/>
    <x v="0"/>
    <x v="0"/>
    <s v="New Zealand"/>
    <x v="0"/>
    <n v="343.09"/>
  </r>
  <r>
    <n v="730"/>
    <x v="7"/>
    <x v="72"/>
    <s v="Ford"/>
    <s v="Standard"/>
    <x v="3"/>
    <s v="VX COMMODORE"/>
    <x v="7"/>
    <x v="40"/>
    <x v="0"/>
    <x v="0"/>
    <s v="New Zealand"/>
    <x v="0"/>
    <n v="343.09"/>
  </r>
  <r>
    <n v="731"/>
    <x v="8"/>
    <x v="73"/>
    <s v="Mazda"/>
    <s v="Standard"/>
    <x v="14"/>
    <s v="IMPREZA"/>
    <x v="7"/>
    <x v="66"/>
    <x v="0"/>
    <x v="0"/>
    <s v="New Zealand"/>
    <x v="0"/>
    <n v="343.09"/>
  </r>
  <r>
    <n v="732"/>
    <x v="13"/>
    <x v="12"/>
    <s v="Nissan"/>
    <s v="Standard"/>
    <x v="3"/>
    <s v="COURIER"/>
    <x v="3"/>
    <x v="82"/>
    <x v="1"/>
    <x v="1"/>
    <s v="New Zealand"/>
    <x v="1"/>
    <n v="6.21"/>
  </r>
  <r>
    <n v="733"/>
    <x v="7"/>
    <x v="26"/>
    <s v="Ford"/>
    <s v="Standard"/>
    <x v="32"/>
    <s v="SUNNY"/>
    <x v="2"/>
    <x v="89"/>
    <x v="4"/>
    <x v="4"/>
    <s v="New Zealand"/>
    <x v="4"/>
    <n v="67.52"/>
  </r>
  <r>
    <n v="734"/>
    <x v="7"/>
    <x v="26"/>
    <s v="Toyota"/>
    <s v="Standard"/>
    <x v="57"/>
    <s v="PRIMERA"/>
    <x v="1"/>
    <x v="22"/>
    <x v="5"/>
    <x v="5"/>
    <s v="New Zealand"/>
    <x v="5"/>
    <n v="7.89"/>
  </r>
  <r>
    <n v="735"/>
    <x v="8"/>
    <x v="44"/>
    <s v="Toyota"/>
    <s v="Standard"/>
    <x v="3"/>
    <s v="PREVIA"/>
    <x v="0"/>
    <x v="28"/>
    <x v="0"/>
    <x v="0"/>
    <s v="New Zealand"/>
    <x v="0"/>
    <n v="343.09"/>
  </r>
  <r>
    <n v="736"/>
    <x v="8"/>
    <x v="44"/>
    <s v="Ford"/>
    <s v="Standard"/>
    <x v="24"/>
    <s v="HILUX"/>
    <x v="2"/>
    <x v="27"/>
    <x v="8"/>
    <x v="8"/>
    <s v="New Zealand"/>
    <x v="8"/>
    <n v="28.8"/>
  </r>
  <r>
    <n v="737"/>
    <x v="13"/>
    <x v="44"/>
    <s v="Daihatsu"/>
    <s v="Standard"/>
    <x v="3"/>
    <s v="HILUX"/>
    <x v="0"/>
    <x v="104"/>
    <x v="8"/>
    <x v="8"/>
    <s v="New Zealand"/>
    <x v="8"/>
    <n v="28.8"/>
  </r>
  <r>
    <n v="738"/>
    <x v="8"/>
    <x v="12"/>
    <s v="Nissan"/>
    <s v="Standard"/>
    <x v="24"/>
    <s v="FREDA"/>
    <x v="7"/>
    <x v="81"/>
    <x v="0"/>
    <x v="0"/>
    <s v="New Zealand"/>
    <x v="0"/>
    <n v="343.09"/>
  </r>
  <r>
    <n v="739"/>
    <x v="13"/>
    <x v="37"/>
    <s v="Ford"/>
    <s v="Standard"/>
    <x v="3"/>
    <s v="BOUNTY"/>
    <x v="3"/>
    <x v="158"/>
    <x v="5"/>
    <x v="5"/>
    <s v="New Zealand"/>
    <x v="5"/>
    <n v="7.89"/>
  </r>
  <r>
    <n v="740"/>
    <x v="7"/>
    <x v="26"/>
    <s v="Mitsubishi"/>
    <s v="Standard"/>
    <x v="32"/>
    <s v="SKYLINE"/>
    <x v="4"/>
    <x v="73"/>
    <x v="1"/>
    <x v="1"/>
    <s v="New Zealand"/>
    <x v="1"/>
    <n v="6.21"/>
  </r>
  <r>
    <n v="741"/>
    <x v="13"/>
    <x v="12"/>
    <s v="Mitsubishi"/>
    <s v="Standard"/>
    <x v="3"/>
    <s v="COURIER"/>
    <x v="2"/>
    <x v="126"/>
    <x v="0"/>
    <x v="0"/>
    <s v="New Zealand"/>
    <x v="0"/>
    <n v="343.09"/>
  </r>
  <r>
    <n v="742"/>
    <x v="8"/>
    <x v="44"/>
    <s v="Honda"/>
    <s v="Standard"/>
    <x v="32"/>
    <s v="EMINA"/>
    <x v="5"/>
    <x v="56"/>
    <x v="1"/>
    <x v="1"/>
    <s v="New Zealand"/>
    <x v="1"/>
    <n v="6.21"/>
  </r>
  <r>
    <n v="743"/>
    <x v="7"/>
    <x v="44"/>
    <s v="Nissan"/>
    <s v="Standard"/>
    <x v="32"/>
    <s v="CERES"/>
    <x v="0"/>
    <x v="135"/>
    <x v="3"/>
    <x v="3"/>
    <s v="New Zealand"/>
    <x v="3"/>
    <n v="14.72"/>
  </r>
  <r>
    <n v="744"/>
    <x v="7"/>
    <x v="12"/>
    <s v="Holden"/>
    <s v="Standard"/>
    <x v="3"/>
    <s v="FALCON"/>
    <x v="11"/>
    <x v="12"/>
    <x v="8"/>
    <x v="8"/>
    <s v="New Zealand"/>
    <x v="8"/>
    <n v="28.8"/>
  </r>
  <r>
    <n v="745"/>
    <x v="14"/>
    <x v="74"/>
    <s v="Mazda"/>
    <s v="Standard"/>
    <x v="3"/>
    <s v="DELTA"/>
    <x v="3"/>
    <x v="164"/>
    <x v="0"/>
    <x v="0"/>
    <s v="New Zealand"/>
    <x v="0"/>
    <n v="343.09"/>
  </r>
  <r>
    <n v="746"/>
    <x v="7"/>
    <x v="26"/>
    <s v="Honda"/>
    <s v="Standard"/>
    <x v="46"/>
    <s v="SKYLINE"/>
    <x v="1"/>
    <x v="122"/>
    <x v="0"/>
    <x v="0"/>
    <s v="New Zealand"/>
    <x v="0"/>
    <n v="343.09"/>
  </r>
  <r>
    <n v="747"/>
    <x v="13"/>
    <x v="12"/>
    <s v="Toyota"/>
    <s v="Standard"/>
    <x v="3"/>
    <s v="COURIER"/>
    <x v="2"/>
    <x v="52"/>
    <x v="4"/>
    <x v="4"/>
    <s v="New Zealand"/>
    <x v="4"/>
    <n v="67.52"/>
  </r>
  <r>
    <n v="748"/>
    <x v="7"/>
    <x v="71"/>
    <s v="Toyota"/>
    <s v="Standard"/>
    <x v="24"/>
    <s v="LANCER"/>
    <x v="7"/>
    <x v="175"/>
    <x v="0"/>
    <x v="0"/>
    <s v="New Zealand"/>
    <x v="0"/>
    <n v="343.09"/>
  </r>
  <r>
    <n v="749"/>
    <x v="7"/>
    <x v="71"/>
    <s v="Nissan"/>
    <s v="Standard"/>
    <x v="32"/>
    <s v="LANCER"/>
    <x v="3"/>
    <x v="158"/>
    <x v="3"/>
    <x v="3"/>
    <s v="New Zealand"/>
    <x v="3"/>
    <n v="14.72"/>
  </r>
  <r>
    <n v="750"/>
    <x v="11"/>
    <x v="5"/>
    <s v="Nissan"/>
    <s v="Standard"/>
    <x v="3"/>
    <s v="CRV"/>
    <x v="5"/>
    <x v="26"/>
    <x v="4"/>
    <x v="4"/>
    <s v="New Zealand"/>
    <x v="4"/>
    <n v="67.52"/>
  </r>
  <r>
    <n v="751"/>
    <x v="7"/>
    <x v="26"/>
    <s v="Nissan"/>
    <s v="Standard"/>
    <x v="52"/>
    <s v="PRIMERA"/>
    <x v="4"/>
    <x v="113"/>
    <x v="3"/>
    <x v="3"/>
    <s v="New Zealand"/>
    <x v="3"/>
    <n v="14.72"/>
  </r>
  <r>
    <n v="752"/>
    <x v="8"/>
    <x v="72"/>
    <s v="Holden"/>
    <s v="Standard"/>
    <x v="3"/>
    <s v="ZAFIRA"/>
    <x v="7"/>
    <x v="88"/>
    <x v="0"/>
    <x v="0"/>
    <s v="New Zealand"/>
    <x v="0"/>
    <n v="343.09"/>
  </r>
  <r>
    <n v="753"/>
    <x v="6"/>
    <x v="37"/>
    <s v="Holden"/>
    <s v="Standard"/>
    <x v="3"/>
    <n v="323"/>
    <x v="2"/>
    <x v="65"/>
    <x v="0"/>
    <x v="0"/>
    <s v="New Zealand"/>
    <x v="0"/>
    <n v="343.09"/>
  </r>
  <r>
    <n v="754"/>
    <x v="6"/>
    <x v="5"/>
    <s v="Nissan"/>
    <s v="Standard"/>
    <x v="3"/>
    <s v="CIVIC"/>
    <x v="7"/>
    <x v="52"/>
    <x v="9"/>
    <x v="9"/>
    <s v="New Zealand"/>
    <x v="9"/>
    <n v="21.5"/>
  </r>
  <r>
    <n v="755"/>
    <x v="8"/>
    <x v="44"/>
    <s v="Holden"/>
    <s v="Standard"/>
    <x v="14"/>
    <s v="SCEPTER"/>
    <x v="7"/>
    <x v="79"/>
    <x v="3"/>
    <x v="3"/>
    <s v="New Zealand"/>
    <x v="3"/>
    <n v="14.72"/>
  </r>
  <r>
    <n v="756"/>
    <x v="6"/>
    <x v="44"/>
    <s v="Mitsubishi"/>
    <s v="Standard"/>
    <x v="3"/>
    <s v="COROLLA"/>
    <x v="7"/>
    <x v="131"/>
    <x v="8"/>
    <x v="8"/>
    <s v="New Zealand"/>
    <x v="8"/>
    <n v="28.8"/>
  </r>
  <r>
    <n v="757"/>
    <x v="7"/>
    <x v="26"/>
    <s v="Holden"/>
    <s v="Standard"/>
    <x v="14"/>
    <s v="PULSAR"/>
    <x v="2"/>
    <x v="58"/>
    <x v="2"/>
    <x v="2"/>
    <s v="New Zealand"/>
    <x v="2"/>
    <n v="12.92"/>
  </r>
  <r>
    <n v="758"/>
    <x v="14"/>
    <x v="26"/>
    <s v="Ford"/>
    <s v="Standard"/>
    <x v="24"/>
    <s v="CONDOR"/>
    <x v="3"/>
    <x v="114"/>
    <x v="0"/>
    <x v="0"/>
    <s v="New Zealand"/>
    <x v="0"/>
    <n v="343.09"/>
  </r>
  <r>
    <n v="759"/>
    <x v="13"/>
    <x v="26"/>
    <s v="Subaru"/>
    <s v="Standard"/>
    <x v="12"/>
    <s v="NAVARA"/>
    <x v="3"/>
    <x v="162"/>
    <x v="0"/>
    <x v="0"/>
    <s v="New Zealand"/>
    <x v="0"/>
    <n v="343.09"/>
  </r>
  <r>
    <n v="760"/>
    <x v="7"/>
    <x v="72"/>
    <s v="Ford"/>
    <s v="Standard"/>
    <x v="3"/>
    <s v="VX COMMODORE"/>
    <x v="3"/>
    <x v="61"/>
    <x v="5"/>
    <x v="5"/>
    <s v="New Zealand"/>
    <x v="5"/>
    <n v="7.89"/>
  </r>
  <r>
    <n v="761"/>
    <x v="13"/>
    <x v="72"/>
    <s v="Toyota"/>
    <s v="Standard"/>
    <x v="8"/>
    <s v="VU UTILITY"/>
    <x v="2"/>
    <x v="157"/>
    <x v="9"/>
    <x v="9"/>
    <s v="New Zealand"/>
    <x v="9"/>
    <n v="21.5"/>
  </r>
  <r>
    <n v="762"/>
    <x v="7"/>
    <x v="26"/>
    <s v="Toyota"/>
    <s v="Standard"/>
    <x v="16"/>
    <s v="CEFIRO"/>
    <x v="2"/>
    <x v="97"/>
    <x v="2"/>
    <x v="2"/>
    <s v="New Zealand"/>
    <x v="2"/>
    <n v="12.92"/>
  </r>
  <r>
    <n v="763"/>
    <x v="8"/>
    <x v="72"/>
    <s v="Nissan"/>
    <s v="Standard"/>
    <x v="3"/>
    <s v="VX COMMODORE"/>
    <x v="2"/>
    <x v="36"/>
    <x v="9"/>
    <x v="9"/>
    <s v="New Zealand"/>
    <x v="9"/>
    <n v="21.5"/>
  </r>
  <r>
    <n v="764"/>
    <x v="13"/>
    <x v="71"/>
    <s v="Holden"/>
    <s v="Standard"/>
    <x v="8"/>
    <s v="TRITON"/>
    <x v="0"/>
    <x v="75"/>
    <x v="7"/>
    <x v="7"/>
    <s v="New Zealand"/>
    <x v="7"/>
    <n v="16.11"/>
  </r>
  <r>
    <n v="765"/>
    <x v="13"/>
    <x v="72"/>
    <s v="Holden"/>
    <s v="Standard"/>
    <x v="3"/>
    <s v="RODEO 4X2"/>
    <x v="3"/>
    <x v="101"/>
    <x v="11"/>
    <x v="11"/>
    <s v="New Zealand"/>
    <x v="11"/>
    <n v="17.55"/>
  </r>
  <r>
    <n v="766"/>
    <x v="13"/>
    <x v="12"/>
    <s v="Ford"/>
    <s v="Standard"/>
    <x v="3"/>
    <s v="COURIER"/>
    <x v="3"/>
    <x v="145"/>
    <x v="0"/>
    <x v="0"/>
    <s v="New Zealand"/>
    <x v="0"/>
    <n v="343.09"/>
  </r>
  <r>
    <n v="767"/>
    <x v="8"/>
    <x v="73"/>
    <s v="Toyota"/>
    <s v="Standard"/>
    <x v="32"/>
    <s v="IMPREZA"/>
    <x v="0"/>
    <x v="131"/>
    <x v="0"/>
    <x v="0"/>
    <s v="New Zealand"/>
    <x v="0"/>
    <n v="343.09"/>
  </r>
  <r>
    <n v="768"/>
    <x v="6"/>
    <x v="12"/>
    <s v="Mitsubishi"/>
    <s v="Standard"/>
    <x v="3"/>
    <s v="KA"/>
    <x v="2"/>
    <x v="141"/>
    <x v="3"/>
    <x v="3"/>
    <s v="New Zealand"/>
    <x v="3"/>
    <n v="14.72"/>
  </r>
  <r>
    <n v="769"/>
    <x v="11"/>
    <x v="44"/>
    <s v="Ford"/>
    <s v="Standard"/>
    <x v="8"/>
    <s v="HIACE"/>
    <x v="5"/>
    <x v="152"/>
    <x v="4"/>
    <x v="4"/>
    <s v="New Zealand"/>
    <x v="4"/>
    <n v="67.52"/>
  </r>
  <r>
    <n v="770"/>
    <x v="11"/>
    <x v="44"/>
    <s v="Toyota"/>
    <s v="Standard"/>
    <x v="24"/>
    <s v="HIACE"/>
    <x v="3"/>
    <x v="137"/>
    <x v="8"/>
    <x v="8"/>
    <s v="New Zealand"/>
    <x v="8"/>
    <n v="28.8"/>
  </r>
  <r>
    <n v="771"/>
    <x v="7"/>
    <x v="26"/>
    <s v="Toyota"/>
    <s v="Standard"/>
    <x v="8"/>
    <s v="PRIMERA"/>
    <x v="5"/>
    <x v="90"/>
    <x v="0"/>
    <x v="0"/>
    <s v="New Zealand"/>
    <x v="0"/>
    <n v="343.09"/>
  </r>
  <r>
    <n v="772"/>
    <x v="7"/>
    <x v="72"/>
    <s v="Isuzu"/>
    <s v="Standard"/>
    <x v="8"/>
    <s v="VX COMMODORE"/>
    <x v="0"/>
    <x v="108"/>
    <x v="7"/>
    <x v="7"/>
    <s v="New Zealand"/>
    <x v="7"/>
    <n v="16.11"/>
  </r>
  <r>
    <n v="773"/>
    <x v="7"/>
    <x v="72"/>
    <s v="Ford"/>
    <s v="Standard"/>
    <x v="8"/>
    <s v="VX COMMODORE"/>
    <x v="7"/>
    <x v="70"/>
    <x v="2"/>
    <x v="2"/>
    <s v="New Zealand"/>
    <x v="2"/>
    <n v="12.92"/>
  </r>
  <r>
    <n v="774"/>
    <x v="8"/>
    <x v="12"/>
    <s v="Nissan"/>
    <s v="Standard"/>
    <x v="8"/>
    <s v="ESCAPE"/>
    <x v="7"/>
    <x v="36"/>
    <x v="2"/>
    <x v="2"/>
    <s v="New Zealand"/>
    <x v="2"/>
    <n v="12.92"/>
  </r>
  <r>
    <n v="775"/>
    <x v="11"/>
    <x v="44"/>
    <s v="Hyundai"/>
    <s v="Standard"/>
    <x v="24"/>
    <s v="HIACE"/>
    <x v="3"/>
    <x v="176"/>
    <x v="3"/>
    <x v="3"/>
    <s v="New Zealand"/>
    <x v="3"/>
    <n v="14.72"/>
  </r>
  <r>
    <n v="776"/>
    <x v="13"/>
    <x v="71"/>
    <s v="Mazda"/>
    <s v="Standard"/>
    <x v="3"/>
    <s v="L200"/>
    <x v="4"/>
    <x v="7"/>
    <x v="0"/>
    <x v="0"/>
    <s v="New Zealand"/>
    <x v="0"/>
    <n v="343.09"/>
  </r>
  <r>
    <n v="777"/>
    <x v="7"/>
    <x v="12"/>
    <s v="Mazda"/>
    <s v="Standard"/>
    <x v="8"/>
    <s v="FALCON"/>
    <x v="1"/>
    <x v="45"/>
    <x v="3"/>
    <x v="3"/>
    <s v="New Zealand"/>
    <x v="3"/>
    <n v="14.72"/>
  </r>
  <r>
    <n v="778"/>
    <x v="6"/>
    <x v="44"/>
    <s v="Ford"/>
    <s v="Standard"/>
    <x v="8"/>
    <s v="ECHO"/>
    <x v="7"/>
    <x v="60"/>
    <x v="0"/>
    <x v="0"/>
    <s v="New Zealand"/>
    <x v="0"/>
    <n v="343.09"/>
  </r>
  <r>
    <n v="779"/>
    <x v="6"/>
    <x v="44"/>
    <s v="Nissan"/>
    <s v="Standard"/>
    <x v="10"/>
    <s v="AQUA"/>
    <x v="3"/>
    <x v="122"/>
    <x v="4"/>
    <x v="4"/>
    <s v="New Zealand"/>
    <x v="4"/>
    <n v="67.52"/>
  </r>
  <r>
    <n v="780"/>
    <x v="8"/>
    <x v="75"/>
    <s v="Toyota"/>
    <s v="Standard"/>
    <x v="52"/>
    <s v="BIGHORN"/>
    <x v="5"/>
    <x v="33"/>
    <x v="0"/>
    <x v="0"/>
    <s v="New Zealand"/>
    <x v="0"/>
    <n v="343.09"/>
  </r>
  <r>
    <n v="781"/>
    <x v="13"/>
    <x v="12"/>
    <s v="Subaru"/>
    <s v="Standard"/>
    <x v="8"/>
    <s v="COURIER"/>
    <x v="2"/>
    <x v="176"/>
    <x v="3"/>
    <x v="3"/>
    <s v="New Zealand"/>
    <x v="3"/>
    <n v="14.72"/>
  </r>
  <r>
    <n v="782"/>
    <x v="8"/>
    <x v="26"/>
    <s v="Ford"/>
    <s v="Standard"/>
    <x v="52"/>
    <s v="SAFARI"/>
    <x v="11"/>
    <x v="42"/>
    <x v="0"/>
    <x v="0"/>
    <s v="New Zealand"/>
    <x v="0"/>
    <n v="343.09"/>
  </r>
  <r>
    <n v="783"/>
    <x v="11"/>
    <x v="76"/>
    <s v="Mazda"/>
    <s v="Standard"/>
    <x v="8"/>
    <s v="H100"/>
    <x v="3"/>
    <x v="164"/>
    <x v="0"/>
    <x v="0"/>
    <s v="New Zealand"/>
    <x v="0"/>
    <n v="343.09"/>
  </r>
  <r>
    <n v="784"/>
    <x v="13"/>
    <x v="37"/>
    <s v="Ford"/>
    <s v="Standard"/>
    <x v="8"/>
    <s v="BOUNTY"/>
    <x v="7"/>
    <x v="38"/>
    <x v="8"/>
    <x v="8"/>
    <s v="New Zealand"/>
    <x v="8"/>
    <n v="28.8"/>
  </r>
  <r>
    <n v="785"/>
    <x v="13"/>
    <x v="37"/>
    <s v="Mitsubishi"/>
    <s v="Standard"/>
    <x v="8"/>
    <s v="BOUNTY"/>
    <x v="7"/>
    <x v="154"/>
    <x v="8"/>
    <x v="8"/>
    <s v="New Zealand"/>
    <x v="8"/>
    <n v="28.8"/>
  </r>
  <r>
    <n v="786"/>
    <x v="8"/>
    <x v="12"/>
    <s v="Mazda"/>
    <s v="Standard"/>
    <x v="8"/>
    <s v="ESCAPE"/>
    <x v="0"/>
    <x v="11"/>
    <x v="8"/>
    <x v="8"/>
    <s v="New Zealand"/>
    <x v="8"/>
    <n v="28.8"/>
  </r>
  <r>
    <n v="787"/>
    <x v="7"/>
    <x v="26"/>
    <s v="Ford"/>
    <s v="Standard"/>
    <x v="24"/>
    <s v="PULSAR"/>
    <x v="4"/>
    <x v="143"/>
    <x v="1"/>
    <x v="1"/>
    <s v="New Zealand"/>
    <x v="1"/>
    <n v="6.21"/>
  </r>
  <r>
    <n v="788"/>
    <x v="11"/>
    <x v="44"/>
    <s v="Mazda"/>
    <s v="Standard"/>
    <x v="8"/>
    <s v="HIACE"/>
    <x v="3"/>
    <x v="171"/>
    <x v="4"/>
    <x v="4"/>
    <s v="New Zealand"/>
    <x v="4"/>
    <n v="67.52"/>
  </r>
  <r>
    <n v="789"/>
    <x v="8"/>
    <x v="73"/>
    <s v="Volkswagen"/>
    <s v="Standard"/>
    <x v="8"/>
    <s v="LEGACY"/>
    <x v="2"/>
    <x v="128"/>
    <x v="5"/>
    <x v="5"/>
    <s v="New Zealand"/>
    <x v="5"/>
    <n v="7.89"/>
  </r>
  <r>
    <n v="790"/>
    <x v="13"/>
    <x v="12"/>
    <s v="Nissan"/>
    <s v="Standard"/>
    <x v="8"/>
    <s v="COURIER"/>
    <x v="0"/>
    <x v="77"/>
    <x v="8"/>
    <x v="8"/>
    <s v="New Zealand"/>
    <x v="8"/>
    <n v="28.8"/>
  </r>
  <r>
    <n v="791"/>
    <x v="13"/>
    <x v="37"/>
    <s v="Nissan"/>
    <s v="Standard"/>
    <x v="8"/>
    <s v="BOUNTY"/>
    <x v="3"/>
    <x v="132"/>
    <x v="2"/>
    <x v="2"/>
    <s v="New Zealand"/>
    <x v="2"/>
    <n v="12.92"/>
  </r>
  <r>
    <n v="792"/>
    <x v="13"/>
    <x v="12"/>
    <s v="Nissan"/>
    <s v="Standard"/>
    <x v="8"/>
    <s v="COURIER"/>
    <x v="0"/>
    <x v="87"/>
    <x v="8"/>
    <x v="8"/>
    <s v="New Zealand"/>
    <x v="8"/>
    <n v="28.8"/>
  </r>
  <r>
    <n v="793"/>
    <x v="8"/>
    <x v="71"/>
    <s v="BMW"/>
    <s v="Standard"/>
    <x v="15"/>
    <s v="MIRAGE"/>
    <x v="0"/>
    <x v="44"/>
    <x v="10"/>
    <x v="10"/>
    <s v="New Zealand"/>
    <x v="10"/>
    <n v="129.15"/>
  </r>
  <r>
    <n v="794"/>
    <x v="13"/>
    <x v="37"/>
    <s v="Honda"/>
    <s v="Standard"/>
    <x v="8"/>
    <s v="BOUNTY"/>
    <x v="7"/>
    <x v="156"/>
    <x v="8"/>
    <x v="8"/>
    <s v="New Zealand"/>
    <x v="8"/>
    <n v="28.8"/>
  </r>
  <r>
    <n v="795"/>
    <x v="13"/>
    <x v="12"/>
    <s v="Ford"/>
    <s v="Standard"/>
    <x v="8"/>
    <s v="COURIER"/>
    <x v="3"/>
    <x v="88"/>
    <x v="8"/>
    <x v="8"/>
    <s v="New Zealand"/>
    <x v="8"/>
    <n v="28.8"/>
  </r>
  <r>
    <n v="796"/>
    <x v="13"/>
    <x v="37"/>
    <s v="Mazda"/>
    <s v="Standard"/>
    <x v="8"/>
    <s v="BOUNTY"/>
    <x v="7"/>
    <x v="20"/>
    <x v="8"/>
    <x v="8"/>
    <s v="New Zealand"/>
    <x v="8"/>
    <n v="28.8"/>
  </r>
  <r>
    <n v="797"/>
    <x v="6"/>
    <x v="77"/>
    <s v="Nissan"/>
    <s v="Standard"/>
    <x v="8"/>
    <s v="POLO"/>
    <x v="2"/>
    <x v="160"/>
    <x v="0"/>
    <x v="0"/>
    <s v="New Zealand"/>
    <x v="0"/>
    <n v="343.09"/>
  </r>
  <r>
    <n v="798"/>
    <x v="13"/>
    <x v="26"/>
    <s v="Nissan"/>
    <s v="Standard"/>
    <x v="23"/>
    <s v="NAVARA"/>
    <x v="5"/>
    <x v="0"/>
    <x v="3"/>
    <x v="3"/>
    <s v="New Zealand"/>
    <x v="3"/>
    <n v="14.72"/>
  </r>
  <r>
    <n v="799"/>
    <x v="7"/>
    <x v="26"/>
    <s v="Mitsubishi"/>
    <s v="Standard"/>
    <x v="16"/>
    <s v="LAUREL"/>
    <x v="4"/>
    <x v="11"/>
    <x v="0"/>
    <x v="0"/>
    <s v="New Zealand"/>
    <x v="0"/>
    <n v="343.09"/>
  </r>
  <r>
    <n v="800"/>
    <x v="7"/>
    <x v="26"/>
    <s v="Toyota"/>
    <s v="Standard"/>
    <x v="14"/>
    <s v="CEFIRO"/>
    <x v="8"/>
    <x v="63"/>
    <x v="1"/>
    <x v="1"/>
    <s v="New Zealand"/>
    <x v="1"/>
    <n v="6.21"/>
  </r>
  <r>
    <n v="801"/>
    <x v="7"/>
    <x v="15"/>
    <s v="Subaru"/>
    <s v="Luxury"/>
    <x v="9"/>
    <s v="318I"/>
    <x v="0"/>
    <x v="138"/>
    <x v="1"/>
    <x v="1"/>
    <s v="New Zealand"/>
    <x v="1"/>
    <n v="6.21"/>
  </r>
  <r>
    <n v="802"/>
    <x v="6"/>
    <x v="5"/>
    <s v="Toyota"/>
    <s v="Standard"/>
    <x v="14"/>
    <s v="CIVIC"/>
    <x v="2"/>
    <x v="15"/>
    <x v="1"/>
    <x v="1"/>
    <s v="New Zealand"/>
    <x v="1"/>
    <n v="6.21"/>
  </r>
  <r>
    <n v="803"/>
    <x v="13"/>
    <x v="12"/>
    <s v="Holden"/>
    <s v="Standard"/>
    <x v="8"/>
    <s v="COURIER"/>
    <x v="3"/>
    <x v="74"/>
    <x v="1"/>
    <x v="1"/>
    <s v="New Zealand"/>
    <x v="1"/>
    <n v="6.21"/>
  </r>
  <r>
    <n v="804"/>
    <x v="14"/>
    <x v="37"/>
    <s v="Subaru"/>
    <s v="Standard"/>
    <x v="23"/>
    <s v="TITAN"/>
    <x v="3"/>
    <x v="11"/>
    <x v="7"/>
    <x v="7"/>
    <s v="New Zealand"/>
    <x v="7"/>
    <n v="16.11"/>
  </r>
  <r>
    <n v="805"/>
    <x v="13"/>
    <x v="26"/>
    <s v="Toyota"/>
    <s v="Standard"/>
    <x v="14"/>
    <s v="DATSUN"/>
    <x v="3"/>
    <x v="91"/>
    <x v="3"/>
    <x v="3"/>
    <s v="New Zealand"/>
    <x v="3"/>
    <n v="14.72"/>
  </r>
  <r>
    <n v="806"/>
    <x v="7"/>
    <x v="26"/>
    <s v="Nissan"/>
    <s v="Standard"/>
    <x v="15"/>
    <s v="PULSAR"/>
    <x v="0"/>
    <x v="81"/>
    <x v="9"/>
    <x v="9"/>
    <s v="New Zealand"/>
    <x v="9"/>
    <n v="21.5"/>
  </r>
  <r>
    <n v="807"/>
    <x v="7"/>
    <x v="71"/>
    <s v="Ford"/>
    <s v="Standard"/>
    <x v="8"/>
    <s v="DIAMANTE"/>
    <x v="10"/>
    <x v="67"/>
    <x v="7"/>
    <x v="7"/>
    <s v="New Zealand"/>
    <x v="7"/>
    <n v="16.11"/>
  </r>
  <r>
    <n v="808"/>
    <x v="13"/>
    <x v="44"/>
    <s v="Nissan"/>
    <s v="Standard"/>
    <x v="8"/>
    <s v="HILUX"/>
    <x v="7"/>
    <x v="35"/>
    <x v="8"/>
    <x v="8"/>
    <s v="New Zealand"/>
    <x v="8"/>
    <n v="28.8"/>
  </r>
  <r>
    <n v="809"/>
    <x v="8"/>
    <x v="73"/>
    <s v="Toyota"/>
    <s v="Standard"/>
    <x v="46"/>
    <s v="LEGACY"/>
    <x v="7"/>
    <x v="22"/>
    <x v="4"/>
    <x v="4"/>
    <s v="New Zealand"/>
    <x v="4"/>
    <n v="67.52"/>
  </r>
  <r>
    <n v="810"/>
    <x v="8"/>
    <x v="44"/>
    <s v="Holden"/>
    <s v="Standard"/>
    <x v="14"/>
    <s v="SURF"/>
    <x v="7"/>
    <x v="177"/>
    <x v="3"/>
    <x v="3"/>
    <s v="New Zealand"/>
    <x v="3"/>
    <n v="14.72"/>
  </r>
  <r>
    <n v="811"/>
    <x v="7"/>
    <x v="72"/>
    <s v="Ford"/>
    <s v="Standard"/>
    <x v="8"/>
    <s v="VX COMMODORE"/>
    <x v="0"/>
    <x v="167"/>
    <x v="7"/>
    <x v="7"/>
    <s v="New Zealand"/>
    <x v="7"/>
    <n v="16.11"/>
  </r>
  <r>
    <n v="812"/>
    <x v="8"/>
    <x v="73"/>
    <s v="Mitsubishi"/>
    <s v="Standard"/>
    <x v="8"/>
    <s v="OUTBACK"/>
    <x v="2"/>
    <x v="178"/>
    <x v="7"/>
    <x v="7"/>
    <s v="New Zealand"/>
    <x v="7"/>
    <n v="16.11"/>
  </r>
  <r>
    <n v="813"/>
    <x v="8"/>
    <x v="44"/>
    <s v="Holden"/>
    <s v="Standard"/>
    <x v="24"/>
    <s v="LANDCRUISER"/>
    <x v="2"/>
    <x v="0"/>
    <x v="3"/>
    <x v="3"/>
    <s v="New Zealand"/>
    <x v="3"/>
    <n v="14.72"/>
  </r>
  <r>
    <n v="814"/>
    <x v="15"/>
    <x v="26"/>
    <s v="Ford"/>
    <s v="Standard"/>
    <x v="52"/>
    <s v="SKYLINE"/>
    <x v="4"/>
    <x v="13"/>
    <x v="0"/>
    <x v="0"/>
    <s v="New Zealand"/>
    <x v="0"/>
    <n v="343.09"/>
  </r>
  <r>
    <n v="815"/>
    <x v="13"/>
    <x v="12"/>
    <s v="Ford"/>
    <s v="Standard"/>
    <x v="8"/>
    <s v="COURIER"/>
    <x v="3"/>
    <x v="56"/>
    <x v="3"/>
    <x v="3"/>
    <s v="New Zealand"/>
    <x v="3"/>
    <n v="14.72"/>
  </r>
  <r>
    <n v="816"/>
    <x v="8"/>
    <x v="26"/>
    <s v="Honda"/>
    <s v="Standard"/>
    <x v="24"/>
    <s v="WINGROAD"/>
    <x v="2"/>
    <x v="70"/>
    <x v="0"/>
    <x v="0"/>
    <s v="New Zealand"/>
    <x v="0"/>
    <n v="343.09"/>
  </r>
  <r>
    <n v="817"/>
    <x v="8"/>
    <x v="44"/>
    <s v="Nissan"/>
    <s v="Standard"/>
    <x v="16"/>
    <s v="HILUX"/>
    <x v="7"/>
    <x v="134"/>
    <x v="4"/>
    <x v="4"/>
    <s v="New Zealand"/>
    <x v="4"/>
    <n v="67.52"/>
  </r>
  <r>
    <n v="818"/>
    <x v="7"/>
    <x v="72"/>
    <s v="Mercedes-Benz"/>
    <s v="Standard"/>
    <x v="8"/>
    <s v="VX COMMODORE"/>
    <x v="3"/>
    <x v="58"/>
    <x v="3"/>
    <x v="3"/>
    <s v="New Zealand"/>
    <x v="3"/>
    <n v="14.72"/>
  </r>
  <r>
    <n v="819"/>
    <x v="7"/>
    <x v="12"/>
    <s v="Mazda"/>
    <s v="Standard"/>
    <x v="37"/>
    <s v="ANGLIA"/>
    <x v="2"/>
    <x v="48"/>
    <x v="4"/>
    <x v="4"/>
    <s v="New Zealand"/>
    <x v="4"/>
    <n v="67.52"/>
  </r>
  <r>
    <n v="820"/>
    <x v="7"/>
    <x v="71"/>
    <s v="Daihatsu"/>
    <s v="Standard"/>
    <x v="8"/>
    <s v="DIAMANTE"/>
    <x v="0"/>
    <x v="59"/>
    <x v="0"/>
    <x v="0"/>
    <s v="New Zealand"/>
    <x v="0"/>
    <n v="343.09"/>
  </r>
  <r>
    <n v="821"/>
    <x v="7"/>
    <x v="72"/>
    <s v="Suzuki"/>
    <s v="Standard"/>
    <x v="8"/>
    <s v="VX COMMODORE"/>
    <x v="4"/>
    <x v="31"/>
    <x v="0"/>
    <x v="0"/>
    <s v="New Zealand"/>
    <x v="0"/>
    <n v="343.09"/>
  </r>
  <r>
    <n v="822"/>
    <x v="13"/>
    <x v="12"/>
    <s v="Factory Built"/>
    <s v="Standard"/>
    <x v="8"/>
    <s v="COURIER"/>
    <x v="3"/>
    <x v="72"/>
    <x v="2"/>
    <x v="2"/>
    <s v="New Zealand"/>
    <x v="2"/>
    <n v="12.92"/>
  </r>
  <r>
    <n v="823"/>
    <x v="8"/>
    <x v="12"/>
    <s v="Suzuki"/>
    <s v="Standard"/>
    <x v="8"/>
    <s v="EXPLORER"/>
    <x v="4"/>
    <x v="33"/>
    <x v="0"/>
    <x v="0"/>
    <s v="New Zealand"/>
    <x v="0"/>
    <n v="343.09"/>
  </r>
  <r>
    <n v="824"/>
    <x v="7"/>
    <x v="5"/>
    <s v="Moped"/>
    <s v="Standard"/>
    <x v="13"/>
    <s v="CIVIC"/>
    <x v="5"/>
    <x v="102"/>
    <x v="0"/>
    <x v="0"/>
    <s v="New Zealand"/>
    <x v="0"/>
    <n v="343.09"/>
  </r>
  <r>
    <n v="825"/>
    <x v="8"/>
    <x v="26"/>
    <s v="Honda"/>
    <s v="Standard"/>
    <x v="31"/>
    <s v="SAFARI"/>
    <x v="4"/>
    <x v="21"/>
    <x v="3"/>
    <x v="3"/>
    <s v="New Zealand"/>
    <x v="3"/>
    <n v="14.72"/>
  </r>
  <r>
    <n v="826"/>
    <x v="8"/>
    <x v="78"/>
    <s v="KTM"/>
    <s v="Luxury"/>
    <x v="8"/>
    <s v="ML"/>
    <x v="0"/>
    <x v="102"/>
    <x v="7"/>
    <x v="7"/>
    <s v="New Zealand"/>
    <x v="7"/>
    <n v="16.11"/>
  </r>
  <r>
    <n v="827"/>
    <x v="13"/>
    <x v="37"/>
    <s v="Harley Davidson"/>
    <s v="Standard"/>
    <x v="8"/>
    <s v="BOUNTY"/>
    <x v="3"/>
    <x v="105"/>
    <x v="8"/>
    <x v="8"/>
    <s v="New Zealand"/>
    <x v="8"/>
    <n v="28.8"/>
  </r>
  <r>
    <n v="828"/>
    <x v="16"/>
    <x v="74"/>
    <s v="Keeway"/>
    <s v="Standard"/>
    <x v="8"/>
    <s v="DELTA"/>
    <x v="3"/>
    <x v="25"/>
    <x v="0"/>
    <x v="0"/>
    <s v="New Zealand"/>
    <x v="0"/>
    <n v="343.09"/>
  </r>
  <r>
    <n v="829"/>
    <x v="8"/>
    <x v="6"/>
    <s v="Suzuki"/>
    <s v="Standard"/>
    <x v="57"/>
    <s v="ESCUDO"/>
    <x v="2"/>
    <x v="93"/>
    <x v="3"/>
    <x v="3"/>
    <s v="New Zealand"/>
    <x v="3"/>
    <n v="14.72"/>
  </r>
  <r>
    <n v="830"/>
    <x v="0"/>
    <x v="3"/>
    <s v="Honda"/>
    <s v="Standard"/>
    <x v="13"/>
    <s v="BRENT SMITH TRAILERS"/>
    <x v="0"/>
    <x v="11"/>
    <x v="9"/>
    <x v="9"/>
    <s v="New Zealand"/>
    <x v="9"/>
    <n v="21.5"/>
  </r>
  <r>
    <n v="831"/>
    <x v="2"/>
    <x v="6"/>
    <s v="TNT Motor"/>
    <s v="Standard"/>
    <x v="6"/>
    <s v="GSF"/>
    <x v="2"/>
    <x v="37"/>
    <x v="4"/>
    <x v="4"/>
    <s v="New Zealand"/>
    <x v="4"/>
    <n v="67.52"/>
  </r>
  <r>
    <n v="832"/>
    <x v="3"/>
    <x v="22"/>
    <s v="Suzuki"/>
    <s v="Standard"/>
    <x v="10"/>
    <s v="ZNEN"/>
    <x v="7"/>
    <x v="118"/>
    <x v="0"/>
    <x v="0"/>
    <s v="New Zealand"/>
    <x v="0"/>
    <n v="343.09"/>
  </r>
  <r>
    <n v="833"/>
    <x v="2"/>
    <x v="5"/>
    <s v="BMW"/>
    <s v="Standard"/>
    <x v="10"/>
    <s v="GLH"/>
    <x v="7"/>
    <x v="156"/>
    <x v="0"/>
    <x v="0"/>
    <s v="New Zealand"/>
    <x v="0"/>
    <n v="343.09"/>
  </r>
  <r>
    <n v="834"/>
    <x v="2"/>
    <x v="23"/>
    <s v="TNT Motor"/>
    <s v="Standard"/>
    <x v="10"/>
    <n v="200"/>
    <x v="3"/>
    <x v="11"/>
    <x v="4"/>
    <x v="4"/>
    <s v="New Zealand"/>
    <x v="4"/>
    <n v="67.52"/>
  </r>
  <r>
    <n v="835"/>
    <x v="2"/>
    <x v="18"/>
    <s v="Husqvarna"/>
    <s v="Standard"/>
    <x v="7"/>
    <s v="VRSCDX"/>
    <x v="7"/>
    <x v="154"/>
    <x v="8"/>
    <x v="8"/>
    <s v="New Zealand"/>
    <x v="8"/>
    <n v="28.8"/>
  </r>
  <r>
    <n v="836"/>
    <x v="3"/>
    <x v="60"/>
    <s v="John Deere"/>
    <s v="Standard"/>
    <x v="18"/>
    <s v="VENUS 50"/>
    <x v="1"/>
    <x v="46"/>
    <x v="3"/>
    <x v="3"/>
    <s v="New Zealand"/>
    <x v="3"/>
    <n v="14.72"/>
  </r>
  <r>
    <n v="837"/>
    <x v="3"/>
    <x v="6"/>
    <s v="Honda"/>
    <s v="Standard"/>
    <x v="7"/>
    <s v="UZ"/>
    <x v="6"/>
    <x v="130"/>
    <x v="4"/>
    <x v="4"/>
    <s v="New Zealand"/>
    <x v="4"/>
    <n v="67.52"/>
  </r>
  <r>
    <n v="838"/>
    <x v="2"/>
    <x v="5"/>
    <s v="Piaggio"/>
    <s v="Standard"/>
    <x v="11"/>
    <s v="CB"/>
    <x v="6"/>
    <x v="86"/>
    <x v="0"/>
    <x v="0"/>
    <s v="New Zealand"/>
    <x v="0"/>
    <n v="343.09"/>
  </r>
  <r>
    <n v="839"/>
    <x v="3"/>
    <x v="61"/>
    <s v="Piaggio"/>
    <s v="Standard"/>
    <x v="11"/>
    <s v="ROMA"/>
    <x v="2"/>
    <x v="3"/>
    <x v="3"/>
    <x v="3"/>
    <s v="New Zealand"/>
    <x v="3"/>
    <n v="14.72"/>
  </r>
  <r>
    <n v="840"/>
    <x v="3"/>
    <x v="6"/>
    <s v="Factory Built"/>
    <s v="Standard"/>
    <x v="13"/>
    <s v="VERDE"/>
    <x v="4"/>
    <x v="120"/>
    <x v="0"/>
    <x v="0"/>
    <s v="New Zealand"/>
    <x v="0"/>
    <n v="343.09"/>
  </r>
  <r>
    <n v="841"/>
    <x v="2"/>
    <x v="15"/>
    <s v="Suzuki"/>
    <s v="Luxury"/>
    <x v="11"/>
    <s v="G310"/>
    <x v="3"/>
    <x v="16"/>
    <x v="0"/>
    <x v="0"/>
    <s v="New Zealand"/>
    <x v="0"/>
    <n v="343.09"/>
  </r>
  <r>
    <n v="842"/>
    <x v="3"/>
    <x v="61"/>
    <s v="Yamaha"/>
    <s v="Standard"/>
    <x v="11"/>
    <s v="ROMA"/>
    <x v="7"/>
    <x v="45"/>
    <x v="3"/>
    <x v="3"/>
    <s v="New Zealand"/>
    <x v="3"/>
    <n v="14.72"/>
  </r>
  <r>
    <n v="843"/>
    <x v="2"/>
    <x v="65"/>
    <s v="TNT Motor"/>
    <s v="Standard"/>
    <x v="11"/>
    <s v="FE"/>
    <x v="3"/>
    <x v="132"/>
    <x v="4"/>
    <x v="4"/>
    <s v="New Zealand"/>
    <x v="4"/>
    <n v="67.52"/>
  </r>
  <r>
    <n v="844"/>
    <x v="9"/>
    <x v="79"/>
    <s v="Honda"/>
    <s v="Standard"/>
    <x v="11"/>
    <s v="6140M"/>
    <x v="5"/>
    <x v="21"/>
    <x v="2"/>
    <x v="2"/>
    <s v="New Zealand"/>
    <x v="2"/>
    <n v="12.92"/>
  </r>
  <r>
    <n v="845"/>
    <x v="2"/>
    <x v="5"/>
    <s v="KTM"/>
    <s v="Standard"/>
    <x v="11"/>
    <s v="GLC"/>
    <x v="7"/>
    <x v="54"/>
    <x v="9"/>
    <x v="9"/>
    <s v="New Zealand"/>
    <x v="9"/>
    <n v="21.5"/>
  </r>
  <r>
    <n v="846"/>
    <x v="3"/>
    <x v="34"/>
    <s v="Forza"/>
    <s v="Standard"/>
    <x v="11"/>
    <s v="ZIP"/>
    <x v="3"/>
    <x v="124"/>
    <x v="0"/>
    <x v="0"/>
    <s v="New Zealand"/>
    <x v="0"/>
    <n v="343.09"/>
  </r>
  <r>
    <n v="847"/>
    <x v="3"/>
    <x v="34"/>
    <s v="Yamaha"/>
    <s v="Standard"/>
    <x v="1"/>
    <s v="ZIP"/>
    <x v="3"/>
    <x v="127"/>
    <x v="10"/>
    <x v="10"/>
    <s v="New Zealand"/>
    <x v="10"/>
    <n v="129.15"/>
  </r>
  <r>
    <n v="848"/>
    <x v="3"/>
    <x v="3"/>
    <s v="Yamaha"/>
    <s v="Standard"/>
    <x v="1"/>
    <s v="ARIIC"/>
    <x v="3"/>
    <x v="172"/>
    <x v="3"/>
    <x v="3"/>
    <s v="New Zealand"/>
    <x v="3"/>
    <n v="14.72"/>
  </r>
  <r>
    <n v="849"/>
    <x v="2"/>
    <x v="6"/>
    <s v="Honda"/>
    <s v="Standard"/>
    <x v="47"/>
    <s v="DL650"/>
    <x v="1"/>
    <x v="122"/>
    <x v="7"/>
    <x v="7"/>
    <s v="New Zealand"/>
    <x v="7"/>
    <n v="16.11"/>
  </r>
  <r>
    <n v="850"/>
    <x v="2"/>
    <x v="1"/>
    <s v="Ducati"/>
    <s v="Standard"/>
    <x v="1"/>
    <s v="YZF"/>
    <x v="2"/>
    <x v="17"/>
    <x v="3"/>
    <x v="3"/>
    <s v="New Zealand"/>
    <x v="3"/>
    <n v="14.72"/>
  </r>
  <r>
    <n v="851"/>
    <x v="3"/>
    <x v="61"/>
    <s v="Harley Davidson"/>
    <s v="Standard"/>
    <x v="1"/>
    <s v="ROMA"/>
    <x v="1"/>
    <x v="62"/>
    <x v="0"/>
    <x v="0"/>
    <s v="New Zealand"/>
    <x v="0"/>
    <n v="343.09"/>
  </r>
  <r>
    <n v="852"/>
    <x v="3"/>
    <x v="5"/>
    <s v="Royal Enfield"/>
    <s v="Standard"/>
    <x v="2"/>
    <s v="TODAY"/>
    <x v="0"/>
    <x v="141"/>
    <x v="9"/>
    <x v="9"/>
    <s v="New Zealand"/>
    <x v="9"/>
    <n v="21.5"/>
  </r>
  <r>
    <n v="853"/>
    <x v="2"/>
    <x v="23"/>
    <s v="Suzuki"/>
    <s v="Standard"/>
    <x v="29"/>
    <n v="690"/>
    <x v="9"/>
    <x v="110"/>
    <x v="0"/>
    <x v="0"/>
    <s v="New Zealand"/>
    <x v="0"/>
    <n v="343.09"/>
  </r>
  <r>
    <n v="854"/>
    <x v="3"/>
    <x v="63"/>
    <s v="Yamaha"/>
    <s v="Standard"/>
    <x v="10"/>
    <s v="CICLONE"/>
    <x v="7"/>
    <x v="110"/>
    <x v="0"/>
    <x v="0"/>
    <s v="New Zealand"/>
    <x v="0"/>
    <n v="343.09"/>
  </r>
  <r>
    <n v="855"/>
    <x v="12"/>
    <x v="1"/>
    <s v="Factory Built"/>
    <s v="Standard"/>
    <x v="7"/>
    <s v="YXM700DE"/>
    <x v="2"/>
    <x v="139"/>
    <x v="7"/>
    <x v="7"/>
    <s v="New Zealand"/>
    <x v="7"/>
    <n v="16.11"/>
  </r>
  <r>
    <n v="856"/>
    <x v="2"/>
    <x v="1"/>
    <s v="ADLY"/>
    <s v="Standard"/>
    <x v="35"/>
    <s v="YZF"/>
    <x v="7"/>
    <x v="29"/>
    <x v="0"/>
    <x v="0"/>
    <s v="New Zealand"/>
    <x v="0"/>
    <n v="343.09"/>
  </r>
  <r>
    <n v="857"/>
    <x v="12"/>
    <x v="5"/>
    <s v="Yamaha"/>
    <s v="Standard"/>
    <x v="21"/>
    <s v="TRX500FM"/>
    <x v="7"/>
    <x v="146"/>
    <x v="11"/>
    <x v="11"/>
    <s v="New Zealand"/>
    <x v="11"/>
    <n v="17.55"/>
  </r>
  <r>
    <n v="858"/>
    <x v="2"/>
    <x v="80"/>
    <s v="Znen"/>
    <s v="Standard"/>
    <x v="13"/>
    <s v="ST4"/>
    <x v="7"/>
    <x v="165"/>
    <x v="7"/>
    <x v="7"/>
    <s v="New Zealand"/>
    <x v="7"/>
    <n v="16.11"/>
  </r>
  <r>
    <n v="859"/>
    <x v="2"/>
    <x v="18"/>
    <s v="TNT Motor"/>
    <s v="Standard"/>
    <x v="11"/>
    <s v="DYNA"/>
    <x v="1"/>
    <x v="71"/>
    <x v="8"/>
    <x v="8"/>
    <s v="New Zealand"/>
    <x v="8"/>
    <n v="28.8"/>
  </r>
  <r>
    <n v="860"/>
    <x v="2"/>
    <x v="81"/>
    <s v="Harley Davidson"/>
    <s v="Standard"/>
    <x v="11"/>
    <s v="CLASSIC"/>
    <x v="5"/>
    <x v="116"/>
    <x v="4"/>
    <x v="4"/>
    <s v="New Zealand"/>
    <x v="4"/>
    <n v="67.52"/>
  </r>
  <r>
    <n v="861"/>
    <x v="2"/>
    <x v="6"/>
    <s v="Yamaha"/>
    <s v="Standard"/>
    <x v="11"/>
    <s v="GN125H"/>
    <x v="7"/>
    <x v="89"/>
    <x v="0"/>
    <x v="0"/>
    <s v="New Zealand"/>
    <x v="0"/>
    <n v="343.09"/>
  </r>
  <r>
    <n v="862"/>
    <x v="2"/>
    <x v="1"/>
    <s v="Suzuki"/>
    <s v="Standard"/>
    <x v="11"/>
    <s v="MT-07"/>
    <x v="0"/>
    <x v="149"/>
    <x v="12"/>
    <x v="12"/>
    <s v="New Zealand"/>
    <x v="12"/>
    <n v="3.28"/>
  </r>
  <r>
    <n v="863"/>
    <x v="3"/>
    <x v="3"/>
    <s v="Harley Davidson"/>
    <s v="Standard"/>
    <x v="1"/>
    <s v="ARIIC"/>
    <x v="1"/>
    <x v="37"/>
    <x v="3"/>
    <x v="3"/>
    <s v="New Zealand"/>
    <x v="3"/>
    <n v="14.72"/>
  </r>
  <r>
    <n v="864"/>
    <x v="3"/>
    <x v="82"/>
    <s v="TNT Motor"/>
    <s v="Standard"/>
    <x v="1"/>
    <s v="GTA-50"/>
    <x v="1"/>
    <x v="36"/>
    <x v="0"/>
    <x v="0"/>
    <s v="New Zealand"/>
    <x v="0"/>
    <n v="343.09"/>
  </r>
  <r>
    <n v="865"/>
    <x v="2"/>
    <x v="1"/>
    <s v="Harley Davidson"/>
    <s v="Standard"/>
    <x v="1"/>
    <s v="YZF"/>
    <x v="3"/>
    <x v="59"/>
    <x v="0"/>
    <x v="0"/>
    <s v="New Zealand"/>
    <x v="0"/>
    <n v="343.09"/>
  </r>
  <r>
    <n v="866"/>
    <x v="3"/>
    <x v="83"/>
    <s v="Steelbro"/>
    <s v="Standard"/>
    <x v="1"/>
    <s v="ZN50QT-51A"/>
    <x v="1"/>
    <x v="8"/>
    <x v="7"/>
    <x v="7"/>
    <s v="New Zealand"/>
    <x v="7"/>
    <n v="16.11"/>
  </r>
  <r>
    <n v="867"/>
    <x v="3"/>
    <x v="61"/>
    <s v="Vespa"/>
    <s v="Standard"/>
    <x v="1"/>
    <s v="ROMA"/>
    <x v="1"/>
    <x v="0"/>
    <x v="0"/>
    <x v="0"/>
    <s v="New Zealand"/>
    <x v="0"/>
    <n v="343.09"/>
  </r>
  <r>
    <n v="868"/>
    <x v="2"/>
    <x v="18"/>
    <s v="Yamaha"/>
    <s v="Standard"/>
    <x v="6"/>
    <s v="VRSCDX"/>
    <x v="1"/>
    <x v="59"/>
    <x v="0"/>
    <x v="0"/>
    <s v="New Zealand"/>
    <x v="0"/>
    <n v="343.09"/>
  </r>
  <r>
    <n v="869"/>
    <x v="2"/>
    <x v="1"/>
    <s v="Scomadi"/>
    <s v="Standard"/>
    <x v="29"/>
    <s v="MT-03"/>
    <x v="2"/>
    <x v="127"/>
    <x v="0"/>
    <x v="0"/>
    <s v="New Zealand"/>
    <x v="0"/>
    <n v="343.09"/>
  </r>
  <r>
    <n v="870"/>
    <x v="2"/>
    <x v="6"/>
    <s v="Moped"/>
    <s v="Standard"/>
    <x v="29"/>
    <s v="UK"/>
    <x v="3"/>
    <x v="92"/>
    <x v="4"/>
    <x v="4"/>
    <s v="New Zealand"/>
    <x v="4"/>
    <n v="67.52"/>
  </r>
  <r>
    <n v="871"/>
    <x v="2"/>
    <x v="18"/>
    <s v="Yamaha"/>
    <s v="Standard"/>
    <x v="29"/>
    <s v="TOURING"/>
    <x v="1"/>
    <x v="87"/>
    <x v="8"/>
    <x v="8"/>
    <s v="New Zealand"/>
    <x v="8"/>
    <n v="28.8"/>
  </r>
  <r>
    <n v="872"/>
    <x v="3"/>
    <x v="61"/>
    <s v="Kymco"/>
    <s v="Standard"/>
    <x v="29"/>
    <s v="ROMA"/>
    <x v="1"/>
    <x v="179"/>
    <x v="0"/>
    <x v="0"/>
    <s v="New Zealand"/>
    <x v="0"/>
    <n v="343.09"/>
  </r>
  <r>
    <n v="873"/>
    <x v="2"/>
    <x v="18"/>
    <s v="Hyosung"/>
    <s v="Standard"/>
    <x v="21"/>
    <s v="NIGHT ROD"/>
    <x v="1"/>
    <x v="125"/>
    <x v="0"/>
    <x v="0"/>
    <s v="New Zealand"/>
    <x v="0"/>
    <n v="343.09"/>
  </r>
  <r>
    <n v="874"/>
    <x v="4"/>
    <x v="84"/>
    <s v="Aprilia"/>
    <s v="Standard"/>
    <x v="13"/>
    <s v="SBSK339C"/>
    <x v="2"/>
    <x v="48"/>
    <x v="3"/>
    <x v="3"/>
    <s v="New Zealand"/>
    <x v="3"/>
    <n v="14.72"/>
  </r>
  <r>
    <n v="875"/>
    <x v="2"/>
    <x v="4"/>
    <s v="Suzuki"/>
    <s v="Standard"/>
    <x v="10"/>
    <s v="SPRINT"/>
    <x v="3"/>
    <x v="102"/>
    <x v="0"/>
    <x v="0"/>
    <s v="New Zealand"/>
    <x v="0"/>
    <n v="343.09"/>
  </r>
  <r>
    <n v="876"/>
    <x v="2"/>
    <x v="1"/>
    <s v="Suzuki"/>
    <s v="Standard"/>
    <x v="35"/>
    <s v="YZF"/>
    <x v="2"/>
    <x v="158"/>
    <x v="0"/>
    <x v="0"/>
    <s v="New Zealand"/>
    <x v="0"/>
    <n v="343.09"/>
  </r>
  <r>
    <n v="877"/>
    <x v="2"/>
    <x v="85"/>
    <s v="Harley Davidson"/>
    <s v="Standard"/>
    <x v="35"/>
    <s v="TL"/>
    <x v="4"/>
    <x v="169"/>
    <x v="0"/>
    <x v="0"/>
    <s v="New Zealand"/>
    <x v="0"/>
    <n v="343.09"/>
  </r>
  <r>
    <n v="878"/>
    <x v="3"/>
    <x v="22"/>
    <s v="Kawasaki"/>
    <s v="Standard"/>
    <x v="35"/>
    <s v="EURO 50"/>
    <x v="1"/>
    <x v="23"/>
    <x v="11"/>
    <x v="11"/>
    <s v="New Zealand"/>
    <x v="11"/>
    <n v="17.55"/>
  </r>
  <r>
    <n v="879"/>
    <x v="3"/>
    <x v="1"/>
    <s v="Yamaha"/>
    <s v="Standard"/>
    <x v="19"/>
    <s v="VCV50"/>
    <x v="0"/>
    <x v="72"/>
    <x v="1"/>
    <x v="1"/>
    <s v="New Zealand"/>
    <x v="1"/>
    <n v="6.21"/>
  </r>
  <r>
    <n v="880"/>
    <x v="2"/>
    <x v="86"/>
    <s v="TNT Motor"/>
    <s v="Standard"/>
    <x v="35"/>
    <s v="LIKE"/>
    <x v="1"/>
    <x v="147"/>
    <x v="0"/>
    <x v="0"/>
    <s v="New Zealand"/>
    <x v="0"/>
    <n v="343.09"/>
  </r>
  <r>
    <n v="881"/>
    <x v="2"/>
    <x v="42"/>
    <s v="Honda"/>
    <s v="Standard"/>
    <x v="35"/>
    <s v="GD250N"/>
    <x v="7"/>
    <x v="125"/>
    <x v="4"/>
    <x v="4"/>
    <s v="New Zealand"/>
    <x v="4"/>
    <n v="67.52"/>
  </r>
  <r>
    <n v="882"/>
    <x v="3"/>
    <x v="39"/>
    <s v="Honda"/>
    <s v="Standard"/>
    <x v="11"/>
    <s v="SR MOTARD"/>
    <x v="4"/>
    <x v="104"/>
    <x v="0"/>
    <x v="0"/>
    <s v="New Zealand"/>
    <x v="0"/>
    <n v="343.09"/>
  </r>
  <r>
    <n v="883"/>
    <x v="2"/>
    <x v="6"/>
    <s v="Honda"/>
    <s v="Standard"/>
    <x v="5"/>
    <s v="GN125E"/>
    <x v="1"/>
    <x v="63"/>
    <x v="0"/>
    <x v="0"/>
    <s v="New Zealand"/>
    <x v="0"/>
    <n v="343.09"/>
  </r>
  <r>
    <n v="884"/>
    <x v="2"/>
    <x v="6"/>
    <s v="KTM"/>
    <s v="Standard"/>
    <x v="1"/>
    <s v="UK"/>
    <x v="3"/>
    <x v="31"/>
    <x v="0"/>
    <x v="0"/>
    <s v="New Zealand"/>
    <x v="0"/>
    <n v="343.09"/>
  </r>
  <r>
    <n v="885"/>
    <x v="2"/>
    <x v="18"/>
    <s v="Vespa"/>
    <s v="Standard"/>
    <x v="56"/>
    <n v="883"/>
    <x v="7"/>
    <x v="23"/>
    <x v="3"/>
    <x v="3"/>
    <s v="New Zealand"/>
    <x v="3"/>
    <n v="14.72"/>
  </r>
  <r>
    <n v="886"/>
    <x v="2"/>
    <x v="11"/>
    <s v="Suzuki"/>
    <s v="Standard"/>
    <x v="35"/>
    <s v="KL"/>
    <x v="5"/>
    <x v="148"/>
    <x v="4"/>
    <x v="4"/>
    <s v="New Zealand"/>
    <x v="4"/>
    <n v="67.52"/>
  </r>
  <r>
    <n v="887"/>
    <x v="2"/>
    <x v="1"/>
    <s v="Suzuki"/>
    <s v="Standard"/>
    <x v="1"/>
    <s v="YZF"/>
    <x v="3"/>
    <x v="25"/>
    <x v="0"/>
    <x v="0"/>
    <s v="New Zealand"/>
    <x v="0"/>
    <n v="343.09"/>
  </r>
  <r>
    <n v="888"/>
    <x v="3"/>
    <x v="61"/>
    <s v="SYM"/>
    <s v="Standard"/>
    <x v="29"/>
    <s v="ROMA"/>
    <x v="1"/>
    <x v="153"/>
    <x v="4"/>
    <x v="4"/>
    <s v="New Zealand"/>
    <x v="4"/>
    <n v="67.52"/>
  </r>
  <r>
    <n v="889"/>
    <x v="2"/>
    <x v="5"/>
    <s v="Suzuki"/>
    <s v="Standard"/>
    <x v="29"/>
    <s v="C"/>
    <x v="7"/>
    <x v="116"/>
    <x v="0"/>
    <x v="0"/>
    <s v="New Zealand"/>
    <x v="0"/>
    <n v="343.09"/>
  </r>
  <r>
    <n v="890"/>
    <x v="2"/>
    <x v="5"/>
    <s v="Suzuki"/>
    <s v="Standard"/>
    <x v="36"/>
    <s v="CRF"/>
    <x v="3"/>
    <x v="134"/>
    <x v="4"/>
    <x v="4"/>
    <s v="New Zealand"/>
    <x v="4"/>
    <n v="67.52"/>
  </r>
  <r>
    <n v="891"/>
    <x v="2"/>
    <x v="5"/>
    <s v="Moped"/>
    <s v="Standard"/>
    <x v="9"/>
    <s v="HORNET"/>
    <x v="2"/>
    <x v="64"/>
    <x v="0"/>
    <x v="0"/>
    <s v="New Zealand"/>
    <x v="0"/>
    <n v="343.09"/>
  </r>
  <r>
    <n v="892"/>
    <x v="2"/>
    <x v="23"/>
    <s v="Factory Built"/>
    <s v="Standard"/>
    <x v="29"/>
    <s v="690 SMC"/>
    <x v="3"/>
    <x v="145"/>
    <x v="4"/>
    <x v="4"/>
    <s v="New Zealand"/>
    <x v="4"/>
    <n v="67.52"/>
  </r>
  <r>
    <n v="893"/>
    <x v="2"/>
    <x v="4"/>
    <s v="Kawasaki"/>
    <s v="Standard"/>
    <x v="45"/>
    <s v="LX"/>
    <x v="3"/>
    <x v="164"/>
    <x v="0"/>
    <x v="0"/>
    <s v="New Zealand"/>
    <x v="0"/>
    <n v="343.09"/>
  </r>
  <r>
    <n v="894"/>
    <x v="2"/>
    <x v="6"/>
    <s v="Factory Built"/>
    <s v="Standard"/>
    <x v="29"/>
    <s v="GSX150"/>
    <x v="2"/>
    <x v="55"/>
    <x v="0"/>
    <x v="0"/>
    <s v="New Zealand"/>
    <x v="0"/>
    <n v="343.09"/>
  </r>
  <r>
    <n v="895"/>
    <x v="2"/>
    <x v="6"/>
    <s v="Suzuki"/>
    <s v="Standard"/>
    <x v="47"/>
    <s v="GN125H"/>
    <x v="1"/>
    <x v="138"/>
    <x v="0"/>
    <x v="0"/>
    <s v="New Zealand"/>
    <x v="0"/>
    <n v="343.09"/>
  </r>
  <r>
    <n v="896"/>
    <x v="3"/>
    <x v="68"/>
    <s v="Suzuki"/>
    <s v="Standard"/>
    <x v="21"/>
    <s v="FIDDLE"/>
    <x v="7"/>
    <x v="109"/>
    <x v="3"/>
    <x v="3"/>
    <s v="New Zealand"/>
    <x v="3"/>
    <n v="14.72"/>
  </r>
  <r>
    <n v="897"/>
    <x v="2"/>
    <x v="6"/>
    <s v="KTM"/>
    <s v="Standard"/>
    <x v="10"/>
    <s v="AN125"/>
    <x v="7"/>
    <x v="64"/>
    <x v="0"/>
    <x v="0"/>
    <s v="New Zealand"/>
    <x v="0"/>
    <n v="343.09"/>
  </r>
  <r>
    <n v="898"/>
    <x v="3"/>
    <x v="6"/>
    <s v="TNT Motor"/>
    <s v="Standard"/>
    <x v="35"/>
    <s v="UZ50"/>
    <x v="8"/>
    <x v="180"/>
    <x v="9"/>
    <x v="9"/>
    <s v="New Zealand"/>
    <x v="9"/>
    <n v="21.5"/>
  </r>
  <r>
    <n v="899"/>
    <x v="3"/>
    <x v="22"/>
    <s v="Yamaha"/>
    <s v="Standard"/>
    <x v="2"/>
    <s v="DD50"/>
    <x v="1"/>
    <x v="120"/>
    <x v="8"/>
    <x v="8"/>
    <s v="New Zealand"/>
    <x v="8"/>
    <n v="28.8"/>
  </r>
  <r>
    <n v="900"/>
    <x v="3"/>
    <x v="3"/>
    <s v="Harley Davidson"/>
    <s v="Standard"/>
    <x v="35"/>
    <s v="SHENKE"/>
    <x v="1"/>
    <x v="175"/>
    <x v="9"/>
    <x v="9"/>
    <s v="New Zealand"/>
    <x v="9"/>
    <n v="21.5"/>
  </r>
  <r>
    <n v="901"/>
    <x v="2"/>
    <x v="11"/>
    <s v="Suzuki"/>
    <s v="Standard"/>
    <x v="42"/>
    <s v="ZX"/>
    <x v="1"/>
    <x v="169"/>
    <x v="4"/>
    <x v="4"/>
    <s v="New Zealand"/>
    <x v="4"/>
    <n v="67.52"/>
  </r>
  <r>
    <n v="902"/>
    <x v="3"/>
    <x v="3"/>
    <s v="Yamaha"/>
    <s v="Standard"/>
    <x v="11"/>
    <s v="NIU"/>
    <x v="3"/>
    <x v="49"/>
    <x v="0"/>
    <x v="0"/>
    <s v="New Zealand"/>
    <x v="0"/>
    <n v="343.09"/>
  </r>
  <r>
    <n v="903"/>
    <x v="2"/>
    <x v="6"/>
    <s v="Suzuki"/>
    <s v="Standard"/>
    <x v="35"/>
    <s v="GN125H"/>
    <x v="1"/>
    <x v="8"/>
    <x v="0"/>
    <x v="0"/>
    <s v="New Zealand"/>
    <x v="0"/>
    <n v="343.09"/>
  </r>
  <r>
    <n v="904"/>
    <x v="2"/>
    <x v="6"/>
    <s v="Suzuki"/>
    <s v="Standard"/>
    <x v="35"/>
    <s v="SV650UA"/>
    <x v="1"/>
    <x v="170"/>
    <x v="4"/>
    <x v="4"/>
    <s v="New Zealand"/>
    <x v="4"/>
    <n v="67.52"/>
  </r>
  <r>
    <n v="905"/>
    <x v="2"/>
    <x v="23"/>
    <s v="Can-Am"/>
    <s v="Standard"/>
    <x v="11"/>
    <s v="RC"/>
    <x v="3"/>
    <x v="174"/>
    <x v="3"/>
    <x v="3"/>
    <s v="New Zealand"/>
    <x v="3"/>
    <n v="14.72"/>
  </r>
  <r>
    <n v="906"/>
    <x v="3"/>
    <x v="61"/>
    <s v="Honda"/>
    <s v="Standard"/>
    <x v="11"/>
    <s v="ROMA"/>
    <x v="3"/>
    <x v="111"/>
    <x v="0"/>
    <x v="0"/>
    <s v="New Zealand"/>
    <x v="0"/>
    <n v="343.09"/>
  </r>
  <r>
    <n v="907"/>
    <x v="2"/>
    <x v="1"/>
    <s v="Hyosung"/>
    <s v="Standard"/>
    <x v="2"/>
    <s v="MAJESTY"/>
    <x v="3"/>
    <x v="2"/>
    <x v="0"/>
    <x v="0"/>
    <s v="New Zealand"/>
    <x v="0"/>
    <n v="343.09"/>
  </r>
  <r>
    <n v="908"/>
    <x v="2"/>
    <x v="18"/>
    <s v="Suzuki"/>
    <s v="Standard"/>
    <x v="11"/>
    <s v="STREET"/>
    <x v="7"/>
    <x v="76"/>
    <x v="0"/>
    <x v="0"/>
    <s v="New Zealand"/>
    <x v="0"/>
    <n v="343.09"/>
  </r>
  <r>
    <n v="909"/>
    <x v="2"/>
    <x v="6"/>
    <s v="KTM"/>
    <s v="Standard"/>
    <x v="11"/>
    <s v="DR-Z400SM"/>
    <x v="1"/>
    <x v="49"/>
    <x v="4"/>
    <x v="4"/>
    <s v="New Zealand"/>
    <x v="4"/>
    <n v="67.52"/>
  </r>
  <r>
    <n v="910"/>
    <x v="2"/>
    <x v="1"/>
    <s v="Yamaha"/>
    <s v="Standard"/>
    <x v="11"/>
    <s v="YZF"/>
    <x v="1"/>
    <x v="67"/>
    <x v="0"/>
    <x v="0"/>
    <s v="New Zealand"/>
    <x v="0"/>
    <n v="343.09"/>
  </r>
  <r>
    <n v="911"/>
    <x v="3"/>
    <x v="6"/>
    <s v="Honda"/>
    <s v="Standard"/>
    <x v="6"/>
    <s v="LETS"/>
    <x v="1"/>
    <x v="8"/>
    <x v="4"/>
    <x v="4"/>
    <s v="New Zealand"/>
    <x v="4"/>
    <n v="67.52"/>
  </r>
  <r>
    <n v="912"/>
    <x v="2"/>
    <x v="6"/>
    <s v="Triumph"/>
    <s v="Standard"/>
    <x v="1"/>
    <s v="GSX150"/>
    <x v="2"/>
    <x v="89"/>
    <x v="0"/>
    <x v="0"/>
    <s v="New Zealand"/>
    <x v="0"/>
    <n v="343.09"/>
  </r>
  <r>
    <n v="913"/>
    <x v="12"/>
    <x v="87"/>
    <s v="Suzuki"/>
    <s v="Standard"/>
    <x v="1"/>
    <s v="COMMANDER"/>
    <x v="4"/>
    <x v="151"/>
    <x v="11"/>
    <x v="11"/>
    <s v="New Zealand"/>
    <x v="11"/>
    <n v="17.55"/>
  </r>
  <r>
    <n v="914"/>
    <x v="2"/>
    <x v="5"/>
    <s v="Forza"/>
    <s v="Standard"/>
    <x v="1"/>
    <s v="GLC"/>
    <x v="1"/>
    <x v="141"/>
    <x v="0"/>
    <x v="0"/>
    <s v="New Zealand"/>
    <x v="0"/>
    <n v="343.09"/>
  </r>
  <r>
    <n v="915"/>
    <x v="2"/>
    <x v="42"/>
    <s v="Moped"/>
    <s v="Standard"/>
    <x v="45"/>
    <s v="GT250"/>
    <x v="7"/>
    <x v="68"/>
    <x v="0"/>
    <x v="0"/>
    <s v="New Zealand"/>
    <x v="0"/>
    <n v="343.09"/>
  </r>
  <r>
    <n v="916"/>
    <x v="2"/>
    <x v="6"/>
    <s v="TNT Motor"/>
    <s v="Standard"/>
    <x v="1"/>
    <s v="GSX150"/>
    <x v="1"/>
    <x v="2"/>
    <x v="4"/>
    <x v="4"/>
    <s v="New Zealand"/>
    <x v="4"/>
    <n v="67.52"/>
  </r>
  <r>
    <n v="917"/>
    <x v="2"/>
    <x v="23"/>
    <s v="Kawasaki"/>
    <s v="Standard"/>
    <x v="35"/>
    <n v="200"/>
    <x v="3"/>
    <x v="176"/>
    <x v="11"/>
    <x v="11"/>
    <s v="New Zealand"/>
    <x v="11"/>
    <n v="17.55"/>
  </r>
  <r>
    <n v="918"/>
    <x v="2"/>
    <x v="1"/>
    <s v="Harley Davidson"/>
    <s v="Standard"/>
    <x v="29"/>
    <s v="YZF"/>
    <x v="1"/>
    <x v="37"/>
    <x v="3"/>
    <x v="3"/>
    <s v="New Zealand"/>
    <x v="3"/>
    <n v="14.72"/>
  </r>
  <r>
    <n v="919"/>
    <x v="2"/>
    <x v="5"/>
    <s v="Kymco"/>
    <s v="Standard"/>
    <x v="29"/>
    <s v="CB"/>
    <x v="1"/>
    <x v="55"/>
    <x v="0"/>
    <x v="0"/>
    <s v="New Zealand"/>
    <x v="0"/>
    <n v="343.09"/>
  </r>
  <r>
    <n v="920"/>
    <x v="2"/>
    <x v="7"/>
    <s v="Factory Built"/>
    <s v="Standard"/>
    <x v="29"/>
    <s v="SPEED TWIN"/>
    <x v="0"/>
    <x v="169"/>
    <x v="0"/>
    <x v="0"/>
    <s v="New Zealand"/>
    <x v="0"/>
    <n v="343.09"/>
  </r>
  <r>
    <n v="921"/>
    <x v="2"/>
    <x v="6"/>
    <s v="TNT Motor"/>
    <s v="Standard"/>
    <x v="2"/>
    <s v="GN250"/>
    <x v="1"/>
    <x v="104"/>
    <x v="4"/>
    <x v="4"/>
    <s v="New Zealand"/>
    <x v="4"/>
    <n v="67.52"/>
  </r>
  <r>
    <n v="922"/>
    <x v="3"/>
    <x v="63"/>
    <s v="Yamaha"/>
    <s v="Standard"/>
    <x v="11"/>
    <s v="CICLONE"/>
    <x v="1"/>
    <x v="12"/>
    <x v="8"/>
    <x v="8"/>
    <s v="New Zealand"/>
    <x v="8"/>
    <n v="28.8"/>
  </r>
  <r>
    <n v="923"/>
    <x v="3"/>
    <x v="22"/>
    <s v="Forza"/>
    <s v="Standard"/>
    <x v="42"/>
    <s v="MOTO NZ50"/>
    <x v="1"/>
    <x v="70"/>
    <x v="0"/>
    <x v="0"/>
    <s v="New Zealand"/>
    <x v="0"/>
    <n v="343.09"/>
  </r>
  <r>
    <n v="924"/>
    <x v="3"/>
    <x v="61"/>
    <s v="Kawasaki"/>
    <s v="Standard"/>
    <x v="1"/>
    <s v="ROMA"/>
    <x v="1"/>
    <x v="92"/>
    <x v="4"/>
    <x v="4"/>
    <s v="New Zealand"/>
    <x v="4"/>
    <n v="67.52"/>
  </r>
  <r>
    <n v="925"/>
    <x v="2"/>
    <x v="11"/>
    <s v="Suzuki"/>
    <s v="Standard"/>
    <x v="1"/>
    <s v="EX"/>
    <x v="1"/>
    <x v="139"/>
    <x v="0"/>
    <x v="0"/>
    <s v="New Zealand"/>
    <x v="0"/>
    <n v="343.09"/>
  </r>
  <r>
    <n v="926"/>
    <x v="2"/>
    <x v="18"/>
    <s v="TNT Motor"/>
    <s v="Standard"/>
    <x v="19"/>
    <s v="SPORTSTER"/>
    <x v="2"/>
    <x v="102"/>
    <x v="0"/>
    <x v="0"/>
    <s v="New Zealand"/>
    <x v="0"/>
    <n v="343.09"/>
  </r>
  <r>
    <n v="927"/>
    <x v="3"/>
    <x v="86"/>
    <s v="Trailer"/>
    <s v="Standard"/>
    <x v="35"/>
    <s v="LIKE"/>
    <x v="7"/>
    <x v="30"/>
    <x v="0"/>
    <x v="0"/>
    <s v="New Zealand"/>
    <x v="0"/>
    <n v="343.09"/>
  </r>
  <r>
    <n v="928"/>
    <x v="3"/>
    <x v="3"/>
    <s v="Yamaha"/>
    <s v="Standard"/>
    <x v="1"/>
    <s v="ARIIC"/>
    <x v="1"/>
    <x v="100"/>
    <x v="3"/>
    <x v="3"/>
    <s v="New Zealand"/>
    <x v="3"/>
    <n v="14.72"/>
  </r>
  <r>
    <n v="929"/>
    <x v="3"/>
    <x v="61"/>
    <s v="Yamaha"/>
    <s v="Standard"/>
    <x v="1"/>
    <s v="OTTO"/>
    <x v="1"/>
    <x v="65"/>
    <x v="5"/>
    <x v="5"/>
    <s v="New Zealand"/>
    <x v="5"/>
    <n v="7.89"/>
  </r>
  <r>
    <n v="930"/>
    <x v="2"/>
    <x v="1"/>
    <s v="Honda"/>
    <s v="Standard"/>
    <x v="1"/>
    <s v="YZF"/>
    <x v="2"/>
    <x v="38"/>
    <x v="0"/>
    <x v="0"/>
    <s v="New Zealand"/>
    <x v="0"/>
    <n v="343.09"/>
  </r>
  <r>
    <n v="931"/>
    <x v="3"/>
    <x v="63"/>
    <s v="Suzuki"/>
    <s v="Standard"/>
    <x v="29"/>
    <s v="CICLONE"/>
    <x v="1"/>
    <x v="41"/>
    <x v="0"/>
    <x v="0"/>
    <s v="New Zealand"/>
    <x v="0"/>
    <n v="343.09"/>
  </r>
  <r>
    <n v="932"/>
    <x v="2"/>
    <x v="11"/>
    <s v="Suzuki"/>
    <s v="Standard"/>
    <x v="29"/>
    <s v="EX"/>
    <x v="1"/>
    <x v="17"/>
    <x v="4"/>
    <x v="4"/>
    <s v="New Zealand"/>
    <x v="4"/>
    <n v="67.52"/>
  </r>
  <r>
    <n v="933"/>
    <x v="3"/>
    <x v="6"/>
    <s v="Suzuki"/>
    <s v="Standard"/>
    <x v="29"/>
    <s v="UZ50"/>
    <x v="2"/>
    <x v="148"/>
    <x v="9"/>
    <x v="9"/>
    <s v="New Zealand"/>
    <x v="9"/>
    <n v="21.5"/>
  </r>
  <r>
    <n v="934"/>
    <x v="3"/>
    <x v="61"/>
    <s v="Vespa"/>
    <s v="Standard"/>
    <x v="29"/>
    <s v="ROMA"/>
    <x v="1"/>
    <x v="22"/>
    <x v="4"/>
    <x v="4"/>
    <s v="New Zealand"/>
    <x v="4"/>
    <n v="67.52"/>
  </r>
  <r>
    <n v="935"/>
    <x v="0"/>
    <x v="0"/>
    <s v="TNT Motor"/>
    <s v="Standard"/>
    <x v="13"/>
    <s v="TAMDEM"/>
    <x v="6"/>
    <x v="156"/>
    <x v="0"/>
    <x v="0"/>
    <s v="New Zealand"/>
    <x v="0"/>
    <n v="343.09"/>
  </r>
  <r>
    <n v="936"/>
    <x v="2"/>
    <x v="1"/>
    <s v="KTM"/>
    <s v="Standard"/>
    <x v="10"/>
    <s v="YZF"/>
    <x v="2"/>
    <x v="117"/>
    <x v="6"/>
    <x v="6"/>
    <s v="New Zealand"/>
    <x v="6"/>
    <n v="11.62"/>
  </r>
  <r>
    <n v="937"/>
    <x v="3"/>
    <x v="1"/>
    <s v="Hyosung"/>
    <s v="Standard"/>
    <x v="10"/>
    <s v="YW50"/>
    <x v="7"/>
    <x v="84"/>
    <x v="0"/>
    <x v="0"/>
    <s v="New Zealand"/>
    <x v="0"/>
    <n v="343.09"/>
  </r>
  <r>
    <n v="938"/>
    <x v="2"/>
    <x v="5"/>
    <s v="BMW"/>
    <s v="Standard"/>
    <x v="10"/>
    <s v="NBC"/>
    <x v="7"/>
    <x v="114"/>
    <x v="0"/>
    <x v="0"/>
    <s v="New Zealand"/>
    <x v="0"/>
    <n v="343.09"/>
  </r>
  <r>
    <n v="939"/>
    <x v="2"/>
    <x v="6"/>
    <s v="Yamaha"/>
    <s v="Standard"/>
    <x v="10"/>
    <s v="GW250"/>
    <x v="1"/>
    <x v="176"/>
    <x v="0"/>
    <x v="0"/>
    <s v="New Zealand"/>
    <x v="0"/>
    <n v="343.09"/>
  </r>
  <r>
    <n v="940"/>
    <x v="3"/>
    <x v="6"/>
    <s v="Forza"/>
    <s v="Standard"/>
    <x v="10"/>
    <s v="UZ50"/>
    <x v="3"/>
    <x v="83"/>
    <x v="0"/>
    <x v="0"/>
    <s v="New Zealand"/>
    <x v="0"/>
    <n v="343.09"/>
  </r>
  <r>
    <n v="941"/>
    <x v="2"/>
    <x v="6"/>
    <s v="Suzuki"/>
    <s v="Standard"/>
    <x v="19"/>
    <s v="GN250"/>
    <x v="1"/>
    <x v="0"/>
    <x v="4"/>
    <x v="4"/>
    <s v="New Zealand"/>
    <x v="4"/>
    <n v="67.52"/>
  </r>
  <r>
    <n v="942"/>
    <x v="2"/>
    <x v="4"/>
    <s v="Honda"/>
    <s v="Standard"/>
    <x v="50"/>
    <n v="150"/>
    <x v="2"/>
    <x v="121"/>
    <x v="0"/>
    <x v="0"/>
    <s v="New Zealand"/>
    <x v="0"/>
    <n v="343.09"/>
  </r>
  <r>
    <n v="943"/>
    <x v="3"/>
    <x v="61"/>
    <s v="Suzuki"/>
    <s v="Standard"/>
    <x v="35"/>
    <s v="ROMA"/>
    <x v="7"/>
    <x v="87"/>
    <x v="0"/>
    <x v="0"/>
    <s v="New Zealand"/>
    <x v="0"/>
    <n v="343.09"/>
  </r>
  <r>
    <n v="944"/>
    <x v="2"/>
    <x v="23"/>
    <s v="Ducati"/>
    <s v="Standard"/>
    <x v="35"/>
    <s v="RC"/>
    <x v="1"/>
    <x v="146"/>
    <x v="0"/>
    <x v="0"/>
    <s v="New Zealand"/>
    <x v="0"/>
    <n v="343.09"/>
  </r>
  <r>
    <n v="945"/>
    <x v="2"/>
    <x v="42"/>
    <s v="Kawasaki"/>
    <s v="Standard"/>
    <x v="47"/>
    <s v="GT250"/>
    <x v="3"/>
    <x v="97"/>
    <x v="2"/>
    <x v="2"/>
    <s v="New Zealand"/>
    <x v="2"/>
    <n v="12.92"/>
  </r>
  <r>
    <n v="946"/>
    <x v="2"/>
    <x v="15"/>
    <s v="Kawasaki"/>
    <s v="Luxury"/>
    <x v="1"/>
    <s v="G310"/>
    <x v="1"/>
    <x v="71"/>
    <x v="0"/>
    <x v="0"/>
    <s v="New Zealand"/>
    <x v="0"/>
    <n v="343.09"/>
  </r>
  <r>
    <n v="947"/>
    <x v="2"/>
    <x v="1"/>
    <s v="Harley Davidson"/>
    <s v="Standard"/>
    <x v="11"/>
    <s v="WR250"/>
    <x v="2"/>
    <x v="45"/>
    <x v="10"/>
    <x v="10"/>
    <s v="New Zealand"/>
    <x v="10"/>
    <n v="129.15"/>
  </r>
  <r>
    <n v="948"/>
    <x v="3"/>
    <x v="63"/>
    <s v="Aprilia"/>
    <s v="Standard"/>
    <x v="1"/>
    <s v="CICLONE"/>
    <x v="7"/>
    <x v="170"/>
    <x v="0"/>
    <x v="0"/>
    <s v="New Zealand"/>
    <x v="0"/>
    <n v="343.09"/>
  </r>
  <r>
    <n v="949"/>
    <x v="2"/>
    <x v="6"/>
    <s v="Kawasaki"/>
    <s v="Standard"/>
    <x v="29"/>
    <s v="GSX150"/>
    <x v="7"/>
    <x v="50"/>
    <x v="2"/>
    <x v="2"/>
    <s v="New Zealand"/>
    <x v="2"/>
    <n v="12.92"/>
  </r>
  <r>
    <n v="950"/>
    <x v="3"/>
    <x v="5"/>
    <s v="Forza"/>
    <s v="Standard"/>
    <x v="10"/>
    <s v="TODAY"/>
    <x v="2"/>
    <x v="106"/>
    <x v="0"/>
    <x v="0"/>
    <s v="New Zealand"/>
    <x v="0"/>
    <n v="343.09"/>
  </r>
  <r>
    <n v="951"/>
    <x v="3"/>
    <x v="6"/>
    <s v="Moped"/>
    <s v="Standard"/>
    <x v="6"/>
    <s v="AZ50"/>
    <x v="1"/>
    <x v="110"/>
    <x v="0"/>
    <x v="0"/>
    <s v="New Zealand"/>
    <x v="0"/>
    <n v="343.09"/>
  </r>
  <r>
    <n v="952"/>
    <x v="2"/>
    <x v="80"/>
    <s v="Factory Built"/>
    <s v="Standard"/>
    <x v="5"/>
    <s v="620 DARK"/>
    <x v="1"/>
    <x v="179"/>
    <x v="0"/>
    <x v="0"/>
    <s v="New Zealand"/>
    <x v="0"/>
    <n v="343.09"/>
  </r>
  <r>
    <n v="953"/>
    <x v="2"/>
    <x v="11"/>
    <s v="Yamaha"/>
    <s v="Standard"/>
    <x v="29"/>
    <s v="EX"/>
    <x v="1"/>
    <x v="158"/>
    <x v="8"/>
    <x v="8"/>
    <s v="New Zealand"/>
    <x v="8"/>
    <n v="28.8"/>
  </r>
  <r>
    <n v="954"/>
    <x v="2"/>
    <x v="11"/>
    <s v="ADLY"/>
    <s v="Standard"/>
    <x v="29"/>
    <s v="EX"/>
    <x v="5"/>
    <x v="167"/>
    <x v="0"/>
    <x v="0"/>
    <s v="New Zealand"/>
    <x v="0"/>
    <n v="343.09"/>
  </r>
  <r>
    <n v="955"/>
    <x v="2"/>
    <x v="18"/>
    <s v="Honda"/>
    <s v="Standard"/>
    <x v="13"/>
    <s v="V-ROD"/>
    <x v="0"/>
    <x v="153"/>
    <x v="0"/>
    <x v="0"/>
    <s v="New Zealand"/>
    <x v="0"/>
    <n v="343.09"/>
  </r>
  <r>
    <n v="956"/>
    <x v="2"/>
    <x v="39"/>
    <s v="Suzuki"/>
    <s v="Standard"/>
    <x v="10"/>
    <s v="SR"/>
    <x v="1"/>
    <x v="11"/>
    <x v="0"/>
    <x v="0"/>
    <s v="New Zealand"/>
    <x v="0"/>
    <n v="343.09"/>
  </r>
  <r>
    <n v="957"/>
    <x v="2"/>
    <x v="11"/>
    <s v="BMW"/>
    <s v="Standard"/>
    <x v="29"/>
    <s v="EX"/>
    <x v="5"/>
    <x v="20"/>
    <x v="0"/>
    <x v="0"/>
    <s v="New Zealand"/>
    <x v="0"/>
    <n v="343.09"/>
  </r>
  <r>
    <n v="958"/>
    <x v="3"/>
    <x v="63"/>
    <s v="Suzuki"/>
    <s v="Standard"/>
    <x v="29"/>
    <s v="CICLONE"/>
    <x v="1"/>
    <x v="147"/>
    <x v="3"/>
    <x v="3"/>
    <s v="New Zealand"/>
    <x v="3"/>
    <n v="14.72"/>
  </r>
  <r>
    <n v="959"/>
    <x v="3"/>
    <x v="22"/>
    <s v="TGB"/>
    <s v="Standard"/>
    <x v="35"/>
    <s v="PANTERA"/>
    <x v="7"/>
    <x v="22"/>
    <x v="0"/>
    <x v="0"/>
    <s v="New Zealand"/>
    <x v="0"/>
    <n v="343.09"/>
  </r>
  <r>
    <n v="960"/>
    <x v="3"/>
    <x v="3"/>
    <s v="Suzuki"/>
    <s v="Standard"/>
    <x v="11"/>
    <s v="LINTEX"/>
    <x v="2"/>
    <x v="176"/>
    <x v="3"/>
    <x v="3"/>
    <s v="New Zealand"/>
    <x v="3"/>
    <n v="14.72"/>
  </r>
  <r>
    <n v="961"/>
    <x v="3"/>
    <x v="1"/>
    <s v="Honda"/>
    <s v="Standard"/>
    <x v="42"/>
    <s v="JOG"/>
    <x v="1"/>
    <x v="154"/>
    <x v="11"/>
    <x v="11"/>
    <s v="New Zealand"/>
    <x v="11"/>
    <n v="17.55"/>
  </r>
  <r>
    <n v="962"/>
    <x v="3"/>
    <x v="82"/>
    <s v="KTM"/>
    <s v="Standard"/>
    <x v="42"/>
    <s v="SF50"/>
    <x v="7"/>
    <x v="20"/>
    <x v="8"/>
    <x v="8"/>
    <s v="New Zealand"/>
    <x v="8"/>
    <n v="28.8"/>
  </r>
  <r>
    <n v="963"/>
    <x v="3"/>
    <x v="5"/>
    <s v="TNT Motor"/>
    <s v="Standard"/>
    <x v="8"/>
    <s v="APE"/>
    <x v="3"/>
    <x v="34"/>
    <x v="0"/>
    <x v="0"/>
    <s v="New Zealand"/>
    <x v="0"/>
    <n v="343.09"/>
  </r>
  <r>
    <n v="964"/>
    <x v="2"/>
    <x v="6"/>
    <s v="Kawasaki"/>
    <s v="Standard"/>
    <x v="11"/>
    <s v="DR200"/>
    <x v="1"/>
    <x v="11"/>
    <x v="8"/>
    <x v="8"/>
    <s v="New Zealand"/>
    <x v="8"/>
    <n v="28.8"/>
  </r>
  <r>
    <n v="965"/>
    <x v="2"/>
    <x v="15"/>
    <s v="Husqvarna"/>
    <s v="Luxury"/>
    <x v="11"/>
    <s v="G310"/>
    <x v="2"/>
    <x v="102"/>
    <x v="0"/>
    <x v="0"/>
    <s v="New Zealand"/>
    <x v="0"/>
    <n v="343.09"/>
  </r>
  <r>
    <n v="966"/>
    <x v="3"/>
    <x v="6"/>
    <s v="Triumph"/>
    <s v="Standard"/>
    <x v="6"/>
    <s v="LETS"/>
    <x v="4"/>
    <x v="46"/>
    <x v="4"/>
    <x v="4"/>
    <s v="New Zealand"/>
    <x v="4"/>
    <n v="67.52"/>
  </r>
  <r>
    <n v="967"/>
    <x v="3"/>
    <x v="88"/>
    <s v="Kawasaki"/>
    <s v="Standard"/>
    <x v="11"/>
    <s v="TAPO"/>
    <x v="3"/>
    <x v="54"/>
    <x v="0"/>
    <x v="0"/>
    <s v="New Zealand"/>
    <x v="0"/>
    <n v="343.09"/>
  </r>
  <r>
    <n v="968"/>
    <x v="2"/>
    <x v="6"/>
    <s v="Harley Davidson"/>
    <s v="Standard"/>
    <x v="1"/>
    <s v="GN125H"/>
    <x v="1"/>
    <x v="76"/>
    <x v="3"/>
    <x v="3"/>
    <s v="New Zealand"/>
    <x v="3"/>
    <n v="14.72"/>
  </r>
  <r>
    <n v="969"/>
    <x v="2"/>
    <x v="5"/>
    <s v="Forza"/>
    <s v="Standard"/>
    <x v="1"/>
    <s v="GLC"/>
    <x v="1"/>
    <x v="23"/>
    <x v="0"/>
    <x v="0"/>
    <s v="New Zealand"/>
    <x v="0"/>
    <n v="343.09"/>
  </r>
  <r>
    <n v="970"/>
    <x v="2"/>
    <x v="23"/>
    <s v="Factory Built"/>
    <s v="Standard"/>
    <x v="19"/>
    <s v="SUPERDUKE"/>
    <x v="9"/>
    <x v="52"/>
    <x v="0"/>
    <x v="0"/>
    <s v="New Zealand"/>
    <x v="0"/>
    <n v="343.09"/>
  </r>
  <r>
    <n v="971"/>
    <x v="3"/>
    <x v="61"/>
    <s v="Suzuki"/>
    <s v="Standard"/>
    <x v="29"/>
    <s v="OTTO"/>
    <x v="1"/>
    <x v="78"/>
    <x v="0"/>
    <x v="0"/>
    <s v="New Zealand"/>
    <x v="0"/>
    <n v="343.09"/>
  </r>
  <r>
    <n v="972"/>
    <x v="2"/>
    <x v="11"/>
    <s v="Aprilia"/>
    <s v="Standard"/>
    <x v="29"/>
    <s v="EX"/>
    <x v="5"/>
    <x v="102"/>
    <x v="0"/>
    <x v="0"/>
    <s v="New Zealand"/>
    <x v="0"/>
    <n v="343.09"/>
  </r>
  <r>
    <n v="973"/>
    <x v="2"/>
    <x v="65"/>
    <s v="Factory Built"/>
    <s v="Standard"/>
    <x v="29"/>
    <n v="401"/>
    <x v="0"/>
    <x v="118"/>
    <x v="4"/>
    <x v="4"/>
    <s v="New Zealand"/>
    <x v="4"/>
    <n v="67.52"/>
  </r>
  <r>
    <n v="974"/>
    <x v="2"/>
    <x v="7"/>
    <s v="TNT Motor"/>
    <s v="Standard"/>
    <x v="47"/>
    <s v="SPEEDMASTER"/>
    <x v="1"/>
    <x v="134"/>
    <x v="0"/>
    <x v="0"/>
    <s v="New Zealand"/>
    <x v="0"/>
    <n v="343.09"/>
  </r>
  <r>
    <n v="975"/>
    <x v="2"/>
    <x v="11"/>
    <s v="Yamaha"/>
    <s v="Standard"/>
    <x v="7"/>
    <s v="ER"/>
    <x v="3"/>
    <x v="79"/>
    <x v="0"/>
    <x v="0"/>
    <s v="New Zealand"/>
    <x v="0"/>
    <n v="343.09"/>
  </r>
  <r>
    <n v="976"/>
    <x v="2"/>
    <x v="18"/>
    <s v="KTM"/>
    <s v="Standard"/>
    <x v="29"/>
    <s v="STREET"/>
    <x v="1"/>
    <x v="122"/>
    <x v="0"/>
    <x v="0"/>
    <s v="New Zealand"/>
    <x v="0"/>
    <n v="343.09"/>
  </r>
  <r>
    <n v="977"/>
    <x v="3"/>
    <x v="63"/>
    <s v="Harley Davidson"/>
    <s v="Standard"/>
    <x v="29"/>
    <s v="CICLONE"/>
    <x v="1"/>
    <x v="14"/>
    <x v="0"/>
    <x v="0"/>
    <s v="New Zealand"/>
    <x v="0"/>
    <n v="343.09"/>
  </r>
  <r>
    <n v="978"/>
    <x v="3"/>
    <x v="3"/>
    <s v="Hyosung"/>
    <s v="Standard"/>
    <x v="4"/>
    <s v="ARIIC"/>
    <x v="7"/>
    <x v="88"/>
    <x v="3"/>
    <x v="3"/>
    <s v="New Zealand"/>
    <x v="3"/>
    <n v="14.72"/>
  </r>
  <r>
    <n v="979"/>
    <x v="2"/>
    <x v="6"/>
    <s v="Honda"/>
    <s v="Standard"/>
    <x v="45"/>
    <s v="GW250"/>
    <x v="1"/>
    <x v="91"/>
    <x v="0"/>
    <x v="0"/>
    <s v="New Zealand"/>
    <x v="0"/>
    <n v="343.09"/>
  </r>
  <r>
    <n v="980"/>
    <x v="2"/>
    <x v="39"/>
    <s v="Yamaha"/>
    <s v="Standard"/>
    <x v="10"/>
    <s v="TUONO"/>
    <x v="1"/>
    <x v="145"/>
    <x v="4"/>
    <x v="4"/>
    <s v="New Zealand"/>
    <x v="4"/>
    <n v="67.52"/>
  </r>
  <r>
    <n v="981"/>
    <x v="3"/>
    <x v="3"/>
    <s v="Suzuki"/>
    <s v="Standard"/>
    <x v="10"/>
    <s v="MOTUS"/>
    <x v="1"/>
    <x v="21"/>
    <x v="3"/>
    <x v="3"/>
    <s v="New Zealand"/>
    <x v="3"/>
    <n v="14.72"/>
  </r>
  <r>
    <n v="982"/>
    <x v="3"/>
    <x v="61"/>
    <s v="TNT Motor"/>
    <s v="Standard"/>
    <x v="35"/>
    <s v="ROMA"/>
    <x v="1"/>
    <x v="33"/>
    <x v="0"/>
    <x v="0"/>
    <s v="New Zealand"/>
    <x v="0"/>
    <n v="343.09"/>
  </r>
  <r>
    <n v="983"/>
    <x v="2"/>
    <x v="1"/>
    <s v="Suzuki"/>
    <s v="Standard"/>
    <x v="35"/>
    <s v="YZF"/>
    <x v="7"/>
    <x v="41"/>
    <x v="0"/>
    <x v="0"/>
    <s v="New Zealand"/>
    <x v="0"/>
    <n v="343.09"/>
  </r>
  <r>
    <n v="984"/>
    <x v="2"/>
    <x v="23"/>
    <s v="Moped"/>
    <s v="Standard"/>
    <x v="35"/>
    <n v="200"/>
    <x v="3"/>
    <x v="108"/>
    <x v="3"/>
    <x v="3"/>
    <s v="New Zealand"/>
    <x v="3"/>
    <n v="14.72"/>
  </r>
  <r>
    <n v="985"/>
    <x v="2"/>
    <x v="18"/>
    <s v="Piaggio"/>
    <s v="Standard"/>
    <x v="6"/>
    <s v="FXD"/>
    <x v="1"/>
    <x v="88"/>
    <x v="0"/>
    <x v="0"/>
    <s v="New Zealand"/>
    <x v="0"/>
    <n v="343.09"/>
  </r>
  <r>
    <n v="986"/>
    <x v="2"/>
    <x v="42"/>
    <s v="TNT Motor"/>
    <s v="Standard"/>
    <x v="18"/>
    <s v="GT"/>
    <x v="1"/>
    <x v="17"/>
    <x v="6"/>
    <x v="6"/>
    <s v="New Zealand"/>
    <x v="6"/>
    <n v="11.62"/>
  </r>
  <r>
    <n v="987"/>
    <x v="3"/>
    <x v="5"/>
    <s v="Suzuki"/>
    <s v="Standard"/>
    <x v="31"/>
    <s v="DJ-1"/>
    <x v="1"/>
    <x v="64"/>
    <x v="8"/>
    <x v="8"/>
    <s v="New Zealand"/>
    <x v="8"/>
    <n v="28.8"/>
  </r>
  <r>
    <n v="988"/>
    <x v="2"/>
    <x v="1"/>
    <s v="TNT Motor"/>
    <s v="Standard"/>
    <x v="11"/>
    <s v="MT-07"/>
    <x v="2"/>
    <x v="85"/>
    <x v="0"/>
    <x v="0"/>
    <s v="New Zealand"/>
    <x v="0"/>
    <n v="343.09"/>
  </r>
  <r>
    <n v="989"/>
    <x v="2"/>
    <x v="6"/>
    <s v="Suzuki"/>
    <s v="Standard"/>
    <x v="1"/>
    <s v="GSX150"/>
    <x v="2"/>
    <x v="166"/>
    <x v="3"/>
    <x v="3"/>
    <s v="New Zealand"/>
    <x v="3"/>
    <n v="14.72"/>
  </r>
  <r>
    <n v="990"/>
    <x v="3"/>
    <x v="61"/>
    <s v="Briford"/>
    <s v="Standard"/>
    <x v="1"/>
    <s v="ROMA"/>
    <x v="1"/>
    <x v="180"/>
    <x v="0"/>
    <x v="0"/>
    <s v="New Zealand"/>
    <x v="0"/>
    <n v="343.09"/>
  </r>
  <r>
    <n v="991"/>
    <x v="2"/>
    <x v="6"/>
    <s v="Forza"/>
    <s v="Standard"/>
    <x v="1"/>
    <s v="GSX150"/>
    <x v="1"/>
    <x v="24"/>
    <x v="0"/>
    <x v="0"/>
    <s v="New Zealand"/>
    <x v="0"/>
    <n v="343.09"/>
  </r>
  <r>
    <n v="992"/>
    <x v="3"/>
    <x v="22"/>
    <s v="TNT Motor"/>
    <s v="Standard"/>
    <x v="1"/>
    <s v="YIBEN"/>
    <x v="7"/>
    <x v="35"/>
    <x v="0"/>
    <x v="0"/>
    <s v="New Zealand"/>
    <x v="0"/>
    <n v="343.09"/>
  </r>
  <r>
    <n v="993"/>
    <x v="3"/>
    <x v="34"/>
    <s v="Honda"/>
    <s v="Standard"/>
    <x v="45"/>
    <s v="ZIP"/>
    <x v="7"/>
    <x v="43"/>
    <x v="0"/>
    <x v="0"/>
    <s v="New Zealand"/>
    <x v="0"/>
    <n v="343.09"/>
  </r>
  <r>
    <n v="994"/>
    <x v="3"/>
    <x v="61"/>
    <s v="Piaggio"/>
    <s v="Standard"/>
    <x v="29"/>
    <s v="ROMA"/>
    <x v="1"/>
    <x v="85"/>
    <x v="0"/>
    <x v="0"/>
    <s v="New Zealand"/>
    <x v="0"/>
    <n v="343.09"/>
  </r>
  <r>
    <n v="995"/>
    <x v="2"/>
    <x v="6"/>
    <s v="TNT Motor"/>
    <s v="Standard"/>
    <x v="29"/>
    <s v="GSX150"/>
    <x v="1"/>
    <x v="159"/>
    <x v="0"/>
    <x v="0"/>
    <s v="New Zealand"/>
    <x v="0"/>
    <n v="343.09"/>
  </r>
  <r>
    <n v="996"/>
    <x v="3"/>
    <x v="61"/>
    <s v="Suzuki"/>
    <s v="Standard"/>
    <x v="29"/>
    <s v="OTTO"/>
    <x v="1"/>
    <x v="52"/>
    <x v="0"/>
    <x v="0"/>
    <s v="New Zealand"/>
    <x v="0"/>
    <n v="343.09"/>
  </r>
  <r>
    <n v="997"/>
    <x v="2"/>
    <x v="6"/>
    <s v="Moped"/>
    <s v="Standard"/>
    <x v="29"/>
    <s v="GSX150"/>
    <x v="1"/>
    <x v="94"/>
    <x v="0"/>
    <x v="0"/>
    <s v="New Zealand"/>
    <x v="0"/>
    <n v="343.09"/>
  </r>
  <r>
    <n v="998"/>
    <x v="0"/>
    <x v="2"/>
    <s v="Znen"/>
    <s v="Standard"/>
    <x v="13"/>
    <s v="8X4 TANDEM"/>
    <x v="0"/>
    <x v="131"/>
    <x v="3"/>
    <x v="3"/>
    <s v="New Zealand"/>
    <x v="3"/>
    <n v="14.72"/>
  </r>
  <r>
    <n v="999"/>
    <x v="3"/>
    <x v="63"/>
    <s v="Yamaha"/>
    <s v="Standard"/>
    <x v="10"/>
    <s v="CICLONE"/>
    <x v="7"/>
    <x v="91"/>
    <x v="0"/>
    <x v="0"/>
    <s v="New Zealand"/>
    <x v="0"/>
    <n v="343.09"/>
  </r>
  <r>
    <n v="1000"/>
    <x v="3"/>
    <x v="61"/>
    <s v="Triumph"/>
    <s v="Standard"/>
    <x v="10"/>
    <s v="ROMA"/>
    <x v="3"/>
    <x v="98"/>
    <x v="0"/>
    <x v="0"/>
    <s v="New Zealand"/>
    <x v="0"/>
    <n v="343.09"/>
  </r>
  <r>
    <n v="1001"/>
    <x v="3"/>
    <x v="5"/>
    <s v="Suzuki"/>
    <s v="Standard"/>
    <x v="17"/>
    <s v="FC50 BEAT"/>
    <x v="1"/>
    <x v="64"/>
    <x v="3"/>
    <x v="3"/>
    <s v="New Zealand"/>
    <x v="3"/>
    <n v="14.72"/>
  </r>
  <r>
    <n v="1002"/>
    <x v="3"/>
    <x v="34"/>
    <s v="Kawasaki"/>
    <s v="Standard"/>
    <x v="35"/>
    <s v="ZIP"/>
    <x v="7"/>
    <x v="63"/>
    <x v="0"/>
    <x v="0"/>
    <s v="New Zealand"/>
    <x v="0"/>
    <n v="343.09"/>
  </r>
  <r>
    <n v="1003"/>
    <x v="3"/>
    <x v="61"/>
    <s v="TNT Motor"/>
    <s v="Standard"/>
    <x v="35"/>
    <s v="ROMA"/>
    <x v="1"/>
    <x v="91"/>
    <x v="0"/>
    <x v="0"/>
    <s v="New Zealand"/>
    <x v="0"/>
    <n v="343.09"/>
  </r>
  <r>
    <n v="1004"/>
    <x v="3"/>
    <x v="6"/>
    <s v="TNT Motor"/>
    <s v="Standard"/>
    <x v="35"/>
    <s v="UZ50"/>
    <x v="1"/>
    <x v="90"/>
    <x v="8"/>
    <x v="8"/>
    <s v="New Zealand"/>
    <x v="8"/>
    <n v="28.8"/>
  </r>
  <r>
    <n v="1005"/>
    <x v="3"/>
    <x v="22"/>
    <s v="Benelli"/>
    <s v="Standard"/>
    <x v="11"/>
    <s v="ZNEN"/>
    <x v="1"/>
    <x v="34"/>
    <x v="0"/>
    <x v="0"/>
    <s v="New Zealand"/>
    <x v="0"/>
    <n v="343.09"/>
  </r>
  <r>
    <n v="1006"/>
    <x v="3"/>
    <x v="83"/>
    <s v="Suzuki"/>
    <s v="Standard"/>
    <x v="11"/>
    <s v="ZN50QT-50C"/>
    <x v="1"/>
    <x v="38"/>
    <x v="8"/>
    <x v="8"/>
    <s v="New Zealand"/>
    <x v="8"/>
    <n v="28.8"/>
  </r>
  <r>
    <n v="1007"/>
    <x v="2"/>
    <x v="1"/>
    <s v="Honda"/>
    <s v="Standard"/>
    <x v="11"/>
    <s v="YZF"/>
    <x v="1"/>
    <x v="62"/>
    <x v="0"/>
    <x v="0"/>
    <s v="New Zealand"/>
    <x v="0"/>
    <n v="343.09"/>
  </r>
  <r>
    <n v="1008"/>
    <x v="2"/>
    <x v="7"/>
    <s v="Kymco"/>
    <s v="Standard"/>
    <x v="2"/>
    <s v="ROCKET III"/>
    <x v="9"/>
    <x v="44"/>
    <x v="9"/>
    <x v="9"/>
    <s v="New Zealand"/>
    <x v="9"/>
    <n v="21.5"/>
  </r>
  <r>
    <n v="1009"/>
    <x v="2"/>
    <x v="6"/>
    <s v="Honda"/>
    <s v="Standard"/>
    <x v="1"/>
    <s v="GSX250"/>
    <x v="1"/>
    <x v="107"/>
    <x v="9"/>
    <x v="9"/>
    <s v="New Zealand"/>
    <x v="9"/>
    <n v="21.5"/>
  </r>
  <r>
    <n v="1010"/>
    <x v="2"/>
    <x v="11"/>
    <s v="Aprilia"/>
    <s v="Standard"/>
    <x v="21"/>
    <s v="ZX"/>
    <x v="5"/>
    <x v="7"/>
    <x v="0"/>
    <x v="0"/>
    <s v="New Zealand"/>
    <x v="0"/>
    <n v="343.09"/>
  </r>
  <r>
    <n v="1011"/>
    <x v="3"/>
    <x v="61"/>
    <s v="Harley Davidson"/>
    <s v="Standard"/>
    <x v="1"/>
    <s v="ROMA"/>
    <x v="7"/>
    <x v="32"/>
    <x v="8"/>
    <x v="8"/>
    <s v="New Zealand"/>
    <x v="8"/>
    <n v="28.8"/>
  </r>
  <r>
    <n v="1012"/>
    <x v="3"/>
    <x v="61"/>
    <s v="Suzuki"/>
    <s v="Standard"/>
    <x v="1"/>
    <s v="ROMA"/>
    <x v="1"/>
    <x v="105"/>
    <x v="1"/>
    <x v="1"/>
    <s v="New Zealand"/>
    <x v="1"/>
    <n v="6.21"/>
  </r>
  <r>
    <n v="1013"/>
    <x v="2"/>
    <x v="89"/>
    <s v="Forza"/>
    <s v="Standard"/>
    <x v="1"/>
    <s v="BN251"/>
    <x v="7"/>
    <x v="56"/>
    <x v="0"/>
    <x v="0"/>
    <s v="New Zealand"/>
    <x v="0"/>
    <n v="343.09"/>
  </r>
  <r>
    <n v="1014"/>
    <x v="2"/>
    <x v="6"/>
    <s v="Honda"/>
    <s v="Standard"/>
    <x v="5"/>
    <s v="GN250"/>
    <x v="1"/>
    <x v="99"/>
    <x v="0"/>
    <x v="0"/>
    <s v="New Zealand"/>
    <x v="0"/>
    <n v="343.09"/>
  </r>
  <r>
    <n v="1015"/>
    <x v="2"/>
    <x v="5"/>
    <s v="Suzuki"/>
    <s v="Standard"/>
    <x v="24"/>
    <s v="HORNET"/>
    <x v="7"/>
    <x v="14"/>
    <x v="0"/>
    <x v="0"/>
    <s v="New Zealand"/>
    <x v="0"/>
    <n v="343.09"/>
  </r>
  <r>
    <n v="1016"/>
    <x v="3"/>
    <x v="86"/>
    <s v="Nissan"/>
    <s v="Standard"/>
    <x v="29"/>
    <s v="AGILITY"/>
    <x v="7"/>
    <x v="154"/>
    <x v="8"/>
    <x v="8"/>
    <s v="New Zealand"/>
    <x v="8"/>
    <n v="28.8"/>
  </r>
  <r>
    <n v="1017"/>
    <x v="3"/>
    <x v="5"/>
    <s v="Toyota"/>
    <s v="Standard"/>
    <x v="6"/>
    <s v="GIORNO CREA"/>
    <x v="0"/>
    <x v="142"/>
    <x v="0"/>
    <x v="0"/>
    <s v="New Zealand"/>
    <x v="0"/>
    <n v="343.09"/>
  </r>
  <r>
    <n v="1018"/>
    <x v="3"/>
    <x v="39"/>
    <s v="Toyota"/>
    <s v="Standard"/>
    <x v="35"/>
    <s v="SR MOTARD"/>
    <x v="3"/>
    <x v="89"/>
    <x v="4"/>
    <x v="4"/>
    <s v="New Zealand"/>
    <x v="4"/>
    <n v="67.52"/>
  </r>
  <r>
    <n v="1019"/>
    <x v="2"/>
    <x v="18"/>
    <s v="Ford"/>
    <s v="Standard"/>
    <x v="9"/>
    <s v="00 SOFTAIL"/>
    <x v="1"/>
    <x v="112"/>
    <x v="0"/>
    <x v="0"/>
    <s v="New Zealand"/>
    <x v="0"/>
    <n v="343.09"/>
  </r>
  <r>
    <n v="1020"/>
    <x v="2"/>
    <x v="6"/>
    <s v="Mitsubishi"/>
    <s v="Standard"/>
    <x v="29"/>
    <s v="GSX150"/>
    <x v="2"/>
    <x v="172"/>
    <x v="4"/>
    <x v="4"/>
    <s v="New Zealand"/>
    <x v="4"/>
    <n v="67.52"/>
  </r>
  <r>
    <n v="1021"/>
    <x v="3"/>
    <x v="63"/>
    <s v="Nissan"/>
    <s v="Standard"/>
    <x v="29"/>
    <s v="CICLONE"/>
    <x v="1"/>
    <x v="40"/>
    <x v="3"/>
    <x v="3"/>
    <s v="New Zealand"/>
    <x v="3"/>
    <n v="14.72"/>
  </r>
  <r>
    <n v="1022"/>
    <x v="2"/>
    <x v="5"/>
    <s v="Nissan"/>
    <s v="Standard"/>
    <x v="29"/>
    <s v="CB1000"/>
    <x v="1"/>
    <x v="122"/>
    <x v="0"/>
    <x v="0"/>
    <s v="New Zealand"/>
    <x v="0"/>
    <n v="343.09"/>
  </r>
  <r>
    <n v="1023"/>
    <x v="2"/>
    <x v="6"/>
    <s v="Mitsubishi"/>
    <s v="Standard"/>
    <x v="29"/>
    <s v="GSX150"/>
    <x v="1"/>
    <x v="83"/>
    <x v="7"/>
    <x v="7"/>
    <s v="New Zealand"/>
    <x v="7"/>
    <n v="16.11"/>
  </r>
  <r>
    <n v="1024"/>
    <x v="8"/>
    <x v="26"/>
    <s v="Ford"/>
    <s v="Standard"/>
    <x v="52"/>
    <s v="SAFARI"/>
    <x v="4"/>
    <x v="39"/>
    <x v="3"/>
    <x v="3"/>
    <s v="New Zealand"/>
    <x v="3"/>
    <n v="14.72"/>
  </r>
  <r>
    <n v="1025"/>
    <x v="13"/>
    <x v="44"/>
    <s v="Nissan"/>
    <s v="Standard"/>
    <x v="8"/>
    <s v="HILUX"/>
    <x v="8"/>
    <x v="22"/>
    <x v="8"/>
    <x v="8"/>
    <s v="New Zealand"/>
    <x v="8"/>
    <n v="28.8"/>
  </r>
  <r>
    <n v="1026"/>
    <x v="11"/>
    <x v="44"/>
    <s v="Honda"/>
    <s v="Standard"/>
    <x v="12"/>
    <s v="HIACE"/>
    <x v="3"/>
    <x v="43"/>
    <x v="3"/>
    <x v="3"/>
    <s v="New Zealand"/>
    <x v="3"/>
    <n v="14.72"/>
  </r>
  <r>
    <n v="1027"/>
    <x v="13"/>
    <x v="12"/>
    <s v="Nissan"/>
    <s v="Standard"/>
    <x v="9"/>
    <s v="COURIER"/>
    <x v="0"/>
    <x v="133"/>
    <x v="8"/>
    <x v="8"/>
    <s v="New Zealand"/>
    <x v="8"/>
    <n v="28.8"/>
  </r>
  <r>
    <n v="1028"/>
    <x v="8"/>
    <x v="71"/>
    <s v="Ford"/>
    <s v="Standard"/>
    <x v="15"/>
    <s v="PAJERO"/>
    <x v="0"/>
    <x v="118"/>
    <x v="0"/>
    <x v="0"/>
    <s v="New Zealand"/>
    <x v="0"/>
    <n v="343.09"/>
  </r>
  <r>
    <n v="1029"/>
    <x v="6"/>
    <x v="26"/>
    <s v="Mazda"/>
    <s v="Standard"/>
    <x v="14"/>
    <s v="PULSAR"/>
    <x v="0"/>
    <x v="35"/>
    <x v="9"/>
    <x v="9"/>
    <s v="New Zealand"/>
    <x v="9"/>
    <n v="21.5"/>
  </r>
  <r>
    <n v="1030"/>
    <x v="7"/>
    <x v="26"/>
    <s v="Nissan"/>
    <s v="Standard"/>
    <x v="24"/>
    <s v="PULSAR"/>
    <x v="0"/>
    <x v="145"/>
    <x v="9"/>
    <x v="9"/>
    <s v="New Zealand"/>
    <x v="9"/>
    <n v="21.5"/>
  </r>
  <r>
    <n v="1031"/>
    <x v="8"/>
    <x v="71"/>
    <s v="Isuzu"/>
    <s v="Standard"/>
    <x v="16"/>
    <s v="LEGNUM"/>
    <x v="4"/>
    <x v="163"/>
    <x v="0"/>
    <x v="0"/>
    <s v="New Zealand"/>
    <x v="0"/>
    <n v="343.09"/>
  </r>
  <r>
    <n v="1032"/>
    <x v="7"/>
    <x v="12"/>
    <s v="Toyota"/>
    <s v="Standard"/>
    <x v="13"/>
    <s v="FALCON"/>
    <x v="2"/>
    <x v="81"/>
    <x v="8"/>
    <x v="8"/>
    <s v="New Zealand"/>
    <x v="8"/>
    <n v="28.8"/>
  </r>
  <r>
    <n v="1033"/>
    <x v="8"/>
    <x v="26"/>
    <s v="Subaru"/>
    <s v="Standard"/>
    <x v="12"/>
    <s v="TERRANO"/>
    <x v="0"/>
    <x v="47"/>
    <x v="10"/>
    <x v="10"/>
    <s v="New Zealand"/>
    <x v="10"/>
    <n v="129.15"/>
  </r>
  <r>
    <n v="1034"/>
    <x v="7"/>
    <x v="5"/>
    <s v="Nissan"/>
    <s v="Standard"/>
    <x v="13"/>
    <s v="ACCORD"/>
    <x v="0"/>
    <x v="46"/>
    <x v="0"/>
    <x v="0"/>
    <s v="New Zealand"/>
    <x v="0"/>
    <n v="343.09"/>
  </r>
  <r>
    <n v="1035"/>
    <x v="13"/>
    <x v="26"/>
    <s v="Toyota"/>
    <s v="Standard"/>
    <x v="13"/>
    <s v="NAVARA"/>
    <x v="0"/>
    <x v="3"/>
    <x v="1"/>
    <x v="1"/>
    <s v="New Zealand"/>
    <x v="1"/>
    <n v="6.21"/>
  </r>
  <r>
    <n v="1036"/>
    <x v="13"/>
    <x v="12"/>
    <s v="Toyota"/>
    <s v="Standard"/>
    <x v="13"/>
    <s v="COURIER"/>
    <x v="0"/>
    <x v="140"/>
    <x v="3"/>
    <x v="3"/>
    <s v="New Zealand"/>
    <x v="3"/>
    <n v="14.72"/>
  </r>
  <r>
    <n v="1037"/>
    <x v="7"/>
    <x v="37"/>
    <s v="Toyota"/>
    <s v="Standard"/>
    <x v="32"/>
    <s v="FAMILIA"/>
    <x v="0"/>
    <x v="102"/>
    <x v="0"/>
    <x v="0"/>
    <s v="New Zealand"/>
    <x v="0"/>
    <n v="343.09"/>
  </r>
  <r>
    <n v="1038"/>
    <x v="6"/>
    <x v="26"/>
    <s v="Mercedes-Benz"/>
    <s v="Standard"/>
    <x v="24"/>
    <s v="PULSAR"/>
    <x v="0"/>
    <x v="4"/>
    <x v="6"/>
    <x v="6"/>
    <s v="New Zealand"/>
    <x v="6"/>
    <n v="11.62"/>
  </r>
  <r>
    <n v="1039"/>
    <x v="13"/>
    <x v="75"/>
    <s v="Mitsubishi"/>
    <s v="Standard"/>
    <x v="57"/>
    <s v="RODEO"/>
    <x v="3"/>
    <x v="94"/>
    <x v="2"/>
    <x v="2"/>
    <s v="New Zealand"/>
    <x v="2"/>
    <n v="12.92"/>
  </r>
  <r>
    <n v="1040"/>
    <x v="8"/>
    <x v="44"/>
    <s v="Mazda"/>
    <s v="Standard"/>
    <x v="14"/>
    <s v="COROLLA"/>
    <x v="5"/>
    <x v="166"/>
    <x v="0"/>
    <x v="0"/>
    <s v="New Zealand"/>
    <x v="0"/>
    <n v="343.09"/>
  </r>
  <r>
    <n v="1041"/>
    <x v="6"/>
    <x v="73"/>
    <s v="Ford"/>
    <s v="Standard"/>
    <x v="14"/>
    <s v="IMPREZA"/>
    <x v="0"/>
    <x v="60"/>
    <x v="6"/>
    <x v="6"/>
    <s v="New Zealand"/>
    <x v="6"/>
    <n v="11.62"/>
  </r>
  <r>
    <n v="1042"/>
    <x v="17"/>
    <x v="26"/>
    <s v="Hyundai"/>
    <s v="Standard"/>
    <x v="31"/>
    <s v="CARAVAN"/>
    <x v="3"/>
    <x v="122"/>
    <x v="3"/>
    <x v="3"/>
    <s v="New Zealand"/>
    <x v="3"/>
    <n v="14.72"/>
  </r>
  <r>
    <n v="1043"/>
    <x v="8"/>
    <x v="44"/>
    <s v="Isuzu"/>
    <s v="Standard"/>
    <x v="32"/>
    <s v="RAV4"/>
    <x v="5"/>
    <x v="98"/>
    <x v="1"/>
    <x v="1"/>
    <s v="New Zealand"/>
    <x v="1"/>
    <n v="6.21"/>
  </r>
  <r>
    <n v="1044"/>
    <x v="8"/>
    <x v="44"/>
    <s v="Toyota"/>
    <s v="Standard"/>
    <x v="32"/>
    <s v="HILUX"/>
    <x v="7"/>
    <x v="137"/>
    <x v="3"/>
    <x v="3"/>
    <s v="New Zealand"/>
    <x v="3"/>
    <n v="14.72"/>
  </r>
  <r>
    <n v="1045"/>
    <x v="7"/>
    <x v="44"/>
    <s v="Toyota"/>
    <s v="Standard"/>
    <x v="24"/>
    <s v="TRUENO"/>
    <x v="2"/>
    <x v="66"/>
    <x v="5"/>
    <x v="5"/>
    <s v="New Zealand"/>
    <x v="5"/>
    <n v="7.89"/>
  </r>
  <r>
    <n v="1046"/>
    <x v="7"/>
    <x v="78"/>
    <s v="Nissan"/>
    <s v="Luxury"/>
    <x v="15"/>
    <s v="E280"/>
    <x v="0"/>
    <x v="48"/>
    <x v="9"/>
    <x v="9"/>
    <s v="New Zealand"/>
    <x v="9"/>
    <n v="21.5"/>
  </r>
  <r>
    <n v="1047"/>
    <x v="13"/>
    <x v="71"/>
    <s v="Mitsubishi"/>
    <s v="Standard"/>
    <x v="13"/>
    <s v="TRITON"/>
    <x v="5"/>
    <x v="76"/>
    <x v="7"/>
    <x v="7"/>
    <s v="New Zealand"/>
    <x v="7"/>
    <n v="16.11"/>
  </r>
  <r>
    <n v="1048"/>
    <x v="8"/>
    <x v="37"/>
    <s v="Honda"/>
    <s v="Standard"/>
    <x v="16"/>
    <s v="DEMIO"/>
    <x v="3"/>
    <x v="31"/>
    <x v="0"/>
    <x v="0"/>
    <s v="New Zealand"/>
    <x v="0"/>
    <n v="343.09"/>
  </r>
  <r>
    <n v="1049"/>
    <x v="13"/>
    <x v="12"/>
    <s v="Mitsubishi"/>
    <s v="Standard"/>
    <x v="13"/>
    <s v="COURIER"/>
    <x v="3"/>
    <x v="121"/>
    <x v="3"/>
    <x v="3"/>
    <s v="New Zealand"/>
    <x v="3"/>
    <n v="14.72"/>
  </r>
  <r>
    <n v="1050"/>
    <x v="11"/>
    <x v="76"/>
    <s v="Volkswagen"/>
    <s v="Standard"/>
    <x v="13"/>
    <s v="H100"/>
    <x v="3"/>
    <x v="1"/>
    <x v="3"/>
    <x v="3"/>
    <s v="New Zealand"/>
    <x v="3"/>
    <n v="14.72"/>
  </r>
  <r>
    <n v="1051"/>
    <x v="8"/>
    <x v="75"/>
    <s v="Toyota"/>
    <s v="Standard"/>
    <x v="16"/>
    <s v="BIGHORN"/>
    <x v="5"/>
    <x v="0"/>
    <x v="3"/>
    <x v="3"/>
    <s v="New Zealand"/>
    <x v="3"/>
    <n v="14.72"/>
  </r>
  <r>
    <n v="1052"/>
    <x v="8"/>
    <x v="44"/>
    <s v="Nissan"/>
    <s v="Standard"/>
    <x v="46"/>
    <s v="HILUX"/>
    <x v="5"/>
    <x v="163"/>
    <x v="3"/>
    <x v="3"/>
    <s v="New Zealand"/>
    <x v="3"/>
    <n v="14.72"/>
  </r>
  <r>
    <n v="1053"/>
    <x v="13"/>
    <x v="44"/>
    <s v="Mitsubishi"/>
    <s v="Standard"/>
    <x v="13"/>
    <s v="HILUX"/>
    <x v="11"/>
    <x v="56"/>
    <x v="8"/>
    <x v="8"/>
    <s v="New Zealand"/>
    <x v="8"/>
    <n v="28.8"/>
  </r>
  <r>
    <n v="1054"/>
    <x v="8"/>
    <x v="26"/>
    <s v="BMW"/>
    <s v="Standard"/>
    <x v="24"/>
    <s v="TERRANO"/>
    <x v="2"/>
    <x v="44"/>
    <x v="8"/>
    <x v="8"/>
    <s v="New Zealand"/>
    <x v="8"/>
    <n v="28.8"/>
  </r>
  <r>
    <n v="1055"/>
    <x v="8"/>
    <x v="71"/>
    <s v="Honda"/>
    <s v="Standard"/>
    <x v="13"/>
    <s v="PAJERO"/>
    <x v="0"/>
    <x v="18"/>
    <x v="8"/>
    <x v="8"/>
    <s v="New Zealand"/>
    <x v="8"/>
    <n v="28.8"/>
  </r>
  <r>
    <n v="1056"/>
    <x v="7"/>
    <x v="5"/>
    <s v="Suzuki"/>
    <s v="Standard"/>
    <x v="16"/>
    <s v="PRELUDE"/>
    <x v="3"/>
    <x v="23"/>
    <x v="0"/>
    <x v="0"/>
    <s v="New Zealand"/>
    <x v="0"/>
    <n v="343.09"/>
  </r>
  <r>
    <n v="1057"/>
    <x v="7"/>
    <x v="71"/>
    <s v="Ford"/>
    <s v="Standard"/>
    <x v="16"/>
    <s v="GALANT"/>
    <x v="3"/>
    <x v="10"/>
    <x v="4"/>
    <x v="4"/>
    <s v="New Zealand"/>
    <x v="4"/>
    <n v="67.52"/>
  </r>
  <r>
    <n v="1058"/>
    <x v="6"/>
    <x v="77"/>
    <s v="Subaru"/>
    <s v="Standard"/>
    <x v="12"/>
    <s v="GOLF"/>
    <x v="0"/>
    <x v="85"/>
    <x v="4"/>
    <x v="4"/>
    <s v="New Zealand"/>
    <x v="4"/>
    <n v="67.52"/>
  </r>
  <r>
    <n v="1059"/>
    <x v="7"/>
    <x v="44"/>
    <s v="Toyota"/>
    <s v="Standard"/>
    <x v="12"/>
    <s v="CERES"/>
    <x v="0"/>
    <x v="63"/>
    <x v="0"/>
    <x v="0"/>
    <s v="New Zealand"/>
    <x v="0"/>
    <n v="343.09"/>
  </r>
  <r>
    <n v="1060"/>
    <x v="7"/>
    <x v="26"/>
    <s v="Ford"/>
    <s v="Standard"/>
    <x v="13"/>
    <s v="MAXIMA"/>
    <x v="5"/>
    <x v="54"/>
    <x v="6"/>
    <x v="6"/>
    <s v="New Zealand"/>
    <x v="6"/>
    <n v="11.62"/>
  </r>
  <r>
    <n v="1061"/>
    <x v="7"/>
    <x v="71"/>
    <s v="Nissan"/>
    <s v="Standard"/>
    <x v="13"/>
    <s v="GALANT"/>
    <x v="7"/>
    <x v="93"/>
    <x v="9"/>
    <x v="9"/>
    <s v="New Zealand"/>
    <x v="9"/>
    <n v="21.5"/>
  </r>
  <r>
    <n v="1062"/>
    <x v="7"/>
    <x v="15"/>
    <s v="Nissan"/>
    <s v="Luxury"/>
    <x v="6"/>
    <s v="325CI"/>
    <x v="3"/>
    <x v="49"/>
    <x v="0"/>
    <x v="0"/>
    <s v="New Zealand"/>
    <x v="0"/>
    <n v="343.09"/>
  </r>
  <r>
    <n v="1063"/>
    <x v="8"/>
    <x v="5"/>
    <s v="Mazda"/>
    <s v="Standard"/>
    <x v="24"/>
    <s v="ODYSSEY"/>
    <x v="2"/>
    <x v="7"/>
    <x v="6"/>
    <x v="6"/>
    <s v="New Zealand"/>
    <x v="6"/>
    <n v="11.62"/>
  </r>
  <r>
    <n v="1064"/>
    <x v="6"/>
    <x v="6"/>
    <s v="Nissan"/>
    <s v="Standard"/>
    <x v="13"/>
    <s v="ALTO"/>
    <x v="11"/>
    <x v="33"/>
    <x v="3"/>
    <x v="3"/>
    <s v="New Zealand"/>
    <x v="3"/>
    <n v="14.72"/>
  </r>
  <r>
    <n v="1065"/>
    <x v="13"/>
    <x v="12"/>
    <s v="Toyota"/>
    <s v="Standard"/>
    <x v="13"/>
    <s v="COURIER"/>
    <x v="3"/>
    <x v="1"/>
    <x v="0"/>
    <x v="0"/>
    <s v="New Zealand"/>
    <x v="0"/>
    <n v="343.09"/>
  </r>
  <r>
    <n v="1066"/>
    <x v="8"/>
    <x v="73"/>
    <s v="Toyota"/>
    <s v="Standard"/>
    <x v="3"/>
    <s v="IMPREZA"/>
    <x v="3"/>
    <x v="44"/>
    <x v="0"/>
    <x v="0"/>
    <s v="New Zealand"/>
    <x v="0"/>
    <n v="343.09"/>
  </r>
  <r>
    <n v="1067"/>
    <x v="7"/>
    <x v="44"/>
    <s v="Subaru"/>
    <s v="Standard"/>
    <x v="24"/>
    <s v="CORONA"/>
    <x v="2"/>
    <x v="49"/>
    <x v="7"/>
    <x v="7"/>
    <s v="New Zealand"/>
    <x v="7"/>
    <n v="16.11"/>
  </r>
  <r>
    <n v="1068"/>
    <x v="13"/>
    <x v="12"/>
    <s v="Toyota"/>
    <s v="Standard"/>
    <x v="16"/>
    <s v="COURIER"/>
    <x v="3"/>
    <x v="136"/>
    <x v="2"/>
    <x v="2"/>
    <s v="New Zealand"/>
    <x v="2"/>
    <n v="12.92"/>
  </r>
  <r>
    <n v="1069"/>
    <x v="8"/>
    <x v="26"/>
    <s v="Toyota"/>
    <s v="Standard"/>
    <x v="15"/>
    <s v="TERRANO"/>
    <x v="3"/>
    <x v="177"/>
    <x v="7"/>
    <x v="7"/>
    <s v="New Zealand"/>
    <x v="7"/>
    <n v="16.11"/>
  </r>
  <r>
    <n v="1070"/>
    <x v="8"/>
    <x v="26"/>
    <s v="Nissan"/>
    <s v="Standard"/>
    <x v="52"/>
    <s v="SAFARI"/>
    <x v="1"/>
    <x v="180"/>
    <x v="0"/>
    <x v="0"/>
    <s v="New Zealand"/>
    <x v="0"/>
    <n v="343.09"/>
  </r>
  <r>
    <n v="1071"/>
    <x v="13"/>
    <x v="37"/>
    <s v="Ford"/>
    <s v="Standard"/>
    <x v="12"/>
    <s v="B2500"/>
    <x v="2"/>
    <x v="31"/>
    <x v="1"/>
    <x v="1"/>
    <s v="New Zealand"/>
    <x v="1"/>
    <n v="6.21"/>
  </r>
  <r>
    <n v="1072"/>
    <x v="13"/>
    <x v="26"/>
    <s v="Mazda"/>
    <s v="Standard"/>
    <x v="13"/>
    <s v="NAVARA"/>
    <x v="2"/>
    <x v="19"/>
    <x v="6"/>
    <x v="6"/>
    <s v="New Zealand"/>
    <x v="6"/>
    <n v="11.62"/>
  </r>
  <r>
    <n v="1073"/>
    <x v="8"/>
    <x v="44"/>
    <s v="Nissan"/>
    <s v="Standard"/>
    <x v="32"/>
    <s v="HILUX"/>
    <x v="2"/>
    <x v="96"/>
    <x v="0"/>
    <x v="0"/>
    <s v="New Zealand"/>
    <x v="0"/>
    <n v="343.09"/>
  </r>
  <r>
    <n v="1074"/>
    <x v="8"/>
    <x v="44"/>
    <s v="Toyota"/>
    <s v="Standard"/>
    <x v="46"/>
    <s v="HILUX"/>
    <x v="7"/>
    <x v="136"/>
    <x v="0"/>
    <x v="0"/>
    <s v="New Zealand"/>
    <x v="0"/>
    <n v="343.09"/>
  </r>
  <r>
    <n v="1075"/>
    <x v="8"/>
    <x v="73"/>
    <s v="Nissan"/>
    <s v="Standard"/>
    <x v="13"/>
    <s v="IMPREZA"/>
    <x v="0"/>
    <x v="111"/>
    <x v="0"/>
    <x v="0"/>
    <s v="New Zealand"/>
    <x v="0"/>
    <n v="343.09"/>
  </r>
  <r>
    <n v="1076"/>
    <x v="7"/>
    <x v="44"/>
    <s v="Peugeot"/>
    <s v="Standard"/>
    <x v="9"/>
    <s v="CAVALIER"/>
    <x v="3"/>
    <x v="135"/>
    <x v="6"/>
    <x v="6"/>
    <s v="New Zealand"/>
    <x v="6"/>
    <n v="11.62"/>
  </r>
  <r>
    <n v="1077"/>
    <x v="8"/>
    <x v="44"/>
    <s v="Toyota"/>
    <s v="Standard"/>
    <x v="14"/>
    <s v="HILUX"/>
    <x v="2"/>
    <x v="65"/>
    <x v="3"/>
    <x v="3"/>
    <s v="New Zealand"/>
    <x v="3"/>
    <n v="14.72"/>
  </r>
  <r>
    <n v="1078"/>
    <x v="7"/>
    <x v="26"/>
    <s v="Toyota"/>
    <s v="Standard"/>
    <x v="24"/>
    <s v="SUNNY"/>
    <x v="2"/>
    <x v="62"/>
    <x v="3"/>
    <x v="3"/>
    <s v="New Zealand"/>
    <x v="3"/>
    <n v="14.72"/>
  </r>
  <r>
    <n v="1079"/>
    <x v="13"/>
    <x v="12"/>
    <s v="Mitsubishi"/>
    <s v="Standard"/>
    <x v="13"/>
    <s v="COURIER"/>
    <x v="3"/>
    <x v="4"/>
    <x v="6"/>
    <x v="6"/>
    <s v="New Zealand"/>
    <x v="6"/>
    <n v="11.62"/>
  </r>
  <r>
    <n v="1080"/>
    <x v="13"/>
    <x v="37"/>
    <s v="Ford"/>
    <s v="Standard"/>
    <x v="13"/>
    <s v="BOUNTY"/>
    <x v="0"/>
    <x v="147"/>
    <x v="3"/>
    <x v="3"/>
    <s v="New Zealand"/>
    <x v="3"/>
    <n v="14.72"/>
  </r>
  <r>
    <n v="1081"/>
    <x v="8"/>
    <x v="26"/>
    <s v="Subaru"/>
    <s v="Standard"/>
    <x v="15"/>
    <s v="WINGROAD"/>
    <x v="7"/>
    <x v="15"/>
    <x v="1"/>
    <x v="1"/>
    <s v="New Zealand"/>
    <x v="1"/>
    <n v="6.21"/>
  </r>
  <r>
    <n v="1082"/>
    <x v="7"/>
    <x v="44"/>
    <s v="Ford"/>
    <s v="Standard"/>
    <x v="24"/>
    <s v="CURREN"/>
    <x v="3"/>
    <x v="179"/>
    <x v="0"/>
    <x v="0"/>
    <s v="New Zealand"/>
    <x v="0"/>
    <n v="343.09"/>
  </r>
  <r>
    <n v="1083"/>
    <x v="7"/>
    <x v="26"/>
    <s v="Toyota"/>
    <s v="Standard"/>
    <x v="16"/>
    <s v="BLUEBIRD"/>
    <x v="3"/>
    <x v="172"/>
    <x v="1"/>
    <x v="1"/>
    <s v="New Zealand"/>
    <x v="1"/>
    <n v="6.21"/>
  </r>
  <r>
    <n v="1084"/>
    <x v="7"/>
    <x v="90"/>
    <s v="Honda"/>
    <s v="Standard"/>
    <x v="13"/>
    <n v="406"/>
    <x v="0"/>
    <x v="11"/>
    <x v="1"/>
    <x v="1"/>
    <s v="New Zealand"/>
    <x v="1"/>
    <n v="6.21"/>
  </r>
  <r>
    <n v="1085"/>
    <x v="13"/>
    <x v="44"/>
    <s v="Holden"/>
    <s v="Standard"/>
    <x v="13"/>
    <s v="HILUX"/>
    <x v="7"/>
    <x v="54"/>
    <x v="8"/>
    <x v="8"/>
    <s v="New Zealand"/>
    <x v="8"/>
    <n v="28.8"/>
  </r>
  <r>
    <n v="1086"/>
    <x v="14"/>
    <x v="44"/>
    <s v="Nissan"/>
    <s v="Standard"/>
    <x v="16"/>
    <s v="DYNA"/>
    <x v="3"/>
    <x v="143"/>
    <x v="0"/>
    <x v="0"/>
    <s v="New Zealand"/>
    <x v="0"/>
    <n v="343.09"/>
  </r>
  <r>
    <n v="1087"/>
    <x v="7"/>
    <x v="71"/>
    <s v="Toyota"/>
    <s v="Standard"/>
    <x v="13"/>
    <s v="DIAMANTE"/>
    <x v="7"/>
    <x v="105"/>
    <x v="0"/>
    <x v="0"/>
    <s v="New Zealand"/>
    <x v="0"/>
    <n v="343.09"/>
  </r>
  <r>
    <n v="1088"/>
    <x v="13"/>
    <x v="12"/>
    <s v="Toyota"/>
    <s v="Standard"/>
    <x v="13"/>
    <s v="COURIER"/>
    <x v="3"/>
    <x v="112"/>
    <x v="1"/>
    <x v="1"/>
    <s v="New Zealand"/>
    <x v="1"/>
    <n v="6.21"/>
  </r>
  <r>
    <n v="1089"/>
    <x v="7"/>
    <x v="73"/>
    <s v="Toyota"/>
    <s v="Standard"/>
    <x v="24"/>
    <s v="LEGACY"/>
    <x v="3"/>
    <x v="106"/>
    <x v="8"/>
    <x v="8"/>
    <s v="New Zealand"/>
    <x v="8"/>
    <n v="28.8"/>
  </r>
  <r>
    <n v="1090"/>
    <x v="13"/>
    <x v="12"/>
    <s v="Mitsubishi"/>
    <s v="Standard"/>
    <x v="13"/>
    <s v="COURIER"/>
    <x v="11"/>
    <x v="58"/>
    <x v="8"/>
    <x v="8"/>
    <s v="New Zealand"/>
    <x v="8"/>
    <n v="28.8"/>
  </r>
  <r>
    <n v="1091"/>
    <x v="7"/>
    <x v="44"/>
    <s v="Honda"/>
    <s v="Standard"/>
    <x v="32"/>
    <s v="CHASER"/>
    <x v="5"/>
    <x v="83"/>
    <x v="8"/>
    <x v="8"/>
    <s v="New Zealand"/>
    <x v="8"/>
    <n v="28.8"/>
  </r>
  <r>
    <n v="1092"/>
    <x v="6"/>
    <x v="5"/>
    <s v="Toyota"/>
    <s v="Standard"/>
    <x v="16"/>
    <s v="LOGO"/>
    <x v="4"/>
    <x v="53"/>
    <x v="3"/>
    <x v="3"/>
    <s v="New Zealand"/>
    <x v="3"/>
    <n v="14.72"/>
  </r>
  <r>
    <n v="1093"/>
    <x v="7"/>
    <x v="72"/>
    <s v="Honda"/>
    <s v="Standard"/>
    <x v="13"/>
    <s v="COMMODORE"/>
    <x v="5"/>
    <x v="22"/>
    <x v="7"/>
    <x v="7"/>
    <s v="New Zealand"/>
    <x v="7"/>
    <n v="16.11"/>
  </r>
  <r>
    <n v="1094"/>
    <x v="8"/>
    <x v="26"/>
    <s v="Ford"/>
    <s v="Standard"/>
    <x v="46"/>
    <s v="SAFARI"/>
    <x v="1"/>
    <x v="164"/>
    <x v="0"/>
    <x v="0"/>
    <s v="New Zealand"/>
    <x v="0"/>
    <n v="343.09"/>
  </r>
  <r>
    <n v="1095"/>
    <x v="8"/>
    <x v="44"/>
    <s v="Ford"/>
    <s v="Standard"/>
    <x v="24"/>
    <s v="HILUX"/>
    <x v="5"/>
    <x v="118"/>
    <x v="8"/>
    <x v="8"/>
    <s v="New Zealand"/>
    <x v="8"/>
    <n v="28.8"/>
  </r>
  <r>
    <n v="1096"/>
    <x v="8"/>
    <x v="44"/>
    <s v="Nissan"/>
    <s v="Standard"/>
    <x v="46"/>
    <s v="HILUX"/>
    <x v="7"/>
    <x v="168"/>
    <x v="3"/>
    <x v="3"/>
    <s v="New Zealand"/>
    <x v="3"/>
    <n v="14.72"/>
  </r>
  <r>
    <n v="1097"/>
    <x v="8"/>
    <x v="44"/>
    <s v="Toyota"/>
    <s v="Standard"/>
    <x v="24"/>
    <s v="CALDINA"/>
    <x v="0"/>
    <x v="167"/>
    <x v="2"/>
    <x v="2"/>
    <s v="New Zealand"/>
    <x v="2"/>
    <n v="12.92"/>
  </r>
  <r>
    <n v="1098"/>
    <x v="7"/>
    <x v="71"/>
    <s v="Holden"/>
    <s v="Standard"/>
    <x v="13"/>
    <s v="DIAMANTE"/>
    <x v="3"/>
    <x v="107"/>
    <x v="6"/>
    <x v="6"/>
    <s v="New Zealand"/>
    <x v="6"/>
    <n v="11.62"/>
  </r>
  <r>
    <n v="1099"/>
    <x v="8"/>
    <x v="5"/>
    <s v="Mazda"/>
    <s v="Standard"/>
    <x v="24"/>
    <s v="ODYSSEY"/>
    <x v="7"/>
    <x v="144"/>
    <x v="8"/>
    <x v="8"/>
    <s v="New Zealand"/>
    <x v="8"/>
    <n v="28.8"/>
  </r>
  <r>
    <n v="1100"/>
    <x v="13"/>
    <x v="44"/>
    <s v="Ford"/>
    <s v="Standard"/>
    <x v="13"/>
    <s v="HILUX"/>
    <x v="2"/>
    <x v="18"/>
    <x v="8"/>
    <x v="8"/>
    <s v="New Zealand"/>
    <x v="8"/>
    <n v="28.8"/>
  </r>
  <r>
    <n v="1101"/>
    <x v="7"/>
    <x v="5"/>
    <s v="Subaru"/>
    <s v="Standard"/>
    <x v="13"/>
    <s v="ACCORD"/>
    <x v="4"/>
    <x v="121"/>
    <x v="0"/>
    <x v="0"/>
    <s v="New Zealand"/>
    <x v="0"/>
    <n v="343.09"/>
  </r>
  <r>
    <n v="1102"/>
    <x v="13"/>
    <x v="12"/>
    <s v="Ford"/>
    <s v="Standard"/>
    <x v="13"/>
    <s v="COURIER"/>
    <x v="0"/>
    <x v="81"/>
    <x v="0"/>
    <x v="0"/>
    <s v="New Zealand"/>
    <x v="0"/>
    <n v="343.09"/>
  </r>
  <r>
    <n v="1103"/>
    <x v="8"/>
    <x v="12"/>
    <s v="Nissan"/>
    <s v="Standard"/>
    <x v="13"/>
    <s v="EXPLORER"/>
    <x v="2"/>
    <x v="28"/>
    <x v="4"/>
    <x v="4"/>
    <s v="New Zealand"/>
    <x v="4"/>
    <n v="67.52"/>
  </r>
  <r>
    <n v="1104"/>
    <x v="8"/>
    <x v="26"/>
    <s v="Mitsubishi"/>
    <s v="Standard"/>
    <x v="24"/>
    <s v="PULSAR"/>
    <x v="2"/>
    <x v="163"/>
    <x v="1"/>
    <x v="1"/>
    <s v="New Zealand"/>
    <x v="1"/>
    <n v="6.21"/>
  </r>
  <r>
    <n v="1105"/>
    <x v="11"/>
    <x v="44"/>
    <s v="Nissan"/>
    <s v="Standard"/>
    <x v="13"/>
    <s v="HIACE"/>
    <x v="5"/>
    <x v="51"/>
    <x v="0"/>
    <x v="0"/>
    <s v="New Zealand"/>
    <x v="0"/>
    <n v="343.09"/>
  </r>
  <r>
    <n v="1106"/>
    <x v="8"/>
    <x v="72"/>
    <s v="Chrysler"/>
    <s v="Standard"/>
    <x v="13"/>
    <s v="COMMODORE"/>
    <x v="3"/>
    <x v="131"/>
    <x v="0"/>
    <x v="0"/>
    <s v="New Zealand"/>
    <x v="0"/>
    <n v="343.09"/>
  </r>
  <r>
    <n v="1107"/>
    <x v="7"/>
    <x v="37"/>
    <s v="Mazda"/>
    <s v="Standard"/>
    <x v="24"/>
    <s v="FAMILIA"/>
    <x v="2"/>
    <x v="176"/>
    <x v="9"/>
    <x v="9"/>
    <s v="New Zealand"/>
    <x v="9"/>
    <n v="21.5"/>
  </r>
  <r>
    <n v="1108"/>
    <x v="7"/>
    <x v="12"/>
    <s v="Holden"/>
    <s v="Standard"/>
    <x v="13"/>
    <s v="FALCON"/>
    <x v="0"/>
    <x v="154"/>
    <x v="7"/>
    <x v="7"/>
    <s v="New Zealand"/>
    <x v="7"/>
    <n v="16.11"/>
  </r>
  <r>
    <n v="1109"/>
    <x v="8"/>
    <x v="73"/>
    <s v="Nissan"/>
    <s v="Standard"/>
    <x v="9"/>
    <s v="LEGACY"/>
    <x v="0"/>
    <x v="134"/>
    <x v="8"/>
    <x v="8"/>
    <s v="New Zealand"/>
    <x v="8"/>
    <n v="28.8"/>
  </r>
  <r>
    <n v="1110"/>
    <x v="13"/>
    <x v="12"/>
    <s v="Mitsubishi"/>
    <s v="Standard"/>
    <x v="13"/>
    <s v="COURIER"/>
    <x v="0"/>
    <x v="83"/>
    <x v="11"/>
    <x v="11"/>
    <s v="New Zealand"/>
    <x v="11"/>
    <n v="17.55"/>
  </r>
  <r>
    <n v="1111"/>
    <x v="7"/>
    <x v="26"/>
    <s v="Nissan"/>
    <s v="Standard"/>
    <x v="14"/>
    <s v="PULSAR"/>
    <x v="0"/>
    <x v="100"/>
    <x v="9"/>
    <x v="9"/>
    <s v="New Zealand"/>
    <x v="9"/>
    <n v="21.5"/>
  </r>
  <r>
    <n v="1112"/>
    <x v="7"/>
    <x v="71"/>
    <s v="Honda"/>
    <s v="Standard"/>
    <x v="13"/>
    <s v="LANCER"/>
    <x v="0"/>
    <x v="79"/>
    <x v="6"/>
    <x v="6"/>
    <s v="New Zealand"/>
    <x v="6"/>
    <n v="11.62"/>
  </r>
  <r>
    <n v="1113"/>
    <x v="11"/>
    <x v="26"/>
    <s v="Volkswagen"/>
    <s v="Standard"/>
    <x v="16"/>
    <s v="CARAVAN"/>
    <x v="3"/>
    <x v="121"/>
    <x v="9"/>
    <x v="9"/>
    <s v="New Zealand"/>
    <x v="9"/>
    <n v="21.5"/>
  </r>
  <r>
    <n v="1114"/>
    <x v="7"/>
    <x v="91"/>
    <s v="Mitsubishi"/>
    <s v="Standard"/>
    <x v="8"/>
    <s v="PT CRUISER"/>
    <x v="0"/>
    <x v="161"/>
    <x v="10"/>
    <x v="10"/>
    <s v="New Zealand"/>
    <x v="10"/>
    <n v="129.15"/>
  </r>
  <r>
    <n v="1115"/>
    <x v="8"/>
    <x v="37"/>
    <s v="Mazda"/>
    <s v="Standard"/>
    <x v="24"/>
    <s v="MPV"/>
    <x v="7"/>
    <x v="164"/>
    <x v="9"/>
    <x v="9"/>
    <s v="New Zealand"/>
    <x v="9"/>
    <n v="21.5"/>
  </r>
  <r>
    <n v="1116"/>
    <x v="7"/>
    <x v="72"/>
    <s v="Ford"/>
    <s v="Standard"/>
    <x v="3"/>
    <s v="VX COMMODORE"/>
    <x v="7"/>
    <x v="82"/>
    <x v="2"/>
    <x v="2"/>
    <s v="New Zealand"/>
    <x v="2"/>
    <n v="12.92"/>
  </r>
  <r>
    <n v="1117"/>
    <x v="14"/>
    <x v="26"/>
    <s v="Isuzu"/>
    <s v="Standard"/>
    <x v="24"/>
    <s v="CONDOR"/>
    <x v="3"/>
    <x v="142"/>
    <x v="0"/>
    <x v="0"/>
    <s v="New Zealand"/>
    <x v="0"/>
    <n v="343.09"/>
  </r>
  <r>
    <n v="1118"/>
    <x v="8"/>
    <x v="71"/>
    <s v="Toyota"/>
    <s v="Standard"/>
    <x v="24"/>
    <s v="RVR"/>
    <x v="2"/>
    <x v="116"/>
    <x v="1"/>
    <x v="1"/>
    <s v="New Zealand"/>
    <x v="1"/>
    <n v="6.21"/>
  </r>
  <r>
    <n v="1119"/>
    <x v="8"/>
    <x v="26"/>
    <s v="Nissan"/>
    <s v="Standard"/>
    <x v="52"/>
    <s v="TERRANO"/>
    <x v="2"/>
    <x v="23"/>
    <x v="1"/>
    <x v="1"/>
    <s v="New Zealand"/>
    <x v="1"/>
    <n v="6.21"/>
  </r>
  <r>
    <n v="1120"/>
    <x v="8"/>
    <x v="5"/>
    <s v="Daihatsu"/>
    <s v="Standard"/>
    <x v="24"/>
    <s v="ODYSSEY"/>
    <x v="2"/>
    <x v="163"/>
    <x v="8"/>
    <x v="8"/>
    <s v="New Zealand"/>
    <x v="8"/>
    <n v="28.8"/>
  </r>
  <r>
    <n v="1121"/>
    <x v="6"/>
    <x v="77"/>
    <s v="BMW"/>
    <s v="Standard"/>
    <x v="13"/>
    <s v="GOLF"/>
    <x v="1"/>
    <x v="102"/>
    <x v="0"/>
    <x v="0"/>
    <s v="New Zealand"/>
    <x v="0"/>
    <n v="343.09"/>
  </r>
  <r>
    <n v="1122"/>
    <x v="7"/>
    <x v="71"/>
    <s v="Toyota"/>
    <s v="Standard"/>
    <x v="9"/>
    <s v="LANCER"/>
    <x v="4"/>
    <x v="52"/>
    <x v="4"/>
    <x v="4"/>
    <s v="New Zealand"/>
    <x v="4"/>
    <n v="67.52"/>
  </r>
  <r>
    <n v="1123"/>
    <x v="6"/>
    <x v="37"/>
    <s v="Subaru"/>
    <s v="Standard"/>
    <x v="15"/>
    <s v="FAMILIA"/>
    <x v="0"/>
    <x v="150"/>
    <x v="4"/>
    <x v="4"/>
    <s v="New Zealand"/>
    <x v="4"/>
    <n v="67.52"/>
  </r>
  <r>
    <n v="1124"/>
    <x v="7"/>
    <x v="12"/>
    <s v="Subaru"/>
    <s v="Standard"/>
    <x v="13"/>
    <s v="FALCON"/>
    <x v="7"/>
    <x v="113"/>
    <x v="6"/>
    <x v="6"/>
    <s v="New Zealand"/>
    <x v="6"/>
    <n v="11.62"/>
  </r>
  <r>
    <n v="1125"/>
    <x v="8"/>
    <x v="75"/>
    <s v="Mazda"/>
    <s v="Standard"/>
    <x v="12"/>
    <s v="BIGHORN"/>
    <x v="3"/>
    <x v="33"/>
    <x v="10"/>
    <x v="10"/>
    <s v="New Zealand"/>
    <x v="10"/>
    <n v="129.15"/>
  </r>
  <r>
    <n v="1126"/>
    <x v="11"/>
    <x v="44"/>
    <s v="Honda"/>
    <s v="Standard"/>
    <x v="14"/>
    <s v="HIACE"/>
    <x v="3"/>
    <x v="73"/>
    <x v="0"/>
    <x v="0"/>
    <s v="New Zealand"/>
    <x v="0"/>
    <n v="343.09"/>
  </r>
  <r>
    <n v="1127"/>
    <x v="8"/>
    <x v="26"/>
    <s v="Honda"/>
    <s v="Standard"/>
    <x v="12"/>
    <s v="PRIMERA"/>
    <x v="0"/>
    <x v="54"/>
    <x v="0"/>
    <x v="0"/>
    <s v="New Zealand"/>
    <x v="0"/>
    <n v="343.09"/>
  </r>
  <r>
    <n v="1128"/>
    <x v="6"/>
    <x v="74"/>
    <s v="Mitsubishi"/>
    <s v="Standard"/>
    <x v="13"/>
    <s v="CHARADE"/>
    <x v="5"/>
    <x v="45"/>
    <x v="2"/>
    <x v="2"/>
    <s v="New Zealand"/>
    <x v="2"/>
    <n v="12.92"/>
  </r>
  <r>
    <n v="1129"/>
    <x v="7"/>
    <x v="15"/>
    <s v="Nissan"/>
    <s v="Luxury"/>
    <x v="2"/>
    <s v="323I"/>
    <x v="3"/>
    <x v="7"/>
    <x v="0"/>
    <x v="0"/>
    <s v="New Zealand"/>
    <x v="0"/>
    <n v="343.09"/>
  </r>
  <r>
    <n v="1130"/>
    <x v="11"/>
    <x v="44"/>
    <s v="Ford"/>
    <s v="Standard"/>
    <x v="32"/>
    <s v="ESTIMA"/>
    <x v="4"/>
    <x v="122"/>
    <x v="8"/>
    <x v="8"/>
    <s v="New Zealand"/>
    <x v="8"/>
    <n v="28.8"/>
  </r>
  <r>
    <n v="1131"/>
    <x v="8"/>
    <x v="73"/>
    <s v="Mazda"/>
    <s v="Standard"/>
    <x v="16"/>
    <s v="LEGACY"/>
    <x v="1"/>
    <x v="19"/>
    <x v="8"/>
    <x v="8"/>
    <s v="New Zealand"/>
    <x v="8"/>
    <n v="28.8"/>
  </r>
  <r>
    <n v="1132"/>
    <x v="8"/>
    <x v="73"/>
    <s v="Toyota"/>
    <s v="Standard"/>
    <x v="24"/>
    <s v="IMPREZA"/>
    <x v="7"/>
    <x v="8"/>
    <x v="10"/>
    <x v="10"/>
    <s v="New Zealand"/>
    <x v="10"/>
    <n v="129.15"/>
  </r>
  <r>
    <n v="1133"/>
    <x v="7"/>
    <x v="37"/>
    <s v="Toyota"/>
    <s v="Standard"/>
    <x v="13"/>
    <s v="MAZDA6"/>
    <x v="2"/>
    <x v="89"/>
    <x v="0"/>
    <x v="0"/>
    <s v="New Zealand"/>
    <x v="0"/>
    <n v="343.09"/>
  </r>
  <r>
    <n v="1134"/>
    <x v="6"/>
    <x v="5"/>
    <s v="Holden"/>
    <s v="Standard"/>
    <x v="13"/>
    <s v="JAZZ"/>
    <x v="1"/>
    <x v="164"/>
    <x v="7"/>
    <x v="7"/>
    <s v="New Zealand"/>
    <x v="7"/>
    <n v="16.11"/>
  </r>
  <r>
    <n v="1135"/>
    <x v="6"/>
    <x v="5"/>
    <s v="Holden"/>
    <s v="Standard"/>
    <x v="13"/>
    <s v="JAZZ"/>
    <x v="1"/>
    <x v="28"/>
    <x v="7"/>
    <x v="7"/>
    <s v="New Zealand"/>
    <x v="7"/>
    <n v="16.11"/>
  </r>
  <r>
    <n v="1136"/>
    <x v="7"/>
    <x v="71"/>
    <s v="Peugeot"/>
    <s v="Standard"/>
    <x v="13"/>
    <s v="LANCER"/>
    <x v="3"/>
    <x v="133"/>
    <x v="0"/>
    <x v="0"/>
    <s v="New Zealand"/>
    <x v="0"/>
    <n v="343.09"/>
  </r>
  <r>
    <n v="1137"/>
    <x v="7"/>
    <x v="26"/>
    <s v="Ford"/>
    <s v="Standard"/>
    <x v="15"/>
    <s v="CEDRIC"/>
    <x v="3"/>
    <x v="76"/>
    <x v="3"/>
    <x v="3"/>
    <s v="New Zealand"/>
    <x v="3"/>
    <n v="14.72"/>
  </r>
  <r>
    <n v="1138"/>
    <x v="13"/>
    <x v="12"/>
    <s v="Isuzu"/>
    <s v="Standard"/>
    <x v="13"/>
    <s v="COURIER"/>
    <x v="3"/>
    <x v="180"/>
    <x v="3"/>
    <x v="3"/>
    <s v="New Zealand"/>
    <x v="3"/>
    <n v="14.72"/>
  </r>
  <r>
    <n v="1139"/>
    <x v="11"/>
    <x v="37"/>
    <s v="Subaru"/>
    <s v="Standard"/>
    <x v="13"/>
    <s v="E2000"/>
    <x v="3"/>
    <x v="83"/>
    <x v="10"/>
    <x v="10"/>
    <s v="New Zealand"/>
    <x v="10"/>
    <n v="129.15"/>
  </r>
  <r>
    <n v="1140"/>
    <x v="8"/>
    <x v="44"/>
    <s v="Nissan"/>
    <s v="Standard"/>
    <x v="13"/>
    <s v="HIGHLANDER"/>
    <x v="7"/>
    <x v="119"/>
    <x v="0"/>
    <x v="0"/>
    <s v="New Zealand"/>
    <x v="0"/>
    <n v="343.09"/>
  </r>
  <r>
    <n v="1141"/>
    <x v="13"/>
    <x v="44"/>
    <s v="Honda"/>
    <s v="Standard"/>
    <x v="13"/>
    <s v="HILUX"/>
    <x v="5"/>
    <x v="120"/>
    <x v="8"/>
    <x v="8"/>
    <s v="New Zealand"/>
    <x v="8"/>
    <n v="28.8"/>
  </r>
  <r>
    <n v="1142"/>
    <x v="7"/>
    <x v="72"/>
    <s v="Toyota"/>
    <s v="Standard"/>
    <x v="13"/>
    <s v="COMMODORE"/>
    <x v="5"/>
    <x v="28"/>
    <x v="0"/>
    <x v="0"/>
    <s v="New Zealand"/>
    <x v="0"/>
    <n v="343.09"/>
  </r>
  <r>
    <n v="1143"/>
    <x v="6"/>
    <x v="72"/>
    <s v="BMW"/>
    <s v="Standard"/>
    <x v="13"/>
    <s v="ASTRA"/>
    <x v="0"/>
    <x v="136"/>
    <x v="8"/>
    <x v="8"/>
    <s v="New Zealand"/>
    <x v="8"/>
    <n v="28.8"/>
  </r>
  <r>
    <n v="1144"/>
    <x v="6"/>
    <x v="90"/>
    <s v="Toyota"/>
    <s v="Standard"/>
    <x v="13"/>
    <n v="307"/>
    <x v="6"/>
    <x v="141"/>
    <x v="11"/>
    <x v="11"/>
    <s v="New Zealand"/>
    <x v="11"/>
    <n v="17.55"/>
  </r>
  <r>
    <n v="1145"/>
    <x v="8"/>
    <x v="12"/>
    <s v="Isuzu"/>
    <s v="Standard"/>
    <x v="13"/>
    <s v="MONDEO"/>
    <x v="7"/>
    <x v="105"/>
    <x v="9"/>
    <x v="9"/>
    <s v="New Zealand"/>
    <x v="9"/>
    <n v="21.5"/>
  </r>
  <r>
    <n v="1146"/>
    <x v="8"/>
    <x v="75"/>
    <s v="Toyota"/>
    <s v="Standard"/>
    <x v="23"/>
    <s v="BIGHORN"/>
    <x v="3"/>
    <x v="71"/>
    <x v="10"/>
    <x v="10"/>
    <s v="New Zealand"/>
    <x v="10"/>
    <n v="129.15"/>
  </r>
  <r>
    <n v="1147"/>
    <x v="8"/>
    <x v="73"/>
    <s v="Nissan"/>
    <s v="Standard"/>
    <x v="12"/>
    <s v="IMPREZA"/>
    <x v="0"/>
    <x v="19"/>
    <x v="0"/>
    <x v="0"/>
    <s v="New Zealand"/>
    <x v="0"/>
    <n v="343.09"/>
  </r>
  <r>
    <n v="1148"/>
    <x v="8"/>
    <x v="26"/>
    <s v="Toyota"/>
    <s v="Standard"/>
    <x v="16"/>
    <s v="TERRANO"/>
    <x v="1"/>
    <x v="135"/>
    <x v="0"/>
    <x v="0"/>
    <s v="New Zealand"/>
    <x v="0"/>
    <n v="343.09"/>
  </r>
  <r>
    <n v="1149"/>
    <x v="7"/>
    <x v="5"/>
    <s v="Mazda"/>
    <s v="Standard"/>
    <x v="13"/>
    <s v="ACCORD"/>
    <x v="1"/>
    <x v="147"/>
    <x v="8"/>
    <x v="8"/>
    <s v="New Zealand"/>
    <x v="8"/>
    <n v="28.8"/>
  </r>
  <r>
    <n v="1150"/>
    <x v="11"/>
    <x v="44"/>
    <s v="Mitsubishi"/>
    <s v="Standard"/>
    <x v="46"/>
    <s v="TOWNACE"/>
    <x v="0"/>
    <x v="123"/>
    <x v="9"/>
    <x v="9"/>
    <s v="New Zealand"/>
    <x v="9"/>
    <n v="21.5"/>
  </r>
  <r>
    <n v="1151"/>
    <x v="8"/>
    <x v="15"/>
    <s v="Toyota"/>
    <s v="Luxury"/>
    <x v="13"/>
    <s v="318I"/>
    <x v="0"/>
    <x v="157"/>
    <x v="3"/>
    <x v="3"/>
    <s v="New Zealand"/>
    <x v="3"/>
    <n v="14.72"/>
  </r>
  <r>
    <n v="1152"/>
    <x v="14"/>
    <x v="44"/>
    <s v="Honda"/>
    <s v="Standard"/>
    <x v="14"/>
    <s v="DYNA"/>
    <x v="3"/>
    <x v="22"/>
    <x v="8"/>
    <x v="8"/>
    <s v="New Zealand"/>
    <x v="8"/>
    <n v="28.8"/>
  </r>
  <r>
    <n v="1153"/>
    <x v="8"/>
    <x v="75"/>
    <s v="Toyota"/>
    <s v="Standard"/>
    <x v="52"/>
    <s v="BIGHORN"/>
    <x v="5"/>
    <x v="57"/>
    <x v="8"/>
    <x v="8"/>
    <s v="New Zealand"/>
    <x v="8"/>
    <n v="28.8"/>
  </r>
  <r>
    <n v="1154"/>
    <x v="11"/>
    <x v="44"/>
    <s v="Mitsubishi"/>
    <s v="Standard"/>
    <x v="13"/>
    <s v="HIACE"/>
    <x v="0"/>
    <x v="17"/>
    <x v="0"/>
    <x v="0"/>
    <s v="New Zealand"/>
    <x v="0"/>
    <n v="343.09"/>
  </r>
  <r>
    <n v="1155"/>
    <x v="6"/>
    <x v="26"/>
    <s v="Volkswagen"/>
    <s v="Standard"/>
    <x v="13"/>
    <s v="PULSAR"/>
    <x v="2"/>
    <x v="10"/>
    <x v="4"/>
    <x v="4"/>
    <s v="New Zealand"/>
    <x v="4"/>
    <n v="67.52"/>
  </r>
  <r>
    <n v="1156"/>
    <x v="13"/>
    <x v="44"/>
    <s v="Toyota"/>
    <s v="Standard"/>
    <x v="13"/>
    <s v="HILUX"/>
    <x v="0"/>
    <x v="27"/>
    <x v="0"/>
    <x v="0"/>
    <s v="New Zealand"/>
    <x v="0"/>
    <n v="343.09"/>
  </r>
  <r>
    <n v="1157"/>
    <x v="6"/>
    <x v="37"/>
    <s v="Ford"/>
    <s v="Standard"/>
    <x v="12"/>
    <s v="DEMIO"/>
    <x v="0"/>
    <x v="139"/>
    <x v="0"/>
    <x v="0"/>
    <s v="New Zealand"/>
    <x v="0"/>
    <n v="343.09"/>
  </r>
  <r>
    <n v="1158"/>
    <x v="6"/>
    <x v="71"/>
    <s v="Mazda"/>
    <s v="Standard"/>
    <x v="13"/>
    <s v="COLT"/>
    <x v="0"/>
    <x v="106"/>
    <x v="0"/>
    <x v="0"/>
    <s v="New Zealand"/>
    <x v="0"/>
    <n v="343.09"/>
  </r>
  <r>
    <n v="1159"/>
    <x v="8"/>
    <x v="44"/>
    <s v="Toyota"/>
    <s v="Standard"/>
    <x v="24"/>
    <s v="HILUX"/>
    <x v="2"/>
    <x v="72"/>
    <x v="3"/>
    <x v="3"/>
    <s v="New Zealand"/>
    <x v="3"/>
    <n v="14.72"/>
  </r>
  <r>
    <n v="1160"/>
    <x v="6"/>
    <x v="5"/>
    <s v="Honda"/>
    <s v="Standard"/>
    <x v="13"/>
    <s v="JAZZ"/>
    <x v="2"/>
    <x v="24"/>
    <x v="0"/>
    <x v="0"/>
    <s v="New Zealand"/>
    <x v="0"/>
    <n v="343.09"/>
  </r>
  <r>
    <n v="1161"/>
    <x v="7"/>
    <x v="44"/>
    <s v="Nissan"/>
    <s v="Standard"/>
    <x v="13"/>
    <s v="COROLLA"/>
    <x v="2"/>
    <x v="57"/>
    <x v="3"/>
    <x v="3"/>
    <s v="New Zealand"/>
    <x v="3"/>
    <n v="14.72"/>
  </r>
  <r>
    <n v="1162"/>
    <x v="7"/>
    <x v="71"/>
    <s v="Nissan"/>
    <s v="Standard"/>
    <x v="9"/>
    <s v="LANCER"/>
    <x v="3"/>
    <x v="111"/>
    <x v="2"/>
    <x v="2"/>
    <s v="New Zealand"/>
    <x v="2"/>
    <n v="12.92"/>
  </r>
  <r>
    <n v="1163"/>
    <x v="6"/>
    <x v="77"/>
    <s v="Audi"/>
    <s v="Standard"/>
    <x v="13"/>
    <s v="GOLF"/>
    <x v="1"/>
    <x v="79"/>
    <x v="8"/>
    <x v="8"/>
    <s v="New Zealand"/>
    <x v="8"/>
    <n v="28.8"/>
  </r>
  <r>
    <n v="1164"/>
    <x v="14"/>
    <x v="44"/>
    <s v="Toyota"/>
    <s v="Standard"/>
    <x v="16"/>
    <s v="TOYOACE"/>
    <x v="3"/>
    <x v="141"/>
    <x v="8"/>
    <x v="8"/>
    <s v="New Zealand"/>
    <x v="8"/>
    <n v="28.8"/>
  </r>
  <r>
    <n v="1165"/>
    <x v="13"/>
    <x v="12"/>
    <s v="Holden"/>
    <s v="Standard"/>
    <x v="13"/>
    <s v="COURIER"/>
    <x v="7"/>
    <x v="104"/>
    <x v="3"/>
    <x v="3"/>
    <s v="New Zealand"/>
    <x v="3"/>
    <n v="14.72"/>
  </r>
  <r>
    <n v="1166"/>
    <x v="13"/>
    <x v="37"/>
    <s v="Toyota"/>
    <s v="Standard"/>
    <x v="13"/>
    <s v="BOUNTY"/>
    <x v="0"/>
    <x v="2"/>
    <x v="0"/>
    <x v="0"/>
    <s v="New Zealand"/>
    <x v="0"/>
    <n v="343.09"/>
  </r>
  <r>
    <n v="1167"/>
    <x v="8"/>
    <x v="44"/>
    <s v="Nissan"/>
    <s v="Standard"/>
    <x v="32"/>
    <s v="RAV4"/>
    <x v="2"/>
    <x v="157"/>
    <x v="0"/>
    <x v="0"/>
    <s v="New Zealand"/>
    <x v="0"/>
    <n v="343.09"/>
  </r>
  <r>
    <n v="1168"/>
    <x v="8"/>
    <x v="5"/>
    <s v="Holden"/>
    <s v="Standard"/>
    <x v="14"/>
    <s v="ODYSSEY"/>
    <x v="2"/>
    <x v="141"/>
    <x v="3"/>
    <x v="3"/>
    <s v="New Zealand"/>
    <x v="3"/>
    <n v="14.72"/>
  </r>
  <r>
    <n v="1169"/>
    <x v="8"/>
    <x v="26"/>
    <s v="Kia"/>
    <s v="Standard"/>
    <x v="16"/>
    <s v="TERRANO"/>
    <x v="11"/>
    <x v="8"/>
    <x v="5"/>
    <x v="5"/>
    <s v="New Zealand"/>
    <x v="5"/>
    <n v="7.89"/>
  </r>
  <r>
    <n v="1170"/>
    <x v="7"/>
    <x v="26"/>
    <s v="Ford"/>
    <s v="Standard"/>
    <x v="24"/>
    <s v="SUNNY"/>
    <x v="3"/>
    <x v="174"/>
    <x v="0"/>
    <x v="0"/>
    <s v="New Zealand"/>
    <x v="0"/>
    <n v="343.09"/>
  </r>
  <r>
    <n v="1171"/>
    <x v="8"/>
    <x v="16"/>
    <s v="Holden"/>
    <s v="Standard"/>
    <x v="5"/>
    <s v="S4"/>
    <x v="7"/>
    <x v="169"/>
    <x v="4"/>
    <x v="4"/>
    <s v="New Zealand"/>
    <x v="4"/>
    <n v="67.52"/>
  </r>
  <r>
    <n v="1172"/>
    <x v="8"/>
    <x v="44"/>
    <s v="Toyota"/>
    <s v="Standard"/>
    <x v="24"/>
    <s v="CALDINA"/>
    <x v="5"/>
    <x v="66"/>
    <x v="6"/>
    <x v="6"/>
    <s v="New Zealand"/>
    <x v="6"/>
    <n v="11.62"/>
  </r>
  <r>
    <n v="1173"/>
    <x v="7"/>
    <x v="72"/>
    <s v="Mazda"/>
    <s v="Standard"/>
    <x v="5"/>
    <s v="COMMODORE"/>
    <x v="7"/>
    <x v="101"/>
    <x v="4"/>
    <x v="4"/>
    <s v="New Zealand"/>
    <x v="4"/>
    <n v="67.52"/>
  </r>
  <r>
    <n v="1174"/>
    <x v="8"/>
    <x v="44"/>
    <s v="Toyota"/>
    <s v="Standard"/>
    <x v="14"/>
    <s v="HILUX"/>
    <x v="11"/>
    <x v="37"/>
    <x v="3"/>
    <x v="3"/>
    <s v="New Zealand"/>
    <x v="3"/>
    <n v="14.72"/>
  </r>
  <r>
    <n v="1175"/>
    <x v="8"/>
    <x v="26"/>
    <s v="Toyota"/>
    <s v="Standard"/>
    <x v="46"/>
    <s v="SAFARI"/>
    <x v="4"/>
    <x v="118"/>
    <x v="0"/>
    <x v="0"/>
    <s v="New Zealand"/>
    <x v="0"/>
    <n v="343.09"/>
  </r>
  <r>
    <n v="1176"/>
    <x v="8"/>
    <x v="72"/>
    <s v="Mitsubishi"/>
    <s v="Standard"/>
    <x v="5"/>
    <s v="ASTRA"/>
    <x v="2"/>
    <x v="24"/>
    <x v="3"/>
    <x v="3"/>
    <s v="New Zealand"/>
    <x v="3"/>
    <n v="14.72"/>
  </r>
  <r>
    <n v="1177"/>
    <x v="11"/>
    <x v="92"/>
    <s v="Toyota"/>
    <s v="Standard"/>
    <x v="5"/>
    <s v="PREGIO"/>
    <x v="3"/>
    <x v="32"/>
    <x v="0"/>
    <x v="0"/>
    <s v="New Zealand"/>
    <x v="0"/>
    <n v="343.09"/>
  </r>
  <r>
    <n v="1178"/>
    <x v="8"/>
    <x v="12"/>
    <s v="Mitsubishi"/>
    <s v="Standard"/>
    <x v="5"/>
    <s v="MONDEO"/>
    <x v="7"/>
    <x v="15"/>
    <x v="0"/>
    <x v="0"/>
    <s v="New Zealand"/>
    <x v="0"/>
    <n v="343.09"/>
  </r>
  <r>
    <n v="1179"/>
    <x v="13"/>
    <x v="72"/>
    <s v="Ford"/>
    <s v="Standard"/>
    <x v="5"/>
    <s v="UTE"/>
    <x v="1"/>
    <x v="85"/>
    <x v="7"/>
    <x v="7"/>
    <s v="New Zealand"/>
    <x v="7"/>
    <n v="16.11"/>
  </r>
  <r>
    <n v="1180"/>
    <x v="8"/>
    <x v="44"/>
    <s v="Ford"/>
    <s v="Standard"/>
    <x v="46"/>
    <s v="LANDCRUISER"/>
    <x v="0"/>
    <x v="26"/>
    <x v="3"/>
    <x v="3"/>
    <s v="New Zealand"/>
    <x v="3"/>
    <n v="14.72"/>
  </r>
  <r>
    <n v="1181"/>
    <x v="13"/>
    <x v="37"/>
    <s v="Subaru"/>
    <s v="Standard"/>
    <x v="5"/>
    <s v="BOUNTY"/>
    <x v="0"/>
    <x v="79"/>
    <x v="5"/>
    <x v="5"/>
    <s v="New Zealand"/>
    <x v="5"/>
    <n v="7.89"/>
  </r>
  <r>
    <n v="1182"/>
    <x v="8"/>
    <x v="44"/>
    <s v="Ford"/>
    <s v="Standard"/>
    <x v="13"/>
    <s v="AVENSIS"/>
    <x v="0"/>
    <x v="114"/>
    <x v="0"/>
    <x v="0"/>
    <s v="New Zealand"/>
    <x v="0"/>
    <n v="343.09"/>
  </r>
  <r>
    <n v="1183"/>
    <x v="7"/>
    <x v="44"/>
    <s v="Ford"/>
    <s v="Standard"/>
    <x v="24"/>
    <s v="CARINA"/>
    <x v="0"/>
    <x v="143"/>
    <x v="8"/>
    <x v="8"/>
    <s v="New Zealand"/>
    <x v="8"/>
    <n v="28.8"/>
  </r>
  <r>
    <n v="1184"/>
    <x v="7"/>
    <x v="71"/>
    <s v="Mitsubishi"/>
    <s v="Standard"/>
    <x v="13"/>
    <s v="LANCER"/>
    <x v="0"/>
    <x v="78"/>
    <x v="0"/>
    <x v="0"/>
    <s v="New Zealand"/>
    <x v="0"/>
    <n v="343.09"/>
  </r>
  <r>
    <n v="1185"/>
    <x v="11"/>
    <x v="44"/>
    <s v="Ford"/>
    <s v="Standard"/>
    <x v="9"/>
    <s v="HIACE"/>
    <x v="3"/>
    <x v="168"/>
    <x v="0"/>
    <x v="0"/>
    <s v="New Zealand"/>
    <x v="0"/>
    <n v="343.09"/>
  </r>
  <r>
    <n v="1186"/>
    <x v="18"/>
    <x v="71"/>
    <s v="Mazda"/>
    <s v="Standard"/>
    <x v="17"/>
    <s v="FUSO"/>
    <x v="3"/>
    <x v="9"/>
    <x v="0"/>
    <x v="0"/>
    <s v="New Zealand"/>
    <x v="0"/>
    <n v="343.09"/>
  </r>
  <r>
    <n v="1187"/>
    <x v="13"/>
    <x v="12"/>
    <s v="Nissan"/>
    <s v="Standard"/>
    <x v="15"/>
    <s v="COURIER"/>
    <x v="2"/>
    <x v="181"/>
    <x v="8"/>
    <x v="8"/>
    <s v="New Zealand"/>
    <x v="8"/>
    <n v="28.8"/>
  </r>
  <r>
    <n v="1188"/>
    <x v="13"/>
    <x v="12"/>
    <s v="Ford"/>
    <s v="Standard"/>
    <x v="5"/>
    <s v="COURIER"/>
    <x v="3"/>
    <x v="178"/>
    <x v="4"/>
    <x v="4"/>
    <s v="New Zealand"/>
    <x v="4"/>
    <n v="67.52"/>
  </r>
  <r>
    <n v="1189"/>
    <x v="8"/>
    <x v="73"/>
    <s v="Nissan"/>
    <s v="Standard"/>
    <x v="24"/>
    <s v="IMPREZA"/>
    <x v="7"/>
    <x v="32"/>
    <x v="7"/>
    <x v="7"/>
    <s v="New Zealand"/>
    <x v="7"/>
    <n v="16.11"/>
  </r>
  <r>
    <n v="1190"/>
    <x v="11"/>
    <x v="12"/>
    <s v="Mazda"/>
    <s v="Standard"/>
    <x v="5"/>
    <s v="ECONOVAN"/>
    <x v="3"/>
    <x v="30"/>
    <x v="4"/>
    <x v="4"/>
    <s v="New Zealand"/>
    <x v="4"/>
    <n v="67.52"/>
  </r>
  <r>
    <n v="1191"/>
    <x v="7"/>
    <x v="12"/>
    <s v="Toyota"/>
    <s v="Standard"/>
    <x v="5"/>
    <s v="FALCON"/>
    <x v="0"/>
    <x v="52"/>
    <x v="0"/>
    <x v="0"/>
    <s v="New Zealand"/>
    <x v="0"/>
    <n v="343.09"/>
  </r>
  <r>
    <n v="1192"/>
    <x v="15"/>
    <x v="71"/>
    <s v="Nissan"/>
    <s v="Standard"/>
    <x v="24"/>
    <s v="FTO"/>
    <x v="0"/>
    <x v="151"/>
    <x v="0"/>
    <x v="0"/>
    <s v="New Zealand"/>
    <x v="0"/>
    <n v="343.09"/>
  </r>
  <r>
    <n v="1193"/>
    <x v="13"/>
    <x v="12"/>
    <s v="Nissan"/>
    <s v="Standard"/>
    <x v="5"/>
    <s v="COURIER"/>
    <x v="3"/>
    <x v="7"/>
    <x v="0"/>
    <x v="0"/>
    <s v="New Zealand"/>
    <x v="0"/>
    <n v="343.09"/>
  </r>
  <r>
    <n v="1194"/>
    <x v="13"/>
    <x v="37"/>
    <s v="Ford"/>
    <s v="Standard"/>
    <x v="5"/>
    <s v="BOUNTY"/>
    <x v="5"/>
    <x v="89"/>
    <x v="3"/>
    <x v="3"/>
    <s v="New Zealand"/>
    <x v="3"/>
    <n v="14.72"/>
  </r>
  <r>
    <n v="1195"/>
    <x v="8"/>
    <x v="26"/>
    <s v="Mazda"/>
    <s v="Standard"/>
    <x v="16"/>
    <s v="TERRANO"/>
    <x v="5"/>
    <x v="52"/>
    <x v="8"/>
    <x v="8"/>
    <s v="New Zealand"/>
    <x v="8"/>
    <n v="28.8"/>
  </r>
  <r>
    <n v="1196"/>
    <x v="7"/>
    <x v="12"/>
    <s v="Mazda"/>
    <s v="Standard"/>
    <x v="5"/>
    <s v="MONDEO"/>
    <x v="0"/>
    <x v="48"/>
    <x v="7"/>
    <x v="7"/>
    <s v="New Zealand"/>
    <x v="7"/>
    <n v="16.11"/>
  </r>
  <r>
    <n v="1197"/>
    <x v="7"/>
    <x v="26"/>
    <s v="Isuzu"/>
    <s v="Standard"/>
    <x v="12"/>
    <s v="BLUEBIRD"/>
    <x v="3"/>
    <x v="75"/>
    <x v="0"/>
    <x v="0"/>
    <s v="New Zealand"/>
    <x v="0"/>
    <n v="343.09"/>
  </r>
  <r>
    <n v="1198"/>
    <x v="13"/>
    <x v="37"/>
    <s v="Isuzu"/>
    <s v="Standard"/>
    <x v="5"/>
    <s v="BOUNTY"/>
    <x v="3"/>
    <x v="18"/>
    <x v="4"/>
    <x v="4"/>
    <s v="New Zealand"/>
    <x v="4"/>
    <n v="67.52"/>
  </r>
  <r>
    <n v="1199"/>
    <x v="8"/>
    <x v="44"/>
    <s v="Toyota"/>
    <s v="Standard"/>
    <x v="24"/>
    <s v="CALDINA"/>
    <x v="1"/>
    <x v="85"/>
    <x v="0"/>
    <x v="0"/>
    <s v="New Zealand"/>
    <x v="0"/>
    <n v="343.09"/>
  </r>
  <r>
    <n v="1200"/>
    <x v="7"/>
    <x v="26"/>
    <s v="TNT Motor"/>
    <s v="Standard"/>
    <x v="24"/>
    <s v="PULSAR"/>
    <x v="5"/>
    <x v="137"/>
    <x v="1"/>
    <x v="1"/>
    <s v="New Zealand"/>
    <x v="1"/>
    <n v="6.21"/>
  </r>
  <r>
    <n v="1201"/>
    <x v="7"/>
    <x v="26"/>
    <s v="Triumph"/>
    <s v="Standard"/>
    <x v="14"/>
    <s v="CEFIRO"/>
    <x v="12"/>
    <x v="60"/>
    <x v="6"/>
    <x v="6"/>
    <s v="New Zealand"/>
    <x v="6"/>
    <n v="11.62"/>
  </r>
  <r>
    <n v="1202"/>
    <x v="13"/>
    <x v="12"/>
    <s v="Suzuki"/>
    <s v="Standard"/>
    <x v="5"/>
    <s v="COURIER"/>
    <x v="2"/>
    <x v="73"/>
    <x v="4"/>
    <x v="4"/>
    <s v="New Zealand"/>
    <x v="4"/>
    <n v="67.52"/>
  </r>
  <r>
    <n v="1203"/>
    <x v="13"/>
    <x v="37"/>
    <s v="KTM"/>
    <s v="Standard"/>
    <x v="5"/>
    <s v="BOUNTY"/>
    <x v="3"/>
    <x v="25"/>
    <x v="9"/>
    <x v="9"/>
    <s v="New Zealand"/>
    <x v="9"/>
    <n v="21.5"/>
  </r>
  <r>
    <n v="1204"/>
    <x v="6"/>
    <x v="37"/>
    <s v="Vespa"/>
    <s v="Standard"/>
    <x v="52"/>
    <s v="AUTOZAM"/>
    <x v="7"/>
    <x v="18"/>
    <x v="3"/>
    <x v="3"/>
    <s v="New Zealand"/>
    <x v="3"/>
    <n v="14.72"/>
  </r>
  <r>
    <n v="1205"/>
    <x v="8"/>
    <x v="75"/>
    <s v="ADLY"/>
    <s v="Standard"/>
    <x v="32"/>
    <s v="MU"/>
    <x v="2"/>
    <x v="142"/>
    <x v="3"/>
    <x v="3"/>
    <s v="New Zealand"/>
    <x v="3"/>
    <n v="14.72"/>
  </r>
  <r>
    <n v="1206"/>
    <x v="8"/>
    <x v="75"/>
    <s v="Hyosung"/>
    <s v="Standard"/>
    <x v="9"/>
    <s v="WIZARD"/>
    <x v="3"/>
    <x v="23"/>
    <x v="0"/>
    <x v="0"/>
    <s v="New Zealand"/>
    <x v="0"/>
    <n v="343.09"/>
  </r>
  <r>
    <n v="1207"/>
    <x v="7"/>
    <x v="44"/>
    <s v="KTM"/>
    <s v="Standard"/>
    <x v="3"/>
    <s v="CORONA"/>
    <x v="3"/>
    <x v="22"/>
    <x v="0"/>
    <x v="0"/>
    <s v="New Zealand"/>
    <x v="0"/>
    <n v="343.09"/>
  </r>
  <r>
    <n v="1208"/>
    <x v="3"/>
    <x v="61"/>
    <s v="Honda"/>
    <s v="Standard"/>
    <x v="4"/>
    <s v="ROMA"/>
    <x v="1"/>
    <x v="58"/>
    <x v="4"/>
    <x v="4"/>
    <s v="New Zealand"/>
    <x v="4"/>
    <n v="67.52"/>
  </r>
  <r>
    <n v="1209"/>
    <x v="2"/>
    <x v="7"/>
    <s v="Harley Davidson"/>
    <s v="Standard"/>
    <x v="18"/>
    <s v="DAYTONA"/>
    <x v="7"/>
    <x v="117"/>
    <x v="4"/>
    <x v="4"/>
    <s v="New Zealand"/>
    <x v="4"/>
    <n v="67.52"/>
  </r>
  <r>
    <n v="1210"/>
    <x v="12"/>
    <x v="6"/>
    <s v="TNT Motor"/>
    <s v="Standard"/>
    <x v="12"/>
    <s v="KING QUAD 4X4"/>
    <x v="5"/>
    <x v="88"/>
    <x v="3"/>
    <x v="3"/>
    <s v="New Zealand"/>
    <x v="3"/>
    <n v="14.72"/>
  </r>
  <r>
    <n v="1211"/>
    <x v="2"/>
    <x v="23"/>
    <s v="Forza"/>
    <s v="Standard"/>
    <x v="4"/>
    <n v="200"/>
    <x v="3"/>
    <x v="21"/>
    <x v="0"/>
    <x v="0"/>
    <s v="New Zealand"/>
    <x v="0"/>
    <n v="343.09"/>
  </r>
  <r>
    <n v="1212"/>
    <x v="2"/>
    <x v="4"/>
    <s v="TNT Motor"/>
    <s v="Standard"/>
    <x v="0"/>
    <s v="GTS"/>
    <x v="8"/>
    <x v="137"/>
    <x v="0"/>
    <x v="0"/>
    <s v="New Zealand"/>
    <x v="0"/>
    <n v="343.09"/>
  </r>
  <r>
    <n v="1213"/>
    <x v="3"/>
    <x v="82"/>
    <s v="Honda"/>
    <s v="Standard"/>
    <x v="4"/>
    <s v="ROAD TRACER 50"/>
    <x v="1"/>
    <x v="135"/>
    <x v="0"/>
    <x v="0"/>
    <s v="New Zealand"/>
    <x v="0"/>
    <n v="343.09"/>
  </r>
  <r>
    <n v="1214"/>
    <x v="2"/>
    <x v="42"/>
    <s v="Suzuki"/>
    <s v="Standard"/>
    <x v="18"/>
    <s v="GT250"/>
    <x v="1"/>
    <x v="150"/>
    <x v="4"/>
    <x v="4"/>
    <s v="New Zealand"/>
    <x v="4"/>
    <n v="67.52"/>
  </r>
  <r>
    <n v="1215"/>
    <x v="2"/>
    <x v="23"/>
    <s v="Factory Built"/>
    <s v="Standard"/>
    <x v="1"/>
    <n v="200"/>
    <x v="9"/>
    <x v="149"/>
    <x v="4"/>
    <x v="4"/>
    <s v="New Zealand"/>
    <x v="4"/>
    <n v="67.52"/>
  </r>
  <r>
    <n v="1216"/>
    <x v="2"/>
    <x v="5"/>
    <s v="Piaggio"/>
    <s v="Standard"/>
    <x v="45"/>
    <s v="NSC"/>
    <x v="3"/>
    <x v="0"/>
    <x v="0"/>
    <x v="0"/>
    <s v="New Zealand"/>
    <x v="0"/>
    <n v="343.09"/>
  </r>
  <r>
    <n v="1217"/>
    <x v="2"/>
    <x v="18"/>
    <s v="Kawasaki"/>
    <s v="Standard"/>
    <x v="7"/>
    <s v="FXSB"/>
    <x v="1"/>
    <x v="150"/>
    <x v="0"/>
    <x v="0"/>
    <s v="New Zealand"/>
    <x v="0"/>
    <n v="343.09"/>
  </r>
  <r>
    <n v="1218"/>
    <x v="3"/>
    <x v="61"/>
    <s v="Suzuki"/>
    <s v="Standard"/>
    <x v="0"/>
    <s v="ROMA"/>
    <x v="1"/>
    <x v="141"/>
    <x v="0"/>
    <x v="0"/>
    <s v="New Zealand"/>
    <x v="0"/>
    <n v="343.09"/>
  </r>
  <r>
    <n v="1219"/>
    <x v="3"/>
    <x v="63"/>
    <s v="Moden"/>
    <s v="Standard"/>
    <x v="0"/>
    <s v="CICLONE"/>
    <x v="1"/>
    <x v="68"/>
    <x v="0"/>
    <x v="0"/>
    <s v="New Zealand"/>
    <x v="0"/>
    <n v="343.09"/>
  </r>
  <r>
    <n v="1220"/>
    <x v="3"/>
    <x v="61"/>
    <s v="Vespa"/>
    <s v="Standard"/>
    <x v="0"/>
    <s v="ROMA"/>
    <x v="7"/>
    <x v="38"/>
    <x v="0"/>
    <x v="0"/>
    <s v="New Zealand"/>
    <x v="0"/>
    <n v="343.09"/>
  </r>
  <r>
    <n v="1221"/>
    <x v="3"/>
    <x v="5"/>
    <s v="Lambretta"/>
    <s v="Standard"/>
    <x v="45"/>
    <s v="NVS"/>
    <x v="7"/>
    <x v="101"/>
    <x v="3"/>
    <x v="3"/>
    <s v="New Zealand"/>
    <x v="3"/>
    <n v="14.72"/>
  </r>
  <r>
    <n v="1222"/>
    <x v="2"/>
    <x v="6"/>
    <s v="KTM"/>
    <s v="Standard"/>
    <x v="26"/>
    <s v="GSX150"/>
    <x v="0"/>
    <x v="74"/>
    <x v="0"/>
    <x v="0"/>
    <s v="New Zealand"/>
    <x v="0"/>
    <n v="343.09"/>
  </r>
  <r>
    <n v="1223"/>
    <x v="3"/>
    <x v="3"/>
    <s v="Yamaha"/>
    <s v="Standard"/>
    <x v="26"/>
    <s v="VIVA CITYMASTER"/>
    <x v="7"/>
    <x v="69"/>
    <x v="3"/>
    <x v="3"/>
    <s v="New Zealand"/>
    <x v="3"/>
    <n v="14.72"/>
  </r>
  <r>
    <n v="1224"/>
    <x v="3"/>
    <x v="34"/>
    <s v="KTM"/>
    <s v="Standard"/>
    <x v="11"/>
    <s v="ZIP"/>
    <x v="1"/>
    <x v="157"/>
    <x v="0"/>
    <x v="0"/>
    <s v="New Zealand"/>
    <x v="0"/>
    <n v="343.09"/>
  </r>
  <r>
    <n v="1225"/>
    <x v="2"/>
    <x v="11"/>
    <s v="Factory Built"/>
    <s v="Standard"/>
    <x v="4"/>
    <s v="EX"/>
    <x v="1"/>
    <x v="150"/>
    <x v="0"/>
    <x v="0"/>
    <s v="New Zealand"/>
    <x v="0"/>
    <n v="343.09"/>
  </r>
  <r>
    <n v="1226"/>
    <x v="2"/>
    <x v="6"/>
    <s v="Honda"/>
    <s v="Standard"/>
    <x v="4"/>
    <s v="GSX250FRLL9"/>
    <x v="1"/>
    <x v="59"/>
    <x v="0"/>
    <x v="0"/>
    <s v="New Zealand"/>
    <x v="0"/>
    <n v="343.09"/>
  </r>
  <r>
    <n v="1227"/>
    <x v="3"/>
    <x v="93"/>
    <s v="Suzuki"/>
    <s v="Standard"/>
    <x v="4"/>
    <s v="MDAV01"/>
    <x v="3"/>
    <x v="85"/>
    <x v="9"/>
    <x v="9"/>
    <s v="New Zealand"/>
    <x v="9"/>
    <n v="21.5"/>
  </r>
  <r>
    <n v="1228"/>
    <x v="2"/>
    <x v="4"/>
    <s v="Trailer"/>
    <s v="Standard"/>
    <x v="29"/>
    <s v="PRIMAVERA"/>
    <x v="8"/>
    <x v="32"/>
    <x v="0"/>
    <x v="0"/>
    <s v="New Zealand"/>
    <x v="0"/>
    <n v="343.09"/>
  </r>
  <r>
    <n v="1229"/>
    <x v="3"/>
    <x v="94"/>
    <s v="Vespa"/>
    <s v="Standard"/>
    <x v="4"/>
    <s v="V50"/>
    <x v="1"/>
    <x v="101"/>
    <x v="4"/>
    <x v="4"/>
    <s v="New Zealand"/>
    <x v="4"/>
    <n v="67.52"/>
  </r>
  <r>
    <n v="1230"/>
    <x v="2"/>
    <x v="23"/>
    <s v="Yamaha"/>
    <s v="Standard"/>
    <x v="0"/>
    <n v="200"/>
    <x v="3"/>
    <x v="38"/>
    <x v="4"/>
    <x v="4"/>
    <s v="New Zealand"/>
    <x v="4"/>
    <n v="67.52"/>
  </r>
  <r>
    <n v="1231"/>
    <x v="2"/>
    <x v="1"/>
    <s v="ADLY"/>
    <s v="Standard"/>
    <x v="0"/>
    <s v="YZF-R3A"/>
    <x v="1"/>
    <x v="76"/>
    <x v="0"/>
    <x v="0"/>
    <s v="New Zealand"/>
    <x v="0"/>
    <n v="343.09"/>
  </r>
  <r>
    <n v="1232"/>
    <x v="2"/>
    <x v="23"/>
    <s v="Vespa"/>
    <s v="Standard"/>
    <x v="0"/>
    <n v="200"/>
    <x v="3"/>
    <x v="71"/>
    <x v="0"/>
    <x v="0"/>
    <s v="New Zealand"/>
    <x v="0"/>
    <n v="343.09"/>
  </r>
  <r>
    <n v="1233"/>
    <x v="3"/>
    <x v="3"/>
    <s v="Yamaha"/>
    <s v="Standard"/>
    <x v="0"/>
    <s v="VIVA"/>
    <x v="2"/>
    <x v="166"/>
    <x v="0"/>
    <x v="0"/>
    <s v="New Zealand"/>
    <x v="0"/>
    <n v="343.09"/>
  </r>
  <r>
    <n v="1234"/>
    <x v="2"/>
    <x v="5"/>
    <s v="SYM"/>
    <s v="Standard"/>
    <x v="0"/>
    <s v="CBR"/>
    <x v="4"/>
    <x v="45"/>
    <x v="2"/>
    <x v="2"/>
    <s v="New Zealand"/>
    <x v="2"/>
    <n v="12.92"/>
  </r>
  <r>
    <n v="1235"/>
    <x v="2"/>
    <x v="6"/>
    <s v="Suzuki"/>
    <s v="Standard"/>
    <x v="0"/>
    <s v="GSX250FRLL9"/>
    <x v="1"/>
    <x v="102"/>
    <x v="0"/>
    <x v="0"/>
    <s v="New Zealand"/>
    <x v="0"/>
    <n v="343.09"/>
  </r>
  <r>
    <n v="1236"/>
    <x v="0"/>
    <x v="0"/>
    <s v="Forza"/>
    <s v="Standard"/>
    <x v="5"/>
    <s v="HOMEBUILT"/>
    <x v="5"/>
    <x v="56"/>
    <x v="4"/>
    <x v="4"/>
    <s v="New Zealand"/>
    <x v="4"/>
    <n v="67.52"/>
  </r>
  <r>
    <n v="1237"/>
    <x v="3"/>
    <x v="4"/>
    <s v="Factory Built"/>
    <s v="Standard"/>
    <x v="1"/>
    <s v="PRIMAVERA"/>
    <x v="3"/>
    <x v="48"/>
    <x v="7"/>
    <x v="7"/>
    <s v="New Zealand"/>
    <x v="7"/>
    <n v="16.11"/>
  </r>
  <r>
    <n v="1238"/>
    <x v="2"/>
    <x v="1"/>
    <s v="Factory Built"/>
    <s v="Standard"/>
    <x v="0"/>
    <s v="YS125A"/>
    <x v="7"/>
    <x v="151"/>
    <x v="4"/>
    <x v="4"/>
    <s v="New Zealand"/>
    <x v="4"/>
    <n v="67.52"/>
  </r>
  <r>
    <n v="1239"/>
    <x v="3"/>
    <x v="82"/>
    <s v="Yamaha"/>
    <s v="Standard"/>
    <x v="4"/>
    <s v="GTA-50"/>
    <x v="1"/>
    <x v="74"/>
    <x v="0"/>
    <x v="0"/>
    <s v="New Zealand"/>
    <x v="0"/>
    <n v="343.09"/>
  </r>
  <r>
    <n v="1240"/>
    <x v="3"/>
    <x v="4"/>
    <s v="Harley Davidson"/>
    <s v="Standard"/>
    <x v="29"/>
    <s v="PRIMAVERA"/>
    <x v="1"/>
    <x v="62"/>
    <x v="0"/>
    <x v="0"/>
    <s v="New Zealand"/>
    <x v="0"/>
    <n v="343.09"/>
  </r>
  <r>
    <n v="1241"/>
    <x v="2"/>
    <x v="1"/>
    <s v="TNT Motor"/>
    <s v="Standard"/>
    <x v="4"/>
    <s v="XT250L"/>
    <x v="10"/>
    <x v="171"/>
    <x v="7"/>
    <x v="7"/>
    <s v="New Zealand"/>
    <x v="7"/>
    <n v="16.11"/>
  </r>
  <r>
    <n v="1242"/>
    <x v="3"/>
    <x v="68"/>
    <s v="Forza"/>
    <s v="Standard"/>
    <x v="0"/>
    <s v="JET4"/>
    <x v="7"/>
    <x v="160"/>
    <x v="3"/>
    <x v="3"/>
    <s v="New Zealand"/>
    <x v="3"/>
    <n v="14.72"/>
  </r>
  <r>
    <n v="1243"/>
    <x v="2"/>
    <x v="6"/>
    <s v="TNT Motor"/>
    <s v="Standard"/>
    <x v="0"/>
    <s v="GSX250FRLL9"/>
    <x v="1"/>
    <x v="93"/>
    <x v="4"/>
    <x v="4"/>
    <s v="New Zealand"/>
    <x v="4"/>
    <n v="67.52"/>
  </r>
  <r>
    <n v="1244"/>
    <x v="3"/>
    <x v="63"/>
    <s v="KTM"/>
    <s v="Standard"/>
    <x v="0"/>
    <s v="CICLONE"/>
    <x v="1"/>
    <x v="58"/>
    <x v="3"/>
    <x v="3"/>
    <s v="New Zealand"/>
    <x v="3"/>
    <n v="14.72"/>
  </r>
  <r>
    <n v="1245"/>
    <x v="3"/>
    <x v="3"/>
    <s v="Yamaha"/>
    <s v="Standard"/>
    <x v="11"/>
    <s v="LINTEX"/>
    <x v="3"/>
    <x v="176"/>
    <x v="3"/>
    <x v="3"/>
    <s v="New Zealand"/>
    <x v="3"/>
    <n v="14.72"/>
  </r>
  <r>
    <n v="1246"/>
    <x v="3"/>
    <x v="3"/>
    <s v="TNT Motor"/>
    <s v="Standard"/>
    <x v="0"/>
    <s v="YIBEN"/>
    <x v="3"/>
    <x v="72"/>
    <x v="0"/>
    <x v="0"/>
    <s v="New Zealand"/>
    <x v="0"/>
    <n v="343.09"/>
  </r>
  <r>
    <n v="1247"/>
    <x v="2"/>
    <x v="1"/>
    <s v="Kawasaki"/>
    <s v="Standard"/>
    <x v="36"/>
    <s v="WR"/>
    <x v="2"/>
    <x v="63"/>
    <x v="2"/>
    <x v="2"/>
    <s v="New Zealand"/>
    <x v="2"/>
    <n v="12.92"/>
  </r>
  <r>
    <n v="1248"/>
    <x v="2"/>
    <x v="18"/>
    <s v="Suzuki"/>
    <s v="Standard"/>
    <x v="45"/>
    <s v="SPORTSTER"/>
    <x v="7"/>
    <x v="68"/>
    <x v="0"/>
    <x v="0"/>
    <s v="New Zealand"/>
    <x v="0"/>
    <n v="343.09"/>
  </r>
  <r>
    <n v="1249"/>
    <x v="3"/>
    <x v="61"/>
    <s v="KTM"/>
    <s v="Standard"/>
    <x v="4"/>
    <s v="OTTO"/>
    <x v="1"/>
    <x v="138"/>
    <x v="0"/>
    <x v="0"/>
    <s v="New Zealand"/>
    <x v="0"/>
    <n v="343.09"/>
  </r>
  <r>
    <n v="1250"/>
    <x v="3"/>
    <x v="63"/>
    <s v="Moped"/>
    <s v="Standard"/>
    <x v="4"/>
    <s v="CICLONE"/>
    <x v="1"/>
    <x v="10"/>
    <x v="0"/>
    <x v="0"/>
    <s v="New Zealand"/>
    <x v="0"/>
    <n v="343.09"/>
  </r>
  <r>
    <n v="1251"/>
    <x v="3"/>
    <x v="61"/>
    <s v="Factory Built"/>
    <s v="Standard"/>
    <x v="4"/>
    <s v="OTTO"/>
    <x v="1"/>
    <x v="85"/>
    <x v="3"/>
    <x v="3"/>
    <s v="New Zealand"/>
    <x v="3"/>
    <n v="14.72"/>
  </r>
  <r>
    <n v="1252"/>
    <x v="2"/>
    <x v="23"/>
    <s v="Honda"/>
    <s v="Standard"/>
    <x v="4"/>
    <n v="200"/>
    <x v="3"/>
    <x v="177"/>
    <x v="0"/>
    <x v="0"/>
    <s v="New Zealand"/>
    <x v="0"/>
    <n v="343.09"/>
  </r>
  <r>
    <n v="1253"/>
    <x v="2"/>
    <x v="1"/>
    <s v="Moped"/>
    <s v="Standard"/>
    <x v="4"/>
    <s v="MT03LA"/>
    <x v="2"/>
    <x v="47"/>
    <x v="0"/>
    <x v="0"/>
    <s v="New Zealand"/>
    <x v="0"/>
    <n v="343.09"/>
  </r>
  <r>
    <n v="1254"/>
    <x v="3"/>
    <x v="61"/>
    <s v="Triumph"/>
    <s v="Standard"/>
    <x v="4"/>
    <s v="ROMA"/>
    <x v="2"/>
    <x v="21"/>
    <x v="5"/>
    <x v="5"/>
    <s v="New Zealand"/>
    <x v="5"/>
    <n v="7.89"/>
  </r>
  <r>
    <n v="1255"/>
    <x v="2"/>
    <x v="11"/>
    <s v="Triumph"/>
    <s v="Standard"/>
    <x v="56"/>
    <s v="ZX-4"/>
    <x v="1"/>
    <x v="59"/>
    <x v="9"/>
    <x v="9"/>
    <s v="New Zealand"/>
    <x v="9"/>
    <n v="21.5"/>
  </r>
  <r>
    <n v="1256"/>
    <x v="3"/>
    <x v="6"/>
    <s v="Suzuki"/>
    <s v="Standard"/>
    <x v="4"/>
    <s v="UZ50"/>
    <x v="8"/>
    <x v="130"/>
    <x v="0"/>
    <x v="0"/>
    <s v="New Zealand"/>
    <x v="0"/>
    <n v="343.09"/>
  </r>
  <r>
    <n v="1257"/>
    <x v="2"/>
    <x v="23"/>
    <s v="TNT Motor"/>
    <s v="Standard"/>
    <x v="18"/>
    <s v="EXC"/>
    <x v="9"/>
    <x v="118"/>
    <x v="3"/>
    <x v="3"/>
    <s v="New Zealand"/>
    <x v="3"/>
    <n v="14.72"/>
  </r>
  <r>
    <n v="1258"/>
    <x v="3"/>
    <x v="22"/>
    <s v="Yamaha"/>
    <s v="Standard"/>
    <x v="0"/>
    <s v="YB50QT-3"/>
    <x v="6"/>
    <x v="93"/>
    <x v="0"/>
    <x v="0"/>
    <s v="New Zealand"/>
    <x v="0"/>
    <n v="343.09"/>
  </r>
  <r>
    <n v="1259"/>
    <x v="3"/>
    <x v="3"/>
    <s v="Moped"/>
    <s v="Standard"/>
    <x v="0"/>
    <s v="VIVA"/>
    <x v="7"/>
    <x v="21"/>
    <x v="3"/>
    <x v="3"/>
    <s v="New Zealand"/>
    <x v="3"/>
    <n v="14.72"/>
  </r>
  <r>
    <n v="1260"/>
    <x v="3"/>
    <x v="5"/>
    <s v="Yamaha"/>
    <s v="Standard"/>
    <x v="6"/>
    <s v="ZOOMER"/>
    <x v="3"/>
    <x v="88"/>
    <x v="0"/>
    <x v="0"/>
    <s v="New Zealand"/>
    <x v="0"/>
    <n v="343.09"/>
  </r>
  <r>
    <n v="1261"/>
    <x v="3"/>
    <x v="22"/>
    <s v="Keeway"/>
    <s v="Standard"/>
    <x v="35"/>
    <s v="ZNEN"/>
    <x v="1"/>
    <x v="150"/>
    <x v="0"/>
    <x v="0"/>
    <s v="New Zealand"/>
    <x v="0"/>
    <n v="343.09"/>
  </r>
  <r>
    <n v="1262"/>
    <x v="2"/>
    <x v="7"/>
    <s v="Honda"/>
    <s v="Standard"/>
    <x v="21"/>
    <s v="SPEED TRIPLE"/>
    <x v="7"/>
    <x v="47"/>
    <x v="3"/>
    <x v="3"/>
    <s v="New Zealand"/>
    <x v="3"/>
    <n v="14.72"/>
  </r>
  <r>
    <n v="1263"/>
    <x v="2"/>
    <x v="7"/>
    <s v="Honda"/>
    <s v="Standard"/>
    <x v="21"/>
    <s v="SPEED TRIPLE"/>
    <x v="7"/>
    <x v="47"/>
    <x v="3"/>
    <x v="3"/>
    <s v="New Zealand"/>
    <x v="3"/>
    <n v="14.72"/>
  </r>
  <r>
    <n v="1264"/>
    <x v="2"/>
    <x v="6"/>
    <s v="Suzuki"/>
    <s v="Standard"/>
    <x v="0"/>
    <s v="GSX250FRLL9"/>
    <x v="1"/>
    <x v="33"/>
    <x v="0"/>
    <x v="0"/>
    <s v="New Zealand"/>
    <x v="0"/>
    <n v="343.09"/>
  </r>
  <r>
    <n v="1265"/>
    <x v="3"/>
    <x v="61"/>
    <s v="BMW"/>
    <s v="Standard"/>
    <x v="0"/>
    <s v="ROMA"/>
    <x v="2"/>
    <x v="63"/>
    <x v="3"/>
    <x v="3"/>
    <s v="New Zealand"/>
    <x v="3"/>
    <n v="14.72"/>
  </r>
  <r>
    <n v="1266"/>
    <x v="2"/>
    <x v="1"/>
    <s v="Yamaha"/>
    <s v="Standard"/>
    <x v="0"/>
    <s v="MT03LA"/>
    <x v="4"/>
    <x v="49"/>
    <x v="6"/>
    <x v="6"/>
    <s v="New Zealand"/>
    <x v="6"/>
    <n v="11.62"/>
  </r>
  <r>
    <n v="1267"/>
    <x v="3"/>
    <x v="22"/>
    <s v="Ubco"/>
    <s v="Standard"/>
    <x v="4"/>
    <s v="YIBEN"/>
    <x v="3"/>
    <x v="6"/>
    <x v="0"/>
    <x v="0"/>
    <s v="New Zealand"/>
    <x v="0"/>
    <n v="343.09"/>
  </r>
  <r>
    <n v="1268"/>
    <x v="2"/>
    <x v="1"/>
    <s v="TNT Motor"/>
    <s v="Standard"/>
    <x v="4"/>
    <s v="MTM850A"/>
    <x v="4"/>
    <x v="68"/>
    <x v="0"/>
    <x v="0"/>
    <s v="New Zealand"/>
    <x v="0"/>
    <n v="343.09"/>
  </r>
  <r>
    <n v="1269"/>
    <x v="2"/>
    <x v="60"/>
    <s v="Suzuki"/>
    <s v="Standard"/>
    <x v="4"/>
    <s v="CAFE RACER"/>
    <x v="3"/>
    <x v="142"/>
    <x v="4"/>
    <x v="4"/>
    <s v="New Zealand"/>
    <x v="4"/>
    <n v="67.52"/>
  </r>
  <r>
    <n v="1270"/>
    <x v="3"/>
    <x v="5"/>
    <s v="Suzuki"/>
    <s v="Standard"/>
    <x v="4"/>
    <s v="PAL"/>
    <x v="1"/>
    <x v="99"/>
    <x v="0"/>
    <x v="0"/>
    <s v="New Zealand"/>
    <x v="0"/>
    <n v="343.09"/>
  </r>
  <r>
    <n v="1271"/>
    <x v="2"/>
    <x v="5"/>
    <s v="Yamaha"/>
    <s v="Standard"/>
    <x v="8"/>
    <s v="CB"/>
    <x v="2"/>
    <x v="171"/>
    <x v="8"/>
    <x v="8"/>
    <s v="New Zealand"/>
    <x v="8"/>
    <n v="28.8"/>
  </r>
  <r>
    <n v="1272"/>
    <x v="2"/>
    <x v="6"/>
    <s v="Briford"/>
    <s v="Standard"/>
    <x v="0"/>
    <s v="UK"/>
    <x v="3"/>
    <x v="180"/>
    <x v="4"/>
    <x v="4"/>
    <s v="New Zealand"/>
    <x v="4"/>
    <n v="67.52"/>
  </r>
  <r>
    <n v="1273"/>
    <x v="2"/>
    <x v="15"/>
    <s v="TNT Motor"/>
    <s v="Luxury"/>
    <x v="0"/>
    <s v="G310"/>
    <x v="3"/>
    <x v="132"/>
    <x v="0"/>
    <x v="0"/>
    <s v="New Zealand"/>
    <x v="0"/>
    <n v="343.09"/>
  </r>
  <r>
    <n v="1274"/>
    <x v="2"/>
    <x v="1"/>
    <s v="Yamaha"/>
    <s v="Standard"/>
    <x v="0"/>
    <s v="YZF-R15"/>
    <x v="4"/>
    <x v="149"/>
    <x v="9"/>
    <x v="9"/>
    <s v="New Zealand"/>
    <x v="9"/>
    <n v="21.5"/>
  </r>
  <r>
    <n v="1275"/>
    <x v="3"/>
    <x v="95"/>
    <s v="Royal Enfield"/>
    <s v="Standard"/>
    <x v="0"/>
    <s v="2X2ADV"/>
    <x v="3"/>
    <x v="50"/>
    <x v="4"/>
    <x v="4"/>
    <s v="New Zealand"/>
    <x v="4"/>
    <n v="67.52"/>
  </r>
  <r>
    <n v="1276"/>
    <x v="3"/>
    <x v="61"/>
    <s v="Over"/>
    <s v="Standard"/>
    <x v="0"/>
    <s v="ROMA"/>
    <x v="1"/>
    <x v="142"/>
    <x v="4"/>
    <x v="4"/>
    <s v="New Zealand"/>
    <x v="4"/>
    <n v="67.52"/>
  </r>
  <r>
    <n v="1277"/>
    <x v="2"/>
    <x v="6"/>
    <s v="Harley Davidson"/>
    <s v="Standard"/>
    <x v="1"/>
    <s v="LS650"/>
    <x v="9"/>
    <x v="176"/>
    <x v="9"/>
    <x v="9"/>
    <s v="New Zealand"/>
    <x v="9"/>
    <n v="21.5"/>
  </r>
  <r>
    <n v="1278"/>
    <x v="2"/>
    <x v="6"/>
    <s v="Suzuki"/>
    <s v="Standard"/>
    <x v="26"/>
    <s v="GSX150DF"/>
    <x v="1"/>
    <x v="139"/>
    <x v="0"/>
    <x v="0"/>
    <s v="New Zealand"/>
    <x v="0"/>
    <n v="343.09"/>
  </r>
  <r>
    <n v="1279"/>
    <x v="2"/>
    <x v="1"/>
    <s v="Hitachi"/>
    <s v="Standard"/>
    <x v="35"/>
    <s v="XV250G"/>
    <x v="7"/>
    <x v="48"/>
    <x v="0"/>
    <x v="0"/>
    <s v="New Zealand"/>
    <x v="0"/>
    <n v="343.09"/>
  </r>
  <r>
    <n v="1280"/>
    <x v="0"/>
    <x v="2"/>
    <s v="KTM"/>
    <s v="Standard"/>
    <x v="5"/>
    <s v="TRAILER 8 X 4"/>
    <x v="0"/>
    <x v="111"/>
    <x v="0"/>
    <x v="0"/>
    <s v="New Zealand"/>
    <x v="0"/>
    <n v="343.09"/>
  </r>
  <r>
    <n v="1281"/>
    <x v="3"/>
    <x v="61"/>
    <s v="Ducati"/>
    <s v="Standard"/>
    <x v="29"/>
    <s v="MOTORCYCLE"/>
    <x v="1"/>
    <x v="24"/>
    <x v="4"/>
    <x v="4"/>
    <s v="New Zealand"/>
    <x v="4"/>
    <n v="67.52"/>
  </r>
  <r>
    <n v="1282"/>
    <x v="2"/>
    <x v="1"/>
    <s v="SYM"/>
    <s v="Standard"/>
    <x v="4"/>
    <s v="YZF-R3A"/>
    <x v="2"/>
    <x v="114"/>
    <x v="0"/>
    <x v="0"/>
    <s v="New Zealand"/>
    <x v="0"/>
    <n v="343.09"/>
  </r>
  <r>
    <n v="1283"/>
    <x v="2"/>
    <x v="81"/>
    <s v="Benelli"/>
    <s v="Standard"/>
    <x v="4"/>
    <s v="CONTINENTAL"/>
    <x v="1"/>
    <x v="147"/>
    <x v="0"/>
    <x v="0"/>
    <s v="New Zealand"/>
    <x v="0"/>
    <n v="343.09"/>
  </r>
  <r>
    <n v="1284"/>
    <x v="3"/>
    <x v="66"/>
    <s v="TNT Motor"/>
    <s v="Standard"/>
    <x v="4"/>
    <s v="B-UNO"/>
    <x v="3"/>
    <x v="178"/>
    <x v="6"/>
    <x v="6"/>
    <s v="New Zealand"/>
    <x v="6"/>
    <n v="11.62"/>
  </r>
  <r>
    <n v="1285"/>
    <x v="2"/>
    <x v="18"/>
    <s v="Benelli"/>
    <s v="Standard"/>
    <x v="4"/>
    <s v="STREET"/>
    <x v="1"/>
    <x v="165"/>
    <x v="4"/>
    <x v="4"/>
    <s v="New Zealand"/>
    <x v="4"/>
    <n v="67.52"/>
  </r>
  <r>
    <n v="1286"/>
    <x v="2"/>
    <x v="6"/>
    <s v="Kawasaki"/>
    <s v="Standard"/>
    <x v="12"/>
    <s v="DR350"/>
    <x v="3"/>
    <x v="84"/>
    <x v="8"/>
    <x v="8"/>
    <s v="New Zealand"/>
    <x v="8"/>
    <n v="28.8"/>
  </r>
  <r>
    <n v="1287"/>
    <x v="9"/>
    <x v="96"/>
    <s v="TNT Motor"/>
    <s v="Standard"/>
    <x v="0"/>
    <s v="ZX17U-5A"/>
    <x v="9"/>
    <x v="134"/>
    <x v="7"/>
    <x v="7"/>
    <s v="New Zealand"/>
    <x v="7"/>
    <n v="16.11"/>
  </r>
  <r>
    <n v="1288"/>
    <x v="2"/>
    <x v="23"/>
    <s v="TNT Motor"/>
    <s v="Standard"/>
    <x v="0"/>
    <n v="790"/>
    <x v="9"/>
    <x v="7"/>
    <x v="0"/>
    <x v="0"/>
    <s v="New Zealand"/>
    <x v="0"/>
    <n v="343.09"/>
  </r>
  <r>
    <n v="1289"/>
    <x v="2"/>
    <x v="80"/>
    <s v="Aprilia"/>
    <s v="Standard"/>
    <x v="2"/>
    <s v="MONSTER"/>
    <x v="7"/>
    <x v="120"/>
    <x v="7"/>
    <x v="7"/>
    <s v="New Zealand"/>
    <x v="7"/>
    <n v="16.11"/>
  </r>
  <r>
    <n v="1290"/>
    <x v="3"/>
    <x v="68"/>
    <s v="Yamaha"/>
    <s v="Standard"/>
    <x v="0"/>
    <s v="CROX"/>
    <x v="1"/>
    <x v="142"/>
    <x v="3"/>
    <x v="3"/>
    <s v="New Zealand"/>
    <x v="3"/>
    <n v="14.72"/>
  </r>
  <r>
    <n v="1291"/>
    <x v="2"/>
    <x v="89"/>
    <s v="KTM"/>
    <s v="Standard"/>
    <x v="0"/>
    <s v="TNT"/>
    <x v="5"/>
    <x v="95"/>
    <x v="9"/>
    <x v="9"/>
    <s v="New Zealand"/>
    <x v="9"/>
    <n v="21.5"/>
  </r>
  <r>
    <n v="1292"/>
    <x v="3"/>
    <x v="61"/>
    <s v="Suzuki"/>
    <s v="Standard"/>
    <x v="0"/>
    <s v="ROMA"/>
    <x v="7"/>
    <x v="38"/>
    <x v="3"/>
    <x v="3"/>
    <s v="New Zealand"/>
    <x v="3"/>
    <n v="14.72"/>
  </r>
  <r>
    <n v="1293"/>
    <x v="2"/>
    <x v="89"/>
    <s v="KTM"/>
    <s v="Standard"/>
    <x v="0"/>
    <s v="502C"/>
    <x v="7"/>
    <x v="122"/>
    <x v="0"/>
    <x v="0"/>
    <s v="New Zealand"/>
    <x v="0"/>
    <n v="343.09"/>
  </r>
  <r>
    <n v="1294"/>
    <x v="2"/>
    <x v="11"/>
    <s v="Factory Built"/>
    <s v="Standard"/>
    <x v="29"/>
    <s v="EN"/>
    <x v="3"/>
    <x v="169"/>
    <x v="0"/>
    <x v="0"/>
    <s v="New Zealand"/>
    <x v="0"/>
    <n v="343.09"/>
  </r>
  <r>
    <n v="1295"/>
    <x v="3"/>
    <x v="61"/>
    <s v="Forza"/>
    <s v="Standard"/>
    <x v="4"/>
    <s v="OTTO"/>
    <x v="1"/>
    <x v="133"/>
    <x v="0"/>
    <x v="0"/>
    <s v="New Zealand"/>
    <x v="0"/>
    <n v="343.09"/>
  </r>
  <r>
    <n v="1296"/>
    <x v="3"/>
    <x v="61"/>
    <s v="Aprilia"/>
    <s v="Standard"/>
    <x v="4"/>
    <s v="ROMA"/>
    <x v="1"/>
    <x v="174"/>
    <x v="4"/>
    <x v="4"/>
    <s v="New Zealand"/>
    <x v="4"/>
    <n v="67.52"/>
  </r>
  <r>
    <n v="1297"/>
    <x v="2"/>
    <x v="39"/>
    <s v="Yamaha"/>
    <s v="Standard"/>
    <x v="13"/>
    <s v="TUONO"/>
    <x v="1"/>
    <x v="61"/>
    <x v="4"/>
    <x v="4"/>
    <s v="New Zealand"/>
    <x v="4"/>
    <n v="67.52"/>
  </r>
  <r>
    <n v="1298"/>
    <x v="2"/>
    <x v="1"/>
    <s v="TNT Motor"/>
    <s v="Standard"/>
    <x v="4"/>
    <s v="MT03LA"/>
    <x v="2"/>
    <x v="37"/>
    <x v="0"/>
    <x v="0"/>
    <s v="New Zealand"/>
    <x v="0"/>
    <n v="343.09"/>
  </r>
  <r>
    <n v="1299"/>
    <x v="2"/>
    <x v="23"/>
    <s v="PGO"/>
    <s v="Standard"/>
    <x v="19"/>
    <n v="990"/>
    <x v="1"/>
    <x v="62"/>
    <x v="4"/>
    <x v="4"/>
    <s v="New Zealand"/>
    <x v="4"/>
    <n v="67.52"/>
  </r>
  <r>
    <n v="1300"/>
    <x v="3"/>
    <x v="6"/>
    <s v="Royal Enfield"/>
    <s v="Standard"/>
    <x v="4"/>
    <s v="UZ50"/>
    <x v="3"/>
    <x v="40"/>
    <x v="8"/>
    <x v="8"/>
    <s v="New Zealand"/>
    <x v="8"/>
    <n v="28.8"/>
  </r>
  <r>
    <n v="1301"/>
    <x v="2"/>
    <x v="23"/>
    <s v="Suzuki"/>
    <s v="Standard"/>
    <x v="0"/>
    <n v="500"/>
    <x v="3"/>
    <x v="33"/>
    <x v="0"/>
    <x v="0"/>
    <s v="New Zealand"/>
    <x v="0"/>
    <n v="343.09"/>
  </r>
  <r>
    <n v="1302"/>
    <x v="3"/>
    <x v="3"/>
    <s v="TNT Motor"/>
    <s v="Standard"/>
    <x v="0"/>
    <s v="VIVA"/>
    <x v="1"/>
    <x v="168"/>
    <x v="10"/>
    <x v="10"/>
    <s v="New Zealand"/>
    <x v="10"/>
    <n v="129.15"/>
  </r>
  <r>
    <n v="1303"/>
    <x v="3"/>
    <x v="63"/>
    <s v="Aprilia"/>
    <s v="Standard"/>
    <x v="0"/>
    <s v="CAPRI"/>
    <x v="1"/>
    <x v="84"/>
    <x v="0"/>
    <x v="0"/>
    <s v="New Zealand"/>
    <x v="0"/>
    <n v="343.09"/>
  </r>
  <r>
    <n v="1304"/>
    <x v="2"/>
    <x v="39"/>
    <s v="Yamaha"/>
    <s v="Standard"/>
    <x v="0"/>
    <s v="STX"/>
    <x v="7"/>
    <x v="19"/>
    <x v="4"/>
    <x v="4"/>
    <s v="New Zealand"/>
    <x v="4"/>
    <n v="67.52"/>
  </r>
  <r>
    <n v="1305"/>
    <x v="2"/>
    <x v="1"/>
    <s v="Yamaha"/>
    <s v="Standard"/>
    <x v="0"/>
    <s v="YZF-R3A"/>
    <x v="1"/>
    <x v="171"/>
    <x v="6"/>
    <x v="6"/>
    <s v="New Zealand"/>
    <x v="6"/>
    <n v="11.62"/>
  </r>
  <r>
    <n v="1306"/>
    <x v="3"/>
    <x v="61"/>
    <s v="Suzuki"/>
    <s v="Standard"/>
    <x v="0"/>
    <s v="ROMA"/>
    <x v="1"/>
    <x v="74"/>
    <x v="4"/>
    <x v="4"/>
    <s v="New Zealand"/>
    <x v="4"/>
    <n v="67.52"/>
  </r>
  <r>
    <n v="1307"/>
    <x v="3"/>
    <x v="59"/>
    <s v="Yamaha"/>
    <s v="Standard"/>
    <x v="0"/>
    <s v="LIGERO"/>
    <x v="9"/>
    <x v="7"/>
    <x v="4"/>
    <x v="4"/>
    <s v="New Zealand"/>
    <x v="4"/>
    <n v="67.52"/>
  </r>
  <r>
    <n v="1308"/>
    <x v="2"/>
    <x v="81"/>
    <s v="TNT Motor"/>
    <s v="Standard"/>
    <x v="0"/>
    <s v="METEOR"/>
    <x v="2"/>
    <x v="23"/>
    <x v="0"/>
    <x v="0"/>
    <s v="New Zealand"/>
    <x v="0"/>
    <n v="343.09"/>
  </r>
  <r>
    <n v="1309"/>
    <x v="2"/>
    <x v="6"/>
    <s v="Honda"/>
    <s v="Standard"/>
    <x v="26"/>
    <s v="GSX150DF"/>
    <x v="7"/>
    <x v="86"/>
    <x v="0"/>
    <x v="0"/>
    <s v="New Zealand"/>
    <x v="0"/>
    <n v="343.09"/>
  </r>
  <r>
    <n v="1310"/>
    <x v="3"/>
    <x v="61"/>
    <s v="Vmoto"/>
    <s v="Standard"/>
    <x v="26"/>
    <s v="ROMA"/>
    <x v="7"/>
    <x v="83"/>
    <x v="3"/>
    <x v="3"/>
    <s v="New Zealand"/>
    <x v="3"/>
    <n v="14.72"/>
  </r>
  <r>
    <n v="1311"/>
    <x v="2"/>
    <x v="39"/>
    <s v="KTM"/>
    <s v="Standard"/>
    <x v="4"/>
    <s v="RX"/>
    <x v="7"/>
    <x v="126"/>
    <x v="9"/>
    <x v="9"/>
    <s v="New Zealand"/>
    <x v="9"/>
    <n v="21.5"/>
  </r>
  <r>
    <n v="1312"/>
    <x v="2"/>
    <x v="1"/>
    <s v="Factory Built"/>
    <s v="Standard"/>
    <x v="4"/>
    <s v="MT03LA"/>
    <x v="2"/>
    <x v="89"/>
    <x v="0"/>
    <x v="0"/>
    <s v="New Zealand"/>
    <x v="0"/>
    <n v="343.09"/>
  </r>
  <r>
    <n v="1313"/>
    <x v="2"/>
    <x v="1"/>
    <s v="KTM"/>
    <s v="Standard"/>
    <x v="4"/>
    <s v="XP560E"/>
    <x v="4"/>
    <x v="123"/>
    <x v="0"/>
    <x v="0"/>
    <s v="New Zealand"/>
    <x v="0"/>
    <n v="343.09"/>
  </r>
  <r>
    <n v="1314"/>
    <x v="3"/>
    <x v="6"/>
    <s v="PGO"/>
    <s v="Standard"/>
    <x v="4"/>
    <s v="UZ50"/>
    <x v="3"/>
    <x v="149"/>
    <x v="0"/>
    <x v="0"/>
    <s v="New Zealand"/>
    <x v="0"/>
    <n v="343.09"/>
  </r>
  <r>
    <n v="1315"/>
    <x v="2"/>
    <x v="1"/>
    <s v="KTM"/>
    <s v="Standard"/>
    <x v="4"/>
    <s v="MT03LA"/>
    <x v="1"/>
    <x v="68"/>
    <x v="0"/>
    <x v="0"/>
    <s v="New Zealand"/>
    <x v="0"/>
    <n v="343.09"/>
  </r>
  <r>
    <n v="1316"/>
    <x v="3"/>
    <x v="61"/>
    <s v="Kawasaki"/>
    <s v="Standard"/>
    <x v="0"/>
    <s v="ROMA"/>
    <x v="1"/>
    <x v="25"/>
    <x v="4"/>
    <x v="4"/>
    <s v="New Zealand"/>
    <x v="4"/>
    <n v="67.52"/>
  </r>
  <r>
    <n v="1317"/>
    <x v="2"/>
    <x v="5"/>
    <s v="KTM"/>
    <s v="Standard"/>
    <x v="0"/>
    <s v="XR"/>
    <x v="7"/>
    <x v="82"/>
    <x v="0"/>
    <x v="0"/>
    <s v="New Zealand"/>
    <x v="0"/>
    <n v="343.09"/>
  </r>
  <r>
    <n v="1318"/>
    <x v="3"/>
    <x v="64"/>
    <s v="Kawasaki"/>
    <s v="Standard"/>
    <x v="18"/>
    <s v="MOPED"/>
    <x v="1"/>
    <x v="154"/>
    <x v="0"/>
    <x v="0"/>
    <s v="New Zealand"/>
    <x v="0"/>
    <n v="343.09"/>
  </r>
  <r>
    <n v="1319"/>
    <x v="2"/>
    <x v="23"/>
    <s v="Suzuki"/>
    <s v="Standard"/>
    <x v="0"/>
    <n v="350"/>
    <x v="9"/>
    <x v="101"/>
    <x v="0"/>
    <x v="0"/>
    <s v="New Zealand"/>
    <x v="0"/>
    <n v="343.09"/>
  </r>
  <r>
    <n v="1320"/>
    <x v="2"/>
    <x v="3"/>
    <s v="TNT Motor"/>
    <s v="Standard"/>
    <x v="0"/>
    <s v="ZNEN"/>
    <x v="1"/>
    <x v="127"/>
    <x v="0"/>
    <x v="0"/>
    <s v="New Zealand"/>
    <x v="0"/>
    <n v="343.09"/>
  </r>
  <r>
    <n v="1321"/>
    <x v="2"/>
    <x v="23"/>
    <s v="Yamaha"/>
    <s v="Standard"/>
    <x v="0"/>
    <n v="1290"/>
    <x v="9"/>
    <x v="102"/>
    <x v="0"/>
    <x v="0"/>
    <s v="New Zealand"/>
    <x v="0"/>
    <n v="343.09"/>
  </r>
  <r>
    <n v="1322"/>
    <x v="3"/>
    <x v="59"/>
    <s v="Kawasaki"/>
    <s v="Standard"/>
    <x v="0"/>
    <s v="LIGERO"/>
    <x v="3"/>
    <x v="101"/>
    <x v="4"/>
    <x v="4"/>
    <s v="New Zealand"/>
    <x v="4"/>
    <n v="67.52"/>
  </r>
  <r>
    <n v="1323"/>
    <x v="2"/>
    <x v="23"/>
    <s v="Royal Enfield"/>
    <s v="Standard"/>
    <x v="0"/>
    <n v="390"/>
    <x v="3"/>
    <x v="178"/>
    <x v="4"/>
    <x v="4"/>
    <s v="New Zealand"/>
    <x v="4"/>
    <n v="67.52"/>
  </r>
  <r>
    <n v="1324"/>
    <x v="2"/>
    <x v="11"/>
    <s v="Benelli"/>
    <s v="Standard"/>
    <x v="0"/>
    <s v="EX"/>
    <x v="1"/>
    <x v="19"/>
    <x v="0"/>
    <x v="0"/>
    <s v="New Zealand"/>
    <x v="0"/>
    <n v="343.09"/>
  </r>
  <r>
    <n v="1325"/>
    <x v="2"/>
    <x v="23"/>
    <s v="Suzuki"/>
    <s v="Standard"/>
    <x v="26"/>
    <n v="390"/>
    <x v="0"/>
    <x v="138"/>
    <x v="0"/>
    <x v="0"/>
    <s v="New Zealand"/>
    <x v="0"/>
    <n v="343.09"/>
  </r>
  <r>
    <n v="1326"/>
    <x v="2"/>
    <x v="11"/>
    <s v="Factory Built"/>
    <s v="Standard"/>
    <x v="47"/>
    <s v="ZX"/>
    <x v="5"/>
    <x v="118"/>
    <x v="4"/>
    <x v="4"/>
    <s v="New Zealand"/>
    <x v="4"/>
    <n v="67.52"/>
  </r>
  <r>
    <n v="1327"/>
    <x v="2"/>
    <x v="6"/>
    <s v="Suzuki"/>
    <s v="Standard"/>
    <x v="6"/>
    <s v="GSX750F"/>
    <x v="1"/>
    <x v="33"/>
    <x v="4"/>
    <x v="4"/>
    <s v="New Zealand"/>
    <x v="4"/>
    <n v="67.52"/>
  </r>
  <r>
    <n v="1328"/>
    <x v="3"/>
    <x v="61"/>
    <s v="Suzuki"/>
    <s v="Standard"/>
    <x v="4"/>
    <s v="ROMA"/>
    <x v="2"/>
    <x v="67"/>
    <x v="8"/>
    <x v="8"/>
    <s v="New Zealand"/>
    <x v="8"/>
    <n v="28.8"/>
  </r>
  <r>
    <n v="1329"/>
    <x v="2"/>
    <x v="1"/>
    <s v="Suzuki"/>
    <s v="Standard"/>
    <x v="4"/>
    <s v="MT03LA"/>
    <x v="1"/>
    <x v="146"/>
    <x v="0"/>
    <x v="0"/>
    <s v="New Zealand"/>
    <x v="0"/>
    <n v="343.09"/>
  </r>
  <r>
    <n v="1330"/>
    <x v="2"/>
    <x v="11"/>
    <s v="TNT Motor"/>
    <s v="Standard"/>
    <x v="4"/>
    <s v="EX"/>
    <x v="1"/>
    <x v="22"/>
    <x v="0"/>
    <x v="0"/>
    <s v="New Zealand"/>
    <x v="0"/>
    <n v="343.09"/>
  </r>
  <r>
    <n v="1331"/>
    <x v="2"/>
    <x v="81"/>
    <s v="Forza"/>
    <s v="Standard"/>
    <x v="4"/>
    <s v="CLASSIC"/>
    <x v="1"/>
    <x v="141"/>
    <x v="8"/>
    <x v="8"/>
    <s v="New Zealand"/>
    <x v="8"/>
    <n v="28.8"/>
  </r>
  <r>
    <n v="1332"/>
    <x v="2"/>
    <x v="89"/>
    <s v="KTM"/>
    <s v="Standard"/>
    <x v="0"/>
    <s v="502C"/>
    <x v="1"/>
    <x v="174"/>
    <x v="4"/>
    <x v="4"/>
    <s v="New Zealand"/>
    <x v="4"/>
    <n v="67.52"/>
  </r>
  <r>
    <n v="1333"/>
    <x v="2"/>
    <x v="6"/>
    <s v="Subaru"/>
    <s v="Standard"/>
    <x v="4"/>
    <s v="GSX250FRLL9"/>
    <x v="0"/>
    <x v="32"/>
    <x v="4"/>
    <x v="4"/>
    <s v="New Zealand"/>
    <x v="4"/>
    <n v="67.52"/>
  </r>
  <r>
    <n v="1334"/>
    <x v="3"/>
    <x v="3"/>
    <s v="Honda"/>
    <s v="Standard"/>
    <x v="0"/>
    <s v="VIVA"/>
    <x v="1"/>
    <x v="60"/>
    <x v="4"/>
    <x v="4"/>
    <s v="New Zealand"/>
    <x v="4"/>
    <n v="67.52"/>
  </r>
  <r>
    <n v="1335"/>
    <x v="3"/>
    <x v="6"/>
    <s v="Mazda"/>
    <s v="Standard"/>
    <x v="0"/>
    <s v="UZ50"/>
    <x v="8"/>
    <x v="140"/>
    <x v="0"/>
    <x v="0"/>
    <s v="New Zealand"/>
    <x v="0"/>
    <n v="343.09"/>
  </r>
  <r>
    <n v="1336"/>
    <x v="2"/>
    <x v="6"/>
    <s v="Mazda"/>
    <s v="Standard"/>
    <x v="21"/>
    <s v="GSX-R1000"/>
    <x v="1"/>
    <x v="75"/>
    <x v="0"/>
    <x v="0"/>
    <s v="New Zealand"/>
    <x v="0"/>
    <n v="343.09"/>
  </r>
  <r>
    <n v="1337"/>
    <x v="2"/>
    <x v="6"/>
    <s v="Holden"/>
    <s v="Standard"/>
    <x v="2"/>
    <s v="GN250"/>
    <x v="1"/>
    <x v="2"/>
    <x v="4"/>
    <x v="4"/>
    <s v="New Zealand"/>
    <x v="4"/>
    <n v="67.52"/>
  </r>
  <r>
    <n v="1338"/>
    <x v="3"/>
    <x v="61"/>
    <s v="Mercedes-Benz"/>
    <s v="Standard"/>
    <x v="0"/>
    <s v="ROMA"/>
    <x v="1"/>
    <x v="44"/>
    <x v="4"/>
    <x v="4"/>
    <s v="New Zealand"/>
    <x v="4"/>
    <n v="67.52"/>
  </r>
  <r>
    <n v="1339"/>
    <x v="3"/>
    <x v="63"/>
    <s v="Toyota"/>
    <s v="Standard"/>
    <x v="0"/>
    <s v="F50"/>
    <x v="1"/>
    <x v="29"/>
    <x v="0"/>
    <x v="0"/>
    <s v="New Zealand"/>
    <x v="0"/>
    <n v="343.09"/>
  </r>
  <r>
    <n v="1340"/>
    <x v="2"/>
    <x v="23"/>
    <s v="Nissan"/>
    <s v="Standard"/>
    <x v="26"/>
    <n v="690"/>
    <x v="1"/>
    <x v="52"/>
    <x v="0"/>
    <x v="0"/>
    <s v="New Zealand"/>
    <x v="0"/>
    <n v="343.09"/>
  </r>
  <r>
    <n v="1341"/>
    <x v="7"/>
    <x v="73"/>
    <s v="Toyota Lexus"/>
    <s v="Standard"/>
    <x v="12"/>
    <s v="LEGACY"/>
    <x v="1"/>
    <x v="42"/>
    <x v="2"/>
    <x v="2"/>
    <s v="New Zealand"/>
    <x v="2"/>
    <n v="12.92"/>
  </r>
  <r>
    <n v="1342"/>
    <x v="8"/>
    <x v="5"/>
    <s v="Volkswagen"/>
    <s v="Standard"/>
    <x v="15"/>
    <s v="ODYSSEY"/>
    <x v="11"/>
    <x v="114"/>
    <x v="5"/>
    <x v="5"/>
    <s v="New Zealand"/>
    <x v="5"/>
    <n v="7.89"/>
  </r>
  <r>
    <n v="1343"/>
    <x v="8"/>
    <x v="37"/>
    <s v="Mitsubishi"/>
    <s v="Standard"/>
    <x v="15"/>
    <s v="CAPELLA"/>
    <x v="0"/>
    <x v="76"/>
    <x v="4"/>
    <x v="4"/>
    <s v="New Zealand"/>
    <x v="4"/>
    <n v="67.52"/>
  </r>
  <r>
    <n v="1344"/>
    <x v="8"/>
    <x v="37"/>
    <s v="Toyota"/>
    <s v="Standard"/>
    <x v="15"/>
    <s v="CAPELLA"/>
    <x v="0"/>
    <x v="76"/>
    <x v="4"/>
    <x v="4"/>
    <s v="New Zealand"/>
    <x v="4"/>
    <n v="67.52"/>
  </r>
  <r>
    <n v="1345"/>
    <x v="13"/>
    <x v="72"/>
    <s v="Toyota"/>
    <s v="Standard"/>
    <x v="5"/>
    <s v="RODEO 4X4"/>
    <x v="3"/>
    <x v="169"/>
    <x v="11"/>
    <x v="11"/>
    <s v="New Zealand"/>
    <x v="11"/>
    <n v="17.55"/>
  </r>
  <r>
    <n v="1346"/>
    <x v="8"/>
    <x v="78"/>
    <s v="Nissan"/>
    <s v="Luxury"/>
    <x v="5"/>
    <s v="ML"/>
    <x v="1"/>
    <x v="174"/>
    <x v="0"/>
    <x v="0"/>
    <s v="New Zealand"/>
    <x v="0"/>
    <n v="343.09"/>
  </r>
  <r>
    <n v="1347"/>
    <x v="11"/>
    <x v="44"/>
    <s v="Ford"/>
    <s v="Standard"/>
    <x v="5"/>
    <s v="HIACE"/>
    <x v="3"/>
    <x v="120"/>
    <x v="9"/>
    <x v="9"/>
    <s v="New Zealand"/>
    <x v="9"/>
    <n v="21.5"/>
  </r>
  <r>
    <n v="1348"/>
    <x v="7"/>
    <x v="26"/>
    <s v="Toyota"/>
    <s v="Standard"/>
    <x v="5"/>
    <s v="MAXIMA"/>
    <x v="0"/>
    <x v="7"/>
    <x v="7"/>
    <x v="7"/>
    <s v="New Zealand"/>
    <x v="7"/>
    <n v="16.11"/>
  </r>
  <r>
    <n v="1349"/>
    <x v="7"/>
    <x v="97"/>
    <s v="Toyota"/>
    <s v="Luxury"/>
    <x v="12"/>
    <s v="GS"/>
    <x v="10"/>
    <x v="101"/>
    <x v="0"/>
    <x v="0"/>
    <s v="New Zealand"/>
    <x v="0"/>
    <n v="343.09"/>
  </r>
  <r>
    <n v="1350"/>
    <x v="6"/>
    <x v="77"/>
    <s v="Ford"/>
    <s v="Standard"/>
    <x v="16"/>
    <s v="GOLF"/>
    <x v="0"/>
    <x v="23"/>
    <x v="9"/>
    <x v="9"/>
    <s v="New Zealand"/>
    <x v="9"/>
    <n v="21.5"/>
  </r>
  <r>
    <n v="1351"/>
    <x v="13"/>
    <x v="71"/>
    <s v="Mazda"/>
    <s v="Standard"/>
    <x v="5"/>
    <s v="TRITON"/>
    <x v="2"/>
    <x v="49"/>
    <x v="6"/>
    <x v="6"/>
    <s v="New Zealand"/>
    <x v="6"/>
    <n v="11.62"/>
  </r>
  <r>
    <n v="1352"/>
    <x v="13"/>
    <x v="44"/>
    <s v="Toyota"/>
    <s v="Standard"/>
    <x v="5"/>
    <s v="HILUX"/>
    <x v="7"/>
    <x v="90"/>
    <x v="8"/>
    <x v="8"/>
    <s v="New Zealand"/>
    <x v="8"/>
    <n v="28.8"/>
  </r>
  <r>
    <n v="1353"/>
    <x v="8"/>
    <x v="44"/>
    <s v="Toyota"/>
    <s v="Standard"/>
    <x v="16"/>
    <s v="HIACE"/>
    <x v="3"/>
    <x v="102"/>
    <x v="0"/>
    <x v="0"/>
    <s v="New Zealand"/>
    <x v="0"/>
    <n v="343.09"/>
  </r>
  <r>
    <n v="1354"/>
    <x v="8"/>
    <x v="26"/>
    <s v="Daewoo"/>
    <s v="Standard"/>
    <x v="16"/>
    <s v="TERRANO"/>
    <x v="1"/>
    <x v="141"/>
    <x v="0"/>
    <x v="0"/>
    <s v="New Zealand"/>
    <x v="0"/>
    <n v="343.09"/>
  </r>
  <r>
    <n v="1355"/>
    <x v="13"/>
    <x v="12"/>
    <s v="Nissan"/>
    <s v="Standard"/>
    <x v="5"/>
    <s v="COURIER"/>
    <x v="3"/>
    <x v="127"/>
    <x v="8"/>
    <x v="8"/>
    <s v="New Zealand"/>
    <x v="8"/>
    <n v="28.8"/>
  </r>
  <r>
    <n v="1356"/>
    <x v="11"/>
    <x v="44"/>
    <s v="Isuzu"/>
    <s v="Standard"/>
    <x v="5"/>
    <s v="HIACE"/>
    <x v="3"/>
    <x v="11"/>
    <x v="6"/>
    <x v="6"/>
    <s v="New Zealand"/>
    <x v="6"/>
    <n v="11.62"/>
  </r>
  <r>
    <n v="1357"/>
    <x v="11"/>
    <x v="44"/>
    <s v="Toyota"/>
    <s v="Standard"/>
    <x v="5"/>
    <s v="HIACE"/>
    <x v="3"/>
    <x v="19"/>
    <x v="0"/>
    <x v="0"/>
    <s v="New Zealand"/>
    <x v="0"/>
    <n v="343.09"/>
  </r>
  <r>
    <n v="1358"/>
    <x v="13"/>
    <x v="12"/>
    <s v="Subaru"/>
    <s v="Standard"/>
    <x v="5"/>
    <s v="COURIER"/>
    <x v="3"/>
    <x v="58"/>
    <x v="5"/>
    <x v="5"/>
    <s v="New Zealand"/>
    <x v="5"/>
    <n v="7.89"/>
  </r>
  <r>
    <n v="1359"/>
    <x v="6"/>
    <x v="37"/>
    <s v="Ford"/>
    <s v="Standard"/>
    <x v="16"/>
    <s v="FAMILIA"/>
    <x v="0"/>
    <x v="93"/>
    <x v="2"/>
    <x v="2"/>
    <s v="New Zealand"/>
    <x v="2"/>
    <n v="12.92"/>
  </r>
  <r>
    <n v="1360"/>
    <x v="13"/>
    <x v="44"/>
    <s v="Ford"/>
    <s v="Standard"/>
    <x v="5"/>
    <s v="HILUX"/>
    <x v="0"/>
    <x v="49"/>
    <x v="11"/>
    <x v="11"/>
    <s v="New Zealand"/>
    <x v="11"/>
    <n v="17.55"/>
  </r>
  <r>
    <n v="1361"/>
    <x v="8"/>
    <x v="44"/>
    <s v="Toyota"/>
    <s v="Standard"/>
    <x v="32"/>
    <s v="HILUX"/>
    <x v="7"/>
    <x v="106"/>
    <x v="8"/>
    <x v="8"/>
    <s v="New Zealand"/>
    <x v="8"/>
    <n v="28.8"/>
  </r>
  <r>
    <n v="1362"/>
    <x v="6"/>
    <x v="98"/>
    <s v="Subaru"/>
    <s v="Standard"/>
    <x v="5"/>
    <s v="KALOS"/>
    <x v="11"/>
    <x v="88"/>
    <x v="8"/>
    <x v="8"/>
    <s v="New Zealand"/>
    <x v="8"/>
    <n v="28.8"/>
  </r>
  <r>
    <n v="1363"/>
    <x v="8"/>
    <x v="26"/>
    <s v="Toyota"/>
    <s v="Standard"/>
    <x v="14"/>
    <s v="SAFARI"/>
    <x v="5"/>
    <x v="20"/>
    <x v="0"/>
    <x v="0"/>
    <s v="New Zealand"/>
    <x v="0"/>
    <n v="343.09"/>
  </r>
  <r>
    <n v="1364"/>
    <x v="8"/>
    <x v="75"/>
    <s v="Mazda"/>
    <s v="Standard"/>
    <x v="46"/>
    <s v="BIGHORN"/>
    <x v="5"/>
    <x v="102"/>
    <x v="3"/>
    <x v="3"/>
    <s v="New Zealand"/>
    <x v="3"/>
    <n v="14.72"/>
  </r>
  <r>
    <n v="1365"/>
    <x v="8"/>
    <x v="44"/>
    <s v="Ford"/>
    <s v="Standard"/>
    <x v="14"/>
    <s v="HILUX"/>
    <x v="2"/>
    <x v="89"/>
    <x v="3"/>
    <x v="3"/>
    <s v="New Zealand"/>
    <x v="3"/>
    <n v="14.72"/>
  </r>
  <r>
    <n v="1366"/>
    <x v="8"/>
    <x v="73"/>
    <s v="Ford"/>
    <s v="Standard"/>
    <x v="16"/>
    <s v="LEGACY"/>
    <x v="5"/>
    <x v="162"/>
    <x v="9"/>
    <x v="9"/>
    <s v="New Zealand"/>
    <x v="9"/>
    <n v="21.5"/>
  </r>
  <r>
    <n v="1367"/>
    <x v="7"/>
    <x v="12"/>
    <s v="Ford"/>
    <s v="Standard"/>
    <x v="5"/>
    <s v="FALCON"/>
    <x v="0"/>
    <x v="144"/>
    <x v="8"/>
    <x v="8"/>
    <s v="New Zealand"/>
    <x v="8"/>
    <n v="28.8"/>
  </r>
  <r>
    <n v="1368"/>
    <x v="13"/>
    <x v="12"/>
    <s v="Nissan"/>
    <s v="Standard"/>
    <x v="5"/>
    <s v="COURIER"/>
    <x v="7"/>
    <x v="19"/>
    <x v="4"/>
    <x v="4"/>
    <s v="New Zealand"/>
    <x v="4"/>
    <n v="67.52"/>
  </r>
  <r>
    <n v="1369"/>
    <x v="7"/>
    <x v="44"/>
    <s v="Ford"/>
    <s v="Standard"/>
    <x v="5"/>
    <s v="CAMRY"/>
    <x v="1"/>
    <x v="80"/>
    <x v="8"/>
    <x v="8"/>
    <s v="New Zealand"/>
    <x v="8"/>
    <n v="28.8"/>
  </r>
  <r>
    <n v="1370"/>
    <x v="8"/>
    <x v="73"/>
    <s v="Toyota"/>
    <s v="Standard"/>
    <x v="5"/>
    <s v="OUTBACK"/>
    <x v="3"/>
    <x v="83"/>
    <x v="3"/>
    <x v="3"/>
    <s v="New Zealand"/>
    <x v="3"/>
    <n v="14.72"/>
  </r>
  <r>
    <n v="1371"/>
    <x v="6"/>
    <x v="44"/>
    <s v="Nissan"/>
    <s v="Standard"/>
    <x v="16"/>
    <s v="COROLLA"/>
    <x v="7"/>
    <x v="5"/>
    <x v="5"/>
    <x v="5"/>
    <s v="New Zealand"/>
    <x v="5"/>
    <n v="7.89"/>
  </r>
  <r>
    <n v="1372"/>
    <x v="19"/>
    <x v="37"/>
    <s v="Toyota"/>
    <s v="Standard"/>
    <x v="12"/>
    <s v="MX-5"/>
    <x v="11"/>
    <x v="59"/>
    <x v="0"/>
    <x v="0"/>
    <s v="New Zealand"/>
    <x v="0"/>
    <n v="343.09"/>
  </r>
  <r>
    <n v="1373"/>
    <x v="13"/>
    <x v="12"/>
    <s v="Mazda"/>
    <s v="Standard"/>
    <x v="5"/>
    <s v="COURIER"/>
    <x v="3"/>
    <x v="69"/>
    <x v="0"/>
    <x v="0"/>
    <s v="New Zealand"/>
    <x v="0"/>
    <n v="343.09"/>
  </r>
  <r>
    <n v="1374"/>
    <x v="11"/>
    <x v="12"/>
    <s v="Honda"/>
    <s v="Standard"/>
    <x v="5"/>
    <s v="ECONOVAN"/>
    <x v="3"/>
    <x v="138"/>
    <x v="0"/>
    <x v="0"/>
    <s v="New Zealand"/>
    <x v="0"/>
    <n v="343.09"/>
  </r>
  <r>
    <n v="1375"/>
    <x v="13"/>
    <x v="12"/>
    <s v="Nissan"/>
    <s v="Standard"/>
    <x v="5"/>
    <s v="COURIER"/>
    <x v="3"/>
    <x v="174"/>
    <x v="8"/>
    <x v="8"/>
    <s v="New Zealand"/>
    <x v="8"/>
    <n v="28.8"/>
  </r>
  <r>
    <n v="1376"/>
    <x v="7"/>
    <x v="26"/>
    <s v="Honda"/>
    <s v="Standard"/>
    <x v="5"/>
    <s v="MAXIMA"/>
    <x v="1"/>
    <x v="153"/>
    <x v="8"/>
    <x v="8"/>
    <s v="New Zealand"/>
    <x v="8"/>
    <n v="28.8"/>
  </r>
  <r>
    <n v="1377"/>
    <x v="7"/>
    <x v="12"/>
    <s v="Nissan"/>
    <s v="Standard"/>
    <x v="5"/>
    <s v="FALCON"/>
    <x v="2"/>
    <x v="99"/>
    <x v="3"/>
    <x v="3"/>
    <s v="New Zealand"/>
    <x v="3"/>
    <n v="14.72"/>
  </r>
  <r>
    <n v="1378"/>
    <x v="8"/>
    <x v="44"/>
    <s v="Ford"/>
    <s v="Standard"/>
    <x v="14"/>
    <s v="HILUX"/>
    <x v="5"/>
    <x v="124"/>
    <x v="0"/>
    <x v="0"/>
    <s v="New Zealand"/>
    <x v="0"/>
    <n v="343.09"/>
  </r>
  <r>
    <n v="1379"/>
    <x v="7"/>
    <x v="26"/>
    <s v="Toyota"/>
    <s v="Standard"/>
    <x v="14"/>
    <s v="CEFIRO"/>
    <x v="2"/>
    <x v="89"/>
    <x v="0"/>
    <x v="0"/>
    <s v="New Zealand"/>
    <x v="0"/>
    <n v="343.09"/>
  </r>
  <r>
    <n v="1380"/>
    <x v="7"/>
    <x v="44"/>
    <s v="Subaru"/>
    <s v="Standard"/>
    <x v="24"/>
    <s v="CORONA"/>
    <x v="3"/>
    <x v="78"/>
    <x v="8"/>
    <x v="8"/>
    <s v="New Zealand"/>
    <x v="8"/>
    <n v="28.8"/>
  </r>
  <r>
    <n v="1381"/>
    <x v="8"/>
    <x v="37"/>
    <s v="Isuzu"/>
    <s v="Standard"/>
    <x v="9"/>
    <s v="FAMILIA"/>
    <x v="3"/>
    <x v="83"/>
    <x v="8"/>
    <x v="8"/>
    <s v="New Zealand"/>
    <x v="8"/>
    <n v="28.8"/>
  </r>
  <r>
    <n v="1382"/>
    <x v="8"/>
    <x v="5"/>
    <s v="Mazda"/>
    <s v="Standard"/>
    <x v="24"/>
    <s v="CRV"/>
    <x v="0"/>
    <x v="46"/>
    <x v="0"/>
    <x v="0"/>
    <s v="New Zealand"/>
    <x v="0"/>
    <n v="343.09"/>
  </r>
  <r>
    <n v="1383"/>
    <x v="6"/>
    <x v="26"/>
    <s v="Toyota"/>
    <s v="Standard"/>
    <x v="16"/>
    <s v="PULSAR"/>
    <x v="3"/>
    <x v="56"/>
    <x v="0"/>
    <x v="0"/>
    <s v="New Zealand"/>
    <x v="0"/>
    <n v="343.09"/>
  </r>
  <r>
    <n v="1384"/>
    <x v="7"/>
    <x v="5"/>
    <s v="Ford"/>
    <s v="Standard"/>
    <x v="5"/>
    <s v="ACCORD"/>
    <x v="0"/>
    <x v="67"/>
    <x v="0"/>
    <x v="0"/>
    <s v="New Zealand"/>
    <x v="0"/>
    <n v="343.09"/>
  </r>
  <r>
    <n v="1385"/>
    <x v="7"/>
    <x v="26"/>
    <s v="Ford"/>
    <s v="Standard"/>
    <x v="14"/>
    <s v="SUNNY"/>
    <x v="3"/>
    <x v="120"/>
    <x v="1"/>
    <x v="1"/>
    <s v="New Zealand"/>
    <x v="1"/>
    <n v="6.21"/>
  </r>
  <r>
    <n v="1386"/>
    <x v="7"/>
    <x v="12"/>
    <s v="Subaru"/>
    <s v="Standard"/>
    <x v="5"/>
    <s v="MONDEO"/>
    <x v="2"/>
    <x v="91"/>
    <x v="0"/>
    <x v="0"/>
    <s v="New Zealand"/>
    <x v="0"/>
    <n v="343.09"/>
  </r>
  <r>
    <n v="1387"/>
    <x v="6"/>
    <x v="44"/>
    <s v="Mitsubishi"/>
    <s v="Standard"/>
    <x v="5"/>
    <s v="ECHO"/>
    <x v="3"/>
    <x v="35"/>
    <x v="3"/>
    <x v="3"/>
    <s v="New Zealand"/>
    <x v="3"/>
    <n v="14.72"/>
  </r>
  <r>
    <n v="1388"/>
    <x v="8"/>
    <x v="73"/>
    <s v="Honda"/>
    <s v="Standard"/>
    <x v="8"/>
    <s v="LEGACY"/>
    <x v="0"/>
    <x v="94"/>
    <x v="0"/>
    <x v="0"/>
    <s v="New Zealand"/>
    <x v="0"/>
    <n v="343.09"/>
  </r>
  <r>
    <n v="1389"/>
    <x v="8"/>
    <x v="75"/>
    <s v="Subaru"/>
    <s v="Standard"/>
    <x v="9"/>
    <s v="WIZARD"/>
    <x v="0"/>
    <x v="3"/>
    <x v="0"/>
    <x v="0"/>
    <s v="New Zealand"/>
    <x v="0"/>
    <n v="343.09"/>
  </r>
  <r>
    <n v="1390"/>
    <x v="13"/>
    <x v="37"/>
    <s v="Toyota"/>
    <s v="Standard"/>
    <x v="5"/>
    <s v="BOUNTY"/>
    <x v="3"/>
    <x v="61"/>
    <x v="8"/>
    <x v="8"/>
    <s v="New Zealand"/>
    <x v="8"/>
    <n v="28.8"/>
  </r>
  <r>
    <n v="1391"/>
    <x v="8"/>
    <x v="44"/>
    <s v="Mitsubishi"/>
    <s v="Standard"/>
    <x v="24"/>
    <s v="HILUX"/>
    <x v="5"/>
    <x v="12"/>
    <x v="10"/>
    <x v="10"/>
    <s v="New Zealand"/>
    <x v="10"/>
    <n v="129.15"/>
  </r>
  <r>
    <n v="1392"/>
    <x v="7"/>
    <x v="12"/>
    <s v="Toyota"/>
    <s v="Standard"/>
    <x v="5"/>
    <s v="FALCON"/>
    <x v="0"/>
    <x v="39"/>
    <x v="8"/>
    <x v="8"/>
    <s v="New Zealand"/>
    <x v="8"/>
    <n v="28.8"/>
  </r>
  <r>
    <n v="1393"/>
    <x v="7"/>
    <x v="12"/>
    <s v="Subaru"/>
    <s v="Standard"/>
    <x v="5"/>
    <s v="FALCON"/>
    <x v="5"/>
    <x v="62"/>
    <x v="8"/>
    <x v="8"/>
    <s v="New Zealand"/>
    <x v="8"/>
    <n v="28.8"/>
  </r>
  <r>
    <n v="1394"/>
    <x v="7"/>
    <x v="73"/>
    <s v="Toyota"/>
    <s v="Standard"/>
    <x v="13"/>
    <s v="IMPREZA"/>
    <x v="7"/>
    <x v="120"/>
    <x v="0"/>
    <x v="0"/>
    <s v="New Zealand"/>
    <x v="0"/>
    <n v="343.09"/>
  </r>
  <r>
    <n v="1395"/>
    <x v="7"/>
    <x v="71"/>
    <s v="Holden"/>
    <s v="Standard"/>
    <x v="24"/>
    <s v="CARISMA"/>
    <x v="4"/>
    <x v="112"/>
    <x v="4"/>
    <x v="4"/>
    <s v="New Zealand"/>
    <x v="4"/>
    <n v="67.52"/>
  </r>
  <r>
    <n v="1396"/>
    <x v="7"/>
    <x v="5"/>
    <s v="Daihatsu"/>
    <s v="Standard"/>
    <x v="5"/>
    <s v="ACCORD"/>
    <x v="1"/>
    <x v="150"/>
    <x v="8"/>
    <x v="8"/>
    <s v="New Zealand"/>
    <x v="8"/>
    <n v="28.8"/>
  </r>
  <r>
    <n v="1397"/>
    <x v="8"/>
    <x v="73"/>
    <s v="Ford"/>
    <s v="Standard"/>
    <x v="8"/>
    <s v="FORESTER"/>
    <x v="0"/>
    <x v="6"/>
    <x v="4"/>
    <x v="4"/>
    <s v="New Zealand"/>
    <x v="4"/>
    <n v="67.52"/>
  </r>
  <r>
    <n v="1398"/>
    <x v="11"/>
    <x v="44"/>
    <s v="Toyota"/>
    <s v="Standard"/>
    <x v="24"/>
    <s v="HIACE"/>
    <x v="3"/>
    <x v="139"/>
    <x v="0"/>
    <x v="0"/>
    <s v="New Zealand"/>
    <x v="0"/>
    <n v="343.09"/>
  </r>
  <r>
    <n v="1399"/>
    <x v="13"/>
    <x v="71"/>
    <s v="Toyota"/>
    <s v="Standard"/>
    <x v="5"/>
    <s v="TRITON"/>
    <x v="0"/>
    <x v="70"/>
    <x v="0"/>
    <x v="0"/>
    <s v="New Zealand"/>
    <x v="0"/>
    <n v="343.09"/>
  </r>
  <r>
    <n v="1400"/>
    <x v="14"/>
    <x v="44"/>
    <s v="Toyota"/>
    <s v="Standard"/>
    <x v="52"/>
    <s v="HILUX"/>
    <x v="0"/>
    <x v="116"/>
    <x v="7"/>
    <x v="7"/>
    <s v="New Zealand"/>
    <x v="7"/>
    <n v="16.11"/>
  </r>
  <r>
    <n v="1401"/>
    <x v="8"/>
    <x v="73"/>
    <s v="Toyota"/>
    <s v="Standard"/>
    <x v="9"/>
    <s v="IMPREZA"/>
    <x v="7"/>
    <x v="61"/>
    <x v="0"/>
    <x v="0"/>
    <s v="New Zealand"/>
    <x v="0"/>
    <n v="343.09"/>
  </r>
  <r>
    <n v="1402"/>
    <x v="8"/>
    <x v="44"/>
    <s v="Toyota"/>
    <s v="Standard"/>
    <x v="32"/>
    <s v="CALDINA"/>
    <x v="0"/>
    <x v="111"/>
    <x v="11"/>
    <x v="11"/>
    <s v="New Zealand"/>
    <x v="11"/>
    <n v="17.55"/>
  </r>
  <r>
    <n v="1403"/>
    <x v="7"/>
    <x v="72"/>
    <s v="Honda"/>
    <s v="Standard"/>
    <x v="5"/>
    <s v="COMMODORE"/>
    <x v="4"/>
    <x v="99"/>
    <x v="7"/>
    <x v="7"/>
    <s v="New Zealand"/>
    <x v="7"/>
    <n v="16.11"/>
  </r>
  <r>
    <n v="1404"/>
    <x v="16"/>
    <x v="74"/>
    <s v="Ford"/>
    <s v="Standard"/>
    <x v="41"/>
    <s v="DELTA V76HU"/>
    <x v="3"/>
    <x v="88"/>
    <x v="11"/>
    <x v="11"/>
    <s v="New Zealand"/>
    <x v="11"/>
    <n v="17.55"/>
  </r>
  <r>
    <n v="1405"/>
    <x v="8"/>
    <x v="12"/>
    <s v="Toyota"/>
    <s v="Standard"/>
    <x v="5"/>
    <s v="FALCON"/>
    <x v="0"/>
    <x v="71"/>
    <x v="0"/>
    <x v="0"/>
    <s v="New Zealand"/>
    <x v="0"/>
    <n v="343.09"/>
  </r>
  <r>
    <n v="1406"/>
    <x v="13"/>
    <x v="44"/>
    <s v="Toyota"/>
    <s v="Standard"/>
    <x v="5"/>
    <s v="HILUX"/>
    <x v="0"/>
    <x v="121"/>
    <x v="4"/>
    <x v="4"/>
    <s v="New Zealand"/>
    <x v="4"/>
    <n v="67.52"/>
  </r>
  <r>
    <n v="1407"/>
    <x v="13"/>
    <x v="44"/>
    <s v="Mazda"/>
    <s v="Standard"/>
    <x v="5"/>
    <s v="HILUX"/>
    <x v="7"/>
    <x v="150"/>
    <x v="1"/>
    <x v="1"/>
    <s v="New Zealand"/>
    <x v="1"/>
    <n v="6.21"/>
  </r>
  <r>
    <n v="1408"/>
    <x v="8"/>
    <x v="44"/>
    <s v="Mitsubishi"/>
    <s v="Standard"/>
    <x v="32"/>
    <s v="HILUX"/>
    <x v="3"/>
    <x v="49"/>
    <x v="5"/>
    <x v="5"/>
    <s v="New Zealand"/>
    <x v="5"/>
    <n v="7.89"/>
  </r>
  <r>
    <n v="1409"/>
    <x v="8"/>
    <x v="44"/>
    <s v="Ford"/>
    <s v="Standard"/>
    <x v="24"/>
    <s v="RAV4"/>
    <x v="1"/>
    <x v="98"/>
    <x v="8"/>
    <x v="8"/>
    <s v="New Zealand"/>
    <x v="8"/>
    <n v="28.8"/>
  </r>
  <r>
    <n v="1410"/>
    <x v="18"/>
    <x v="44"/>
    <s v="Nissan"/>
    <s v="Standard"/>
    <x v="57"/>
    <s v="TOWNACE"/>
    <x v="3"/>
    <x v="53"/>
    <x v="0"/>
    <x v="0"/>
    <s v="New Zealand"/>
    <x v="0"/>
    <n v="343.09"/>
  </r>
  <r>
    <n v="1411"/>
    <x v="8"/>
    <x v="5"/>
    <s v="Holden"/>
    <s v="Standard"/>
    <x v="24"/>
    <s v="ODYSSEY"/>
    <x v="2"/>
    <x v="28"/>
    <x v="0"/>
    <x v="0"/>
    <s v="New Zealand"/>
    <x v="0"/>
    <n v="343.09"/>
  </r>
  <r>
    <n v="1412"/>
    <x v="7"/>
    <x v="12"/>
    <s v="Nissan"/>
    <s v="Standard"/>
    <x v="5"/>
    <s v="MONDEO"/>
    <x v="11"/>
    <x v="53"/>
    <x v="2"/>
    <x v="2"/>
    <s v="New Zealand"/>
    <x v="2"/>
    <n v="12.92"/>
  </r>
  <r>
    <n v="1413"/>
    <x v="11"/>
    <x v="44"/>
    <s v="Subaru"/>
    <s v="Standard"/>
    <x v="12"/>
    <s v="HIACE"/>
    <x v="3"/>
    <x v="46"/>
    <x v="6"/>
    <x v="6"/>
    <s v="New Zealand"/>
    <x v="6"/>
    <n v="11.62"/>
  </r>
  <r>
    <n v="1414"/>
    <x v="11"/>
    <x v="44"/>
    <s v="Toyota"/>
    <s v="Standard"/>
    <x v="15"/>
    <s v="HIACE"/>
    <x v="3"/>
    <x v="126"/>
    <x v="4"/>
    <x v="4"/>
    <s v="New Zealand"/>
    <x v="4"/>
    <n v="67.52"/>
  </r>
  <r>
    <n v="1415"/>
    <x v="13"/>
    <x v="37"/>
    <s v="Honda"/>
    <s v="Standard"/>
    <x v="5"/>
    <s v="BOUNTY"/>
    <x v="2"/>
    <x v="44"/>
    <x v="8"/>
    <x v="8"/>
    <s v="New Zealand"/>
    <x v="8"/>
    <n v="28.8"/>
  </r>
  <r>
    <n v="1416"/>
    <x v="8"/>
    <x v="71"/>
    <s v="Nissan"/>
    <s v="Standard"/>
    <x v="5"/>
    <s v="CHALLENGER"/>
    <x v="2"/>
    <x v="31"/>
    <x v="0"/>
    <x v="0"/>
    <s v="New Zealand"/>
    <x v="0"/>
    <n v="343.09"/>
  </r>
  <r>
    <n v="1417"/>
    <x v="13"/>
    <x v="12"/>
    <s v="Subaru"/>
    <s v="Standard"/>
    <x v="5"/>
    <s v="COURIER"/>
    <x v="4"/>
    <x v="97"/>
    <x v="2"/>
    <x v="2"/>
    <s v="New Zealand"/>
    <x v="2"/>
    <n v="12.92"/>
  </r>
  <r>
    <n v="1418"/>
    <x v="8"/>
    <x v="26"/>
    <s v="Daihatsu"/>
    <s v="Standard"/>
    <x v="6"/>
    <s v="ELGRAND"/>
    <x v="3"/>
    <x v="46"/>
    <x v="0"/>
    <x v="0"/>
    <s v="New Zealand"/>
    <x v="0"/>
    <n v="343.09"/>
  </r>
  <r>
    <n v="1419"/>
    <x v="13"/>
    <x v="72"/>
    <s v="Nissan"/>
    <s v="Standard"/>
    <x v="5"/>
    <s v="RODEO 4X4"/>
    <x v="4"/>
    <x v="48"/>
    <x v="7"/>
    <x v="7"/>
    <s v="New Zealand"/>
    <x v="7"/>
    <n v="16.11"/>
  </r>
  <r>
    <n v="1420"/>
    <x v="7"/>
    <x v="26"/>
    <s v="Subaru"/>
    <s v="Standard"/>
    <x v="24"/>
    <s v="SUNNY"/>
    <x v="0"/>
    <x v="44"/>
    <x v="9"/>
    <x v="9"/>
    <s v="New Zealand"/>
    <x v="9"/>
    <n v="21.5"/>
  </r>
  <r>
    <n v="1421"/>
    <x v="8"/>
    <x v="73"/>
    <s v="Nissan"/>
    <s v="Standard"/>
    <x v="24"/>
    <s v="LEGACY"/>
    <x v="3"/>
    <x v="37"/>
    <x v="11"/>
    <x v="11"/>
    <s v="New Zealand"/>
    <x v="11"/>
    <n v="17.55"/>
  </r>
  <r>
    <n v="1422"/>
    <x v="6"/>
    <x v="44"/>
    <s v="Subaru"/>
    <s v="Standard"/>
    <x v="24"/>
    <s v="COROLLA"/>
    <x v="0"/>
    <x v="37"/>
    <x v="8"/>
    <x v="8"/>
    <s v="New Zealand"/>
    <x v="8"/>
    <n v="28.8"/>
  </r>
  <r>
    <n v="1423"/>
    <x v="7"/>
    <x v="5"/>
    <s v="Holden"/>
    <s v="Standard"/>
    <x v="16"/>
    <s v="ACCORD"/>
    <x v="4"/>
    <x v="61"/>
    <x v="0"/>
    <x v="0"/>
    <s v="New Zealand"/>
    <x v="0"/>
    <n v="343.09"/>
  </r>
  <r>
    <n v="1424"/>
    <x v="7"/>
    <x v="26"/>
    <s v="Mitsubishi"/>
    <s v="Standard"/>
    <x v="16"/>
    <s v="PULSAR"/>
    <x v="3"/>
    <x v="111"/>
    <x v="1"/>
    <x v="1"/>
    <s v="New Zealand"/>
    <x v="1"/>
    <n v="6.21"/>
  </r>
  <r>
    <n v="1425"/>
    <x v="7"/>
    <x v="73"/>
    <s v="Toyota"/>
    <s v="Standard"/>
    <x v="3"/>
    <s v="LEGACY"/>
    <x v="0"/>
    <x v="65"/>
    <x v="3"/>
    <x v="3"/>
    <s v="New Zealand"/>
    <x v="3"/>
    <n v="14.72"/>
  </r>
  <r>
    <n v="1426"/>
    <x v="6"/>
    <x v="74"/>
    <s v="Ford"/>
    <s v="Standard"/>
    <x v="5"/>
    <s v="CHARADE"/>
    <x v="11"/>
    <x v="92"/>
    <x v="10"/>
    <x v="10"/>
    <s v="New Zealand"/>
    <x v="10"/>
    <n v="129.15"/>
  </r>
  <r>
    <n v="1427"/>
    <x v="8"/>
    <x v="26"/>
    <s v="Mazda"/>
    <s v="Standard"/>
    <x v="24"/>
    <s v="PULSAR"/>
    <x v="2"/>
    <x v="112"/>
    <x v="0"/>
    <x v="0"/>
    <s v="New Zealand"/>
    <x v="0"/>
    <n v="343.09"/>
  </r>
  <r>
    <n v="1428"/>
    <x v="8"/>
    <x v="73"/>
    <s v="Toyota"/>
    <s v="Standard"/>
    <x v="15"/>
    <s v="IMPREZA"/>
    <x v="4"/>
    <x v="131"/>
    <x v="5"/>
    <x v="5"/>
    <s v="New Zealand"/>
    <x v="5"/>
    <n v="7.89"/>
  </r>
  <r>
    <n v="1429"/>
    <x v="7"/>
    <x v="26"/>
    <s v="Ford"/>
    <s v="Standard"/>
    <x v="24"/>
    <s v="SUNNY"/>
    <x v="2"/>
    <x v="181"/>
    <x v="0"/>
    <x v="0"/>
    <s v="New Zealand"/>
    <x v="0"/>
    <n v="343.09"/>
  </r>
  <r>
    <n v="1430"/>
    <x v="8"/>
    <x v="73"/>
    <s v="Toyota"/>
    <s v="Standard"/>
    <x v="16"/>
    <s v="IMPREZA"/>
    <x v="7"/>
    <x v="110"/>
    <x v="1"/>
    <x v="1"/>
    <s v="New Zealand"/>
    <x v="1"/>
    <n v="6.21"/>
  </r>
  <r>
    <n v="1431"/>
    <x v="13"/>
    <x v="72"/>
    <s v="Toyota"/>
    <s v="Standard"/>
    <x v="5"/>
    <s v="CREWMAN"/>
    <x v="2"/>
    <x v="20"/>
    <x v="3"/>
    <x v="3"/>
    <s v="New Zealand"/>
    <x v="3"/>
    <n v="14.72"/>
  </r>
  <r>
    <n v="1432"/>
    <x v="8"/>
    <x v="71"/>
    <s v="Toyota"/>
    <s v="Standard"/>
    <x v="5"/>
    <s v="PAJERO"/>
    <x v="0"/>
    <x v="39"/>
    <x v="3"/>
    <x v="3"/>
    <s v="New Zealand"/>
    <x v="3"/>
    <n v="14.72"/>
  </r>
  <r>
    <n v="1433"/>
    <x v="11"/>
    <x v="44"/>
    <s v="Ford"/>
    <s v="Standard"/>
    <x v="5"/>
    <s v="HIACE"/>
    <x v="3"/>
    <x v="138"/>
    <x v="4"/>
    <x v="4"/>
    <s v="New Zealand"/>
    <x v="4"/>
    <n v="67.52"/>
  </r>
  <r>
    <n v="1434"/>
    <x v="13"/>
    <x v="12"/>
    <s v="Honda"/>
    <s v="Standard"/>
    <x v="5"/>
    <s v="COURIER"/>
    <x v="3"/>
    <x v="120"/>
    <x v="0"/>
    <x v="0"/>
    <s v="New Zealand"/>
    <x v="0"/>
    <n v="343.09"/>
  </r>
  <r>
    <n v="1435"/>
    <x v="13"/>
    <x v="37"/>
    <s v="Ford"/>
    <s v="Standard"/>
    <x v="5"/>
    <s v="BOUNTY"/>
    <x v="2"/>
    <x v="172"/>
    <x v="4"/>
    <x v="4"/>
    <s v="New Zealand"/>
    <x v="4"/>
    <n v="67.52"/>
  </r>
  <r>
    <n v="1436"/>
    <x v="11"/>
    <x v="44"/>
    <s v="Toyota"/>
    <s v="Standard"/>
    <x v="5"/>
    <s v="HIACE"/>
    <x v="2"/>
    <x v="50"/>
    <x v="4"/>
    <x v="4"/>
    <s v="New Zealand"/>
    <x v="4"/>
    <n v="67.52"/>
  </r>
  <r>
    <n v="1437"/>
    <x v="8"/>
    <x v="12"/>
    <s v="Ford"/>
    <s v="Standard"/>
    <x v="5"/>
    <s v="TERRITORY"/>
    <x v="2"/>
    <x v="59"/>
    <x v="6"/>
    <x v="6"/>
    <s v="New Zealand"/>
    <x v="6"/>
    <n v="11.62"/>
  </r>
  <r>
    <n v="1438"/>
    <x v="8"/>
    <x v="44"/>
    <s v="BMW"/>
    <s v="Standard"/>
    <x v="12"/>
    <s v="LANDCRUISER"/>
    <x v="2"/>
    <x v="102"/>
    <x v="3"/>
    <x v="3"/>
    <s v="New Zealand"/>
    <x v="3"/>
    <n v="14.72"/>
  </r>
  <r>
    <n v="1439"/>
    <x v="8"/>
    <x v="44"/>
    <s v="Honda"/>
    <s v="Standard"/>
    <x v="32"/>
    <s v="LANDCRUISER"/>
    <x v="0"/>
    <x v="137"/>
    <x v="3"/>
    <x v="3"/>
    <s v="New Zealand"/>
    <x v="3"/>
    <n v="14.72"/>
  </r>
  <r>
    <n v="1440"/>
    <x v="8"/>
    <x v="44"/>
    <s v="Mazda"/>
    <s v="Standard"/>
    <x v="14"/>
    <s v="HILUX"/>
    <x v="5"/>
    <x v="72"/>
    <x v="10"/>
    <x v="10"/>
    <s v="New Zealand"/>
    <x v="10"/>
    <n v="129.15"/>
  </r>
  <r>
    <n v="1441"/>
    <x v="13"/>
    <x v="12"/>
    <s v="Mazda"/>
    <s v="Standard"/>
    <x v="15"/>
    <s v="COURIER"/>
    <x v="7"/>
    <x v="1"/>
    <x v="8"/>
    <x v="8"/>
    <s v="New Zealand"/>
    <x v="8"/>
    <n v="28.8"/>
  </r>
  <r>
    <n v="1442"/>
    <x v="7"/>
    <x v="5"/>
    <s v="Nissan"/>
    <s v="Standard"/>
    <x v="24"/>
    <s v="CIVIC"/>
    <x v="3"/>
    <x v="117"/>
    <x v="5"/>
    <x v="5"/>
    <s v="New Zealand"/>
    <x v="5"/>
    <n v="7.89"/>
  </r>
  <r>
    <n v="1443"/>
    <x v="13"/>
    <x v="12"/>
    <s v="Subaru"/>
    <s v="Standard"/>
    <x v="2"/>
    <s v="COURIER"/>
    <x v="2"/>
    <x v="149"/>
    <x v="8"/>
    <x v="8"/>
    <s v="New Zealand"/>
    <x v="8"/>
    <n v="28.8"/>
  </r>
  <r>
    <n v="1444"/>
    <x v="15"/>
    <x v="44"/>
    <s v="Toyota"/>
    <s v="Standard"/>
    <x v="24"/>
    <s v="CAVALIER"/>
    <x v="7"/>
    <x v="60"/>
    <x v="1"/>
    <x v="1"/>
    <s v="New Zealand"/>
    <x v="1"/>
    <n v="6.21"/>
  </r>
  <r>
    <n v="1445"/>
    <x v="7"/>
    <x v="12"/>
    <s v="Honda"/>
    <s v="Standard"/>
    <x v="2"/>
    <s v="FALCON"/>
    <x v="0"/>
    <x v="5"/>
    <x v="3"/>
    <x v="3"/>
    <s v="New Zealand"/>
    <x v="3"/>
    <n v="14.72"/>
  </r>
  <r>
    <n v="1446"/>
    <x v="7"/>
    <x v="15"/>
    <s v="Ford"/>
    <s v="Luxury"/>
    <x v="2"/>
    <s v="530I"/>
    <x v="2"/>
    <x v="104"/>
    <x v="4"/>
    <x v="4"/>
    <s v="New Zealand"/>
    <x v="4"/>
    <n v="67.52"/>
  </r>
  <r>
    <n v="1447"/>
    <x v="8"/>
    <x v="5"/>
    <s v="Toyota"/>
    <s v="Standard"/>
    <x v="12"/>
    <s v="ODYSSEY"/>
    <x v="0"/>
    <x v="2"/>
    <x v="3"/>
    <x v="3"/>
    <s v="New Zealand"/>
    <x v="3"/>
    <n v="14.72"/>
  </r>
  <r>
    <n v="1448"/>
    <x v="13"/>
    <x v="37"/>
    <s v="Toyota"/>
    <s v="Standard"/>
    <x v="2"/>
    <s v="BOUNTY"/>
    <x v="3"/>
    <x v="22"/>
    <x v="0"/>
    <x v="0"/>
    <s v="New Zealand"/>
    <x v="0"/>
    <n v="343.09"/>
  </r>
  <r>
    <n v="1449"/>
    <x v="13"/>
    <x v="37"/>
    <s v="Hyundai"/>
    <s v="Standard"/>
    <x v="2"/>
    <s v="BOUNTY"/>
    <x v="3"/>
    <x v="89"/>
    <x v="4"/>
    <x v="4"/>
    <s v="New Zealand"/>
    <x v="4"/>
    <n v="67.52"/>
  </r>
  <r>
    <n v="1450"/>
    <x v="8"/>
    <x v="26"/>
    <s v="Suzuki"/>
    <s v="Standard"/>
    <x v="24"/>
    <s v="TERRANO"/>
    <x v="1"/>
    <x v="105"/>
    <x v="6"/>
    <x v="6"/>
    <s v="New Zealand"/>
    <x v="6"/>
    <n v="11.62"/>
  </r>
  <r>
    <n v="1451"/>
    <x v="8"/>
    <x v="73"/>
    <s v="BMW"/>
    <s v="Standard"/>
    <x v="16"/>
    <s v="FORESTER"/>
    <x v="0"/>
    <x v="63"/>
    <x v="11"/>
    <x v="11"/>
    <s v="New Zealand"/>
    <x v="11"/>
    <n v="17.55"/>
  </r>
  <r>
    <n v="1452"/>
    <x v="8"/>
    <x v="44"/>
    <s v="Holden"/>
    <s v="Standard"/>
    <x v="24"/>
    <s v="HILUX"/>
    <x v="2"/>
    <x v="92"/>
    <x v="3"/>
    <x v="3"/>
    <s v="New Zealand"/>
    <x v="3"/>
    <n v="14.72"/>
  </r>
  <r>
    <n v="1453"/>
    <x v="7"/>
    <x v="5"/>
    <s v="Volkswagen"/>
    <s v="Standard"/>
    <x v="16"/>
    <s v="CIVIC"/>
    <x v="2"/>
    <x v="94"/>
    <x v="1"/>
    <x v="1"/>
    <s v="New Zealand"/>
    <x v="1"/>
    <n v="6.21"/>
  </r>
  <r>
    <n v="1454"/>
    <x v="13"/>
    <x v="12"/>
    <s v="Nissan"/>
    <s v="Standard"/>
    <x v="2"/>
    <s v="COURIER"/>
    <x v="3"/>
    <x v="70"/>
    <x v="3"/>
    <x v="3"/>
    <s v="New Zealand"/>
    <x v="3"/>
    <n v="14.72"/>
  </r>
  <r>
    <n v="1455"/>
    <x v="15"/>
    <x v="44"/>
    <s v="BMW"/>
    <s v="Standard"/>
    <x v="16"/>
    <s v="CELICA"/>
    <x v="3"/>
    <x v="47"/>
    <x v="2"/>
    <x v="2"/>
    <s v="New Zealand"/>
    <x v="2"/>
    <n v="12.92"/>
  </r>
  <r>
    <n v="1456"/>
    <x v="8"/>
    <x v="44"/>
    <s v="Toyota"/>
    <s v="Standard"/>
    <x v="24"/>
    <s v="IPSUM"/>
    <x v="2"/>
    <x v="64"/>
    <x v="0"/>
    <x v="0"/>
    <s v="New Zealand"/>
    <x v="0"/>
    <n v="343.09"/>
  </r>
  <r>
    <n v="1457"/>
    <x v="8"/>
    <x v="76"/>
    <s v="Audi"/>
    <s v="Standard"/>
    <x v="5"/>
    <s v="SANTA FE"/>
    <x v="11"/>
    <x v="81"/>
    <x v="5"/>
    <x v="5"/>
    <s v="New Zealand"/>
    <x v="5"/>
    <n v="7.89"/>
  </r>
  <r>
    <n v="1458"/>
    <x v="6"/>
    <x v="6"/>
    <s v="Toyota"/>
    <s v="Standard"/>
    <x v="2"/>
    <s v="SWIFT"/>
    <x v="2"/>
    <x v="0"/>
    <x v="1"/>
    <x v="1"/>
    <s v="New Zealand"/>
    <x v="1"/>
    <n v="6.21"/>
  </r>
  <r>
    <n v="1459"/>
    <x v="6"/>
    <x v="15"/>
    <s v="Mazda"/>
    <s v="Luxury"/>
    <x v="14"/>
    <s v="318TI"/>
    <x v="2"/>
    <x v="61"/>
    <x v="4"/>
    <x v="4"/>
    <s v="New Zealand"/>
    <x v="4"/>
    <n v="67.52"/>
  </r>
  <r>
    <n v="1460"/>
    <x v="13"/>
    <x v="72"/>
    <s v="Holden"/>
    <s v="Standard"/>
    <x v="2"/>
    <s v="RODEO 4X4"/>
    <x v="3"/>
    <x v="3"/>
    <x v="0"/>
    <x v="0"/>
    <s v="New Zealand"/>
    <x v="0"/>
    <n v="343.09"/>
  </r>
  <r>
    <n v="1461"/>
    <x v="7"/>
    <x v="77"/>
    <s v="Nissan"/>
    <s v="Standard"/>
    <x v="9"/>
    <s v="PASSAT"/>
    <x v="2"/>
    <x v="110"/>
    <x v="9"/>
    <x v="9"/>
    <s v="New Zealand"/>
    <x v="9"/>
    <n v="21.5"/>
  </r>
  <r>
    <n v="1462"/>
    <x v="7"/>
    <x v="26"/>
    <s v="Mazda"/>
    <s v="Standard"/>
    <x v="2"/>
    <s v="MICRA"/>
    <x v="2"/>
    <x v="142"/>
    <x v="4"/>
    <x v="4"/>
    <s v="New Zealand"/>
    <x v="4"/>
    <n v="67.52"/>
  </r>
  <r>
    <n v="1463"/>
    <x v="7"/>
    <x v="15"/>
    <s v="Mazda"/>
    <s v="Luxury"/>
    <x v="2"/>
    <s v="530I"/>
    <x v="4"/>
    <x v="165"/>
    <x v="0"/>
    <x v="0"/>
    <s v="New Zealand"/>
    <x v="0"/>
    <n v="343.09"/>
  </r>
  <r>
    <n v="1464"/>
    <x v="13"/>
    <x v="44"/>
    <s v="Mazda"/>
    <s v="Standard"/>
    <x v="2"/>
    <s v="HILUX"/>
    <x v="3"/>
    <x v="127"/>
    <x v="8"/>
    <x v="8"/>
    <s v="New Zealand"/>
    <x v="8"/>
    <n v="28.8"/>
  </r>
  <r>
    <n v="1465"/>
    <x v="7"/>
    <x v="16"/>
    <s v="Mazda"/>
    <s v="Standard"/>
    <x v="2"/>
    <s v="A4"/>
    <x v="1"/>
    <x v="90"/>
    <x v="0"/>
    <x v="0"/>
    <s v="New Zealand"/>
    <x v="0"/>
    <n v="343.09"/>
  </r>
  <r>
    <n v="1466"/>
    <x v="8"/>
    <x v="44"/>
    <s v="Isuzu"/>
    <s v="Standard"/>
    <x v="32"/>
    <s v="RAV4"/>
    <x v="5"/>
    <x v="47"/>
    <x v="8"/>
    <x v="8"/>
    <s v="New Zealand"/>
    <x v="8"/>
    <n v="28.8"/>
  </r>
  <r>
    <n v="1467"/>
    <x v="13"/>
    <x v="37"/>
    <s v="Toyota"/>
    <s v="Standard"/>
    <x v="2"/>
    <s v="BOUNTY"/>
    <x v="7"/>
    <x v="58"/>
    <x v="5"/>
    <x v="5"/>
    <s v="New Zealand"/>
    <x v="5"/>
    <n v="7.89"/>
  </r>
  <r>
    <n v="1468"/>
    <x v="7"/>
    <x v="72"/>
    <s v="Ford"/>
    <s v="Standard"/>
    <x v="8"/>
    <s v="VX COMMODORE"/>
    <x v="4"/>
    <x v="45"/>
    <x v="11"/>
    <x v="11"/>
    <s v="New Zealand"/>
    <x v="11"/>
    <n v="17.55"/>
  </r>
  <r>
    <n v="1469"/>
    <x v="13"/>
    <x v="26"/>
    <s v="Nissan"/>
    <s v="Standard"/>
    <x v="2"/>
    <s v="NAVARA"/>
    <x v="3"/>
    <x v="51"/>
    <x v="8"/>
    <x v="8"/>
    <s v="New Zealand"/>
    <x v="8"/>
    <n v="28.8"/>
  </r>
  <r>
    <n v="1470"/>
    <x v="13"/>
    <x v="37"/>
    <s v="Ford"/>
    <s v="Standard"/>
    <x v="2"/>
    <s v="BOUNTY"/>
    <x v="2"/>
    <x v="76"/>
    <x v="3"/>
    <x v="3"/>
    <s v="New Zealand"/>
    <x v="3"/>
    <n v="14.72"/>
  </r>
  <r>
    <n v="1471"/>
    <x v="7"/>
    <x v="37"/>
    <s v="Nissan"/>
    <s v="Standard"/>
    <x v="8"/>
    <s v="CAPELLA"/>
    <x v="3"/>
    <x v="134"/>
    <x v="8"/>
    <x v="8"/>
    <s v="New Zealand"/>
    <x v="8"/>
    <n v="28.8"/>
  </r>
  <r>
    <n v="1472"/>
    <x v="7"/>
    <x v="37"/>
    <s v="Trailer"/>
    <s v="Standard"/>
    <x v="8"/>
    <s v="CAPELLA"/>
    <x v="3"/>
    <x v="134"/>
    <x v="8"/>
    <x v="8"/>
    <s v="New Zealand"/>
    <x v="8"/>
    <n v="28.8"/>
  </r>
  <r>
    <n v="1473"/>
    <x v="13"/>
    <x v="37"/>
    <s v="Ford"/>
    <s v="Standard"/>
    <x v="2"/>
    <s v="BOUNTY"/>
    <x v="3"/>
    <x v="54"/>
    <x v="3"/>
    <x v="3"/>
    <s v="New Zealand"/>
    <x v="3"/>
    <n v="14.72"/>
  </r>
  <r>
    <n v="1474"/>
    <x v="8"/>
    <x v="75"/>
    <s v="Toyota"/>
    <s v="Standard"/>
    <x v="32"/>
    <s v="BIGHORN"/>
    <x v="2"/>
    <x v="150"/>
    <x v="7"/>
    <x v="7"/>
    <s v="New Zealand"/>
    <x v="7"/>
    <n v="16.11"/>
  </r>
  <r>
    <n v="1475"/>
    <x v="8"/>
    <x v="44"/>
    <s v="Holden"/>
    <s v="Standard"/>
    <x v="32"/>
    <s v="HILUX"/>
    <x v="2"/>
    <x v="62"/>
    <x v="3"/>
    <x v="3"/>
    <s v="New Zealand"/>
    <x v="3"/>
    <n v="14.72"/>
  </r>
  <r>
    <n v="1476"/>
    <x v="13"/>
    <x v="12"/>
    <s v="Toyota"/>
    <s v="Standard"/>
    <x v="2"/>
    <s v="COURIER"/>
    <x v="2"/>
    <x v="31"/>
    <x v="9"/>
    <x v="9"/>
    <s v="New Zealand"/>
    <x v="9"/>
    <n v="21.5"/>
  </r>
  <r>
    <n v="1477"/>
    <x v="7"/>
    <x v="26"/>
    <s v="Toyota"/>
    <s v="Standard"/>
    <x v="12"/>
    <s v="SUNNY"/>
    <x v="3"/>
    <x v="19"/>
    <x v="3"/>
    <x v="3"/>
    <s v="New Zealand"/>
    <x v="3"/>
    <n v="14.72"/>
  </r>
  <r>
    <n v="1478"/>
    <x v="13"/>
    <x v="12"/>
    <s v="Toyota"/>
    <s v="Standard"/>
    <x v="2"/>
    <s v="COURIER"/>
    <x v="3"/>
    <x v="61"/>
    <x v="11"/>
    <x v="11"/>
    <s v="New Zealand"/>
    <x v="11"/>
    <n v="17.55"/>
  </r>
  <r>
    <n v="1479"/>
    <x v="8"/>
    <x v="26"/>
    <s v="Nissan"/>
    <s v="Standard"/>
    <x v="46"/>
    <s v="TERRANO"/>
    <x v="1"/>
    <x v="164"/>
    <x v="3"/>
    <x v="3"/>
    <s v="New Zealand"/>
    <x v="3"/>
    <n v="14.72"/>
  </r>
  <r>
    <n v="1480"/>
    <x v="4"/>
    <x v="0"/>
    <s v="Mazda"/>
    <s v="Standard"/>
    <x v="36"/>
    <s v="AMED 09"/>
    <x v="4"/>
    <x v="20"/>
    <x v="0"/>
    <x v="0"/>
    <s v="New Zealand"/>
    <x v="0"/>
    <n v="343.09"/>
  </r>
  <r>
    <n v="1481"/>
    <x v="8"/>
    <x v="12"/>
    <s v="Ford"/>
    <s v="Standard"/>
    <x v="2"/>
    <s v="FALCON"/>
    <x v="3"/>
    <x v="141"/>
    <x v="9"/>
    <x v="9"/>
    <s v="New Zealand"/>
    <x v="9"/>
    <n v="21.5"/>
  </r>
  <r>
    <n v="1482"/>
    <x v="8"/>
    <x v="44"/>
    <s v="Ford"/>
    <s v="Standard"/>
    <x v="12"/>
    <s v="COROLLA"/>
    <x v="2"/>
    <x v="134"/>
    <x v="10"/>
    <x v="10"/>
    <s v="New Zealand"/>
    <x v="10"/>
    <n v="129.15"/>
  </r>
  <r>
    <n v="1483"/>
    <x v="7"/>
    <x v="72"/>
    <s v="Subaru"/>
    <s v="Standard"/>
    <x v="2"/>
    <s v="COMMODORE"/>
    <x v="7"/>
    <x v="94"/>
    <x v="0"/>
    <x v="0"/>
    <s v="New Zealand"/>
    <x v="0"/>
    <n v="343.09"/>
  </r>
  <r>
    <n v="1484"/>
    <x v="6"/>
    <x v="44"/>
    <s v="Isuzu"/>
    <s v="Standard"/>
    <x v="24"/>
    <s v="RAV4"/>
    <x v="5"/>
    <x v="121"/>
    <x v="8"/>
    <x v="8"/>
    <s v="New Zealand"/>
    <x v="8"/>
    <n v="28.8"/>
  </r>
  <r>
    <n v="1485"/>
    <x v="11"/>
    <x v="44"/>
    <s v="BMW"/>
    <s v="Standard"/>
    <x v="24"/>
    <s v="HIACE"/>
    <x v="3"/>
    <x v="21"/>
    <x v="6"/>
    <x v="6"/>
    <s v="New Zealand"/>
    <x v="6"/>
    <n v="11.62"/>
  </r>
  <r>
    <n v="1486"/>
    <x v="8"/>
    <x v="44"/>
    <s v="Holden"/>
    <s v="Standard"/>
    <x v="12"/>
    <s v="SPRINTER"/>
    <x v="2"/>
    <x v="25"/>
    <x v="9"/>
    <x v="9"/>
    <s v="New Zealand"/>
    <x v="9"/>
    <n v="21.5"/>
  </r>
  <r>
    <n v="1487"/>
    <x v="8"/>
    <x v="26"/>
    <s v="Ford"/>
    <s v="Standard"/>
    <x v="16"/>
    <s v="PULSAR"/>
    <x v="2"/>
    <x v="83"/>
    <x v="9"/>
    <x v="9"/>
    <s v="New Zealand"/>
    <x v="9"/>
    <n v="21.5"/>
  </r>
  <r>
    <n v="1488"/>
    <x v="8"/>
    <x v="37"/>
    <s v="Ford"/>
    <s v="Standard"/>
    <x v="12"/>
    <s v="FAMILIA"/>
    <x v="7"/>
    <x v="126"/>
    <x v="6"/>
    <x v="6"/>
    <s v="New Zealand"/>
    <x v="6"/>
    <n v="11.62"/>
  </r>
  <r>
    <n v="1489"/>
    <x v="8"/>
    <x v="12"/>
    <s v="Ford"/>
    <s v="Standard"/>
    <x v="2"/>
    <s v="TERRITORY"/>
    <x v="1"/>
    <x v="0"/>
    <x v="0"/>
    <x v="0"/>
    <s v="New Zealand"/>
    <x v="0"/>
    <n v="343.09"/>
  </r>
  <r>
    <n v="1490"/>
    <x v="13"/>
    <x v="12"/>
    <s v="Mazda"/>
    <s v="Standard"/>
    <x v="2"/>
    <s v="COURIER"/>
    <x v="0"/>
    <x v="87"/>
    <x v="4"/>
    <x v="4"/>
    <s v="New Zealand"/>
    <x v="4"/>
    <n v="67.52"/>
  </r>
  <r>
    <n v="1491"/>
    <x v="8"/>
    <x v="73"/>
    <s v="BMW"/>
    <s v="Standard"/>
    <x v="12"/>
    <s v="IMPREZA"/>
    <x v="0"/>
    <x v="169"/>
    <x v="3"/>
    <x v="3"/>
    <s v="New Zealand"/>
    <x v="3"/>
    <n v="14.72"/>
  </r>
  <r>
    <n v="1492"/>
    <x v="8"/>
    <x v="75"/>
    <s v="Subaru"/>
    <s v="Standard"/>
    <x v="24"/>
    <s v="BIGHORN"/>
    <x v="4"/>
    <x v="159"/>
    <x v="3"/>
    <x v="3"/>
    <s v="New Zealand"/>
    <x v="3"/>
    <n v="14.72"/>
  </r>
  <r>
    <n v="1493"/>
    <x v="7"/>
    <x v="15"/>
    <s v="Nissan"/>
    <s v="Luxury"/>
    <x v="9"/>
    <s v="323I"/>
    <x v="2"/>
    <x v="29"/>
    <x v="3"/>
    <x v="3"/>
    <s v="New Zealand"/>
    <x v="3"/>
    <n v="14.72"/>
  </r>
  <r>
    <n v="1494"/>
    <x v="13"/>
    <x v="72"/>
    <s v="Isuzu"/>
    <s v="Standard"/>
    <x v="2"/>
    <s v="RODEO 4X2"/>
    <x v="3"/>
    <x v="143"/>
    <x v="0"/>
    <x v="0"/>
    <s v="New Zealand"/>
    <x v="0"/>
    <n v="343.09"/>
  </r>
  <r>
    <n v="1495"/>
    <x v="13"/>
    <x v="12"/>
    <s v="Toyota"/>
    <s v="Standard"/>
    <x v="2"/>
    <s v="COURIER"/>
    <x v="1"/>
    <x v="129"/>
    <x v="0"/>
    <x v="0"/>
    <s v="New Zealand"/>
    <x v="0"/>
    <n v="343.09"/>
  </r>
  <r>
    <n v="1496"/>
    <x v="13"/>
    <x v="12"/>
    <s v="Hyundai"/>
    <s v="Standard"/>
    <x v="2"/>
    <s v="COURIER"/>
    <x v="2"/>
    <x v="175"/>
    <x v="4"/>
    <x v="4"/>
    <s v="New Zealand"/>
    <x v="4"/>
    <n v="67.52"/>
  </r>
  <r>
    <n v="1497"/>
    <x v="13"/>
    <x v="12"/>
    <s v="Mazda"/>
    <s v="Standard"/>
    <x v="2"/>
    <s v="COURIER"/>
    <x v="7"/>
    <x v="170"/>
    <x v="4"/>
    <x v="4"/>
    <s v="New Zealand"/>
    <x v="4"/>
    <n v="67.52"/>
  </r>
  <r>
    <n v="1498"/>
    <x v="6"/>
    <x v="37"/>
    <s v="Ford"/>
    <s v="Standard"/>
    <x v="2"/>
    <s v="MAZDA6"/>
    <x v="1"/>
    <x v="54"/>
    <x v="0"/>
    <x v="0"/>
    <s v="New Zealand"/>
    <x v="0"/>
    <n v="343.09"/>
  </r>
  <r>
    <n v="1499"/>
    <x v="6"/>
    <x v="15"/>
    <s v="Honda"/>
    <s v="Luxury"/>
    <x v="24"/>
    <s v="318TI"/>
    <x v="2"/>
    <x v="30"/>
    <x v="10"/>
    <x v="10"/>
    <s v="New Zealand"/>
    <x v="10"/>
    <n v="129.15"/>
  </r>
  <r>
    <n v="1500"/>
    <x v="8"/>
    <x v="73"/>
    <s v="Ford"/>
    <s v="Standard"/>
    <x v="16"/>
    <s v="IMPREZA"/>
    <x v="0"/>
    <x v="150"/>
    <x v="0"/>
    <x v="0"/>
    <s v="New Zealand"/>
    <x v="0"/>
    <n v="343.09"/>
  </r>
  <r>
    <n v="1501"/>
    <x v="14"/>
    <x v="26"/>
    <s v="Toyota"/>
    <s v="Standard"/>
    <x v="32"/>
    <s v="ATLAS"/>
    <x v="3"/>
    <x v="126"/>
    <x v="4"/>
    <x v="4"/>
    <s v="New Zealand"/>
    <x v="4"/>
    <n v="67.52"/>
  </r>
  <r>
    <n v="1502"/>
    <x v="14"/>
    <x v="75"/>
    <s v="Ford"/>
    <s v="Standard"/>
    <x v="32"/>
    <s v="ELF"/>
    <x v="3"/>
    <x v="106"/>
    <x v="0"/>
    <x v="0"/>
    <s v="New Zealand"/>
    <x v="0"/>
    <n v="343.09"/>
  </r>
  <r>
    <n v="1503"/>
    <x v="11"/>
    <x v="44"/>
    <s v="Toyota"/>
    <s v="Standard"/>
    <x v="15"/>
    <s v="HIACE"/>
    <x v="3"/>
    <x v="106"/>
    <x v="0"/>
    <x v="0"/>
    <s v="New Zealand"/>
    <x v="0"/>
    <n v="343.09"/>
  </r>
  <r>
    <n v="1504"/>
    <x v="8"/>
    <x v="76"/>
    <s v="Toyota"/>
    <s v="Standard"/>
    <x v="2"/>
    <s v="SANTA FE"/>
    <x v="2"/>
    <x v="84"/>
    <x v="10"/>
    <x v="10"/>
    <s v="New Zealand"/>
    <x v="10"/>
    <n v="129.15"/>
  </r>
  <r>
    <n v="1505"/>
    <x v="13"/>
    <x v="37"/>
    <s v="Ford"/>
    <s v="Standard"/>
    <x v="2"/>
    <s v="BOUNTY"/>
    <x v="3"/>
    <x v="118"/>
    <x v="0"/>
    <x v="0"/>
    <s v="New Zealand"/>
    <x v="0"/>
    <n v="343.09"/>
  </r>
  <r>
    <n v="1506"/>
    <x v="13"/>
    <x v="12"/>
    <s v="Ford"/>
    <s v="Standard"/>
    <x v="2"/>
    <s v="COURIER"/>
    <x v="4"/>
    <x v="22"/>
    <x v="8"/>
    <x v="8"/>
    <s v="New Zealand"/>
    <x v="8"/>
    <n v="28.8"/>
  </r>
  <r>
    <n v="1507"/>
    <x v="7"/>
    <x v="5"/>
    <s v="Honda"/>
    <s v="Standard"/>
    <x v="12"/>
    <s v="TORNEO"/>
    <x v="2"/>
    <x v="177"/>
    <x v="1"/>
    <x v="1"/>
    <s v="New Zealand"/>
    <x v="1"/>
    <n v="6.21"/>
  </r>
  <r>
    <n v="1508"/>
    <x v="13"/>
    <x v="12"/>
    <s v="Ford"/>
    <s v="Standard"/>
    <x v="2"/>
    <s v="COURIER"/>
    <x v="3"/>
    <x v="44"/>
    <x v="0"/>
    <x v="0"/>
    <s v="New Zealand"/>
    <x v="0"/>
    <n v="343.09"/>
  </r>
  <r>
    <n v="1509"/>
    <x v="7"/>
    <x v="44"/>
    <s v="Ford"/>
    <s v="Standard"/>
    <x v="13"/>
    <s v="ALTEZZA"/>
    <x v="0"/>
    <x v="76"/>
    <x v="8"/>
    <x v="8"/>
    <s v="New Zealand"/>
    <x v="8"/>
    <n v="28.8"/>
  </r>
  <r>
    <n v="1510"/>
    <x v="8"/>
    <x v="12"/>
    <s v="Toyota"/>
    <s v="Standard"/>
    <x v="2"/>
    <s v="TERRITORY"/>
    <x v="1"/>
    <x v="125"/>
    <x v="0"/>
    <x v="0"/>
    <s v="New Zealand"/>
    <x v="0"/>
    <n v="343.09"/>
  </r>
  <r>
    <n v="1511"/>
    <x v="11"/>
    <x v="44"/>
    <s v="Toyota"/>
    <s v="Standard"/>
    <x v="32"/>
    <s v="HIACE"/>
    <x v="8"/>
    <x v="149"/>
    <x v="8"/>
    <x v="8"/>
    <s v="New Zealand"/>
    <x v="8"/>
    <n v="28.8"/>
  </r>
  <r>
    <n v="1512"/>
    <x v="8"/>
    <x v="44"/>
    <s v="Ford"/>
    <s v="Standard"/>
    <x v="14"/>
    <s v="LANDCRUISER"/>
    <x v="5"/>
    <x v="166"/>
    <x v="3"/>
    <x v="3"/>
    <s v="New Zealand"/>
    <x v="3"/>
    <n v="14.72"/>
  </r>
  <r>
    <n v="1513"/>
    <x v="6"/>
    <x v="12"/>
    <s v="Holden"/>
    <s v="Standard"/>
    <x v="2"/>
    <s v="FOCUS"/>
    <x v="7"/>
    <x v="26"/>
    <x v="11"/>
    <x v="11"/>
    <s v="New Zealand"/>
    <x v="11"/>
    <n v="17.55"/>
  </r>
  <r>
    <n v="1514"/>
    <x v="7"/>
    <x v="12"/>
    <s v="Ford"/>
    <s v="Standard"/>
    <x v="2"/>
    <s v="MONDEO"/>
    <x v="0"/>
    <x v="102"/>
    <x v="4"/>
    <x v="4"/>
    <s v="New Zealand"/>
    <x v="4"/>
    <n v="67.52"/>
  </r>
  <r>
    <n v="1515"/>
    <x v="7"/>
    <x v="5"/>
    <s v="BMW"/>
    <s v="Standard"/>
    <x v="12"/>
    <s v="ACCORD"/>
    <x v="3"/>
    <x v="83"/>
    <x v="0"/>
    <x v="0"/>
    <s v="New Zealand"/>
    <x v="0"/>
    <n v="343.09"/>
  </r>
  <r>
    <n v="1516"/>
    <x v="13"/>
    <x v="12"/>
    <s v="Toyota"/>
    <s v="Standard"/>
    <x v="2"/>
    <s v="COURIER"/>
    <x v="5"/>
    <x v="54"/>
    <x v="0"/>
    <x v="0"/>
    <s v="New Zealand"/>
    <x v="0"/>
    <n v="343.09"/>
  </r>
  <r>
    <n v="1517"/>
    <x v="7"/>
    <x v="12"/>
    <s v="Toyota"/>
    <s v="Standard"/>
    <x v="2"/>
    <s v="FALCON"/>
    <x v="2"/>
    <x v="173"/>
    <x v="3"/>
    <x v="3"/>
    <s v="New Zealand"/>
    <x v="3"/>
    <n v="14.72"/>
  </r>
  <r>
    <n v="1518"/>
    <x v="8"/>
    <x v="44"/>
    <s v="Toyota"/>
    <s v="Standard"/>
    <x v="32"/>
    <s v="HILUX"/>
    <x v="0"/>
    <x v="156"/>
    <x v="3"/>
    <x v="3"/>
    <s v="New Zealand"/>
    <x v="3"/>
    <n v="14.72"/>
  </r>
  <r>
    <n v="1519"/>
    <x v="11"/>
    <x v="44"/>
    <s v="Mazda"/>
    <s v="Standard"/>
    <x v="12"/>
    <s v="HIACE"/>
    <x v="3"/>
    <x v="95"/>
    <x v="3"/>
    <x v="3"/>
    <s v="New Zealand"/>
    <x v="3"/>
    <n v="14.72"/>
  </r>
  <r>
    <n v="1520"/>
    <x v="8"/>
    <x v="12"/>
    <s v="Ford"/>
    <s v="Standard"/>
    <x v="2"/>
    <s v="TERRITORY"/>
    <x v="1"/>
    <x v="43"/>
    <x v="4"/>
    <x v="4"/>
    <s v="New Zealand"/>
    <x v="4"/>
    <n v="67.52"/>
  </r>
  <r>
    <n v="1521"/>
    <x v="7"/>
    <x v="72"/>
    <s v="Ford"/>
    <s v="Standard"/>
    <x v="2"/>
    <s v="COMMODORE"/>
    <x v="1"/>
    <x v="43"/>
    <x v="7"/>
    <x v="7"/>
    <s v="New Zealand"/>
    <x v="7"/>
    <n v="16.11"/>
  </r>
  <r>
    <n v="1522"/>
    <x v="6"/>
    <x v="12"/>
    <s v="Ford"/>
    <s v="Standard"/>
    <x v="2"/>
    <s v="FOCUS"/>
    <x v="3"/>
    <x v="70"/>
    <x v="3"/>
    <x v="3"/>
    <s v="New Zealand"/>
    <x v="3"/>
    <n v="14.72"/>
  </r>
  <r>
    <n v="1523"/>
    <x v="7"/>
    <x v="15"/>
    <s v="Ford"/>
    <s v="Luxury"/>
    <x v="2"/>
    <s v="530I"/>
    <x v="5"/>
    <x v="121"/>
    <x v="4"/>
    <x v="4"/>
    <s v="New Zealand"/>
    <x v="4"/>
    <n v="67.52"/>
  </r>
  <r>
    <n v="1524"/>
    <x v="8"/>
    <x v="44"/>
    <s v="Suzuki"/>
    <s v="Standard"/>
    <x v="14"/>
    <s v="HILUX"/>
    <x v="2"/>
    <x v="60"/>
    <x v="3"/>
    <x v="3"/>
    <s v="New Zealand"/>
    <x v="3"/>
    <n v="14.72"/>
  </r>
  <r>
    <n v="1525"/>
    <x v="11"/>
    <x v="44"/>
    <s v="Honda"/>
    <s v="Standard"/>
    <x v="14"/>
    <s v="TOWNACE"/>
    <x v="0"/>
    <x v="24"/>
    <x v="3"/>
    <x v="3"/>
    <s v="New Zealand"/>
    <x v="3"/>
    <n v="14.72"/>
  </r>
  <r>
    <n v="1526"/>
    <x v="7"/>
    <x v="44"/>
    <s v="Nissan"/>
    <s v="Standard"/>
    <x v="12"/>
    <s v="LEVIN"/>
    <x v="1"/>
    <x v="132"/>
    <x v="3"/>
    <x v="3"/>
    <s v="New Zealand"/>
    <x v="3"/>
    <n v="14.72"/>
  </r>
  <r>
    <n v="1527"/>
    <x v="13"/>
    <x v="37"/>
    <s v="Toyota"/>
    <s v="Standard"/>
    <x v="2"/>
    <s v="BOUNTY"/>
    <x v="3"/>
    <x v="121"/>
    <x v="3"/>
    <x v="3"/>
    <s v="New Zealand"/>
    <x v="3"/>
    <n v="14.72"/>
  </r>
  <r>
    <n v="1528"/>
    <x v="7"/>
    <x v="12"/>
    <s v="Holden"/>
    <s v="Standard"/>
    <x v="13"/>
    <s v="FALCON"/>
    <x v="7"/>
    <x v="13"/>
    <x v="8"/>
    <x v="8"/>
    <s v="New Zealand"/>
    <x v="8"/>
    <n v="28.8"/>
  </r>
  <r>
    <n v="1529"/>
    <x v="8"/>
    <x v="12"/>
    <s v="Ford"/>
    <s v="Standard"/>
    <x v="2"/>
    <s v="TERRITORY"/>
    <x v="0"/>
    <x v="47"/>
    <x v="1"/>
    <x v="1"/>
    <s v="New Zealand"/>
    <x v="1"/>
    <n v="6.21"/>
  </r>
  <r>
    <n v="1530"/>
    <x v="8"/>
    <x v="12"/>
    <s v="Mazda"/>
    <s v="Standard"/>
    <x v="2"/>
    <s v="MONDEO"/>
    <x v="3"/>
    <x v="73"/>
    <x v="9"/>
    <x v="9"/>
    <s v="New Zealand"/>
    <x v="9"/>
    <n v="21.5"/>
  </r>
  <r>
    <n v="1531"/>
    <x v="13"/>
    <x v="12"/>
    <s v="Mazda"/>
    <s v="Standard"/>
    <x v="2"/>
    <s v="COURIER"/>
    <x v="3"/>
    <x v="62"/>
    <x v="9"/>
    <x v="9"/>
    <s v="New Zealand"/>
    <x v="9"/>
    <n v="21.5"/>
  </r>
  <r>
    <n v="1532"/>
    <x v="8"/>
    <x v="6"/>
    <s v="Ford"/>
    <s v="Standard"/>
    <x v="32"/>
    <s v="ESCUDO"/>
    <x v="7"/>
    <x v="169"/>
    <x v="6"/>
    <x v="6"/>
    <s v="New Zealand"/>
    <x v="6"/>
    <n v="11.62"/>
  </r>
  <r>
    <n v="1533"/>
    <x v="7"/>
    <x v="5"/>
    <s v="Ford"/>
    <s v="Standard"/>
    <x v="2"/>
    <s v="CIVIC"/>
    <x v="4"/>
    <x v="155"/>
    <x v="7"/>
    <x v="7"/>
    <s v="New Zealand"/>
    <x v="7"/>
    <n v="16.11"/>
  </r>
  <r>
    <n v="1534"/>
    <x v="15"/>
    <x v="26"/>
    <s v="Mazda"/>
    <s v="Standard"/>
    <x v="24"/>
    <s v="SKYLINE"/>
    <x v="1"/>
    <x v="133"/>
    <x v="0"/>
    <x v="0"/>
    <s v="New Zealand"/>
    <x v="0"/>
    <n v="343.09"/>
  </r>
  <r>
    <n v="1535"/>
    <x v="11"/>
    <x v="44"/>
    <s v="Peugeot"/>
    <s v="Standard"/>
    <x v="16"/>
    <s v="HIACE"/>
    <x v="0"/>
    <x v="8"/>
    <x v="0"/>
    <x v="0"/>
    <s v="New Zealand"/>
    <x v="0"/>
    <n v="343.09"/>
  </r>
  <r>
    <n v="1536"/>
    <x v="13"/>
    <x v="72"/>
    <s v="Toyota"/>
    <s v="Standard"/>
    <x v="2"/>
    <s v="UTE"/>
    <x v="2"/>
    <x v="113"/>
    <x v="0"/>
    <x v="0"/>
    <s v="New Zealand"/>
    <x v="0"/>
    <n v="343.09"/>
  </r>
  <r>
    <n v="1537"/>
    <x v="13"/>
    <x v="12"/>
    <s v="Daihatsu"/>
    <s v="Standard"/>
    <x v="2"/>
    <s v="COURIER"/>
    <x v="3"/>
    <x v="37"/>
    <x v="3"/>
    <x v="3"/>
    <s v="New Zealand"/>
    <x v="3"/>
    <n v="14.72"/>
  </r>
  <r>
    <n v="1538"/>
    <x v="13"/>
    <x v="37"/>
    <s v="Nissan"/>
    <s v="Standard"/>
    <x v="2"/>
    <s v="BOUNTY"/>
    <x v="1"/>
    <x v="55"/>
    <x v="8"/>
    <x v="8"/>
    <s v="New Zealand"/>
    <x v="8"/>
    <n v="28.8"/>
  </r>
  <r>
    <n v="1539"/>
    <x v="8"/>
    <x v="37"/>
    <s v="Honda"/>
    <s v="Standard"/>
    <x v="9"/>
    <s v="FAMILIA"/>
    <x v="3"/>
    <x v="54"/>
    <x v="9"/>
    <x v="9"/>
    <s v="New Zealand"/>
    <x v="9"/>
    <n v="21.5"/>
  </r>
  <r>
    <n v="1540"/>
    <x v="8"/>
    <x v="12"/>
    <s v="Isuzu"/>
    <s v="Standard"/>
    <x v="2"/>
    <s v="TERRITORY"/>
    <x v="11"/>
    <x v="32"/>
    <x v="9"/>
    <x v="9"/>
    <s v="New Zealand"/>
    <x v="9"/>
    <n v="21.5"/>
  </r>
  <r>
    <n v="1541"/>
    <x v="13"/>
    <x v="12"/>
    <s v="Toyota"/>
    <s v="Standard"/>
    <x v="2"/>
    <s v="COURIER"/>
    <x v="0"/>
    <x v="31"/>
    <x v="3"/>
    <x v="3"/>
    <s v="New Zealand"/>
    <x v="3"/>
    <n v="14.72"/>
  </r>
  <r>
    <n v="1542"/>
    <x v="7"/>
    <x v="37"/>
    <s v="Mazda"/>
    <s v="Standard"/>
    <x v="2"/>
    <s v="MAZDA6"/>
    <x v="0"/>
    <x v="73"/>
    <x v="7"/>
    <x v="7"/>
    <s v="New Zealand"/>
    <x v="7"/>
    <n v="16.11"/>
  </r>
  <r>
    <n v="1543"/>
    <x v="6"/>
    <x v="90"/>
    <s v="Ford"/>
    <s v="Standard"/>
    <x v="2"/>
    <n v="307"/>
    <x v="1"/>
    <x v="59"/>
    <x v="4"/>
    <x v="4"/>
    <s v="New Zealand"/>
    <x v="4"/>
    <n v="67.52"/>
  </r>
  <r>
    <n v="1544"/>
    <x v="7"/>
    <x v="44"/>
    <s v="BMW"/>
    <s v="Standard"/>
    <x v="12"/>
    <s v="CAMRY"/>
    <x v="5"/>
    <x v="59"/>
    <x v="9"/>
    <x v="9"/>
    <s v="New Zealand"/>
    <x v="9"/>
    <n v="21.5"/>
  </r>
  <r>
    <n v="1545"/>
    <x v="6"/>
    <x v="74"/>
    <s v="Mazda"/>
    <s v="Standard"/>
    <x v="2"/>
    <s v="SIRION"/>
    <x v="2"/>
    <x v="35"/>
    <x v="3"/>
    <x v="3"/>
    <s v="New Zealand"/>
    <x v="3"/>
    <n v="14.72"/>
  </r>
  <r>
    <n v="1546"/>
    <x v="6"/>
    <x v="26"/>
    <s v="Toyota"/>
    <s v="Standard"/>
    <x v="12"/>
    <s v="PULSAR"/>
    <x v="3"/>
    <x v="109"/>
    <x v="9"/>
    <x v="9"/>
    <s v="New Zealand"/>
    <x v="9"/>
    <n v="21.5"/>
  </r>
  <r>
    <n v="1547"/>
    <x v="8"/>
    <x v="5"/>
    <s v="Holden"/>
    <s v="Standard"/>
    <x v="24"/>
    <s v="ODYSSEY"/>
    <x v="0"/>
    <x v="101"/>
    <x v="9"/>
    <x v="9"/>
    <s v="New Zealand"/>
    <x v="9"/>
    <n v="21.5"/>
  </r>
  <r>
    <n v="1548"/>
    <x v="8"/>
    <x v="75"/>
    <s v="Mazda"/>
    <s v="Standard"/>
    <x v="16"/>
    <s v="BIGHORN"/>
    <x v="5"/>
    <x v="137"/>
    <x v="3"/>
    <x v="3"/>
    <s v="New Zealand"/>
    <x v="3"/>
    <n v="14.72"/>
  </r>
  <r>
    <n v="1549"/>
    <x v="7"/>
    <x v="44"/>
    <s v="Toyota"/>
    <s v="Standard"/>
    <x v="15"/>
    <s v="SPRINTER"/>
    <x v="0"/>
    <x v="55"/>
    <x v="3"/>
    <x v="3"/>
    <s v="New Zealand"/>
    <x v="3"/>
    <n v="14.72"/>
  </r>
  <r>
    <n v="1550"/>
    <x v="7"/>
    <x v="37"/>
    <s v="Ford"/>
    <s v="Standard"/>
    <x v="24"/>
    <s v="FAMILIA"/>
    <x v="2"/>
    <x v="120"/>
    <x v="1"/>
    <x v="1"/>
    <s v="New Zealand"/>
    <x v="1"/>
    <n v="6.21"/>
  </r>
  <r>
    <n v="1551"/>
    <x v="13"/>
    <x v="12"/>
    <s v="Ford"/>
    <s v="Standard"/>
    <x v="2"/>
    <s v="COURIER"/>
    <x v="3"/>
    <x v="110"/>
    <x v="9"/>
    <x v="9"/>
    <s v="New Zealand"/>
    <x v="9"/>
    <n v="21.5"/>
  </r>
  <r>
    <n v="1552"/>
    <x v="7"/>
    <x v="15"/>
    <s v="Nissan"/>
    <s v="Luxury"/>
    <x v="8"/>
    <s v="330I"/>
    <x v="1"/>
    <x v="101"/>
    <x v="0"/>
    <x v="0"/>
    <s v="New Zealand"/>
    <x v="0"/>
    <n v="343.09"/>
  </r>
  <r>
    <n v="1553"/>
    <x v="6"/>
    <x v="37"/>
    <s v="Briford"/>
    <s v="Standard"/>
    <x v="13"/>
    <s v="ATENZA"/>
    <x v="2"/>
    <x v="94"/>
    <x v="8"/>
    <x v="8"/>
    <s v="New Zealand"/>
    <x v="8"/>
    <n v="28.8"/>
  </r>
  <r>
    <n v="1554"/>
    <x v="8"/>
    <x v="44"/>
    <s v="Subaru"/>
    <s v="Standard"/>
    <x v="24"/>
    <s v="PRADO"/>
    <x v="2"/>
    <x v="45"/>
    <x v="11"/>
    <x v="11"/>
    <s v="New Zealand"/>
    <x v="11"/>
    <n v="17.55"/>
  </r>
  <r>
    <n v="1555"/>
    <x v="6"/>
    <x v="72"/>
    <s v="Toyota"/>
    <s v="Standard"/>
    <x v="2"/>
    <s v="ASTRA"/>
    <x v="2"/>
    <x v="54"/>
    <x v="10"/>
    <x v="10"/>
    <s v="New Zealand"/>
    <x v="10"/>
    <n v="129.15"/>
  </r>
  <r>
    <n v="1556"/>
    <x v="13"/>
    <x v="37"/>
    <s v="Ford"/>
    <s v="Standard"/>
    <x v="2"/>
    <s v="BOUNTY"/>
    <x v="3"/>
    <x v="22"/>
    <x v="8"/>
    <x v="8"/>
    <s v="New Zealand"/>
    <x v="8"/>
    <n v="28.8"/>
  </r>
  <r>
    <n v="1557"/>
    <x v="13"/>
    <x v="44"/>
    <s v="Toyota"/>
    <s v="Standard"/>
    <x v="2"/>
    <s v="HILUX"/>
    <x v="0"/>
    <x v="28"/>
    <x v="8"/>
    <x v="8"/>
    <s v="New Zealand"/>
    <x v="8"/>
    <n v="28.8"/>
  </r>
  <r>
    <n v="1558"/>
    <x v="20"/>
    <x v="12"/>
    <s v="Nissan"/>
    <s v="Standard"/>
    <x v="2"/>
    <s v="TRANSIT"/>
    <x v="2"/>
    <x v="109"/>
    <x v="7"/>
    <x v="7"/>
    <s v="New Zealand"/>
    <x v="7"/>
    <n v="16.11"/>
  </r>
  <r>
    <n v="1559"/>
    <x v="8"/>
    <x v="12"/>
    <s v="Ford"/>
    <s v="Standard"/>
    <x v="2"/>
    <s v="TERRITORY"/>
    <x v="1"/>
    <x v="138"/>
    <x v="0"/>
    <x v="0"/>
    <s v="New Zealand"/>
    <x v="0"/>
    <n v="343.09"/>
  </r>
  <r>
    <n v="1560"/>
    <x v="7"/>
    <x v="26"/>
    <s v="BMW"/>
    <s v="Standard"/>
    <x v="24"/>
    <s v="PRIMERA"/>
    <x v="4"/>
    <x v="15"/>
    <x v="9"/>
    <x v="9"/>
    <s v="New Zealand"/>
    <x v="9"/>
    <n v="21.5"/>
  </r>
  <r>
    <n v="1561"/>
    <x v="0"/>
    <x v="2"/>
    <s v="Mazda"/>
    <s v="Standard"/>
    <x v="5"/>
    <n v="744"/>
    <x v="0"/>
    <x v="143"/>
    <x v="4"/>
    <x v="4"/>
    <s v="New Zealand"/>
    <x v="4"/>
    <n v="67.52"/>
  </r>
  <r>
    <n v="1562"/>
    <x v="7"/>
    <x v="73"/>
    <s v="Ford"/>
    <s v="Standard"/>
    <x v="2"/>
    <s v="LEGACY"/>
    <x v="1"/>
    <x v="54"/>
    <x v="0"/>
    <x v="0"/>
    <s v="New Zealand"/>
    <x v="0"/>
    <n v="343.09"/>
  </r>
  <r>
    <n v="1563"/>
    <x v="6"/>
    <x v="44"/>
    <s v="Nissan"/>
    <s v="Standard"/>
    <x v="32"/>
    <s v="STARLET"/>
    <x v="2"/>
    <x v="4"/>
    <x v="5"/>
    <x v="5"/>
    <s v="New Zealand"/>
    <x v="5"/>
    <n v="7.89"/>
  </r>
  <r>
    <n v="1564"/>
    <x v="13"/>
    <x v="12"/>
    <s v="Morris"/>
    <s v="Standard"/>
    <x v="2"/>
    <s v="COURIER"/>
    <x v="3"/>
    <x v="120"/>
    <x v="0"/>
    <x v="0"/>
    <s v="New Zealand"/>
    <x v="0"/>
    <n v="343.09"/>
  </r>
  <r>
    <n v="1565"/>
    <x v="6"/>
    <x v="44"/>
    <s v="Isuzu"/>
    <s v="Standard"/>
    <x v="3"/>
    <s v="WILL"/>
    <x v="0"/>
    <x v="56"/>
    <x v="0"/>
    <x v="0"/>
    <s v="New Zealand"/>
    <x v="0"/>
    <n v="343.09"/>
  </r>
  <r>
    <n v="1566"/>
    <x v="13"/>
    <x v="26"/>
    <s v="Mitsubishi"/>
    <s v="Standard"/>
    <x v="2"/>
    <s v="NAVARA"/>
    <x v="3"/>
    <x v="52"/>
    <x v="4"/>
    <x v="4"/>
    <s v="New Zealand"/>
    <x v="4"/>
    <n v="67.52"/>
  </r>
  <r>
    <n v="1567"/>
    <x v="13"/>
    <x v="12"/>
    <s v="Nissan"/>
    <s v="Standard"/>
    <x v="2"/>
    <s v="COURIER"/>
    <x v="3"/>
    <x v="121"/>
    <x v="5"/>
    <x v="5"/>
    <s v="New Zealand"/>
    <x v="5"/>
    <n v="7.89"/>
  </r>
  <r>
    <n v="1568"/>
    <x v="7"/>
    <x v="15"/>
    <s v="Holden"/>
    <s v="Luxury"/>
    <x v="6"/>
    <s v="525I"/>
    <x v="3"/>
    <x v="31"/>
    <x v="0"/>
    <x v="0"/>
    <s v="New Zealand"/>
    <x v="0"/>
    <n v="343.09"/>
  </r>
  <r>
    <n v="1569"/>
    <x v="13"/>
    <x v="37"/>
    <s v="Nissan"/>
    <s v="Standard"/>
    <x v="2"/>
    <s v="BOUNTY"/>
    <x v="3"/>
    <x v="102"/>
    <x v="0"/>
    <x v="0"/>
    <s v="New Zealand"/>
    <x v="0"/>
    <n v="343.09"/>
  </r>
  <r>
    <n v="1570"/>
    <x v="13"/>
    <x v="12"/>
    <s v="Mitsubishi"/>
    <s v="Standard"/>
    <x v="2"/>
    <s v="COURIER"/>
    <x v="2"/>
    <x v="78"/>
    <x v="10"/>
    <x v="10"/>
    <s v="New Zealand"/>
    <x v="10"/>
    <n v="129.15"/>
  </r>
  <r>
    <n v="1571"/>
    <x v="7"/>
    <x v="26"/>
    <s v="BMW"/>
    <s v="Standard"/>
    <x v="14"/>
    <s v="CEFIRO"/>
    <x v="0"/>
    <x v="177"/>
    <x v="3"/>
    <x v="3"/>
    <s v="New Zealand"/>
    <x v="3"/>
    <n v="14.72"/>
  </r>
  <r>
    <n v="1572"/>
    <x v="18"/>
    <x v="99"/>
    <s v="Suzuki"/>
    <s v="Standard"/>
    <x v="58"/>
    <s v="FGK60"/>
    <x v="3"/>
    <x v="39"/>
    <x v="6"/>
    <x v="6"/>
    <s v="New Zealand"/>
    <x v="6"/>
    <n v="11.62"/>
  </r>
  <r>
    <n v="1573"/>
    <x v="8"/>
    <x v="75"/>
    <s v="Toyota"/>
    <s v="Standard"/>
    <x v="24"/>
    <s v="BIGHORN"/>
    <x v="5"/>
    <x v="155"/>
    <x v="8"/>
    <x v="8"/>
    <s v="New Zealand"/>
    <x v="8"/>
    <n v="28.8"/>
  </r>
  <r>
    <n v="1574"/>
    <x v="6"/>
    <x v="71"/>
    <s v="Holden"/>
    <s v="Standard"/>
    <x v="13"/>
    <s v="COLT"/>
    <x v="0"/>
    <x v="110"/>
    <x v="4"/>
    <x v="4"/>
    <s v="New Zealand"/>
    <x v="4"/>
    <n v="67.52"/>
  </r>
  <r>
    <n v="1575"/>
    <x v="8"/>
    <x v="26"/>
    <s v="Saab"/>
    <s v="Standard"/>
    <x v="24"/>
    <s v="TERRANO"/>
    <x v="8"/>
    <x v="15"/>
    <x v="7"/>
    <x v="7"/>
    <s v="New Zealand"/>
    <x v="7"/>
    <n v="16.11"/>
  </r>
  <r>
    <n v="1576"/>
    <x v="6"/>
    <x v="72"/>
    <s v="Toyota"/>
    <s v="Standard"/>
    <x v="5"/>
    <s v="BARINA"/>
    <x v="0"/>
    <x v="34"/>
    <x v="9"/>
    <x v="9"/>
    <s v="New Zealand"/>
    <x v="9"/>
    <n v="21.5"/>
  </r>
  <r>
    <n v="1577"/>
    <x v="8"/>
    <x v="26"/>
    <s v="Ford"/>
    <s v="Standard"/>
    <x v="16"/>
    <s v="TERRANO"/>
    <x v="2"/>
    <x v="149"/>
    <x v="8"/>
    <x v="8"/>
    <s v="New Zealand"/>
    <x v="8"/>
    <n v="28.8"/>
  </r>
  <r>
    <n v="1578"/>
    <x v="7"/>
    <x v="71"/>
    <s v="Toyota"/>
    <s v="Standard"/>
    <x v="19"/>
    <s v="GALANT"/>
    <x v="7"/>
    <x v="44"/>
    <x v="11"/>
    <x v="11"/>
    <s v="New Zealand"/>
    <x v="11"/>
    <n v="17.55"/>
  </r>
  <r>
    <n v="1579"/>
    <x v="7"/>
    <x v="15"/>
    <s v="Mazda"/>
    <s v="Luxury"/>
    <x v="14"/>
    <s v="320I"/>
    <x v="2"/>
    <x v="157"/>
    <x v="10"/>
    <x v="10"/>
    <s v="New Zealand"/>
    <x v="10"/>
    <n v="129.15"/>
  </r>
  <r>
    <n v="1580"/>
    <x v="8"/>
    <x v="6"/>
    <s v="Nissan"/>
    <s v="Standard"/>
    <x v="12"/>
    <s v="CULTUS"/>
    <x v="3"/>
    <x v="169"/>
    <x v="7"/>
    <x v="7"/>
    <s v="New Zealand"/>
    <x v="7"/>
    <n v="16.11"/>
  </r>
  <r>
    <n v="1581"/>
    <x v="8"/>
    <x v="44"/>
    <s v="Ford"/>
    <s v="Standard"/>
    <x v="24"/>
    <s v="CALDINA"/>
    <x v="2"/>
    <x v="85"/>
    <x v="4"/>
    <x v="4"/>
    <s v="New Zealand"/>
    <x v="4"/>
    <n v="67.52"/>
  </r>
  <r>
    <n v="1582"/>
    <x v="8"/>
    <x v="72"/>
    <s v="Nissan"/>
    <s v="Standard"/>
    <x v="19"/>
    <s v="COMMODORE"/>
    <x v="0"/>
    <x v="45"/>
    <x v="0"/>
    <x v="0"/>
    <s v="New Zealand"/>
    <x v="0"/>
    <n v="343.09"/>
  </r>
  <r>
    <n v="1583"/>
    <x v="7"/>
    <x v="100"/>
    <s v="Holden"/>
    <s v="Standard"/>
    <x v="19"/>
    <s v="9-3 LINEAR"/>
    <x v="0"/>
    <x v="169"/>
    <x v="0"/>
    <x v="0"/>
    <s v="New Zealand"/>
    <x v="0"/>
    <n v="343.09"/>
  </r>
  <r>
    <n v="1584"/>
    <x v="8"/>
    <x v="44"/>
    <s v="Honda"/>
    <s v="Standard"/>
    <x v="24"/>
    <s v="EMINA"/>
    <x v="0"/>
    <x v="51"/>
    <x v="4"/>
    <x v="4"/>
    <s v="New Zealand"/>
    <x v="4"/>
    <n v="67.52"/>
  </r>
  <r>
    <n v="1585"/>
    <x v="13"/>
    <x v="12"/>
    <s v="Nissan"/>
    <s v="Standard"/>
    <x v="19"/>
    <s v="COURIER"/>
    <x v="3"/>
    <x v="75"/>
    <x v="8"/>
    <x v="8"/>
    <s v="New Zealand"/>
    <x v="8"/>
    <n v="28.8"/>
  </r>
  <r>
    <n v="1586"/>
    <x v="8"/>
    <x v="44"/>
    <s v="Mazda"/>
    <s v="Standard"/>
    <x v="16"/>
    <s v="CALDINA"/>
    <x v="1"/>
    <x v="110"/>
    <x v="0"/>
    <x v="0"/>
    <s v="New Zealand"/>
    <x v="0"/>
    <n v="343.09"/>
  </r>
  <r>
    <n v="1587"/>
    <x v="7"/>
    <x v="37"/>
    <s v="Nissan"/>
    <s v="Standard"/>
    <x v="12"/>
    <s v="FAMILIA"/>
    <x v="2"/>
    <x v="54"/>
    <x v="0"/>
    <x v="0"/>
    <s v="New Zealand"/>
    <x v="0"/>
    <n v="343.09"/>
  </r>
  <r>
    <n v="1588"/>
    <x v="7"/>
    <x v="26"/>
    <s v="Toyota"/>
    <s v="Standard"/>
    <x v="12"/>
    <s v="LAUREL"/>
    <x v="3"/>
    <x v="94"/>
    <x v="0"/>
    <x v="0"/>
    <s v="New Zealand"/>
    <x v="0"/>
    <n v="343.09"/>
  </r>
  <r>
    <n v="1589"/>
    <x v="13"/>
    <x v="12"/>
    <s v="Hyundai"/>
    <s v="Standard"/>
    <x v="19"/>
    <s v="COURIER"/>
    <x v="3"/>
    <x v="52"/>
    <x v="5"/>
    <x v="5"/>
    <s v="New Zealand"/>
    <x v="5"/>
    <n v="7.89"/>
  </r>
  <r>
    <n v="1590"/>
    <x v="8"/>
    <x v="26"/>
    <s v="Toyota"/>
    <s v="Standard"/>
    <x v="32"/>
    <s v="SAFARI"/>
    <x v="5"/>
    <x v="69"/>
    <x v="0"/>
    <x v="0"/>
    <s v="New Zealand"/>
    <x v="0"/>
    <n v="343.09"/>
  </r>
  <r>
    <n v="1591"/>
    <x v="7"/>
    <x v="72"/>
    <s v="Nissan"/>
    <s v="Standard"/>
    <x v="19"/>
    <s v="COMMODORE"/>
    <x v="0"/>
    <x v="19"/>
    <x v="9"/>
    <x v="9"/>
    <s v="New Zealand"/>
    <x v="9"/>
    <n v="21.5"/>
  </r>
  <r>
    <n v="1592"/>
    <x v="8"/>
    <x v="5"/>
    <s v="Subaru"/>
    <s v="Standard"/>
    <x v="16"/>
    <s v="CRV"/>
    <x v="4"/>
    <x v="64"/>
    <x v="8"/>
    <x v="8"/>
    <s v="New Zealand"/>
    <x v="8"/>
    <n v="28.8"/>
  </r>
  <r>
    <n v="1593"/>
    <x v="8"/>
    <x v="26"/>
    <s v="Nissan"/>
    <s v="Standard"/>
    <x v="12"/>
    <s v="TERRANO"/>
    <x v="0"/>
    <x v="94"/>
    <x v="8"/>
    <x v="8"/>
    <s v="New Zealand"/>
    <x v="8"/>
    <n v="28.8"/>
  </r>
  <r>
    <n v="1594"/>
    <x v="13"/>
    <x v="37"/>
    <s v="Toyota"/>
    <s v="Standard"/>
    <x v="19"/>
    <s v="BOUNTY"/>
    <x v="3"/>
    <x v="180"/>
    <x v="0"/>
    <x v="0"/>
    <s v="New Zealand"/>
    <x v="0"/>
    <n v="343.09"/>
  </r>
  <r>
    <n v="1595"/>
    <x v="7"/>
    <x v="26"/>
    <s v="Honda"/>
    <s v="Standard"/>
    <x v="12"/>
    <s v="PULSAR"/>
    <x v="0"/>
    <x v="167"/>
    <x v="3"/>
    <x v="3"/>
    <s v="New Zealand"/>
    <x v="3"/>
    <n v="14.72"/>
  </r>
  <r>
    <n v="1596"/>
    <x v="11"/>
    <x v="44"/>
    <s v="Holden"/>
    <s v="Standard"/>
    <x v="16"/>
    <s v="HIACE"/>
    <x v="3"/>
    <x v="89"/>
    <x v="0"/>
    <x v="0"/>
    <s v="New Zealand"/>
    <x v="0"/>
    <n v="343.09"/>
  </r>
  <r>
    <n v="1597"/>
    <x v="7"/>
    <x v="76"/>
    <s v="Toyota"/>
    <s v="Standard"/>
    <x v="19"/>
    <s v="ELANTRA"/>
    <x v="0"/>
    <x v="98"/>
    <x v="0"/>
    <x v="0"/>
    <s v="New Zealand"/>
    <x v="0"/>
    <n v="343.09"/>
  </r>
  <r>
    <n v="1598"/>
    <x v="8"/>
    <x v="44"/>
    <s v="Ford"/>
    <s v="Standard"/>
    <x v="24"/>
    <s v="LANDCRUISER"/>
    <x v="0"/>
    <x v="19"/>
    <x v="3"/>
    <x v="3"/>
    <s v="New Zealand"/>
    <x v="3"/>
    <n v="14.72"/>
  </r>
  <r>
    <n v="1599"/>
    <x v="7"/>
    <x v="26"/>
    <s v="Subaru"/>
    <s v="Standard"/>
    <x v="24"/>
    <s v="SKYLINE"/>
    <x v="0"/>
    <x v="24"/>
    <x v="9"/>
    <x v="9"/>
    <s v="New Zealand"/>
    <x v="9"/>
    <n v="21.5"/>
  </r>
  <r>
    <n v="1600"/>
    <x v="8"/>
    <x v="73"/>
    <s v="Mazda"/>
    <s v="Standard"/>
    <x v="9"/>
    <s v="IMPREZA"/>
    <x v="2"/>
    <x v="129"/>
    <x v="11"/>
    <x v="11"/>
    <s v="New Zealand"/>
    <x v="11"/>
    <n v="17.55"/>
  </r>
  <r>
    <n v="1601"/>
    <x v="8"/>
    <x v="26"/>
    <s v="Ford"/>
    <s v="Standard"/>
    <x v="15"/>
    <s v="TERRANO"/>
    <x v="1"/>
    <x v="141"/>
    <x v="3"/>
    <x v="3"/>
    <s v="New Zealand"/>
    <x v="3"/>
    <n v="14.72"/>
  </r>
  <r>
    <n v="1602"/>
    <x v="8"/>
    <x v="44"/>
    <s v="Subaru"/>
    <s v="Standard"/>
    <x v="14"/>
    <s v="HIACE"/>
    <x v="8"/>
    <x v="126"/>
    <x v="2"/>
    <x v="2"/>
    <s v="New Zealand"/>
    <x v="2"/>
    <n v="12.92"/>
  </r>
  <r>
    <n v="1603"/>
    <x v="8"/>
    <x v="5"/>
    <s v="Subaru"/>
    <s v="Standard"/>
    <x v="8"/>
    <s v="ODYSSEY"/>
    <x v="2"/>
    <x v="124"/>
    <x v="9"/>
    <x v="9"/>
    <s v="New Zealand"/>
    <x v="9"/>
    <n v="21.5"/>
  </r>
  <r>
    <n v="1604"/>
    <x v="7"/>
    <x v="72"/>
    <s v="Ford"/>
    <s v="Standard"/>
    <x v="19"/>
    <s v="COMMODORE"/>
    <x v="1"/>
    <x v="161"/>
    <x v="0"/>
    <x v="0"/>
    <s v="New Zealand"/>
    <x v="0"/>
    <n v="343.09"/>
  </r>
  <r>
    <n v="1605"/>
    <x v="6"/>
    <x v="44"/>
    <s v="Ford"/>
    <s v="Standard"/>
    <x v="19"/>
    <s v="YARIS"/>
    <x v="7"/>
    <x v="7"/>
    <x v="3"/>
    <x v="3"/>
    <s v="New Zealand"/>
    <x v="3"/>
    <n v="14.72"/>
  </r>
  <r>
    <n v="1606"/>
    <x v="13"/>
    <x v="12"/>
    <s v="Subaru"/>
    <s v="Standard"/>
    <x v="19"/>
    <s v="COURIER"/>
    <x v="3"/>
    <x v="41"/>
    <x v="4"/>
    <x v="4"/>
    <s v="New Zealand"/>
    <x v="4"/>
    <n v="67.52"/>
  </r>
  <r>
    <n v="1607"/>
    <x v="8"/>
    <x v="73"/>
    <s v="Ford"/>
    <s v="Standard"/>
    <x v="24"/>
    <s v="IMPREZA"/>
    <x v="0"/>
    <x v="98"/>
    <x v="1"/>
    <x v="1"/>
    <s v="New Zealand"/>
    <x v="1"/>
    <n v="6.21"/>
  </r>
  <r>
    <n v="1608"/>
    <x v="13"/>
    <x v="37"/>
    <s v="Mazda"/>
    <s v="Standard"/>
    <x v="32"/>
    <s v="PROCEED"/>
    <x v="7"/>
    <x v="136"/>
    <x v="0"/>
    <x v="0"/>
    <s v="New Zealand"/>
    <x v="0"/>
    <n v="343.09"/>
  </r>
  <r>
    <n v="1609"/>
    <x v="7"/>
    <x v="12"/>
    <s v="Ford"/>
    <s v="Standard"/>
    <x v="19"/>
    <s v="FALCON"/>
    <x v="7"/>
    <x v="172"/>
    <x v="8"/>
    <x v="8"/>
    <s v="New Zealand"/>
    <x v="8"/>
    <n v="28.8"/>
  </r>
  <r>
    <n v="1610"/>
    <x v="7"/>
    <x v="73"/>
    <s v="Toyota"/>
    <s v="Standard"/>
    <x v="13"/>
    <s v="LEGACY"/>
    <x v="7"/>
    <x v="21"/>
    <x v="8"/>
    <x v="8"/>
    <s v="New Zealand"/>
    <x v="8"/>
    <n v="28.8"/>
  </r>
  <r>
    <n v="1611"/>
    <x v="7"/>
    <x v="73"/>
    <s v="Nissan"/>
    <s v="Standard"/>
    <x v="12"/>
    <s v="IMPREZA"/>
    <x v="3"/>
    <x v="122"/>
    <x v="12"/>
    <x v="12"/>
    <s v="New Zealand"/>
    <x v="12"/>
    <n v="3.28"/>
  </r>
  <r>
    <n v="1612"/>
    <x v="13"/>
    <x v="12"/>
    <s v="Toyota"/>
    <s v="Standard"/>
    <x v="2"/>
    <s v="COURIER"/>
    <x v="4"/>
    <x v="92"/>
    <x v="8"/>
    <x v="8"/>
    <s v="New Zealand"/>
    <x v="8"/>
    <n v="28.8"/>
  </r>
  <r>
    <n v="1613"/>
    <x v="13"/>
    <x v="12"/>
    <s v="Honda"/>
    <s v="Standard"/>
    <x v="19"/>
    <s v="COURIER"/>
    <x v="3"/>
    <x v="138"/>
    <x v="0"/>
    <x v="0"/>
    <s v="New Zealand"/>
    <x v="0"/>
    <n v="343.09"/>
  </r>
  <r>
    <n v="1614"/>
    <x v="8"/>
    <x v="73"/>
    <s v="Mazda"/>
    <s v="Standard"/>
    <x v="24"/>
    <s v="IMPREZA"/>
    <x v="0"/>
    <x v="38"/>
    <x v="12"/>
    <x v="12"/>
    <s v="New Zealand"/>
    <x v="12"/>
    <n v="3.28"/>
  </r>
  <r>
    <n v="1615"/>
    <x v="13"/>
    <x v="12"/>
    <s v="Nissan"/>
    <s v="Standard"/>
    <x v="19"/>
    <s v="COURIER"/>
    <x v="0"/>
    <x v="171"/>
    <x v="3"/>
    <x v="3"/>
    <s v="New Zealand"/>
    <x v="3"/>
    <n v="14.72"/>
  </r>
  <r>
    <n v="1616"/>
    <x v="8"/>
    <x v="37"/>
    <s v="Ford"/>
    <s v="Standard"/>
    <x v="15"/>
    <s v="CAPELLA"/>
    <x v="3"/>
    <x v="119"/>
    <x v="7"/>
    <x v="7"/>
    <s v="New Zealand"/>
    <x v="7"/>
    <n v="16.11"/>
  </r>
  <r>
    <n v="1617"/>
    <x v="13"/>
    <x v="12"/>
    <s v="Nissan"/>
    <s v="Standard"/>
    <x v="19"/>
    <s v="COURIER"/>
    <x v="0"/>
    <x v="168"/>
    <x v="0"/>
    <x v="0"/>
    <s v="New Zealand"/>
    <x v="0"/>
    <n v="343.09"/>
  </r>
  <r>
    <n v="1618"/>
    <x v="7"/>
    <x v="44"/>
    <s v="Honda"/>
    <s v="Standard"/>
    <x v="12"/>
    <s v="ALTEZZA"/>
    <x v="3"/>
    <x v="133"/>
    <x v="4"/>
    <x v="4"/>
    <s v="New Zealand"/>
    <x v="4"/>
    <n v="67.52"/>
  </r>
  <r>
    <n v="1619"/>
    <x v="8"/>
    <x v="26"/>
    <s v="Toyota"/>
    <s v="Standard"/>
    <x v="32"/>
    <s v="MISTRAL"/>
    <x v="2"/>
    <x v="180"/>
    <x v="3"/>
    <x v="3"/>
    <s v="New Zealand"/>
    <x v="3"/>
    <n v="14.72"/>
  </r>
  <r>
    <n v="1620"/>
    <x v="8"/>
    <x v="44"/>
    <s v="Toyota"/>
    <s v="Standard"/>
    <x v="14"/>
    <s v="GRANVIA"/>
    <x v="2"/>
    <x v="108"/>
    <x v="3"/>
    <x v="3"/>
    <s v="New Zealand"/>
    <x v="3"/>
    <n v="14.72"/>
  </r>
  <r>
    <n v="1621"/>
    <x v="8"/>
    <x v="5"/>
    <s v="Ford"/>
    <s v="Standard"/>
    <x v="24"/>
    <s v="ODYSSEY"/>
    <x v="7"/>
    <x v="27"/>
    <x v="3"/>
    <x v="3"/>
    <s v="New Zealand"/>
    <x v="3"/>
    <n v="14.72"/>
  </r>
  <r>
    <n v="1622"/>
    <x v="13"/>
    <x v="37"/>
    <s v="Toyota"/>
    <s v="Standard"/>
    <x v="19"/>
    <s v="BOUNTY"/>
    <x v="3"/>
    <x v="169"/>
    <x v="9"/>
    <x v="9"/>
    <s v="New Zealand"/>
    <x v="9"/>
    <n v="21.5"/>
  </r>
  <r>
    <n v="1623"/>
    <x v="11"/>
    <x v="26"/>
    <s v="Ford"/>
    <s v="Standard"/>
    <x v="24"/>
    <s v="PATROL"/>
    <x v="5"/>
    <x v="45"/>
    <x v="0"/>
    <x v="0"/>
    <s v="New Zealand"/>
    <x v="0"/>
    <n v="343.09"/>
  </r>
  <r>
    <n v="1624"/>
    <x v="13"/>
    <x v="12"/>
    <s v="Toyota"/>
    <s v="Standard"/>
    <x v="19"/>
    <s v="COURIER"/>
    <x v="3"/>
    <x v="107"/>
    <x v="7"/>
    <x v="7"/>
    <s v="New Zealand"/>
    <x v="7"/>
    <n v="16.11"/>
  </r>
  <r>
    <n v="1625"/>
    <x v="7"/>
    <x v="26"/>
    <s v="Holden"/>
    <s v="Standard"/>
    <x v="24"/>
    <s v="PRIMERA"/>
    <x v="0"/>
    <x v="153"/>
    <x v="7"/>
    <x v="7"/>
    <s v="New Zealand"/>
    <x v="7"/>
    <n v="16.11"/>
  </r>
  <r>
    <n v="1626"/>
    <x v="8"/>
    <x v="5"/>
    <s v="Isuzu"/>
    <s v="Standard"/>
    <x v="15"/>
    <s v="LOGO"/>
    <x v="0"/>
    <x v="108"/>
    <x v="0"/>
    <x v="0"/>
    <s v="New Zealand"/>
    <x v="0"/>
    <n v="343.09"/>
  </r>
  <r>
    <n v="1627"/>
    <x v="7"/>
    <x v="44"/>
    <s v="Nissan"/>
    <s v="Standard"/>
    <x v="3"/>
    <s v="AVALON"/>
    <x v="7"/>
    <x v="90"/>
    <x v="4"/>
    <x v="4"/>
    <s v="New Zealand"/>
    <x v="4"/>
    <n v="67.52"/>
  </r>
  <r>
    <n v="1628"/>
    <x v="8"/>
    <x v="44"/>
    <s v="Nissan"/>
    <s v="Standard"/>
    <x v="15"/>
    <s v="LUCIDA"/>
    <x v="2"/>
    <x v="31"/>
    <x v="3"/>
    <x v="3"/>
    <s v="New Zealand"/>
    <x v="3"/>
    <n v="14.72"/>
  </r>
  <r>
    <n v="1629"/>
    <x v="13"/>
    <x v="12"/>
    <s v="Suzuki"/>
    <s v="Standard"/>
    <x v="19"/>
    <s v="COURIER"/>
    <x v="4"/>
    <x v="95"/>
    <x v="10"/>
    <x v="10"/>
    <s v="New Zealand"/>
    <x v="10"/>
    <n v="129.15"/>
  </r>
  <r>
    <n v="1630"/>
    <x v="15"/>
    <x v="44"/>
    <s v="Hyundai"/>
    <s v="Standard"/>
    <x v="16"/>
    <s v="JUNO"/>
    <x v="7"/>
    <x v="1"/>
    <x v="8"/>
    <x v="8"/>
    <s v="New Zealand"/>
    <x v="8"/>
    <n v="28.8"/>
  </r>
  <r>
    <n v="1631"/>
    <x v="8"/>
    <x v="12"/>
    <s v="Toyota"/>
    <s v="Standard"/>
    <x v="15"/>
    <s v="FESTIVA"/>
    <x v="8"/>
    <x v="31"/>
    <x v="1"/>
    <x v="1"/>
    <s v="New Zealand"/>
    <x v="1"/>
    <n v="6.21"/>
  </r>
  <r>
    <n v="1632"/>
    <x v="8"/>
    <x v="44"/>
    <s v="Mazda"/>
    <s v="Standard"/>
    <x v="16"/>
    <s v="ESTIMA"/>
    <x v="0"/>
    <x v="19"/>
    <x v="5"/>
    <x v="5"/>
    <s v="New Zealand"/>
    <x v="5"/>
    <n v="7.89"/>
  </r>
  <r>
    <n v="1633"/>
    <x v="7"/>
    <x v="72"/>
    <s v="Mazda"/>
    <s v="Standard"/>
    <x v="19"/>
    <s v="COMMODORE"/>
    <x v="4"/>
    <x v="67"/>
    <x v="3"/>
    <x v="3"/>
    <s v="New Zealand"/>
    <x v="3"/>
    <n v="14.72"/>
  </r>
  <r>
    <n v="1634"/>
    <x v="8"/>
    <x v="75"/>
    <s v="Nissan"/>
    <s v="Standard"/>
    <x v="16"/>
    <s v="BIGHORN"/>
    <x v="3"/>
    <x v="86"/>
    <x v="3"/>
    <x v="3"/>
    <s v="New Zealand"/>
    <x v="3"/>
    <n v="14.72"/>
  </r>
  <r>
    <n v="1635"/>
    <x v="14"/>
    <x v="26"/>
    <s v="Honda"/>
    <s v="Standard"/>
    <x v="52"/>
    <s v="CONDOR"/>
    <x v="0"/>
    <x v="120"/>
    <x v="8"/>
    <x v="8"/>
    <s v="New Zealand"/>
    <x v="8"/>
    <n v="28.8"/>
  </r>
  <r>
    <n v="1636"/>
    <x v="6"/>
    <x v="26"/>
    <s v="Toyota"/>
    <s v="Standard"/>
    <x v="16"/>
    <s v="SILVIA"/>
    <x v="0"/>
    <x v="53"/>
    <x v="3"/>
    <x v="3"/>
    <s v="New Zealand"/>
    <x v="3"/>
    <n v="14.72"/>
  </r>
  <r>
    <n v="1637"/>
    <x v="8"/>
    <x v="6"/>
    <s v="Subaru"/>
    <s v="Standard"/>
    <x v="19"/>
    <s v="GRAND VITARA"/>
    <x v="0"/>
    <x v="103"/>
    <x v="6"/>
    <x v="6"/>
    <s v="New Zealand"/>
    <x v="6"/>
    <n v="11.62"/>
  </r>
  <r>
    <n v="1638"/>
    <x v="7"/>
    <x v="76"/>
    <s v="Ford"/>
    <s v="Standard"/>
    <x v="19"/>
    <s v="SONATA"/>
    <x v="1"/>
    <x v="119"/>
    <x v="3"/>
    <x v="3"/>
    <s v="New Zealand"/>
    <x v="3"/>
    <n v="14.72"/>
  </r>
  <r>
    <n v="1639"/>
    <x v="8"/>
    <x v="44"/>
    <s v="Mazda"/>
    <s v="Standard"/>
    <x v="19"/>
    <s v="RAV4"/>
    <x v="8"/>
    <x v="70"/>
    <x v="3"/>
    <x v="3"/>
    <s v="New Zealand"/>
    <x v="3"/>
    <n v="14.72"/>
  </r>
  <r>
    <n v="1640"/>
    <x v="13"/>
    <x v="37"/>
    <s v="Nissan"/>
    <s v="Standard"/>
    <x v="19"/>
    <s v="BOUNTY"/>
    <x v="1"/>
    <x v="110"/>
    <x v="1"/>
    <x v="1"/>
    <s v="New Zealand"/>
    <x v="1"/>
    <n v="6.21"/>
  </r>
  <r>
    <n v="1641"/>
    <x v="11"/>
    <x v="37"/>
    <s v="Mercedes-Benz"/>
    <s v="Standard"/>
    <x v="19"/>
    <s v="BONGO"/>
    <x v="3"/>
    <x v="116"/>
    <x v="0"/>
    <x v="0"/>
    <s v="New Zealand"/>
    <x v="0"/>
    <n v="343.09"/>
  </r>
  <r>
    <n v="1642"/>
    <x v="7"/>
    <x v="26"/>
    <s v="Toyota"/>
    <s v="Standard"/>
    <x v="14"/>
    <s v="PRIMERA"/>
    <x v="4"/>
    <x v="91"/>
    <x v="8"/>
    <x v="8"/>
    <s v="New Zealand"/>
    <x v="8"/>
    <n v="28.8"/>
  </r>
  <r>
    <n v="1643"/>
    <x v="7"/>
    <x v="5"/>
    <s v="Volkswagen"/>
    <s v="Standard"/>
    <x v="19"/>
    <s v="ACCORD"/>
    <x v="11"/>
    <x v="72"/>
    <x v="9"/>
    <x v="9"/>
    <s v="New Zealand"/>
    <x v="9"/>
    <n v="21.5"/>
  </r>
  <r>
    <n v="1644"/>
    <x v="13"/>
    <x v="44"/>
    <s v="Holden"/>
    <s v="Standard"/>
    <x v="19"/>
    <s v="HILUX"/>
    <x v="8"/>
    <x v="104"/>
    <x v="0"/>
    <x v="0"/>
    <s v="New Zealand"/>
    <x v="0"/>
    <n v="343.09"/>
  </r>
  <r>
    <n v="1645"/>
    <x v="8"/>
    <x v="73"/>
    <s v="Mitsubishi"/>
    <s v="Standard"/>
    <x v="16"/>
    <s v="IMPREZA"/>
    <x v="7"/>
    <x v="123"/>
    <x v="12"/>
    <x v="12"/>
    <s v="New Zealand"/>
    <x v="12"/>
    <n v="3.28"/>
  </r>
  <r>
    <n v="1646"/>
    <x v="13"/>
    <x v="12"/>
    <s v="Toyota"/>
    <s v="Standard"/>
    <x v="19"/>
    <s v="COURIER"/>
    <x v="0"/>
    <x v="133"/>
    <x v="8"/>
    <x v="8"/>
    <s v="New Zealand"/>
    <x v="8"/>
    <n v="28.8"/>
  </r>
  <r>
    <n v="1647"/>
    <x v="8"/>
    <x v="37"/>
    <s v="Subaru"/>
    <s v="Standard"/>
    <x v="19"/>
    <s v="MAZDA6"/>
    <x v="1"/>
    <x v="161"/>
    <x v="0"/>
    <x v="0"/>
    <s v="New Zealand"/>
    <x v="0"/>
    <n v="343.09"/>
  </r>
  <r>
    <n v="1648"/>
    <x v="8"/>
    <x v="26"/>
    <s v="Nissan"/>
    <s v="Standard"/>
    <x v="19"/>
    <s v="MURANO"/>
    <x v="1"/>
    <x v="63"/>
    <x v="7"/>
    <x v="7"/>
    <s v="New Zealand"/>
    <x v="7"/>
    <n v="16.11"/>
  </r>
  <r>
    <n v="1649"/>
    <x v="7"/>
    <x v="78"/>
    <s v="Ford"/>
    <s v="Luxury"/>
    <x v="5"/>
    <s v="E"/>
    <x v="0"/>
    <x v="69"/>
    <x v="0"/>
    <x v="0"/>
    <s v="New Zealand"/>
    <x v="0"/>
    <n v="343.09"/>
  </r>
  <r>
    <n v="1650"/>
    <x v="8"/>
    <x v="44"/>
    <s v="Ford"/>
    <s v="Standard"/>
    <x v="14"/>
    <s v="RAV4"/>
    <x v="2"/>
    <x v="50"/>
    <x v="1"/>
    <x v="1"/>
    <s v="New Zealand"/>
    <x v="1"/>
    <n v="6.21"/>
  </r>
  <r>
    <n v="1651"/>
    <x v="8"/>
    <x v="77"/>
    <s v="Ford"/>
    <s v="Standard"/>
    <x v="8"/>
    <s v="BEETLE"/>
    <x v="2"/>
    <x v="19"/>
    <x v="0"/>
    <x v="0"/>
    <s v="New Zealand"/>
    <x v="0"/>
    <n v="343.09"/>
  </r>
  <r>
    <n v="1652"/>
    <x v="13"/>
    <x v="72"/>
    <s v="Toyota"/>
    <s v="Standard"/>
    <x v="19"/>
    <s v="RODEO 4X2"/>
    <x v="3"/>
    <x v="10"/>
    <x v="8"/>
    <x v="8"/>
    <s v="New Zealand"/>
    <x v="8"/>
    <n v="28.8"/>
  </r>
  <r>
    <n v="1653"/>
    <x v="8"/>
    <x v="71"/>
    <s v="Hyundai"/>
    <s v="Standard"/>
    <x v="19"/>
    <s v="OUTLANDER"/>
    <x v="2"/>
    <x v="89"/>
    <x v="9"/>
    <x v="9"/>
    <s v="New Zealand"/>
    <x v="9"/>
    <n v="21.5"/>
  </r>
  <r>
    <n v="1654"/>
    <x v="13"/>
    <x v="44"/>
    <s v="Ford"/>
    <s v="Standard"/>
    <x v="19"/>
    <s v="HILUX"/>
    <x v="3"/>
    <x v="160"/>
    <x v="0"/>
    <x v="0"/>
    <s v="New Zealand"/>
    <x v="0"/>
    <n v="343.09"/>
  </r>
  <r>
    <n v="1655"/>
    <x v="8"/>
    <x v="73"/>
    <s v="Ford"/>
    <s v="Standard"/>
    <x v="15"/>
    <s v="IMPREZA"/>
    <x v="0"/>
    <x v="109"/>
    <x v="4"/>
    <x v="4"/>
    <s v="New Zealand"/>
    <x v="4"/>
    <n v="67.52"/>
  </r>
  <r>
    <n v="1656"/>
    <x v="7"/>
    <x v="26"/>
    <s v="Mitsubishi"/>
    <s v="Standard"/>
    <x v="16"/>
    <s v="CEFIRO"/>
    <x v="0"/>
    <x v="114"/>
    <x v="7"/>
    <x v="7"/>
    <s v="New Zealand"/>
    <x v="7"/>
    <n v="16.11"/>
  </r>
  <r>
    <n v="1657"/>
    <x v="13"/>
    <x v="12"/>
    <s v="Toyota"/>
    <s v="Standard"/>
    <x v="19"/>
    <s v="COURIER"/>
    <x v="0"/>
    <x v="132"/>
    <x v="9"/>
    <x v="9"/>
    <s v="New Zealand"/>
    <x v="9"/>
    <n v="21.5"/>
  </r>
  <r>
    <n v="1658"/>
    <x v="13"/>
    <x v="12"/>
    <s v="Holden"/>
    <s v="Standard"/>
    <x v="13"/>
    <s v="COURIER"/>
    <x v="7"/>
    <x v="23"/>
    <x v="9"/>
    <x v="9"/>
    <s v="New Zealand"/>
    <x v="9"/>
    <n v="21.5"/>
  </r>
  <r>
    <n v="1659"/>
    <x v="13"/>
    <x v="12"/>
    <s v="Mitsubishi"/>
    <s v="Standard"/>
    <x v="13"/>
    <s v="COURIER"/>
    <x v="7"/>
    <x v="23"/>
    <x v="9"/>
    <x v="9"/>
    <s v="New Zealand"/>
    <x v="9"/>
    <n v="21.5"/>
  </r>
  <r>
    <n v="1660"/>
    <x v="8"/>
    <x v="44"/>
    <s v="Mitsubishi"/>
    <s v="Standard"/>
    <x v="12"/>
    <s v="LANDCRUISER"/>
    <x v="2"/>
    <x v="33"/>
    <x v="3"/>
    <x v="3"/>
    <s v="New Zealand"/>
    <x v="3"/>
    <n v="14.72"/>
  </r>
  <r>
    <n v="1661"/>
    <x v="8"/>
    <x v="76"/>
    <s v="Mazda"/>
    <s v="Standard"/>
    <x v="19"/>
    <s v="TUCSON"/>
    <x v="1"/>
    <x v="8"/>
    <x v="0"/>
    <x v="0"/>
    <s v="New Zealand"/>
    <x v="0"/>
    <n v="343.09"/>
  </r>
  <r>
    <n v="1662"/>
    <x v="7"/>
    <x v="12"/>
    <s v="BMW"/>
    <s v="Standard"/>
    <x v="19"/>
    <s v="FALCON"/>
    <x v="1"/>
    <x v="95"/>
    <x v="1"/>
    <x v="1"/>
    <s v="New Zealand"/>
    <x v="1"/>
    <n v="6.21"/>
  </r>
  <r>
    <n v="1663"/>
    <x v="13"/>
    <x v="12"/>
    <s v="Mitsubishi"/>
    <s v="Standard"/>
    <x v="19"/>
    <s v="COURIER"/>
    <x v="3"/>
    <x v="48"/>
    <x v="2"/>
    <x v="2"/>
    <s v="New Zealand"/>
    <x v="2"/>
    <n v="12.92"/>
  </r>
  <r>
    <n v="1664"/>
    <x v="8"/>
    <x v="71"/>
    <s v="Toyota"/>
    <s v="Standard"/>
    <x v="19"/>
    <s v="OUTLANDER"/>
    <x v="0"/>
    <x v="151"/>
    <x v="8"/>
    <x v="8"/>
    <s v="New Zealand"/>
    <x v="8"/>
    <n v="28.8"/>
  </r>
  <r>
    <n v="1665"/>
    <x v="13"/>
    <x v="44"/>
    <s v="Mazda"/>
    <s v="Standard"/>
    <x v="19"/>
    <s v="HILUX"/>
    <x v="3"/>
    <x v="45"/>
    <x v="6"/>
    <x v="6"/>
    <s v="New Zealand"/>
    <x v="6"/>
    <n v="11.62"/>
  </r>
  <r>
    <n v="1666"/>
    <x v="13"/>
    <x v="72"/>
    <s v="Mitsubishi"/>
    <s v="Standard"/>
    <x v="19"/>
    <s v="RODEO 4X4"/>
    <x v="0"/>
    <x v="97"/>
    <x v="10"/>
    <x v="10"/>
    <s v="New Zealand"/>
    <x v="10"/>
    <n v="129.15"/>
  </r>
  <r>
    <n v="1667"/>
    <x v="8"/>
    <x v="71"/>
    <s v="Mazda"/>
    <s v="Standard"/>
    <x v="3"/>
    <s v="LANCER"/>
    <x v="0"/>
    <x v="98"/>
    <x v="4"/>
    <x v="4"/>
    <s v="New Zealand"/>
    <x v="4"/>
    <n v="67.52"/>
  </r>
  <r>
    <n v="1668"/>
    <x v="8"/>
    <x v="71"/>
    <s v="Ford"/>
    <s v="Standard"/>
    <x v="16"/>
    <s v="CHALLENGER"/>
    <x v="4"/>
    <x v="141"/>
    <x v="7"/>
    <x v="7"/>
    <s v="New Zealand"/>
    <x v="7"/>
    <n v="16.11"/>
  </r>
  <r>
    <n v="1669"/>
    <x v="6"/>
    <x v="37"/>
    <s v="Mazda"/>
    <s v="Standard"/>
    <x v="19"/>
    <s v="MAZDA6"/>
    <x v="0"/>
    <x v="154"/>
    <x v="6"/>
    <x v="6"/>
    <s v="New Zealand"/>
    <x v="6"/>
    <n v="11.62"/>
  </r>
  <r>
    <n v="1670"/>
    <x v="8"/>
    <x v="15"/>
    <s v="Mazda"/>
    <s v="Luxury"/>
    <x v="5"/>
    <s v="X5"/>
    <x v="1"/>
    <x v="38"/>
    <x v="0"/>
    <x v="0"/>
    <s v="New Zealand"/>
    <x v="0"/>
    <n v="343.09"/>
  </r>
  <r>
    <n v="1671"/>
    <x v="11"/>
    <x v="71"/>
    <s v="Toyota"/>
    <s v="Standard"/>
    <x v="19"/>
    <s v="L300"/>
    <x v="3"/>
    <x v="140"/>
    <x v="0"/>
    <x v="0"/>
    <s v="New Zealand"/>
    <x v="0"/>
    <n v="343.09"/>
  </r>
  <r>
    <n v="1672"/>
    <x v="6"/>
    <x v="44"/>
    <s v="Toyota"/>
    <s v="Standard"/>
    <x v="15"/>
    <s v="CYNOS"/>
    <x v="0"/>
    <x v="1"/>
    <x v="8"/>
    <x v="8"/>
    <s v="New Zealand"/>
    <x v="8"/>
    <n v="28.8"/>
  </r>
  <r>
    <n v="1673"/>
    <x v="13"/>
    <x v="37"/>
    <s v="Subaru"/>
    <s v="Standard"/>
    <x v="19"/>
    <s v="BOUNTY"/>
    <x v="3"/>
    <x v="130"/>
    <x v="4"/>
    <x v="4"/>
    <s v="New Zealand"/>
    <x v="4"/>
    <n v="67.52"/>
  </r>
  <r>
    <n v="1674"/>
    <x v="13"/>
    <x v="71"/>
    <s v="Mazda"/>
    <s v="Standard"/>
    <x v="19"/>
    <s v="TRITON"/>
    <x v="3"/>
    <x v="98"/>
    <x v="9"/>
    <x v="9"/>
    <s v="New Zealand"/>
    <x v="9"/>
    <n v="21.5"/>
  </r>
  <r>
    <n v="1675"/>
    <x v="13"/>
    <x v="37"/>
    <s v="Toyota"/>
    <s v="Standard"/>
    <x v="19"/>
    <s v="BOUNTY"/>
    <x v="3"/>
    <x v="120"/>
    <x v="0"/>
    <x v="0"/>
    <s v="New Zealand"/>
    <x v="0"/>
    <n v="343.09"/>
  </r>
  <r>
    <n v="1676"/>
    <x v="7"/>
    <x v="12"/>
    <s v="Toyota"/>
    <s v="Standard"/>
    <x v="19"/>
    <s v="FALCON"/>
    <x v="4"/>
    <x v="16"/>
    <x v="4"/>
    <x v="4"/>
    <s v="New Zealand"/>
    <x v="4"/>
    <n v="67.52"/>
  </r>
  <r>
    <n v="1677"/>
    <x v="6"/>
    <x v="37"/>
    <s v="Subaru"/>
    <s v="Standard"/>
    <x v="19"/>
    <s v="MAZDA3"/>
    <x v="3"/>
    <x v="26"/>
    <x v="0"/>
    <x v="0"/>
    <s v="New Zealand"/>
    <x v="0"/>
    <n v="343.09"/>
  </r>
  <r>
    <n v="1678"/>
    <x v="13"/>
    <x v="37"/>
    <s v="Honda"/>
    <s v="Standard"/>
    <x v="19"/>
    <s v="BOUNTY"/>
    <x v="3"/>
    <x v="94"/>
    <x v="8"/>
    <x v="8"/>
    <s v="New Zealand"/>
    <x v="8"/>
    <n v="28.8"/>
  </r>
  <r>
    <n v="1679"/>
    <x v="6"/>
    <x v="44"/>
    <s v="Ford"/>
    <s v="Standard"/>
    <x v="16"/>
    <s v="STARLET"/>
    <x v="0"/>
    <x v="172"/>
    <x v="12"/>
    <x v="12"/>
    <s v="New Zealand"/>
    <x v="12"/>
    <n v="3.28"/>
  </r>
  <r>
    <n v="1680"/>
    <x v="7"/>
    <x v="44"/>
    <s v="Ford"/>
    <s v="Standard"/>
    <x v="19"/>
    <s v="YARIS"/>
    <x v="1"/>
    <x v="101"/>
    <x v="4"/>
    <x v="4"/>
    <s v="New Zealand"/>
    <x v="4"/>
    <n v="67.52"/>
  </r>
  <r>
    <n v="1681"/>
    <x v="8"/>
    <x v="73"/>
    <s v="Subaru"/>
    <s v="Standard"/>
    <x v="3"/>
    <s v="LEGACY"/>
    <x v="3"/>
    <x v="79"/>
    <x v="7"/>
    <x v="7"/>
    <s v="New Zealand"/>
    <x v="7"/>
    <n v="16.11"/>
  </r>
  <r>
    <n v="1682"/>
    <x v="7"/>
    <x v="37"/>
    <s v="Mazda"/>
    <s v="Standard"/>
    <x v="12"/>
    <s v="FAMILIA"/>
    <x v="5"/>
    <x v="116"/>
    <x v="0"/>
    <x v="0"/>
    <s v="New Zealand"/>
    <x v="0"/>
    <n v="343.09"/>
  </r>
  <r>
    <n v="1683"/>
    <x v="13"/>
    <x v="44"/>
    <s v="Toyota"/>
    <s v="Standard"/>
    <x v="19"/>
    <s v="HILUX"/>
    <x v="5"/>
    <x v="53"/>
    <x v="5"/>
    <x v="5"/>
    <s v="New Zealand"/>
    <x v="5"/>
    <n v="7.89"/>
  </r>
  <r>
    <n v="1684"/>
    <x v="11"/>
    <x v="44"/>
    <s v="Mazda"/>
    <s v="Standard"/>
    <x v="32"/>
    <s v="HIACE"/>
    <x v="3"/>
    <x v="160"/>
    <x v="11"/>
    <x v="11"/>
    <s v="New Zealand"/>
    <x v="11"/>
    <n v="17.55"/>
  </r>
  <r>
    <n v="1685"/>
    <x v="7"/>
    <x v="73"/>
    <s v="Toyota"/>
    <s v="Standard"/>
    <x v="15"/>
    <s v="IMPREZA"/>
    <x v="0"/>
    <x v="4"/>
    <x v="0"/>
    <x v="0"/>
    <s v="New Zealand"/>
    <x v="0"/>
    <n v="343.09"/>
  </r>
  <r>
    <n v="1686"/>
    <x v="7"/>
    <x v="5"/>
    <s v="Holden"/>
    <s v="Standard"/>
    <x v="9"/>
    <s v="ACCORD"/>
    <x v="3"/>
    <x v="11"/>
    <x v="0"/>
    <x v="0"/>
    <s v="New Zealand"/>
    <x v="0"/>
    <n v="343.09"/>
  </r>
  <r>
    <n v="1687"/>
    <x v="13"/>
    <x v="12"/>
    <s v="Holden"/>
    <s v="Standard"/>
    <x v="2"/>
    <s v="COURIER"/>
    <x v="3"/>
    <x v="79"/>
    <x v="3"/>
    <x v="3"/>
    <s v="New Zealand"/>
    <x v="3"/>
    <n v="14.72"/>
  </r>
  <r>
    <n v="1688"/>
    <x v="7"/>
    <x v="12"/>
    <s v="Peugeot"/>
    <s v="Standard"/>
    <x v="19"/>
    <s v="FALCON"/>
    <x v="0"/>
    <x v="99"/>
    <x v="8"/>
    <x v="8"/>
    <s v="New Zealand"/>
    <x v="8"/>
    <n v="28.8"/>
  </r>
  <r>
    <n v="1689"/>
    <x v="8"/>
    <x v="73"/>
    <s v="Jaguar"/>
    <s v="Standard"/>
    <x v="12"/>
    <s v="LEGACY"/>
    <x v="7"/>
    <x v="144"/>
    <x v="5"/>
    <x v="5"/>
    <s v="New Zealand"/>
    <x v="5"/>
    <n v="7.89"/>
  </r>
  <r>
    <n v="1690"/>
    <x v="13"/>
    <x v="37"/>
    <s v="Ford"/>
    <s v="Standard"/>
    <x v="19"/>
    <s v="BOUNTY"/>
    <x v="1"/>
    <x v="135"/>
    <x v="8"/>
    <x v="8"/>
    <s v="New Zealand"/>
    <x v="8"/>
    <n v="28.8"/>
  </r>
  <r>
    <n v="1691"/>
    <x v="7"/>
    <x v="44"/>
    <s v="Mitsubishi"/>
    <s v="Standard"/>
    <x v="15"/>
    <s v="ALTEZZA"/>
    <x v="0"/>
    <x v="78"/>
    <x v="2"/>
    <x v="2"/>
    <s v="New Zealand"/>
    <x v="2"/>
    <n v="12.92"/>
  </r>
  <r>
    <n v="1692"/>
    <x v="13"/>
    <x v="37"/>
    <s v="Isuzu"/>
    <s v="Standard"/>
    <x v="19"/>
    <s v="BOUNTY"/>
    <x v="0"/>
    <x v="59"/>
    <x v="6"/>
    <x v="6"/>
    <s v="New Zealand"/>
    <x v="6"/>
    <n v="11.62"/>
  </r>
  <r>
    <n v="1693"/>
    <x v="7"/>
    <x v="44"/>
    <s v="Ford"/>
    <s v="Standard"/>
    <x v="19"/>
    <s v="CAMRY"/>
    <x v="2"/>
    <x v="169"/>
    <x v="0"/>
    <x v="0"/>
    <s v="New Zealand"/>
    <x v="0"/>
    <n v="343.09"/>
  </r>
  <r>
    <n v="1694"/>
    <x v="6"/>
    <x v="72"/>
    <s v="Toyota"/>
    <s v="Standard"/>
    <x v="19"/>
    <s v="BARINA"/>
    <x v="6"/>
    <x v="163"/>
    <x v="0"/>
    <x v="0"/>
    <s v="New Zealand"/>
    <x v="0"/>
    <n v="343.09"/>
  </r>
  <r>
    <n v="1695"/>
    <x v="6"/>
    <x v="72"/>
    <s v="Nissan"/>
    <s v="Standard"/>
    <x v="19"/>
    <s v="BARINA"/>
    <x v="6"/>
    <x v="165"/>
    <x v="0"/>
    <x v="0"/>
    <s v="New Zealand"/>
    <x v="0"/>
    <n v="343.09"/>
  </r>
  <r>
    <n v="1696"/>
    <x v="7"/>
    <x v="90"/>
    <s v="Honda"/>
    <s v="Standard"/>
    <x v="2"/>
    <n v="407"/>
    <x v="1"/>
    <x v="31"/>
    <x v="0"/>
    <x v="0"/>
    <s v="New Zealand"/>
    <x v="0"/>
    <n v="343.09"/>
  </r>
  <r>
    <n v="1697"/>
    <x v="7"/>
    <x v="101"/>
    <s v="Ssangyong"/>
    <s v="Luxury"/>
    <x v="13"/>
    <s v="X-TYPE"/>
    <x v="1"/>
    <x v="43"/>
    <x v="8"/>
    <x v="8"/>
    <s v="New Zealand"/>
    <x v="8"/>
    <n v="28.8"/>
  </r>
  <r>
    <n v="1698"/>
    <x v="13"/>
    <x v="12"/>
    <s v="Nissan"/>
    <s v="Standard"/>
    <x v="19"/>
    <s v="COURIER"/>
    <x v="3"/>
    <x v="120"/>
    <x v="8"/>
    <x v="8"/>
    <s v="New Zealand"/>
    <x v="8"/>
    <n v="28.8"/>
  </r>
  <r>
    <n v="1699"/>
    <x v="11"/>
    <x v="71"/>
    <s v="Toyota"/>
    <s v="Standard"/>
    <x v="19"/>
    <s v="L300"/>
    <x v="3"/>
    <x v="72"/>
    <x v="0"/>
    <x v="0"/>
    <s v="New Zealand"/>
    <x v="0"/>
    <n v="343.09"/>
  </r>
  <r>
    <n v="1700"/>
    <x v="8"/>
    <x v="75"/>
    <s v="Mazda"/>
    <s v="Standard"/>
    <x v="12"/>
    <s v="BIGHORN"/>
    <x v="11"/>
    <x v="19"/>
    <x v="3"/>
    <x v="3"/>
    <s v="New Zealand"/>
    <x v="3"/>
    <n v="14.72"/>
  </r>
  <r>
    <n v="1701"/>
    <x v="13"/>
    <x v="12"/>
    <s v="Volvo"/>
    <s v="Standard"/>
    <x v="19"/>
    <s v="COURIER"/>
    <x v="3"/>
    <x v="34"/>
    <x v="1"/>
    <x v="1"/>
    <s v="New Zealand"/>
    <x v="1"/>
    <n v="6.21"/>
  </r>
  <r>
    <n v="1702"/>
    <x v="6"/>
    <x v="44"/>
    <s v="Mazda"/>
    <s v="Standard"/>
    <x v="12"/>
    <s v="STARLET"/>
    <x v="0"/>
    <x v="54"/>
    <x v="1"/>
    <x v="1"/>
    <s v="New Zealand"/>
    <x v="1"/>
    <n v="6.21"/>
  </r>
  <r>
    <n v="1703"/>
    <x v="8"/>
    <x v="26"/>
    <s v="Toyota"/>
    <s v="Standard"/>
    <x v="16"/>
    <s v="PRIMERA"/>
    <x v="0"/>
    <x v="38"/>
    <x v="6"/>
    <x v="6"/>
    <s v="New Zealand"/>
    <x v="6"/>
    <n v="11.62"/>
  </r>
  <r>
    <n v="1704"/>
    <x v="7"/>
    <x v="5"/>
    <s v="Toyota"/>
    <s v="Standard"/>
    <x v="19"/>
    <s v="ACCORD"/>
    <x v="11"/>
    <x v="17"/>
    <x v="0"/>
    <x v="0"/>
    <s v="New Zealand"/>
    <x v="0"/>
    <n v="343.09"/>
  </r>
  <r>
    <n v="1705"/>
    <x v="13"/>
    <x v="102"/>
    <s v="Mazda"/>
    <s v="Standard"/>
    <x v="19"/>
    <s v="ACTYON SPORT"/>
    <x v="4"/>
    <x v="81"/>
    <x v="9"/>
    <x v="9"/>
    <s v="New Zealand"/>
    <x v="9"/>
    <n v="21.5"/>
  </r>
  <r>
    <n v="1706"/>
    <x v="8"/>
    <x v="26"/>
    <s v="Subaru"/>
    <s v="Standard"/>
    <x v="19"/>
    <s v="MURANO"/>
    <x v="4"/>
    <x v="155"/>
    <x v="0"/>
    <x v="0"/>
    <s v="New Zealand"/>
    <x v="0"/>
    <n v="343.09"/>
  </r>
  <r>
    <n v="1707"/>
    <x v="8"/>
    <x v="44"/>
    <s v="Ford"/>
    <s v="Standard"/>
    <x v="12"/>
    <s v="PRADO"/>
    <x v="2"/>
    <x v="53"/>
    <x v="3"/>
    <x v="3"/>
    <s v="New Zealand"/>
    <x v="3"/>
    <n v="14.72"/>
  </r>
  <r>
    <n v="1708"/>
    <x v="8"/>
    <x v="37"/>
    <s v="Subaru"/>
    <s v="Standard"/>
    <x v="15"/>
    <s v="FAMILIA"/>
    <x v="3"/>
    <x v="32"/>
    <x v="2"/>
    <x v="2"/>
    <s v="New Zealand"/>
    <x v="2"/>
    <n v="12.92"/>
  </r>
  <r>
    <n v="1709"/>
    <x v="7"/>
    <x v="103"/>
    <s v="Subaru"/>
    <s v="Luxury"/>
    <x v="3"/>
    <s v="S80"/>
    <x v="5"/>
    <x v="151"/>
    <x v="0"/>
    <x v="0"/>
    <s v="New Zealand"/>
    <x v="0"/>
    <n v="343.09"/>
  </r>
  <r>
    <n v="1710"/>
    <x v="8"/>
    <x v="37"/>
    <s v="Suzuki"/>
    <s v="Standard"/>
    <x v="13"/>
    <s v="MPV"/>
    <x v="3"/>
    <x v="37"/>
    <x v="7"/>
    <x v="7"/>
    <s v="New Zealand"/>
    <x v="7"/>
    <n v="16.11"/>
  </r>
  <r>
    <n v="1711"/>
    <x v="8"/>
    <x v="44"/>
    <s v="Toyota"/>
    <s v="Standard"/>
    <x v="24"/>
    <s v="LANDCRUISER"/>
    <x v="2"/>
    <x v="63"/>
    <x v="3"/>
    <x v="3"/>
    <s v="New Zealand"/>
    <x v="3"/>
    <n v="14.72"/>
  </r>
  <r>
    <n v="1712"/>
    <x v="8"/>
    <x v="44"/>
    <s v="Toyota"/>
    <s v="Standard"/>
    <x v="24"/>
    <s v="SPRINTER"/>
    <x v="5"/>
    <x v="118"/>
    <x v="0"/>
    <x v="0"/>
    <s v="New Zealand"/>
    <x v="0"/>
    <n v="343.09"/>
  </r>
  <r>
    <n v="1713"/>
    <x v="13"/>
    <x v="37"/>
    <s v="Toyota"/>
    <s v="Standard"/>
    <x v="19"/>
    <s v="BOUNTY"/>
    <x v="0"/>
    <x v="79"/>
    <x v="0"/>
    <x v="0"/>
    <s v="New Zealand"/>
    <x v="0"/>
    <n v="343.09"/>
  </r>
  <r>
    <n v="1714"/>
    <x v="8"/>
    <x v="73"/>
    <s v="Mazda"/>
    <s v="Standard"/>
    <x v="19"/>
    <s v="TRIBECA"/>
    <x v="1"/>
    <x v="69"/>
    <x v="0"/>
    <x v="0"/>
    <s v="New Zealand"/>
    <x v="0"/>
    <n v="343.09"/>
  </r>
  <r>
    <n v="1715"/>
    <x v="7"/>
    <x v="12"/>
    <s v="Honda"/>
    <s v="Standard"/>
    <x v="19"/>
    <s v="FALCON"/>
    <x v="3"/>
    <x v="167"/>
    <x v="8"/>
    <x v="8"/>
    <s v="New Zealand"/>
    <x v="8"/>
    <n v="28.8"/>
  </r>
  <r>
    <n v="1716"/>
    <x v="8"/>
    <x v="73"/>
    <s v="Nissan"/>
    <s v="Standard"/>
    <x v="12"/>
    <s v="IMPREZA"/>
    <x v="7"/>
    <x v="126"/>
    <x v="4"/>
    <x v="4"/>
    <s v="New Zealand"/>
    <x v="4"/>
    <n v="67.52"/>
  </r>
  <r>
    <n v="1717"/>
    <x v="7"/>
    <x v="73"/>
    <s v="Subaru"/>
    <s v="Standard"/>
    <x v="15"/>
    <s v="LEGACY"/>
    <x v="0"/>
    <x v="4"/>
    <x v="4"/>
    <x v="4"/>
    <s v="New Zealand"/>
    <x v="4"/>
    <n v="67.52"/>
  </r>
  <r>
    <n v="1718"/>
    <x v="8"/>
    <x v="6"/>
    <s v="Ford"/>
    <s v="Standard"/>
    <x v="16"/>
    <s v="ESCUDO"/>
    <x v="3"/>
    <x v="140"/>
    <x v="4"/>
    <x v="4"/>
    <s v="New Zealand"/>
    <x v="4"/>
    <n v="67.52"/>
  </r>
  <r>
    <n v="1719"/>
    <x v="8"/>
    <x v="44"/>
    <s v="Land Rover"/>
    <s v="Standard"/>
    <x v="12"/>
    <s v="ESTIMA"/>
    <x v="0"/>
    <x v="10"/>
    <x v="4"/>
    <x v="4"/>
    <s v="New Zealand"/>
    <x v="4"/>
    <n v="67.52"/>
  </r>
  <r>
    <n v="1720"/>
    <x v="17"/>
    <x v="44"/>
    <s v="Toyota"/>
    <s v="Standard"/>
    <x v="19"/>
    <s v="HIACE"/>
    <x v="3"/>
    <x v="27"/>
    <x v="0"/>
    <x v="0"/>
    <s v="New Zealand"/>
    <x v="0"/>
    <n v="343.09"/>
  </r>
  <r>
    <n v="1721"/>
    <x v="8"/>
    <x v="44"/>
    <s v="Holden"/>
    <s v="Standard"/>
    <x v="12"/>
    <s v="CALDINA"/>
    <x v="2"/>
    <x v="90"/>
    <x v="4"/>
    <x v="4"/>
    <s v="New Zealand"/>
    <x v="4"/>
    <n v="67.52"/>
  </r>
  <r>
    <n v="1722"/>
    <x v="7"/>
    <x v="37"/>
    <s v="Mitsubishi"/>
    <s v="Standard"/>
    <x v="19"/>
    <s v="MAZDA6"/>
    <x v="0"/>
    <x v="34"/>
    <x v="0"/>
    <x v="0"/>
    <s v="New Zealand"/>
    <x v="0"/>
    <n v="343.09"/>
  </r>
  <r>
    <n v="1723"/>
    <x v="8"/>
    <x v="5"/>
    <s v="Nissan"/>
    <s v="Standard"/>
    <x v="16"/>
    <s v="CRV"/>
    <x v="2"/>
    <x v="138"/>
    <x v="4"/>
    <x v="4"/>
    <s v="New Zealand"/>
    <x v="4"/>
    <n v="67.52"/>
  </r>
  <r>
    <n v="1724"/>
    <x v="14"/>
    <x v="26"/>
    <s v="Subaru"/>
    <s v="Standard"/>
    <x v="15"/>
    <s v="CONDOR"/>
    <x v="3"/>
    <x v="167"/>
    <x v="8"/>
    <x v="8"/>
    <s v="New Zealand"/>
    <x v="8"/>
    <n v="28.8"/>
  </r>
  <r>
    <n v="1725"/>
    <x v="8"/>
    <x v="73"/>
    <s v="Mazda"/>
    <s v="Standard"/>
    <x v="16"/>
    <s v="IMPREZA"/>
    <x v="3"/>
    <x v="106"/>
    <x v="1"/>
    <x v="1"/>
    <s v="New Zealand"/>
    <x v="1"/>
    <n v="6.21"/>
  </r>
  <r>
    <n v="1726"/>
    <x v="6"/>
    <x v="12"/>
    <s v="Volkswagen"/>
    <s v="Standard"/>
    <x v="19"/>
    <s v="FOCUS"/>
    <x v="1"/>
    <x v="19"/>
    <x v="1"/>
    <x v="1"/>
    <s v="New Zealand"/>
    <x v="1"/>
    <n v="6.21"/>
  </r>
  <r>
    <n v="1727"/>
    <x v="8"/>
    <x v="104"/>
    <s v="Mazda"/>
    <s v="Luxury"/>
    <x v="19"/>
    <s v="DISCOVERY"/>
    <x v="4"/>
    <x v="30"/>
    <x v="0"/>
    <x v="0"/>
    <s v="New Zealand"/>
    <x v="0"/>
    <n v="343.09"/>
  </r>
  <r>
    <n v="1728"/>
    <x v="7"/>
    <x v="44"/>
    <s v="Mazda"/>
    <s v="Standard"/>
    <x v="12"/>
    <s v="ALTEZZA"/>
    <x v="4"/>
    <x v="114"/>
    <x v="3"/>
    <x v="3"/>
    <s v="New Zealand"/>
    <x v="3"/>
    <n v="14.72"/>
  </r>
  <r>
    <n v="1729"/>
    <x v="7"/>
    <x v="72"/>
    <s v="Subaru"/>
    <s v="Standard"/>
    <x v="19"/>
    <s v="COMMODORE"/>
    <x v="4"/>
    <x v="28"/>
    <x v="0"/>
    <x v="0"/>
    <s v="New Zealand"/>
    <x v="0"/>
    <n v="343.09"/>
  </r>
  <r>
    <n v="1730"/>
    <x v="7"/>
    <x v="71"/>
    <s v="Mazda"/>
    <s v="Standard"/>
    <x v="3"/>
    <s v="LANCER"/>
    <x v="0"/>
    <x v="164"/>
    <x v="0"/>
    <x v="0"/>
    <s v="New Zealand"/>
    <x v="0"/>
    <n v="343.09"/>
  </r>
  <r>
    <n v="1731"/>
    <x v="14"/>
    <x v="26"/>
    <s v="Ford"/>
    <s v="Standard"/>
    <x v="19"/>
    <s v="DIESEL"/>
    <x v="7"/>
    <x v="54"/>
    <x v="5"/>
    <x v="5"/>
    <s v="New Zealand"/>
    <x v="5"/>
    <n v="7.89"/>
  </r>
  <r>
    <n v="1732"/>
    <x v="8"/>
    <x v="73"/>
    <s v="Toyota"/>
    <s v="Standard"/>
    <x v="16"/>
    <s v="IMPREZA"/>
    <x v="1"/>
    <x v="13"/>
    <x v="0"/>
    <x v="0"/>
    <s v="New Zealand"/>
    <x v="0"/>
    <n v="343.09"/>
  </r>
  <r>
    <n v="1733"/>
    <x v="6"/>
    <x v="37"/>
    <s v="Toyota"/>
    <s v="Standard"/>
    <x v="15"/>
    <s v="FAMILIA"/>
    <x v="5"/>
    <x v="42"/>
    <x v="0"/>
    <x v="0"/>
    <s v="New Zealand"/>
    <x v="0"/>
    <n v="343.09"/>
  </r>
  <r>
    <n v="1734"/>
    <x v="6"/>
    <x v="77"/>
    <s v="Toyota"/>
    <s v="Standard"/>
    <x v="9"/>
    <s v="GOLF"/>
    <x v="7"/>
    <x v="163"/>
    <x v="0"/>
    <x v="0"/>
    <s v="New Zealand"/>
    <x v="0"/>
    <n v="343.09"/>
  </r>
  <r>
    <n v="1735"/>
    <x v="8"/>
    <x v="37"/>
    <s v="Chevrolet"/>
    <s v="Standard"/>
    <x v="8"/>
    <s v="ATENZA"/>
    <x v="7"/>
    <x v="53"/>
    <x v="4"/>
    <x v="4"/>
    <s v="New Zealand"/>
    <x v="4"/>
    <n v="67.52"/>
  </r>
  <r>
    <n v="1736"/>
    <x v="6"/>
    <x v="37"/>
    <s v="Mazda"/>
    <s v="Standard"/>
    <x v="16"/>
    <s v="DEMIO"/>
    <x v="5"/>
    <x v="117"/>
    <x v="0"/>
    <x v="0"/>
    <s v="New Zealand"/>
    <x v="0"/>
    <n v="343.09"/>
  </r>
  <r>
    <n v="1737"/>
    <x v="7"/>
    <x v="73"/>
    <s v="Mitsubishi"/>
    <s v="Standard"/>
    <x v="9"/>
    <s v="IMPREZA"/>
    <x v="8"/>
    <x v="25"/>
    <x v="4"/>
    <x v="4"/>
    <s v="New Zealand"/>
    <x v="4"/>
    <n v="67.52"/>
  </r>
  <r>
    <n v="1738"/>
    <x v="8"/>
    <x v="37"/>
    <s v="Mazda"/>
    <s v="Standard"/>
    <x v="15"/>
    <s v="DEMIO"/>
    <x v="11"/>
    <x v="4"/>
    <x v="3"/>
    <x v="3"/>
    <s v="New Zealand"/>
    <x v="3"/>
    <n v="14.72"/>
  </r>
  <r>
    <n v="1739"/>
    <x v="6"/>
    <x v="12"/>
    <s v="Honda"/>
    <s v="Standard"/>
    <x v="15"/>
    <s v="MONDEO"/>
    <x v="5"/>
    <x v="125"/>
    <x v="9"/>
    <x v="9"/>
    <s v="New Zealand"/>
    <x v="9"/>
    <n v="21.5"/>
  </r>
  <r>
    <n v="1740"/>
    <x v="6"/>
    <x v="44"/>
    <s v="Volkswagen"/>
    <s v="Standard"/>
    <x v="15"/>
    <s v="COROLLA"/>
    <x v="0"/>
    <x v="47"/>
    <x v="9"/>
    <x v="9"/>
    <s v="New Zealand"/>
    <x v="9"/>
    <n v="21.5"/>
  </r>
  <r>
    <n v="1741"/>
    <x v="8"/>
    <x v="44"/>
    <s v="Subaru"/>
    <s v="Standard"/>
    <x v="16"/>
    <s v="CARIB"/>
    <x v="2"/>
    <x v="116"/>
    <x v="4"/>
    <x v="4"/>
    <s v="New Zealand"/>
    <x v="4"/>
    <n v="67.52"/>
  </r>
  <r>
    <n v="1742"/>
    <x v="6"/>
    <x v="44"/>
    <s v="Toyota"/>
    <s v="Standard"/>
    <x v="15"/>
    <s v="VITZ"/>
    <x v="13"/>
    <x v="163"/>
    <x v="0"/>
    <x v="0"/>
    <s v="New Zealand"/>
    <x v="0"/>
    <n v="343.09"/>
  </r>
  <r>
    <n v="1743"/>
    <x v="8"/>
    <x v="105"/>
    <s v="Holden"/>
    <s v="Standard"/>
    <x v="3"/>
    <s v="BLAZER"/>
    <x v="2"/>
    <x v="53"/>
    <x v="3"/>
    <x v="3"/>
    <s v="New Zealand"/>
    <x v="3"/>
    <n v="14.72"/>
  </r>
  <r>
    <n v="1744"/>
    <x v="6"/>
    <x v="37"/>
    <s v="Mitsubishi"/>
    <s v="Standard"/>
    <x v="15"/>
    <s v="FAMILIA"/>
    <x v="3"/>
    <x v="63"/>
    <x v="0"/>
    <x v="0"/>
    <s v="New Zealand"/>
    <x v="0"/>
    <n v="343.09"/>
  </r>
  <r>
    <n v="1745"/>
    <x v="8"/>
    <x v="71"/>
    <s v="Honda"/>
    <s v="Standard"/>
    <x v="15"/>
    <s v="CHALLENGER"/>
    <x v="2"/>
    <x v="152"/>
    <x v="0"/>
    <x v="0"/>
    <s v="New Zealand"/>
    <x v="0"/>
    <n v="343.09"/>
  </r>
  <r>
    <n v="1746"/>
    <x v="8"/>
    <x v="37"/>
    <s v="Honda"/>
    <s v="Standard"/>
    <x v="15"/>
    <s v="FAMILIA"/>
    <x v="0"/>
    <x v="125"/>
    <x v="4"/>
    <x v="4"/>
    <s v="New Zealand"/>
    <x v="4"/>
    <n v="67.52"/>
  </r>
  <r>
    <n v="1747"/>
    <x v="7"/>
    <x v="5"/>
    <s v="Honda"/>
    <s v="Standard"/>
    <x v="12"/>
    <s v="CIVIC"/>
    <x v="0"/>
    <x v="12"/>
    <x v="8"/>
    <x v="8"/>
    <s v="New Zealand"/>
    <x v="8"/>
    <n v="28.8"/>
  </r>
  <r>
    <n v="1748"/>
    <x v="6"/>
    <x v="77"/>
    <s v="Toyota"/>
    <s v="Standard"/>
    <x v="9"/>
    <s v="POLO"/>
    <x v="2"/>
    <x v="157"/>
    <x v="9"/>
    <x v="9"/>
    <s v="New Zealand"/>
    <x v="9"/>
    <n v="21.5"/>
  </r>
  <r>
    <n v="1749"/>
    <x v="7"/>
    <x v="73"/>
    <s v="Suzuki"/>
    <s v="Standard"/>
    <x v="15"/>
    <s v="LEGACY"/>
    <x v="2"/>
    <x v="149"/>
    <x v="4"/>
    <x v="4"/>
    <s v="New Zealand"/>
    <x v="4"/>
    <n v="67.52"/>
  </r>
  <r>
    <n v="1750"/>
    <x v="13"/>
    <x v="44"/>
    <s v="Toyota"/>
    <s v="Standard"/>
    <x v="32"/>
    <s v="HILUX 2.4 SR5"/>
    <x v="2"/>
    <x v="22"/>
    <x v="4"/>
    <x v="4"/>
    <s v="New Zealand"/>
    <x v="4"/>
    <n v="67.52"/>
  </r>
  <r>
    <n v="1751"/>
    <x v="7"/>
    <x v="72"/>
    <s v="Subaru"/>
    <s v="Standard"/>
    <x v="6"/>
    <s v="COMMODORE"/>
    <x v="3"/>
    <x v="59"/>
    <x v="0"/>
    <x v="0"/>
    <s v="New Zealand"/>
    <x v="0"/>
    <n v="343.09"/>
  </r>
  <r>
    <n v="1752"/>
    <x v="11"/>
    <x v="71"/>
    <s v="Rover"/>
    <s v="Standard"/>
    <x v="6"/>
    <s v="L300"/>
    <x v="3"/>
    <x v="58"/>
    <x v="4"/>
    <x v="4"/>
    <s v="New Zealand"/>
    <x v="4"/>
    <n v="67.52"/>
  </r>
  <r>
    <n v="1753"/>
    <x v="7"/>
    <x v="5"/>
    <s v="Ford"/>
    <s v="Standard"/>
    <x v="16"/>
    <s v="CIVIC"/>
    <x v="0"/>
    <x v="19"/>
    <x v="6"/>
    <x v="6"/>
    <s v="New Zealand"/>
    <x v="6"/>
    <n v="11.62"/>
  </r>
  <r>
    <n v="1754"/>
    <x v="7"/>
    <x v="5"/>
    <s v="Suzuki"/>
    <s v="Standard"/>
    <x v="15"/>
    <s v="CIVIC"/>
    <x v="2"/>
    <x v="42"/>
    <x v="8"/>
    <x v="8"/>
    <s v="New Zealand"/>
    <x v="8"/>
    <n v="28.8"/>
  </r>
  <r>
    <n v="1755"/>
    <x v="7"/>
    <x v="5"/>
    <s v="Mitsubishi"/>
    <s v="Standard"/>
    <x v="12"/>
    <s v="TORNEO"/>
    <x v="2"/>
    <x v="50"/>
    <x v="0"/>
    <x v="0"/>
    <s v="New Zealand"/>
    <x v="0"/>
    <n v="343.09"/>
  </r>
  <r>
    <n v="1756"/>
    <x v="11"/>
    <x v="44"/>
    <s v="Nissan"/>
    <s v="Standard"/>
    <x v="12"/>
    <s v="HIACE"/>
    <x v="3"/>
    <x v="69"/>
    <x v="0"/>
    <x v="0"/>
    <s v="New Zealand"/>
    <x v="0"/>
    <n v="343.09"/>
  </r>
  <r>
    <n v="1757"/>
    <x v="6"/>
    <x v="6"/>
    <s v="Toyota"/>
    <s v="Standard"/>
    <x v="6"/>
    <s v="SWIFT"/>
    <x v="7"/>
    <x v="111"/>
    <x v="3"/>
    <x v="3"/>
    <s v="New Zealand"/>
    <x v="3"/>
    <n v="14.72"/>
  </r>
  <r>
    <n v="1758"/>
    <x v="8"/>
    <x v="44"/>
    <s v="Ford"/>
    <s v="Standard"/>
    <x v="16"/>
    <s v="LANDCRUISER"/>
    <x v="2"/>
    <x v="132"/>
    <x v="0"/>
    <x v="0"/>
    <s v="New Zealand"/>
    <x v="0"/>
    <n v="343.09"/>
  </r>
  <r>
    <n v="1759"/>
    <x v="8"/>
    <x v="73"/>
    <s v="Holden"/>
    <s v="Standard"/>
    <x v="15"/>
    <s v="LEGACY"/>
    <x v="2"/>
    <x v="61"/>
    <x v="8"/>
    <x v="8"/>
    <s v="New Zealand"/>
    <x v="8"/>
    <n v="28.8"/>
  </r>
  <r>
    <n v="1760"/>
    <x v="8"/>
    <x v="106"/>
    <s v="Bedford"/>
    <s v="Luxury"/>
    <x v="12"/>
    <s v="RANGE ROVER"/>
    <x v="11"/>
    <x v="137"/>
    <x v="11"/>
    <x v="11"/>
    <s v="New Zealand"/>
    <x v="11"/>
    <n v="17.55"/>
  </r>
  <r>
    <n v="1761"/>
    <x v="7"/>
    <x v="12"/>
    <s v="Nissan"/>
    <s v="Standard"/>
    <x v="6"/>
    <s v="FALCON"/>
    <x v="4"/>
    <x v="35"/>
    <x v="8"/>
    <x v="8"/>
    <s v="New Zealand"/>
    <x v="8"/>
    <n v="28.8"/>
  </r>
  <r>
    <n v="1762"/>
    <x v="7"/>
    <x v="6"/>
    <s v="Honda"/>
    <s v="Standard"/>
    <x v="15"/>
    <s v="CULTUS"/>
    <x v="0"/>
    <x v="49"/>
    <x v="0"/>
    <x v="0"/>
    <s v="New Zealand"/>
    <x v="0"/>
    <n v="343.09"/>
  </r>
  <r>
    <n v="1763"/>
    <x v="14"/>
    <x v="71"/>
    <s v="Honda"/>
    <s v="Standard"/>
    <x v="16"/>
    <s v="FIGHTER"/>
    <x v="3"/>
    <x v="54"/>
    <x v="0"/>
    <x v="0"/>
    <s v="New Zealand"/>
    <x v="0"/>
    <n v="343.09"/>
  </r>
  <r>
    <n v="1764"/>
    <x v="8"/>
    <x v="26"/>
    <s v="Honda"/>
    <s v="Standard"/>
    <x v="14"/>
    <s v="LARGO"/>
    <x v="4"/>
    <x v="161"/>
    <x v="12"/>
    <x v="12"/>
    <s v="New Zealand"/>
    <x v="12"/>
    <n v="3.28"/>
  </r>
  <r>
    <n v="1765"/>
    <x v="8"/>
    <x v="44"/>
    <s v="Mitsubishi"/>
    <s v="Standard"/>
    <x v="16"/>
    <s v="RAUM"/>
    <x v="2"/>
    <x v="31"/>
    <x v="8"/>
    <x v="8"/>
    <s v="New Zealand"/>
    <x v="8"/>
    <n v="28.8"/>
  </r>
  <r>
    <n v="1766"/>
    <x v="13"/>
    <x v="12"/>
    <s v="Nissan"/>
    <s v="Standard"/>
    <x v="2"/>
    <s v="COURIER"/>
    <x v="2"/>
    <x v="72"/>
    <x v="2"/>
    <x v="2"/>
    <s v="New Zealand"/>
    <x v="2"/>
    <n v="12.92"/>
  </r>
  <r>
    <n v="1767"/>
    <x v="7"/>
    <x v="72"/>
    <s v="Holden"/>
    <s v="Standard"/>
    <x v="9"/>
    <s v="VT COMMODORE"/>
    <x v="8"/>
    <x v="93"/>
    <x v="11"/>
    <x v="11"/>
    <s v="New Zealand"/>
    <x v="11"/>
    <n v="17.55"/>
  </r>
  <r>
    <n v="1768"/>
    <x v="21"/>
    <x v="107"/>
    <s v="Chrysler"/>
    <s v="Standard"/>
    <x v="59"/>
    <s v="A2"/>
    <x v="7"/>
    <x v="26"/>
    <x v="3"/>
    <x v="3"/>
    <s v="New Zealand"/>
    <x v="3"/>
    <n v="14.72"/>
  </r>
  <r>
    <n v="1769"/>
    <x v="7"/>
    <x v="26"/>
    <s v="Mitsubishi"/>
    <s v="Standard"/>
    <x v="32"/>
    <s v="SKYLINE"/>
    <x v="4"/>
    <x v="114"/>
    <x v="3"/>
    <x v="3"/>
    <s v="New Zealand"/>
    <x v="3"/>
    <n v="14.72"/>
  </r>
  <r>
    <n v="1770"/>
    <x v="6"/>
    <x v="5"/>
    <s v="Toyota"/>
    <s v="Standard"/>
    <x v="15"/>
    <s v="LOGO"/>
    <x v="0"/>
    <x v="65"/>
    <x v="3"/>
    <x v="3"/>
    <s v="New Zealand"/>
    <x v="3"/>
    <n v="14.72"/>
  </r>
  <r>
    <n v="1771"/>
    <x v="7"/>
    <x v="5"/>
    <s v="Toyota"/>
    <s v="Standard"/>
    <x v="6"/>
    <s v="ACCORD"/>
    <x v="2"/>
    <x v="154"/>
    <x v="8"/>
    <x v="8"/>
    <s v="New Zealand"/>
    <x v="8"/>
    <n v="28.8"/>
  </r>
  <r>
    <n v="1772"/>
    <x v="8"/>
    <x v="5"/>
    <s v="Mitsubishi"/>
    <s v="Standard"/>
    <x v="24"/>
    <s v="CRV"/>
    <x v="2"/>
    <x v="32"/>
    <x v="0"/>
    <x v="0"/>
    <s v="New Zealand"/>
    <x v="0"/>
    <n v="343.09"/>
  </r>
  <r>
    <n v="1773"/>
    <x v="8"/>
    <x v="71"/>
    <s v="Ford"/>
    <s v="Standard"/>
    <x v="6"/>
    <s v="OUTLANDER"/>
    <x v="4"/>
    <x v="107"/>
    <x v="3"/>
    <x v="3"/>
    <s v="New Zealand"/>
    <x v="3"/>
    <n v="14.72"/>
  </r>
  <r>
    <n v="1774"/>
    <x v="8"/>
    <x v="26"/>
    <s v="Toyota"/>
    <s v="Standard"/>
    <x v="12"/>
    <s v="LUCINO"/>
    <x v="1"/>
    <x v="173"/>
    <x v="7"/>
    <x v="7"/>
    <s v="New Zealand"/>
    <x v="7"/>
    <n v="16.11"/>
  </r>
  <r>
    <n v="1775"/>
    <x v="7"/>
    <x v="72"/>
    <s v="Nissan"/>
    <s v="Standard"/>
    <x v="19"/>
    <s v="COMMODORE"/>
    <x v="0"/>
    <x v="21"/>
    <x v="3"/>
    <x v="3"/>
    <s v="New Zealand"/>
    <x v="3"/>
    <n v="14.72"/>
  </r>
  <r>
    <n v="1776"/>
    <x v="7"/>
    <x v="91"/>
    <s v="Volkswagen"/>
    <s v="Standard"/>
    <x v="6"/>
    <n v="300"/>
    <x v="0"/>
    <x v="180"/>
    <x v="3"/>
    <x v="3"/>
    <s v="New Zealand"/>
    <x v="3"/>
    <n v="14.72"/>
  </r>
  <r>
    <n v="1777"/>
    <x v="8"/>
    <x v="71"/>
    <s v="Nissan"/>
    <s v="Standard"/>
    <x v="2"/>
    <s v="COLT"/>
    <x v="0"/>
    <x v="33"/>
    <x v="3"/>
    <x v="3"/>
    <s v="New Zealand"/>
    <x v="3"/>
    <n v="14.72"/>
  </r>
  <r>
    <n v="1778"/>
    <x v="11"/>
    <x v="44"/>
    <s v="Toyota"/>
    <s v="Standard"/>
    <x v="9"/>
    <s v="HIACE"/>
    <x v="3"/>
    <x v="145"/>
    <x v="0"/>
    <x v="0"/>
    <s v="New Zealand"/>
    <x v="0"/>
    <n v="343.09"/>
  </r>
  <r>
    <n v="1779"/>
    <x v="8"/>
    <x v="44"/>
    <s v="Honda"/>
    <s v="Standard"/>
    <x v="24"/>
    <s v="GRANVIA"/>
    <x v="1"/>
    <x v="77"/>
    <x v="0"/>
    <x v="0"/>
    <s v="New Zealand"/>
    <x v="0"/>
    <n v="343.09"/>
  </r>
  <r>
    <n v="1780"/>
    <x v="8"/>
    <x v="71"/>
    <s v="Toyota"/>
    <s v="Standard"/>
    <x v="6"/>
    <s v="OUTLANDER"/>
    <x v="4"/>
    <x v="154"/>
    <x v="0"/>
    <x v="0"/>
    <s v="New Zealand"/>
    <x v="0"/>
    <n v="343.09"/>
  </r>
  <r>
    <n v="1781"/>
    <x v="13"/>
    <x v="12"/>
    <s v="Ford"/>
    <s v="Standard"/>
    <x v="13"/>
    <s v="COURIER"/>
    <x v="0"/>
    <x v="118"/>
    <x v="9"/>
    <x v="9"/>
    <s v="New Zealand"/>
    <x v="9"/>
    <n v="21.5"/>
  </r>
  <r>
    <n v="1782"/>
    <x v="6"/>
    <x v="44"/>
    <s v="Mazda"/>
    <s v="Standard"/>
    <x v="6"/>
    <s v="YARIS"/>
    <x v="2"/>
    <x v="20"/>
    <x v="0"/>
    <x v="0"/>
    <s v="New Zealand"/>
    <x v="0"/>
    <n v="343.09"/>
  </r>
  <r>
    <n v="1783"/>
    <x v="7"/>
    <x v="26"/>
    <s v="Ford"/>
    <s v="Standard"/>
    <x v="24"/>
    <s v="SUNNY"/>
    <x v="0"/>
    <x v="94"/>
    <x v="0"/>
    <x v="0"/>
    <s v="New Zealand"/>
    <x v="0"/>
    <n v="343.09"/>
  </r>
  <r>
    <n v="1784"/>
    <x v="6"/>
    <x v="77"/>
    <s v="Subaru"/>
    <s v="Standard"/>
    <x v="6"/>
    <s v="GOLF"/>
    <x v="1"/>
    <x v="7"/>
    <x v="7"/>
    <x v="7"/>
    <s v="New Zealand"/>
    <x v="7"/>
    <n v="16.11"/>
  </r>
  <r>
    <n v="1785"/>
    <x v="13"/>
    <x v="26"/>
    <s v="Isuzu"/>
    <s v="Standard"/>
    <x v="6"/>
    <s v="NAVARA"/>
    <x v="7"/>
    <x v="67"/>
    <x v="8"/>
    <x v="8"/>
    <s v="New Zealand"/>
    <x v="8"/>
    <n v="28.8"/>
  </r>
  <r>
    <n v="1786"/>
    <x v="8"/>
    <x v="44"/>
    <s v="Toyota"/>
    <s v="Standard"/>
    <x v="6"/>
    <s v="RAV4"/>
    <x v="0"/>
    <x v="116"/>
    <x v="0"/>
    <x v="0"/>
    <s v="New Zealand"/>
    <x v="0"/>
    <n v="343.09"/>
  </r>
  <r>
    <n v="1787"/>
    <x v="7"/>
    <x v="5"/>
    <s v="Mazda"/>
    <s v="Standard"/>
    <x v="6"/>
    <s v="CIVIC"/>
    <x v="11"/>
    <x v="98"/>
    <x v="0"/>
    <x v="0"/>
    <s v="New Zealand"/>
    <x v="0"/>
    <n v="343.09"/>
  </r>
  <r>
    <n v="1788"/>
    <x v="8"/>
    <x v="44"/>
    <s v="Toyota"/>
    <s v="Standard"/>
    <x v="24"/>
    <s v="HILUX"/>
    <x v="0"/>
    <x v="2"/>
    <x v="3"/>
    <x v="3"/>
    <s v="New Zealand"/>
    <x v="3"/>
    <n v="14.72"/>
  </r>
  <r>
    <n v="1789"/>
    <x v="8"/>
    <x v="12"/>
    <s v="Nissan"/>
    <s v="Standard"/>
    <x v="6"/>
    <s v="TERRITORY"/>
    <x v="4"/>
    <x v="134"/>
    <x v="7"/>
    <x v="7"/>
    <s v="New Zealand"/>
    <x v="7"/>
    <n v="16.11"/>
  </r>
  <r>
    <n v="1790"/>
    <x v="8"/>
    <x v="37"/>
    <s v="Holden"/>
    <s v="Standard"/>
    <x v="8"/>
    <s v="ATENZA"/>
    <x v="3"/>
    <x v="7"/>
    <x v="8"/>
    <x v="8"/>
    <s v="New Zealand"/>
    <x v="8"/>
    <n v="28.8"/>
  </r>
  <r>
    <n v="1791"/>
    <x v="7"/>
    <x v="12"/>
    <s v="Toyota"/>
    <s v="Standard"/>
    <x v="19"/>
    <s v="FALCON"/>
    <x v="7"/>
    <x v="25"/>
    <x v="9"/>
    <x v="9"/>
    <s v="New Zealand"/>
    <x v="9"/>
    <n v="21.5"/>
  </r>
  <r>
    <n v="1792"/>
    <x v="8"/>
    <x v="73"/>
    <s v="Toyota"/>
    <s v="Standard"/>
    <x v="5"/>
    <s v="IMPREZA"/>
    <x v="7"/>
    <x v="114"/>
    <x v="4"/>
    <x v="4"/>
    <s v="New Zealand"/>
    <x v="4"/>
    <n v="67.52"/>
  </r>
  <r>
    <n v="1793"/>
    <x v="14"/>
    <x v="75"/>
    <s v="Suzuki"/>
    <s v="Standard"/>
    <x v="14"/>
    <s v="ELF"/>
    <x v="3"/>
    <x v="169"/>
    <x v="9"/>
    <x v="9"/>
    <s v="New Zealand"/>
    <x v="9"/>
    <n v="21.5"/>
  </r>
  <r>
    <n v="1794"/>
    <x v="11"/>
    <x v="44"/>
    <s v="Honda"/>
    <s v="Standard"/>
    <x v="16"/>
    <s v="HIACE"/>
    <x v="3"/>
    <x v="80"/>
    <x v="0"/>
    <x v="0"/>
    <s v="New Zealand"/>
    <x v="0"/>
    <n v="343.09"/>
  </r>
  <r>
    <n v="1795"/>
    <x v="6"/>
    <x v="37"/>
    <s v="Holden"/>
    <s v="Standard"/>
    <x v="8"/>
    <s v="FAMILIA"/>
    <x v="3"/>
    <x v="30"/>
    <x v="2"/>
    <x v="2"/>
    <s v="New Zealand"/>
    <x v="2"/>
    <n v="12.92"/>
  </r>
  <r>
    <n v="1796"/>
    <x v="14"/>
    <x v="44"/>
    <s v="Isuzu"/>
    <s v="Standard"/>
    <x v="57"/>
    <s v="TOWNACE"/>
    <x v="3"/>
    <x v="158"/>
    <x v="3"/>
    <x v="3"/>
    <s v="New Zealand"/>
    <x v="3"/>
    <n v="14.72"/>
  </r>
  <r>
    <n v="1797"/>
    <x v="8"/>
    <x v="26"/>
    <s v="Mazda"/>
    <s v="Standard"/>
    <x v="16"/>
    <s v="TERRANO"/>
    <x v="1"/>
    <x v="73"/>
    <x v="8"/>
    <x v="8"/>
    <s v="New Zealand"/>
    <x v="8"/>
    <n v="28.8"/>
  </r>
  <r>
    <n v="1798"/>
    <x v="13"/>
    <x v="72"/>
    <s v="BMW"/>
    <s v="Standard"/>
    <x v="6"/>
    <s v="RODEO 4X4"/>
    <x v="4"/>
    <x v="67"/>
    <x v="10"/>
    <x v="10"/>
    <s v="New Zealand"/>
    <x v="10"/>
    <n v="129.15"/>
  </r>
  <r>
    <n v="1799"/>
    <x v="8"/>
    <x v="44"/>
    <s v="Ford"/>
    <s v="Standard"/>
    <x v="12"/>
    <s v="HILUX"/>
    <x v="7"/>
    <x v="162"/>
    <x v="0"/>
    <x v="0"/>
    <s v="New Zealand"/>
    <x v="0"/>
    <n v="343.09"/>
  </r>
  <r>
    <n v="1800"/>
    <x v="6"/>
    <x v="44"/>
    <s v="Nissan"/>
    <s v="Standard"/>
    <x v="12"/>
    <s v="CORSA"/>
    <x v="0"/>
    <x v="86"/>
    <x v="0"/>
    <x v="0"/>
    <s v="New Zealand"/>
    <x v="0"/>
    <n v="343.09"/>
  </r>
  <r>
    <n v="1801"/>
    <x v="8"/>
    <x v="6"/>
    <s v="Honda"/>
    <s v="Standard"/>
    <x v="2"/>
    <s v="SWIFT"/>
    <x v="7"/>
    <x v="105"/>
    <x v="0"/>
    <x v="0"/>
    <s v="New Zealand"/>
    <x v="0"/>
    <n v="343.09"/>
  </r>
  <r>
    <n v="1802"/>
    <x v="8"/>
    <x v="5"/>
    <s v="Toyota"/>
    <s v="Standard"/>
    <x v="24"/>
    <s v="ODYSSEY"/>
    <x v="0"/>
    <x v="97"/>
    <x v="0"/>
    <x v="0"/>
    <s v="New Zealand"/>
    <x v="0"/>
    <n v="343.09"/>
  </r>
  <r>
    <n v="1803"/>
    <x v="7"/>
    <x v="72"/>
    <s v="Homebuilt"/>
    <s v="Standard"/>
    <x v="6"/>
    <s v="COMMODORE"/>
    <x v="1"/>
    <x v="164"/>
    <x v="0"/>
    <x v="0"/>
    <s v="New Zealand"/>
    <x v="0"/>
    <n v="343.09"/>
  </r>
  <r>
    <n v="1804"/>
    <x v="8"/>
    <x v="75"/>
    <s v="Trailer"/>
    <s v="Standard"/>
    <x v="12"/>
    <s v="BIGHORN"/>
    <x v="3"/>
    <x v="144"/>
    <x v="7"/>
    <x v="7"/>
    <s v="New Zealand"/>
    <x v="7"/>
    <n v="16.11"/>
  </r>
  <r>
    <n v="1805"/>
    <x v="7"/>
    <x v="37"/>
    <s v="Caravan"/>
    <s v="Standard"/>
    <x v="16"/>
    <s v="CAPELLA"/>
    <x v="0"/>
    <x v="161"/>
    <x v="3"/>
    <x v="3"/>
    <s v="New Zealand"/>
    <x v="3"/>
    <n v="14.72"/>
  </r>
  <r>
    <n v="1806"/>
    <x v="8"/>
    <x v="15"/>
    <s v="Kea"/>
    <s v="Luxury"/>
    <x v="6"/>
    <s v="X5"/>
    <x v="0"/>
    <x v="92"/>
    <x v="8"/>
    <x v="8"/>
    <s v="New Zealand"/>
    <x v="8"/>
    <n v="28.8"/>
  </r>
  <r>
    <n v="1807"/>
    <x v="13"/>
    <x v="12"/>
    <s v="Trailer"/>
    <s v="Standard"/>
    <x v="13"/>
    <s v="COURIER"/>
    <x v="0"/>
    <x v="146"/>
    <x v="1"/>
    <x v="1"/>
    <s v="New Zealand"/>
    <x v="1"/>
    <n v="6.21"/>
  </r>
  <r>
    <n v="1808"/>
    <x v="8"/>
    <x v="26"/>
    <s v="Trailer"/>
    <s v="Standard"/>
    <x v="12"/>
    <s v="PULSAR"/>
    <x v="7"/>
    <x v="29"/>
    <x v="0"/>
    <x v="0"/>
    <s v="New Zealand"/>
    <x v="0"/>
    <n v="343.09"/>
  </r>
  <r>
    <n v="1809"/>
    <x v="8"/>
    <x v="5"/>
    <s v="Briford"/>
    <s v="Standard"/>
    <x v="12"/>
    <s v="ODYSSEY"/>
    <x v="0"/>
    <x v="42"/>
    <x v="8"/>
    <x v="8"/>
    <s v="New Zealand"/>
    <x v="8"/>
    <n v="28.8"/>
  </r>
  <r>
    <n v="1810"/>
    <x v="11"/>
    <x v="44"/>
    <s v="Homebuilt"/>
    <s v="Standard"/>
    <x v="12"/>
    <s v="HIACE"/>
    <x v="3"/>
    <x v="120"/>
    <x v="0"/>
    <x v="0"/>
    <s v="New Zealand"/>
    <x v="0"/>
    <n v="343.09"/>
  </r>
  <r>
    <n v="1811"/>
    <x v="4"/>
    <x v="8"/>
    <s v="Trailer"/>
    <s v="Standard"/>
    <x v="17"/>
    <s v="ATLAS XAS 85 COPCO"/>
    <x v="6"/>
    <x v="31"/>
    <x v="4"/>
    <x v="4"/>
    <s v="New Zealand"/>
    <x v="4"/>
    <n v="67.52"/>
  </r>
  <r>
    <n v="1812"/>
    <x v="0"/>
    <x v="0"/>
    <s v="DMW"/>
    <s v="Standard"/>
    <x v="2"/>
    <s v="BRIFORD"/>
    <x v="0"/>
    <x v="136"/>
    <x v="0"/>
    <x v="0"/>
    <s v="New Zealand"/>
    <x v="0"/>
    <n v="343.09"/>
  </r>
  <r>
    <n v="1813"/>
    <x v="5"/>
    <x v="19"/>
    <s v="Trailer"/>
    <s v="Standard"/>
    <x v="32"/>
    <s v="ELDIS"/>
    <x v="3"/>
    <x v="153"/>
    <x v="4"/>
    <x v="4"/>
    <s v="New Zealand"/>
    <x v="4"/>
    <n v="67.52"/>
  </r>
  <r>
    <n v="1814"/>
    <x v="0"/>
    <x v="28"/>
    <s v="Trailer"/>
    <s v="Standard"/>
    <x v="5"/>
    <s v="K844X"/>
    <x v="0"/>
    <x v="23"/>
    <x v="9"/>
    <x v="9"/>
    <s v="New Zealand"/>
    <x v="9"/>
    <n v="21.5"/>
  </r>
  <r>
    <n v="1815"/>
    <x v="0"/>
    <x v="0"/>
    <s v="Kea"/>
    <s v="Standard"/>
    <x v="2"/>
    <s v="HOMEBUILT"/>
    <x v="5"/>
    <x v="50"/>
    <x v="0"/>
    <x v="0"/>
    <s v="New Zealand"/>
    <x v="0"/>
    <n v="343.09"/>
  </r>
  <r>
    <n v="1816"/>
    <x v="4"/>
    <x v="0"/>
    <s v="Toyota"/>
    <s v="Standard"/>
    <x v="5"/>
    <s v="OWNBUILT"/>
    <x v="0"/>
    <x v="142"/>
    <x v="9"/>
    <x v="9"/>
    <s v="New Zealand"/>
    <x v="9"/>
    <n v="21.5"/>
  </r>
  <r>
    <n v="1817"/>
    <x v="0"/>
    <x v="2"/>
    <s v="Toyota"/>
    <s v="Standard"/>
    <x v="2"/>
    <s v="8X4"/>
    <x v="0"/>
    <x v="125"/>
    <x v="3"/>
    <x v="3"/>
    <s v="New Zealand"/>
    <x v="3"/>
    <n v="14.72"/>
  </r>
  <r>
    <n v="1818"/>
    <x v="0"/>
    <x v="8"/>
    <s v="Holden"/>
    <s v="Standard"/>
    <x v="5"/>
    <s v="TRAILER"/>
    <x v="7"/>
    <x v="24"/>
    <x v="5"/>
    <x v="5"/>
    <s v="New Zealand"/>
    <x v="5"/>
    <n v="7.89"/>
  </r>
  <r>
    <n v="1819"/>
    <x v="4"/>
    <x v="0"/>
    <s v="Mazda"/>
    <s v="Standard"/>
    <x v="5"/>
    <s v="KERRICK"/>
    <x v="9"/>
    <x v="157"/>
    <x v="0"/>
    <x v="0"/>
    <s v="New Zealand"/>
    <x v="0"/>
    <n v="343.09"/>
  </r>
  <r>
    <n v="1820"/>
    <x v="1"/>
    <x v="62"/>
    <s v="Ford"/>
    <s v="Standard"/>
    <x v="5"/>
    <s v="SF650"/>
    <x v="3"/>
    <x v="87"/>
    <x v="9"/>
    <x v="9"/>
    <s v="New Zealand"/>
    <x v="9"/>
    <n v="21.5"/>
  </r>
  <r>
    <n v="1821"/>
    <x v="4"/>
    <x v="0"/>
    <s v="Ford"/>
    <s v="Standard"/>
    <x v="2"/>
    <s v="CAR TRANSPORTER"/>
    <x v="9"/>
    <x v="162"/>
    <x v="1"/>
    <x v="1"/>
    <s v="New Zealand"/>
    <x v="1"/>
    <n v="6.21"/>
  </r>
  <r>
    <n v="1822"/>
    <x v="4"/>
    <x v="0"/>
    <s v="Mitsubishi"/>
    <s v="Standard"/>
    <x v="2"/>
    <s v="CAR TRANSPORTER"/>
    <x v="9"/>
    <x v="162"/>
    <x v="1"/>
    <x v="1"/>
    <s v="New Zealand"/>
    <x v="1"/>
    <n v="6.21"/>
  </r>
  <r>
    <n v="1823"/>
    <x v="0"/>
    <x v="28"/>
    <s v="Toyota"/>
    <s v="Standard"/>
    <x v="2"/>
    <s v="FACTORY BUILT"/>
    <x v="0"/>
    <x v="85"/>
    <x v="9"/>
    <x v="9"/>
    <s v="New Zealand"/>
    <x v="9"/>
    <n v="21.5"/>
  </r>
  <r>
    <n v="1824"/>
    <x v="8"/>
    <x v="44"/>
    <s v="Toyota"/>
    <s v="Standard"/>
    <x v="32"/>
    <s v="EMINA"/>
    <x v="5"/>
    <x v="52"/>
    <x v="0"/>
    <x v="0"/>
    <s v="New Zealand"/>
    <x v="0"/>
    <n v="343.09"/>
  </r>
  <r>
    <n v="1825"/>
    <x v="11"/>
    <x v="44"/>
    <s v="Holden"/>
    <s v="Standard"/>
    <x v="15"/>
    <s v="HIACE"/>
    <x v="2"/>
    <x v="39"/>
    <x v="6"/>
    <x v="6"/>
    <s v="New Zealand"/>
    <x v="6"/>
    <n v="11.62"/>
  </r>
  <r>
    <n v="1826"/>
    <x v="13"/>
    <x v="72"/>
    <s v="Subaru"/>
    <s v="Standard"/>
    <x v="6"/>
    <s v="RODEO 4X4"/>
    <x v="0"/>
    <x v="145"/>
    <x v="1"/>
    <x v="1"/>
    <s v="New Zealand"/>
    <x v="1"/>
    <n v="6.21"/>
  </r>
  <r>
    <n v="1827"/>
    <x v="8"/>
    <x v="37"/>
    <s v="Nissan"/>
    <s v="Standard"/>
    <x v="12"/>
    <s v="CAPELLA"/>
    <x v="0"/>
    <x v="129"/>
    <x v="5"/>
    <x v="5"/>
    <s v="New Zealand"/>
    <x v="5"/>
    <n v="7.89"/>
  </r>
  <r>
    <n v="1828"/>
    <x v="7"/>
    <x v="12"/>
    <s v="Toyota"/>
    <s v="Standard"/>
    <x v="3"/>
    <s v="FALCON"/>
    <x v="4"/>
    <x v="36"/>
    <x v="8"/>
    <x v="8"/>
    <s v="New Zealand"/>
    <x v="8"/>
    <n v="28.8"/>
  </r>
  <r>
    <n v="1829"/>
    <x v="7"/>
    <x v="12"/>
    <s v="Toyota"/>
    <s v="Standard"/>
    <x v="6"/>
    <s v="FALCON"/>
    <x v="4"/>
    <x v="13"/>
    <x v="5"/>
    <x v="5"/>
    <s v="New Zealand"/>
    <x v="5"/>
    <n v="7.89"/>
  </r>
  <r>
    <n v="1830"/>
    <x v="11"/>
    <x v="71"/>
    <s v="BMW"/>
    <s v="Standard"/>
    <x v="6"/>
    <s v="L300"/>
    <x v="3"/>
    <x v="133"/>
    <x v="0"/>
    <x v="0"/>
    <s v="New Zealand"/>
    <x v="0"/>
    <n v="343.09"/>
  </r>
  <r>
    <n v="1831"/>
    <x v="6"/>
    <x v="44"/>
    <s v="Mazda"/>
    <s v="Standard"/>
    <x v="52"/>
    <s v="COROLLA"/>
    <x v="5"/>
    <x v="132"/>
    <x v="0"/>
    <x v="0"/>
    <s v="New Zealand"/>
    <x v="0"/>
    <n v="343.09"/>
  </r>
  <r>
    <n v="1832"/>
    <x v="8"/>
    <x v="44"/>
    <s v="Suzuki"/>
    <s v="Standard"/>
    <x v="8"/>
    <s v="HIACE"/>
    <x v="3"/>
    <x v="166"/>
    <x v="0"/>
    <x v="0"/>
    <s v="New Zealand"/>
    <x v="0"/>
    <n v="343.09"/>
  </r>
  <r>
    <n v="1833"/>
    <x v="7"/>
    <x v="72"/>
    <s v="Mitsubishi"/>
    <s v="Standard"/>
    <x v="5"/>
    <s v="VY COMMODORE"/>
    <x v="7"/>
    <x v="81"/>
    <x v="8"/>
    <x v="8"/>
    <s v="New Zealand"/>
    <x v="8"/>
    <n v="28.8"/>
  </r>
  <r>
    <n v="1834"/>
    <x v="8"/>
    <x v="73"/>
    <s v="Isuzu"/>
    <s v="Standard"/>
    <x v="9"/>
    <s v="LEGACY"/>
    <x v="3"/>
    <x v="58"/>
    <x v="0"/>
    <x v="0"/>
    <s v="New Zealand"/>
    <x v="0"/>
    <n v="343.09"/>
  </r>
  <r>
    <n v="1835"/>
    <x v="13"/>
    <x v="26"/>
    <s v="Toyota"/>
    <s v="Standard"/>
    <x v="9"/>
    <s v="NAVARA"/>
    <x v="3"/>
    <x v="124"/>
    <x v="2"/>
    <x v="2"/>
    <s v="New Zealand"/>
    <x v="2"/>
    <n v="12.92"/>
  </r>
  <r>
    <n v="1836"/>
    <x v="11"/>
    <x v="44"/>
    <s v="Nissan"/>
    <s v="Standard"/>
    <x v="8"/>
    <s v="HIACE"/>
    <x v="3"/>
    <x v="150"/>
    <x v="0"/>
    <x v="0"/>
    <s v="New Zealand"/>
    <x v="0"/>
    <n v="343.09"/>
  </r>
  <r>
    <n v="1837"/>
    <x v="6"/>
    <x v="44"/>
    <s v="Toyota"/>
    <s v="Standard"/>
    <x v="6"/>
    <s v="YARIS"/>
    <x v="4"/>
    <x v="159"/>
    <x v="3"/>
    <x v="3"/>
    <s v="New Zealand"/>
    <x v="3"/>
    <n v="14.72"/>
  </r>
  <r>
    <n v="1838"/>
    <x v="7"/>
    <x v="15"/>
    <s v="Mazda"/>
    <s v="Luxury"/>
    <x v="12"/>
    <s v="318I"/>
    <x v="2"/>
    <x v="41"/>
    <x v="5"/>
    <x v="5"/>
    <s v="New Zealand"/>
    <x v="5"/>
    <n v="7.89"/>
  </r>
  <r>
    <n v="1839"/>
    <x v="6"/>
    <x v="37"/>
    <s v="Holden"/>
    <s v="Standard"/>
    <x v="19"/>
    <s v="DEMIO"/>
    <x v="12"/>
    <x v="0"/>
    <x v="5"/>
    <x v="5"/>
    <s v="New Zealand"/>
    <x v="5"/>
    <n v="7.89"/>
  </r>
  <r>
    <n v="1840"/>
    <x v="6"/>
    <x v="6"/>
    <s v="Mazda"/>
    <s v="Standard"/>
    <x v="6"/>
    <s v="SWIFT"/>
    <x v="11"/>
    <x v="31"/>
    <x v="9"/>
    <x v="9"/>
    <s v="New Zealand"/>
    <x v="9"/>
    <n v="21.5"/>
  </r>
  <r>
    <n v="1841"/>
    <x v="15"/>
    <x v="71"/>
    <s v="Ford"/>
    <s v="Standard"/>
    <x v="24"/>
    <s v="MIRAGE"/>
    <x v="0"/>
    <x v="87"/>
    <x v="0"/>
    <x v="0"/>
    <s v="New Zealand"/>
    <x v="0"/>
    <n v="343.09"/>
  </r>
  <r>
    <n v="1842"/>
    <x v="14"/>
    <x v="75"/>
    <s v="Mitsubishi"/>
    <s v="Standard"/>
    <x v="6"/>
    <s v="NPR"/>
    <x v="3"/>
    <x v="43"/>
    <x v="9"/>
    <x v="9"/>
    <s v="New Zealand"/>
    <x v="9"/>
    <n v="21.5"/>
  </r>
  <r>
    <n v="1843"/>
    <x v="8"/>
    <x v="44"/>
    <s v="Nissan"/>
    <s v="Standard"/>
    <x v="3"/>
    <s v="TOWNACE"/>
    <x v="3"/>
    <x v="150"/>
    <x v="3"/>
    <x v="3"/>
    <s v="New Zealand"/>
    <x v="3"/>
    <n v="14.72"/>
  </r>
  <r>
    <n v="1844"/>
    <x v="6"/>
    <x v="26"/>
    <s v="Nissan"/>
    <s v="Standard"/>
    <x v="24"/>
    <s v="PULSAR"/>
    <x v="5"/>
    <x v="27"/>
    <x v="11"/>
    <x v="11"/>
    <s v="New Zealand"/>
    <x v="11"/>
    <n v="17.55"/>
  </r>
  <r>
    <n v="1845"/>
    <x v="8"/>
    <x v="44"/>
    <s v="Toyota"/>
    <s v="Standard"/>
    <x v="16"/>
    <s v="HILUX"/>
    <x v="5"/>
    <x v="34"/>
    <x v="3"/>
    <x v="3"/>
    <s v="New Zealand"/>
    <x v="3"/>
    <n v="14.72"/>
  </r>
  <r>
    <n v="1846"/>
    <x v="8"/>
    <x v="37"/>
    <s v="Toyota"/>
    <s v="Standard"/>
    <x v="12"/>
    <s v="FAMILIA"/>
    <x v="3"/>
    <x v="89"/>
    <x v="0"/>
    <x v="0"/>
    <s v="New Zealand"/>
    <x v="0"/>
    <n v="343.09"/>
  </r>
  <r>
    <n v="1847"/>
    <x v="8"/>
    <x v="72"/>
    <s v="Honda"/>
    <s v="Standard"/>
    <x v="6"/>
    <s v="COMMODORE"/>
    <x v="0"/>
    <x v="144"/>
    <x v="9"/>
    <x v="9"/>
    <s v="New Zealand"/>
    <x v="9"/>
    <n v="21.5"/>
  </r>
  <r>
    <n v="1848"/>
    <x v="6"/>
    <x v="37"/>
    <s v="Honda"/>
    <s v="Standard"/>
    <x v="15"/>
    <s v="DEMIO"/>
    <x v="3"/>
    <x v="129"/>
    <x v="6"/>
    <x v="6"/>
    <s v="New Zealand"/>
    <x v="6"/>
    <n v="11.62"/>
  </r>
  <r>
    <n v="1849"/>
    <x v="13"/>
    <x v="12"/>
    <s v="Nissan"/>
    <s v="Standard"/>
    <x v="6"/>
    <s v="RANGER"/>
    <x v="0"/>
    <x v="26"/>
    <x v="8"/>
    <x v="8"/>
    <s v="New Zealand"/>
    <x v="8"/>
    <n v="28.8"/>
  </r>
  <r>
    <n v="1850"/>
    <x v="6"/>
    <x v="71"/>
    <s v="Toyota"/>
    <s v="Standard"/>
    <x v="2"/>
    <s v="COLT"/>
    <x v="5"/>
    <x v="23"/>
    <x v="0"/>
    <x v="0"/>
    <s v="New Zealand"/>
    <x v="0"/>
    <n v="343.09"/>
  </r>
  <r>
    <n v="1851"/>
    <x v="11"/>
    <x v="26"/>
    <s v="Mitsubishi"/>
    <s v="Standard"/>
    <x v="8"/>
    <s v="CARAVAN"/>
    <x v="3"/>
    <x v="22"/>
    <x v="0"/>
    <x v="0"/>
    <s v="New Zealand"/>
    <x v="0"/>
    <n v="343.09"/>
  </r>
  <r>
    <n v="1852"/>
    <x v="13"/>
    <x v="26"/>
    <s v="Mitsubishi"/>
    <s v="Standard"/>
    <x v="6"/>
    <s v="NAVARA"/>
    <x v="4"/>
    <x v="164"/>
    <x v="7"/>
    <x v="7"/>
    <s v="New Zealand"/>
    <x v="7"/>
    <n v="16.11"/>
  </r>
  <r>
    <n v="1853"/>
    <x v="11"/>
    <x v="44"/>
    <s v="Nissan"/>
    <s v="Standard"/>
    <x v="16"/>
    <s v="HIACE"/>
    <x v="3"/>
    <x v="169"/>
    <x v="0"/>
    <x v="0"/>
    <s v="New Zealand"/>
    <x v="0"/>
    <n v="343.09"/>
  </r>
  <r>
    <n v="1854"/>
    <x v="8"/>
    <x v="44"/>
    <s v="Honda"/>
    <s v="Standard"/>
    <x v="3"/>
    <s v="ALTEZZA"/>
    <x v="2"/>
    <x v="138"/>
    <x v="1"/>
    <x v="1"/>
    <s v="New Zealand"/>
    <x v="1"/>
    <n v="6.21"/>
  </r>
  <r>
    <n v="1855"/>
    <x v="7"/>
    <x v="5"/>
    <s v="Toyota"/>
    <s v="Standard"/>
    <x v="12"/>
    <s v="TORNEO"/>
    <x v="0"/>
    <x v="13"/>
    <x v="0"/>
    <x v="0"/>
    <s v="New Zealand"/>
    <x v="0"/>
    <n v="343.09"/>
  </r>
  <r>
    <n v="1856"/>
    <x v="8"/>
    <x v="5"/>
    <s v="Honda"/>
    <s v="Standard"/>
    <x v="15"/>
    <s v="ODYSSEY"/>
    <x v="0"/>
    <x v="145"/>
    <x v="0"/>
    <x v="0"/>
    <s v="New Zealand"/>
    <x v="0"/>
    <n v="343.09"/>
  </r>
  <r>
    <n v="1857"/>
    <x v="8"/>
    <x v="26"/>
    <s v="Toyota"/>
    <s v="Standard"/>
    <x v="15"/>
    <s v="TERRANO"/>
    <x v="2"/>
    <x v="153"/>
    <x v="12"/>
    <x v="12"/>
    <s v="New Zealand"/>
    <x v="12"/>
    <n v="3.28"/>
  </r>
  <r>
    <n v="1858"/>
    <x v="11"/>
    <x v="44"/>
    <s v="DAF"/>
    <s v="Standard"/>
    <x v="9"/>
    <s v="HIACE"/>
    <x v="3"/>
    <x v="48"/>
    <x v="4"/>
    <x v="4"/>
    <s v="New Zealand"/>
    <x v="4"/>
    <n v="67.52"/>
  </r>
  <r>
    <n v="1859"/>
    <x v="6"/>
    <x v="71"/>
    <s v="Nissan"/>
    <s v="Standard"/>
    <x v="19"/>
    <s v="COLT"/>
    <x v="2"/>
    <x v="180"/>
    <x v="0"/>
    <x v="0"/>
    <s v="New Zealand"/>
    <x v="0"/>
    <n v="343.09"/>
  </r>
  <r>
    <n v="1860"/>
    <x v="6"/>
    <x v="71"/>
    <s v="Toyota"/>
    <s v="Standard"/>
    <x v="19"/>
    <s v="COLT"/>
    <x v="2"/>
    <x v="180"/>
    <x v="0"/>
    <x v="0"/>
    <s v="New Zealand"/>
    <x v="0"/>
    <n v="343.09"/>
  </r>
  <r>
    <n v="1861"/>
    <x v="7"/>
    <x v="26"/>
    <s v="Ford"/>
    <s v="Standard"/>
    <x v="12"/>
    <s v="BLUEBIRD"/>
    <x v="2"/>
    <x v="60"/>
    <x v="9"/>
    <x v="9"/>
    <s v="New Zealand"/>
    <x v="9"/>
    <n v="21.5"/>
  </r>
  <r>
    <n v="1862"/>
    <x v="6"/>
    <x v="5"/>
    <s v="Isuzu"/>
    <s v="Standard"/>
    <x v="12"/>
    <s v="LOGO"/>
    <x v="0"/>
    <x v="143"/>
    <x v="11"/>
    <x v="11"/>
    <s v="New Zealand"/>
    <x v="11"/>
    <n v="17.55"/>
  </r>
  <r>
    <n v="1863"/>
    <x v="8"/>
    <x v="44"/>
    <s v="Volkswagen"/>
    <s v="Standard"/>
    <x v="6"/>
    <s v="HIGHLANDER"/>
    <x v="1"/>
    <x v="70"/>
    <x v="0"/>
    <x v="0"/>
    <s v="New Zealand"/>
    <x v="0"/>
    <n v="343.09"/>
  </r>
  <r>
    <n v="1864"/>
    <x v="7"/>
    <x v="5"/>
    <s v="Toyota"/>
    <s v="Standard"/>
    <x v="6"/>
    <s v="ACCORD"/>
    <x v="0"/>
    <x v="123"/>
    <x v="9"/>
    <x v="9"/>
    <s v="New Zealand"/>
    <x v="9"/>
    <n v="21.5"/>
  </r>
  <r>
    <n v="1865"/>
    <x v="15"/>
    <x v="44"/>
    <s v="Toyota"/>
    <s v="Standard"/>
    <x v="12"/>
    <s v="CYNOS"/>
    <x v="0"/>
    <x v="66"/>
    <x v="8"/>
    <x v="8"/>
    <s v="New Zealand"/>
    <x v="8"/>
    <n v="28.8"/>
  </r>
  <r>
    <n v="1866"/>
    <x v="22"/>
    <x v="108"/>
    <s v="Mazda"/>
    <s v="Standard"/>
    <x v="6"/>
    <s v="CF"/>
    <x v="3"/>
    <x v="31"/>
    <x v="9"/>
    <x v="9"/>
    <s v="New Zealand"/>
    <x v="9"/>
    <n v="21.5"/>
  </r>
  <r>
    <n v="1867"/>
    <x v="16"/>
    <x v="26"/>
    <s v="Toyota"/>
    <s v="Standard"/>
    <x v="16"/>
    <s v="ATLAS"/>
    <x v="3"/>
    <x v="140"/>
    <x v="0"/>
    <x v="0"/>
    <s v="New Zealand"/>
    <x v="0"/>
    <n v="343.09"/>
  </r>
  <r>
    <n v="1868"/>
    <x v="8"/>
    <x v="44"/>
    <s v="Mazda"/>
    <s v="Standard"/>
    <x v="3"/>
    <s v="COROLLA"/>
    <x v="7"/>
    <x v="123"/>
    <x v="9"/>
    <x v="9"/>
    <s v="New Zealand"/>
    <x v="9"/>
    <n v="21.5"/>
  </r>
  <r>
    <n v="1869"/>
    <x v="13"/>
    <x v="12"/>
    <s v="Isuzu"/>
    <s v="Standard"/>
    <x v="6"/>
    <s v="RANGER"/>
    <x v="7"/>
    <x v="6"/>
    <x v="3"/>
    <x v="3"/>
    <s v="New Zealand"/>
    <x v="3"/>
    <n v="14.72"/>
  </r>
  <r>
    <n v="1870"/>
    <x v="16"/>
    <x v="75"/>
    <s v="Mazda"/>
    <s v="Standard"/>
    <x v="8"/>
    <s v="ELF"/>
    <x v="3"/>
    <x v="18"/>
    <x v="10"/>
    <x v="10"/>
    <s v="New Zealand"/>
    <x v="10"/>
    <n v="129.15"/>
  </r>
  <r>
    <n v="1871"/>
    <x v="8"/>
    <x v="77"/>
    <s v="Mazda"/>
    <s v="Standard"/>
    <x v="6"/>
    <s v="TOUAREG"/>
    <x v="4"/>
    <x v="40"/>
    <x v="3"/>
    <x v="3"/>
    <s v="New Zealand"/>
    <x v="3"/>
    <n v="14.72"/>
  </r>
  <r>
    <n v="1872"/>
    <x v="11"/>
    <x v="44"/>
    <s v="Mazda"/>
    <s v="Standard"/>
    <x v="23"/>
    <s v="TOWNACE"/>
    <x v="11"/>
    <x v="41"/>
    <x v="3"/>
    <x v="3"/>
    <s v="New Zealand"/>
    <x v="3"/>
    <n v="14.72"/>
  </r>
  <r>
    <n v="1873"/>
    <x v="8"/>
    <x v="44"/>
    <s v="Toyota"/>
    <s v="Standard"/>
    <x v="12"/>
    <s v="ESTIMA"/>
    <x v="5"/>
    <x v="151"/>
    <x v="10"/>
    <x v="10"/>
    <s v="New Zealand"/>
    <x v="10"/>
    <n v="129.15"/>
  </r>
  <r>
    <n v="1874"/>
    <x v="8"/>
    <x v="37"/>
    <s v="Toyota"/>
    <s v="Standard"/>
    <x v="8"/>
    <s v="ATENZA"/>
    <x v="3"/>
    <x v="55"/>
    <x v="8"/>
    <x v="8"/>
    <s v="New Zealand"/>
    <x v="8"/>
    <n v="28.8"/>
  </r>
  <r>
    <n v="1875"/>
    <x v="11"/>
    <x v="44"/>
    <s v="Mazda"/>
    <s v="Standard"/>
    <x v="3"/>
    <s v="HIACE"/>
    <x v="3"/>
    <x v="47"/>
    <x v="0"/>
    <x v="0"/>
    <s v="New Zealand"/>
    <x v="0"/>
    <n v="343.09"/>
  </r>
  <r>
    <n v="1876"/>
    <x v="8"/>
    <x v="37"/>
    <s v="Toyota"/>
    <s v="Standard"/>
    <x v="12"/>
    <s v="FAMILIA"/>
    <x v="4"/>
    <x v="124"/>
    <x v="0"/>
    <x v="0"/>
    <s v="New Zealand"/>
    <x v="0"/>
    <n v="343.09"/>
  </r>
  <r>
    <n v="1877"/>
    <x v="8"/>
    <x v="75"/>
    <s v="Subaru"/>
    <s v="Standard"/>
    <x v="15"/>
    <s v="WIZARD"/>
    <x v="0"/>
    <x v="28"/>
    <x v="3"/>
    <x v="3"/>
    <s v="New Zealand"/>
    <x v="3"/>
    <n v="14.72"/>
  </r>
  <r>
    <n v="1878"/>
    <x v="6"/>
    <x v="37"/>
    <s v="Subaru"/>
    <s v="Standard"/>
    <x v="6"/>
    <s v="MAZDA2"/>
    <x v="1"/>
    <x v="92"/>
    <x v="7"/>
    <x v="7"/>
    <s v="New Zealand"/>
    <x v="7"/>
    <n v="16.11"/>
  </r>
  <r>
    <n v="1879"/>
    <x v="6"/>
    <x v="37"/>
    <s v="Nissan"/>
    <s v="Standard"/>
    <x v="6"/>
    <s v="MAZDA6"/>
    <x v="2"/>
    <x v="109"/>
    <x v="11"/>
    <x v="11"/>
    <s v="New Zealand"/>
    <x v="11"/>
    <n v="17.55"/>
  </r>
  <r>
    <n v="1880"/>
    <x v="13"/>
    <x v="37"/>
    <s v="Toyota"/>
    <s v="Standard"/>
    <x v="31"/>
    <s v="B2000"/>
    <x v="3"/>
    <x v="51"/>
    <x v="6"/>
    <x v="6"/>
    <s v="New Zealand"/>
    <x v="6"/>
    <n v="11.62"/>
  </r>
  <r>
    <n v="1881"/>
    <x v="8"/>
    <x v="44"/>
    <s v="Holden"/>
    <s v="Standard"/>
    <x v="24"/>
    <s v="HILUX"/>
    <x v="2"/>
    <x v="6"/>
    <x v="3"/>
    <x v="3"/>
    <s v="New Zealand"/>
    <x v="3"/>
    <n v="14.72"/>
  </r>
  <r>
    <n v="1882"/>
    <x v="13"/>
    <x v="44"/>
    <s v="Toyota"/>
    <s v="Standard"/>
    <x v="6"/>
    <s v="HILUX"/>
    <x v="4"/>
    <x v="4"/>
    <x v="8"/>
    <x v="8"/>
    <s v="New Zealand"/>
    <x v="8"/>
    <n v="28.8"/>
  </r>
  <r>
    <n v="1883"/>
    <x v="7"/>
    <x v="37"/>
    <s v="Toyota"/>
    <s v="Standard"/>
    <x v="32"/>
    <n v="323"/>
    <x v="5"/>
    <x v="129"/>
    <x v="11"/>
    <x v="11"/>
    <s v="New Zealand"/>
    <x v="11"/>
    <n v="17.55"/>
  </r>
  <r>
    <n v="1884"/>
    <x v="6"/>
    <x v="44"/>
    <s v="Honda"/>
    <s v="Standard"/>
    <x v="12"/>
    <s v="SPACIO"/>
    <x v="0"/>
    <x v="50"/>
    <x v="7"/>
    <x v="7"/>
    <s v="New Zealand"/>
    <x v="7"/>
    <n v="16.11"/>
  </r>
  <r>
    <n v="1885"/>
    <x v="8"/>
    <x v="73"/>
    <s v="Subaru"/>
    <s v="Standard"/>
    <x v="6"/>
    <s v="OUTBACK"/>
    <x v="4"/>
    <x v="13"/>
    <x v="3"/>
    <x v="3"/>
    <s v="New Zealand"/>
    <x v="3"/>
    <n v="14.72"/>
  </r>
  <r>
    <n v="1886"/>
    <x v="8"/>
    <x v="73"/>
    <s v="Mazda"/>
    <s v="Standard"/>
    <x v="12"/>
    <s v="FORESTER"/>
    <x v="3"/>
    <x v="54"/>
    <x v="9"/>
    <x v="9"/>
    <s v="New Zealand"/>
    <x v="9"/>
    <n v="21.5"/>
  </r>
  <r>
    <n v="1887"/>
    <x v="7"/>
    <x v="26"/>
    <s v="Mazda"/>
    <s v="Standard"/>
    <x v="24"/>
    <s v="PULSAR"/>
    <x v="4"/>
    <x v="60"/>
    <x v="2"/>
    <x v="2"/>
    <s v="New Zealand"/>
    <x v="2"/>
    <n v="12.92"/>
  </r>
  <r>
    <n v="1888"/>
    <x v="8"/>
    <x v="44"/>
    <s v="Toyota"/>
    <s v="Standard"/>
    <x v="16"/>
    <s v="IPSUM"/>
    <x v="2"/>
    <x v="42"/>
    <x v="12"/>
    <x v="12"/>
    <s v="New Zealand"/>
    <x v="12"/>
    <n v="3.28"/>
  </r>
  <r>
    <n v="1889"/>
    <x v="6"/>
    <x v="72"/>
    <s v="Mazda"/>
    <s v="Standard"/>
    <x v="6"/>
    <s v="ASTRA"/>
    <x v="11"/>
    <x v="87"/>
    <x v="9"/>
    <x v="9"/>
    <s v="New Zealand"/>
    <x v="9"/>
    <n v="21.5"/>
  </r>
  <r>
    <n v="1890"/>
    <x v="6"/>
    <x v="44"/>
    <s v="Mazda"/>
    <s v="Standard"/>
    <x v="12"/>
    <s v="DUET"/>
    <x v="11"/>
    <x v="121"/>
    <x v="0"/>
    <x v="0"/>
    <s v="New Zealand"/>
    <x v="0"/>
    <n v="343.09"/>
  </r>
  <r>
    <n v="1891"/>
    <x v="15"/>
    <x v="44"/>
    <s v="Subaru"/>
    <s v="Standard"/>
    <x v="12"/>
    <s v="TRUENO"/>
    <x v="0"/>
    <x v="41"/>
    <x v="9"/>
    <x v="9"/>
    <s v="New Zealand"/>
    <x v="9"/>
    <n v="21.5"/>
  </r>
  <r>
    <n v="1892"/>
    <x v="7"/>
    <x v="5"/>
    <s v="Mazda"/>
    <s v="Standard"/>
    <x v="12"/>
    <s v="ACCORD"/>
    <x v="4"/>
    <x v="121"/>
    <x v="0"/>
    <x v="0"/>
    <s v="New Zealand"/>
    <x v="0"/>
    <n v="343.09"/>
  </r>
  <r>
    <n v="1893"/>
    <x v="8"/>
    <x v="73"/>
    <s v="Toyota"/>
    <s v="Standard"/>
    <x v="9"/>
    <s v="IMPREZA"/>
    <x v="7"/>
    <x v="48"/>
    <x v="7"/>
    <x v="7"/>
    <s v="New Zealand"/>
    <x v="7"/>
    <n v="16.11"/>
  </r>
  <r>
    <n v="1894"/>
    <x v="8"/>
    <x v="37"/>
    <s v="Toyota"/>
    <s v="Standard"/>
    <x v="6"/>
    <s v="MAZDA6"/>
    <x v="11"/>
    <x v="58"/>
    <x v="6"/>
    <x v="6"/>
    <s v="New Zealand"/>
    <x v="6"/>
    <n v="11.62"/>
  </r>
  <r>
    <n v="1895"/>
    <x v="8"/>
    <x v="37"/>
    <s v="Suzuki"/>
    <s v="Standard"/>
    <x v="5"/>
    <s v="DEMIO"/>
    <x v="0"/>
    <x v="4"/>
    <x v="4"/>
    <x v="4"/>
    <s v="New Zealand"/>
    <x v="4"/>
    <n v="67.52"/>
  </r>
  <r>
    <n v="1896"/>
    <x v="13"/>
    <x v="44"/>
    <s v="Nissan"/>
    <s v="Standard"/>
    <x v="6"/>
    <s v="HILUX"/>
    <x v="7"/>
    <x v="128"/>
    <x v="0"/>
    <x v="0"/>
    <s v="New Zealand"/>
    <x v="0"/>
    <n v="343.09"/>
  </r>
  <r>
    <n v="1897"/>
    <x v="8"/>
    <x v="37"/>
    <s v="Toyota"/>
    <s v="Standard"/>
    <x v="3"/>
    <s v="FAMILIA"/>
    <x v="3"/>
    <x v="145"/>
    <x v="5"/>
    <x v="5"/>
    <s v="New Zealand"/>
    <x v="5"/>
    <n v="7.89"/>
  </r>
  <r>
    <n v="1898"/>
    <x v="8"/>
    <x v="37"/>
    <s v="BMW"/>
    <s v="Standard"/>
    <x v="8"/>
    <s v="ATENZA"/>
    <x v="2"/>
    <x v="53"/>
    <x v="11"/>
    <x v="11"/>
    <s v="New Zealand"/>
    <x v="11"/>
    <n v="17.55"/>
  </r>
  <r>
    <n v="1899"/>
    <x v="7"/>
    <x v="73"/>
    <s v="Toyota"/>
    <s v="Standard"/>
    <x v="9"/>
    <s v="LEGACY"/>
    <x v="1"/>
    <x v="111"/>
    <x v="4"/>
    <x v="4"/>
    <s v="New Zealand"/>
    <x v="4"/>
    <n v="67.52"/>
  </r>
  <r>
    <n v="1900"/>
    <x v="8"/>
    <x v="37"/>
    <s v="Honda"/>
    <s v="Standard"/>
    <x v="9"/>
    <s v="FAMILIA"/>
    <x v="3"/>
    <x v="149"/>
    <x v="3"/>
    <x v="3"/>
    <s v="New Zealand"/>
    <x v="3"/>
    <n v="14.72"/>
  </r>
  <r>
    <n v="1901"/>
    <x v="8"/>
    <x v="44"/>
    <s v="Toyota"/>
    <s v="Standard"/>
    <x v="6"/>
    <s v="PREVIA"/>
    <x v="0"/>
    <x v="49"/>
    <x v="0"/>
    <x v="0"/>
    <s v="New Zealand"/>
    <x v="0"/>
    <n v="343.09"/>
  </r>
  <r>
    <n v="1902"/>
    <x v="8"/>
    <x v="44"/>
    <s v="Toyota"/>
    <s v="Standard"/>
    <x v="12"/>
    <s v="IPSUM"/>
    <x v="3"/>
    <x v="67"/>
    <x v="11"/>
    <x v="11"/>
    <s v="New Zealand"/>
    <x v="11"/>
    <n v="17.55"/>
  </r>
  <r>
    <n v="1903"/>
    <x v="6"/>
    <x v="6"/>
    <s v="Daihatsu"/>
    <s v="Standard"/>
    <x v="6"/>
    <s v="SX4"/>
    <x v="1"/>
    <x v="110"/>
    <x v="9"/>
    <x v="9"/>
    <s v="New Zealand"/>
    <x v="9"/>
    <n v="21.5"/>
  </r>
  <r>
    <n v="1904"/>
    <x v="7"/>
    <x v="26"/>
    <s v="Ford"/>
    <s v="Standard"/>
    <x v="12"/>
    <s v="LAUREL"/>
    <x v="0"/>
    <x v="108"/>
    <x v="9"/>
    <x v="9"/>
    <s v="New Zealand"/>
    <x v="9"/>
    <n v="21.5"/>
  </r>
  <r>
    <n v="1905"/>
    <x v="11"/>
    <x v="44"/>
    <s v="Toyota"/>
    <s v="Standard"/>
    <x v="15"/>
    <s v="HIACE"/>
    <x v="3"/>
    <x v="88"/>
    <x v="4"/>
    <x v="4"/>
    <s v="New Zealand"/>
    <x v="4"/>
    <n v="67.52"/>
  </r>
  <r>
    <n v="1906"/>
    <x v="8"/>
    <x v="15"/>
    <s v="Honda"/>
    <s v="Luxury"/>
    <x v="3"/>
    <s v="318I"/>
    <x v="0"/>
    <x v="148"/>
    <x v="0"/>
    <x v="0"/>
    <s v="New Zealand"/>
    <x v="0"/>
    <n v="343.09"/>
  </r>
  <r>
    <n v="1907"/>
    <x v="7"/>
    <x v="44"/>
    <s v="Honda"/>
    <s v="Standard"/>
    <x v="18"/>
    <s v="AURION"/>
    <x v="2"/>
    <x v="17"/>
    <x v="3"/>
    <x v="3"/>
    <s v="New Zealand"/>
    <x v="3"/>
    <n v="14.72"/>
  </r>
  <r>
    <n v="1908"/>
    <x v="7"/>
    <x v="5"/>
    <s v="Ford"/>
    <s v="Standard"/>
    <x v="24"/>
    <s v="ACCORD"/>
    <x v="5"/>
    <x v="86"/>
    <x v="12"/>
    <x v="12"/>
    <s v="New Zealand"/>
    <x v="12"/>
    <n v="3.28"/>
  </r>
  <r>
    <n v="1909"/>
    <x v="8"/>
    <x v="44"/>
    <s v="Toyota"/>
    <s v="Standard"/>
    <x v="9"/>
    <s v="CALDINA"/>
    <x v="3"/>
    <x v="93"/>
    <x v="4"/>
    <x v="4"/>
    <s v="New Zealand"/>
    <x v="4"/>
    <n v="67.52"/>
  </r>
  <r>
    <n v="1910"/>
    <x v="8"/>
    <x v="44"/>
    <s v="Holden"/>
    <s v="Standard"/>
    <x v="24"/>
    <s v="LANDCRUISER"/>
    <x v="11"/>
    <x v="39"/>
    <x v="3"/>
    <x v="3"/>
    <s v="New Zealand"/>
    <x v="3"/>
    <n v="14.72"/>
  </r>
  <r>
    <n v="1911"/>
    <x v="6"/>
    <x v="74"/>
    <s v="Mazda"/>
    <s v="Standard"/>
    <x v="18"/>
    <s v="SIRION"/>
    <x v="2"/>
    <x v="74"/>
    <x v="0"/>
    <x v="0"/>
    <s v="New Zealand"/>
    <x v="0"/>
    <n v="343.09"/>
  </r>
  <r>
    <n v="1912"/>
    <x v="13"/>
    <x v="12"/>
    <s v="Subaru"/>
    <s v="Standard"/>
    <x v="9"/>
    <s v="COURIER"/>
    <x v="7"/>
    <x v="125"/>
    <x v="3"/>
    <x v="3"/>
    <s v="New Zealand"/>
    <x v="3"/>
    <n v="14.72"/>
  </r>
  <r>
    <n v="1913"/>
    <x v="8"/>
    <x v="44"/>
    <s v="Jeep"/>
    <s v="Standard"/>
    <x v="15"/>
    <s v="LANDCRUISER"/>
    <x v="4"/>
    <x v="176"/>
    <x v="0"/>
    <x v="0"/>
    <s v="New Zealand"/>
    <x v="0"/>
    <n v="343.09"/>
  </r>
  <r>
    <n v="1914"/>
    <x v="7"/>
    <x v="5"/>
    <s v="Hino"/>
    <s v="Standard"/>
    <x v="15"/>
    <s v="ACCORD"/>
    <x v="4"/>
    <x v="59"/>
    <x v="11"/>
    <x v="11"/>
    <s v="New Zealand"/>
    <x v="11"/>
    <n v="17.55"/>
  </r>
  <r>
    <n v="1915"/>
    <x v="7"/>
    <x v="5"/>
    <s v="Subaru"/>
    <s v="Standard"/>
    <x v="16"/>
    <s v="TORNEO"/>
    <x v="2"/>
    <x v="53"/>
    <x v="3"/>
    <x v="3"/>
    <s v="New Zealand"/>
    <x v="3"/>
    <n v="14.72"/>
  </r>
  <r>
    <n v="1916"/>
    <x v="13"/>
    <x v="12"/>
    <s v="Honda"/>
    <s v="Standard"/>
    <x v="18"/>
    <s v="RANGER"/>
    <x v="1"/>
    <x v="53"/>
    <x v="3"/>
    <x v="3"/>
    <s v="New Zealand"/>
    <x v="3"/>
    <n v="14.72"/>
  </r>
  <r>
    <n v="1917"/>
    <x v="7"/>
    <x v="44"/>
    <s v="Mazda"/>
    <s v="Standard"/>
    <x v="18"/>
    <s v="CAMRY"/>
    <x v="0"/>
    <x v="103"/>
    <x v="0"/>
    <x v="0"/>
    <s v="New Zealand"/>
    <x v="0"/>
    <n v="343.09"/>
  </r>
  <r>
    <n v="1918"/>
    <x v="7"/>
    <x v="72"/>
    <s v="Honda"/>
    <s v="Standard"/>
    <x v="18"/>
    <s v="COMMODORE"/>
    <x v="3"/>
    <x v="128"/>
    <x v="8"/>
    <x v="8"/>
    <s v="New Zealand"/>
    <x v="8"/>
    <n v="28.8"/>
  </r>
  <r>
    <n v="1919"/>
    <x v="13"/>
    <x v="37"/>
    <s v="Volkswagen"/>
    <s v="Standard"/>
    <x v="23"/>
    <s v="PROCEED"/>
    <x v="7"/>
    <x v="143"/>
    <x v="7"/>
    <x v="7"/>
    <s v="New Zealand"/>
    <x v="7"/>
    <n v="16.11"/>
  </r>
  <r>
    <n v="1920"/>
    <x v="8"/>
    <x v="73"/>
    <s v="Subaru"/>
    <s v="Standard"/>
    <x v="18"/>
    <s v="LEGACY"/>
    <x v="1"/>
    <x v="66"/>
    <x v="0"/>
    <x v="0"/>
    <s v="New Zealand"/>
    <x v="0"/>
    <n v="343.09"/>
  </r>
  <r>
    <n v="1921"/>
    <x v="8"/>
    <x v="109"/>
    <s v="Volkswagen"/>
    <s v="Standard"/>
    <x v="18"/>
    <s v="GRAND CHEROKEE"/>
    <x v="1"/>
    <x v="103"/>
    <x v="0"/>
    <x v="0"/>
    <s v="New Zealand"/>
    <x v="0"/>
    <n v="343.09"/>
  </r>
  <r>
    <n v="1922"/>
    <x v="14"/>
    <x v="110"/>
    <s v="Holden"/>
    <s v="Standard"/>
    <x v="12"/>
    <s v="RANGER"/>
    <x v="3"/>
    <x v="81"/>
    <x v="0"/>
    <x v="0"/>
    <s v="New Zealand"/>
    <x v="0"/>
    <n v="343.09"/>
  </r>
  <r>
    <n v="1923"/>
    <x v="8"/>
    <x v="73"/>
    <s v="Mitsubishi"/>
    <s v="Standard"/>
    <x v="8"/>
    <s v="LEGACY"/>
    <x v="3"/>
    <x v="52"/>
    <x v="3"/>
    <x v="3"/>
    <s v="New Zealand"/>
    <x v="3"/>
    <n v="14.72"/>
  </r>
  <r>
    <n v="1924"/>
    <x v="6"/>
    <x v="5"/>
    <s v="Toyota"/>
    <s v="Standard"/>
    <x v="9"/>
    <s v="CIVIC"/>
    <x v="2"/>
    <x v="61"/>
    <x v="0"/>
    <x v="0"/>
    <s v="New Zealand"/>
    <x v="0"/>
    <n v="343.09"/>
  </r>
  <r>
    <n v="1925"/>
    <x v="8"/>
    <x v="37"/>
    <s v="Ford"/>
    <s v="Standard"/>
    <x v="18"/>
    <s v="MAZDA6"/>
    <x v="2"/>
    <x v="81"/>
    <x v="0"/>
    <x v="0"/>
    <s v="New Zealand"/>
    <x v="0"/>
    <n v="343.09"/>
  </r>
  <r>
    <n v="1926"/>
    <x v="8"/>
    <x v="5"/>
    <s v="Toyota"/>
    <s v="Standard"/>
    <x v="12"/>
    <s v="ODYSSEY"/>
    <x v="0"/>
    <x v="132"/>
    <x v="0"/>
    <x v="0"/>
    <s v="New Zealand"/>
    <x v="0"/>
    <n v="343.09"/>
  </r>
  <r>
    <n v="1927"/>
    <x v="8"/>
    <x v="77"/>
    <s v="Toyota"/>
    <s v="Standard"/>
    <x v="18"/>
    <s v="TIGUAN"/>
    <x v="7"/>
    <x v="168"/>
    <x v="0"/>
    <x v="0"/>
    <s v="New Zealand"/>
    <x v="0"/>
    <n v="343.09"/>
  </r>
  <r>
    <n v="1928"/>
    <x v="8"/>
    <x v="73"/>
    <s v="Subaru"/>
    <s v="Standard"/>
    <x v="9"/>
    <s v="LEGACY"/>
    <x v="2"/>
    <x v="157"/>
    <x v="3"/>
    <x v="3"/>
    <s v="New Zealand"/>
    <x v="3"/>
    <n v="14.72"/>
  </r>
  <r>
    <n v="1929"/>
    <x v="6"/>
    <x v="77"/>
    <s v="Suzuki"/>
    <s v="Standard"/>
    <x v="24"/>
    <s v="POLO"/>
    <x v="12"/>
    <x v="138"/>
    <x v="7"/>
    <x v="7"/>
    <s v="New Zealand"/>
    <x v="7"/>
    <n v="16.11"/>
  </r>
  <r>
    <n v="1930"/>
    <x v="13"/>
    <x v="72"/>
    <s v="Toyota"/>
    <s v="Standard"/>
    <x v="5"/>
    <s v="UTE"/>
    <x v="3"/>
    <x v="21"/>
    <x v="0"/>
    <x v="0"/>
    <s v="New Zealand"/>
    <x v="0"/>
    <n v="343.09"/>
  </r>
  <r>
    <n v="1931"/>
    <x v="7"/>
    <x v="71"/>
    <s v="Volkswagen"/>
    <s v="Standard"/>
    <x v="3"/>
    <s v="LANCER"/>
    <x v="3"/>
    <x v="137"/>
    <x v="9"/>
    <x v="9"/>
    <s v="New Zealand"/>
    <x v="9"/>
    <n v="21.5"/>
  </r>
  <r>
    <n v="1932"/>
    <x v="8"/>
    <x v="44"/>
    <s v="Ford"/>
    <s v="Standard"/>
    <x v="5"/>
    <s v="LANDCRUISER"/>
    <x v="2"/>
    <x v="170"/>
    <x v="8"/>
    <x v="8"/>
    <s v="New Zealand"/>
    <x v="8"/>
    <n v="28.8"/>
  </r>
  <r>
    <n v="1933"/>
    <x v="8"/>
    <x v="12"/>
    <s v="Nissan"/>
    <s v="Standard"/>
    <x v="18"/>
    <s v="TERRITORY"/>
    <x v="4"/>
    <x v="148"/>
    <x v="0"/>
    <x v="0"/>
    <s v="New Zealand"/>
    <x v="0"/>
    <n v="343.09"/>
  </r>
  <r>
    <n v="1934"/>
    <x v="11"/>
    <x v="44"/>
    <s v="Mitsubishi"/>
    <s v="Standard"/>
    <x v="18"/>
    <s v="HIACE"/>
    <x v="0"/>
    <x v="16"/>
    <x v="5"/>
    <x v="5"/>
    <s v="New Zealand"/>
    <x v="5"/>
    <n v="7.89"/>
  </r>
  <r>
    <n v="1935"/>
    <x v="7"/>
    <x v="44"/>
    <s v="Mazda"/>
    <s v="Standard"/>
    <x v="18"/>
    <s v="CAMRY"/>
    <x v="0"/>
    <x v="147"/>
    <x v="4"/>
    <x v="4"/>
    <s v="New Zealand"/>
    <x v="4"/>
    <n v="67.52"/>
  </r>
  <r>
    <n v="1936"/>
    <x v="7"/>
    <x v="73"/>
    <s v="Mazda"/>
    <s v="Standard"/>
    <x v="9"/>
    <s v="IMPREZA"/>
    <x v="1"/>
    <x v="99"/>
    <x v="9"/>
    <x v="9"/>
    <s v="New Zealand"/>
    <x v="9"/>
    <n v="21.5"/>
  </r>
  <r>
    <n v="1937"/>
    <x v="6"/>
    <x v="6"/>
    <s v="Nissan"/>
    <s v="Standard"/>
    <x v="5"/>
    <s v="SWIFT"/>
    <x v="0"/>
    <x v="7"/>
    <x v="9"/>
    <x v="9"/>
    <s v="New Zealand"/>
    <x v="9"/>
    <n v="21.5"/>
  </r>
  <r>
    <n v="1938"/>
    <x v="6"/>
    <x v="44"/>
    <s v="Porsche"/>
    <s v="Standard"/>
    <x v="12"/>
    <s v="SPACIO"/>
    <x v="0"/>
    <x v="31"/>
    <x v="8"/>
    <x v="8"/>
    <s v="New Zealand"/>
    <x v="8"/>
    <n v="28.8"/>
  </r>
  <r>
    <n v="1939"/>
    <x v="6"/>
    <x v="77"/>
    <s v="Toyota"/>
    <s v="Standard"/>
    <x v="3"/>
    <s v="GOLF"/>
    <x v="0"/>
    <x v="130"/>
    <x v="5"/>
    <x v="5"/>
    <s v="New Zealand"/>
    <x v="5"/>
    <n v="7.89"/>
  </r>
  <r>
    <n v="1940"/>
    <x v="13"/>
    <x v="12"/>
    <s v="Mitsubishi"/>
    <s v="Standard"/>
    <x v="2"/>
    <s v="COURIER"/>
    <x v="3"/>
    <x v="141"/>
    <x v="7"/>
    <x v="7"/>
    <s v="New Zealand"/>
    <x v="7"/>
    <n v="16.11"/>
  </r>
  <r>
    <n v="1941"/>
    <x v="8"/>
    <x v="26"/>
    <s v="Nissan"/>
    <s v="Standard"/>
    <x v="9"/>
    <s v="PRIMERA"/>
    <x v="3"/>
    <x v="0"/>
    <x v="8"/>
    <x v="8"/>
    <s v="New Zealand"/>
    <x v="8"/>
    <n v="28.8"/>
  </r>
  <r>
    <n v="1942"/>
    <x v="7"/>
    <x v="71"/>
    <s v="Toyota"/>
    <s v="Standard"/>
    <x v="16"/>
    <s v="GALANT"/>
    <x v="0"/>
    <x v="13"/>
    <x v="0"/>
    <x v="0"/>
    <s v="New Zealand"/>
    <x v="0"/>
    <n v="343.09"/>
  </r>
  <r>
    <n v="1943"/>
    <x v="6"/>
    <x v="37"/>
    <s v="Holden"/>
    <s v="Standard"/>
    <x v="15"/>
    <s v="DEMIO"/>
    <x v="2"/>
    <x v="47"/>
    <x v="4"/>
    <x v="4"/>
    <s v="New Zealand"/>
    <x v="4"/>
    <n v="67.52"/>
  </r>
  <r>
    <n v="1944"/>
    <x v="8"/>
    <x v="37"/>
    <s v="Mazda"/>
    <s v="Standard"/>
    <x v="15"/>
    <s v="FAMILIA"/>
    <x v="0"/>
    <x v="59"/>
    <x v="4"/>
    <x v="4"/>
    <s v="New Zealand"/>
    <x v="4"/>
    <n v="67.52"/>
  </r>
  <r>
    <n v="1945"/>
    <x v="8"/>
    <x v="26"/>
    <s v="Mazda"/>
    <s v="Standard"/>
    <x v="24"/>
    <s v="MISTRAL"/>
    <x v="2"/>
    <x v="7"/>
    <x v="9"/>
    <x v="9"/>
    <s v="New Zealand"/>
    <x v="9"/>
    <n v="21.5"/>
  </r>
  <r>
    <n v="1946"/>
    <x v="8"/>
    <x v="111"/>
    <s v="Toyota"/>
    <s v="Luxury"/>
    <x v="18"/>
    <s v="CAYENNE"/>
    <x v="2"/>
    <x v="78"/>
    <x v="0"/>
    <x v="0"/>
    <s v="New Zealand"/>
    <x v="0"/>
    <n v="343.09"/>
  </r>
  <r>
    <n v="1947"/>
    <x v="8"/>
    <x v="44"/>
    <s v="Mitsubishi"/>
    <s v="Standard"/>
    <x v="15"/>
    <s v="ALTEZZA"/>
    <x v="2"/>
    <x v="89"/>
    <x v="9"/>
    <x v="9"/>
    <s v="New Zealand"/>
    <x v="9"/>
    <n v="21.5"/>
  </r>
  <r>
    <n v="1948"/>
    <x v="11"/>
    <x v="71"/>
    <s v="Audi"/>
    <s v="Standard"/>
    <x v="18"/>
    <s v="L300"/>
    <x v="3"/>
    <x v="88"/>
    <x v="0"/>
    <x v="0"/>
    <s v="New Zealand"/>
    <x v="0"/>
    <n v="343.09"/>
  </r>
  <r>
    <n v="1949"/>
    <x v="7"/>
    <x v="26"/>
    <s v="Honda"/>
    <s v="Standard"/>
    <x v="8"/>
    <s v="SKYLINE"/>
    <x v="0"/>
    <x v="40"/>
    <x v="0"/>
    <x v="0"/>
    <s v="New Zealand"/>
    <x v="0"/>
    <n v="343.09"/>
  </r>
  <r>
    <n v="1950"/>
    <x v="8"/>
    <x v="44"/>
    <s v="Mazda"/>
    <s v="Standard"/>
    <x v="15"/>
    <s v="HILUX"/>
    <x v="0"/>
    <x v="90"/>
    <x v="3"/>
    <x v="3"/>
    <s v="New Zealand"/>
    <x v="3"/>
    <n v="14.72"/>
  </r>
  <r>
    <n v="1951"/>
    <x v="8"/>
    <x v="72"/>
    <s v="Ford"/>
    <s v="Standard"/>
    <x v="18"/>
    <s v="VIVA"/>
    <x v="0"/>
    <x v="95"/>
    <x v="8"/>
    <x v="8"/>
    <s v="New Zealand"/>
    <x v="8"/>
    <n v="28.8"/>
  </r>
  <r>
    <n v="1952"/>
    <x v="6"/>
    <x v="37"/>
    <s v="Mazda"/>
    <s v="Standard"/>
    <x v="57"/>
    <s v="AUTOZAM"/>
    <x v="7"/>
    <x v="18"/>
    <x v="3"/>
    <x v="3"/>
    <s v="New Zealand"/>
    <x v="3"/>
    <n v="14.72"/>
  </r>
  <r>
    <n v="1953"/>
    <x v="6"/>
    <x v="37"/>
    <s v="Nissan"/>
    <s v="Standard"/>
    <x v="57"/>
    <s v="AUTOZAM"/>
    <x v="7"/>
    <x v="90"/>
    <x v="3"/>
    <x v="3"/>
    <s v="New Zealand"/>
    <x v="3"/>
    <n v="14.72"/>
  </r>
  <r>
    <n v="1954"/>
    <x v="18"/>
    <x v="44"/>
    <s v="Subaru"/>
    <s v="Standard"/>
    <x v="15"/>
    <s v="HIACE"/>
    <x v="1"/>
    <x v="149"/>
    <x v="10"/>
    <x v="10"/>
    <s v="New Zealand"/>
    <x v="10"/>
    <n v="129.15"/>
  </r>
  <r>
    <n v="1955"/>
    <x v="6"/>
    <x v="71"/>
    <s v="Subaru"/>
    <s v="Standard"/>
    <x v="18"/>
    <s v="COLT"/>
    <x v="0"/>
    <x v="11"/>
    <x v="7"/>
    <x v="7"/>
    <s v="New Zealand"/>
    <x v="7"/>
    <n v="16.11"/>
  </r>
  <r>
    <n v="1956"/>
    <x v="6"/>
    <x v="16"/>
    <s v="Isuzu"/>
    <s v="Standard"/>
    <x v="8"/>
    <s v="TT"/>
    <x v="0"/>
    <x v="161"/>
    <x v="1"/>
    <x v="1"/>
    <s v="New Zealand"/>
    <x v="1"/>
    <n v="6.21"/>
  </r>
  <r>
    <n v="1957"/>
    <x v="7"/>
    <x v="5"/>
    <s v="Holden"/>
    <s v="Standard"/>
    <x v="15"/>
    <s v="LOGO"/>
    <x v="3"/>
    <x v="54"/>
    <x v="4"/>
    <x v="4"/>
    <s v="New Zealand"/>
    <x v="4"/>
    <n v="67.52"/>
  </r>
  <r>
    <n v="1958"/>
    <x v="6"/>
    <x v="37"/>
    <s v="Holden"/>
    <s v="Standard"/>
    <x v="15"/>
    <s v="FAMILIA"/>
    <x v="0"/>
    <x v="47"/>
    <x v="0"/>
    <x v="0"/>
    <s v="New Zealand"/>
    <x v="0"/>
    <n v="343.09"/>
  </r>
  <r>
    <n v="1959"/>
    <x v="13"/>
    <x v="12"/>
    <s v="Mitsubishi"/>
    <s v="Standard"/>
    <x v="2"/>
    <s v="COURIER"/>
    <x v="2"/>
    <x v="62"/>
    <x v="6"/>
    <x v="6"/>
    <s v="New Zealand"/>
    <x v="6"/>
    <n v="11.62"/>
  </r>
  <r>
    <n v="1960"/>
    <x v="8"/>
    <x v="37"/>
    <s v="Subaru"/>
    <s v="Standard"/>
    <x v="13"/>
    <s v="DEMIO"/>
    <x v="0"/>
    <x v="140"/>
    <x v="4"/>
    <x v="4"/>
    <s v="New Zealand"/>
    <x v="4"/>
    <n v="67.52"/>
  </r>
  <r>
    <n v="1961"/>
    <x v="16"/>
    <x v="26"/>
    <s v="Volkswagen"/>
    <s v="Standard"/>
    <x v="12"/>
    <s v="ATLAS"/>
    <x v="3"/>
    <x v="16"/>
    <x v="0"/>
    <x v="0"/>
    <s v="New Zealand"/>
    <x v="0"/>
    <n v="343.09"/>
  </r>
  <r>
    <n v="1962"/>
    <x v="8"/>
    <x v="73"/>
    <s v="Subaru"/>
    <s v="Standard"/>
    <x v="12"/>
    <s v="LEGACY"/>
    <x v="3"/>
    <x v="140"/>
    <x v="5"/>
    <x v="5"/>
    <s v="New Zealand"/>
    <x v="5"/>
    <n v="7.89"/>
  </r>
  <r>
    <n v="1963"/>
    <x v="8"/>
    <x v="73"/>
    <s v="Subaru"/>
    <s v="Standard"/>
    <x v="12"/>
    <s v="IMPREZA"/>
    <x v="3"/>
    <x v="132"/>
    <x v="12"/>
    <x v="12"/>
    <s v="New Zealand"/>
    <x v="12"/>
    <n v="3.28"/>
  </r>
  <r>
    <n v="1964"/>
    <x v="14"/>
    <x v="75"/>
    <s v="Volkswagen"/>
    <s v="Standard"/>
    <x v="9"/>
    <s v="FORWARD"/>
    <x v="7"/>
    <x v="52"/>
    <x v="3"/>
    <x v="3"/>
    <s v="New Zealand"/>
    <x v="3"/>
    <n v="14.72"/>
  </r>
  <r>
    <n v="1965"/>
    <x v="13"/>
    <x v="72"/>
    <s v="Subaru"/>
    <s v="Standard"/>
    <x v="18"/>
    <s v="UTE"/>
    <x v="0"/>
    <x v="8"/>
    <x v="10"/>
    <x v="10"/>
    <s v="New Zealand"/>
    <x v="10"/>
    <n v="129.15"/>
  </r>
  <r>
    <n v="1966"/>
    <x v="8"/>
    <x v="72"/>
    <s v="Toyota"/>
    <s v="Standard"/>
    <x v="18"/>
    <s v="COMMODORE"/>
    <x v="2"/>
    <x v="58"/>
    <x v="7"/>
    <x v="7"/>
    <s v="New Zealand"/>
    <x v="7"/>
    <n v="16.11"/>
  </r>
  <r>
    <n v="1967"/>
    <x v="6"/>
    <x v="71"/>
    <s v="Mazda"/>
    <s v="Standard"/>
    <x v="18"/>
    <s v="COLT"/>
    <x v="2"/>
    <x v="102"/>
    <x v="1"/>
    <x v="1"/>
    <s v="New Zealand"/>
    <x v="1"/>
    <n v="6.21"/>
  </r>
  <r>
    <n v="1968"/>
    <x v="8"/>
    <x v="73"/>
    <s v="Mazda"/>
    <s v="Standard"/>
    <x v="8"/>
    <s v="LEGACY"/>
    <x v="0"/>
    <x v="121"/>
    <x v="0"/>
    <x v="0"/>
    <s v="New Zealand"/>
    <x v="0"/>
    <n v="343.09"/>
  </r>
  <r>
    <n v="1969"/>
    <x v="6"/>
    <x v="77"/>
    <s v="Mitsubishi"/>
    <s v="Standard"/>
    <x v="3"/>
    <s v="GOLF"/>
    <x v="0"/>
    <x v="47"/>
    <x v="7"/>
    <x v="7"/>
    <s v="New Zealand"/>
    <x v="7"/>
    <n v="16.11"/>
  </r>
  <r>
    <n v="1970"/>
    <x v="7"/>
    <x v="73"/>
    <s v="Holden"/>
    <s v="Standard"/>
    <x v="14"/>
    <s v="IMPREZA"/>
    <x v="7"/>
    <x v="122"/>
    <x v="0"/>
    <x v="0"/>
    <s v="New Zealand"/>
    <x v="0"/>
    <n v="343.09"/>
  </r>
  <r>
    <n v="1971"/>
    <x v="6"/>
    <x v="73"/>
    <s v="Mazda"/>
    <s v="Standard"/>
    <x v="3"/>
    <s v="IMPREZA"/>
    <x v="2"/>
    <x v="35"/>
    <x v="0"/>
    <x v="0"/>
    <s v="New Zealand"/>
    <x v="0"/>
    <n v="343.09"/>
  </r>
  <r>
    <n v="1972"/>
    <x v="7"/>
    <x v="77"/>
    <s v="Nissan"/>
    <s v="Standard"/>
    <x v="5"/>
    <s v="PASSAT"/>
    <x v="2"/>
    <x v="28"/>
    <x v="5"/>
    <x v="5"/>
    <s v="New Zealand"/>
    <x v="5"/>
    <n v="7.89"/>
  </r>
  <r>
    <n v="1973"/>
    <x v="8"/>
    <x v="73"/>
    <s v="Honda"/>
    <s v="Standard"/>
    <x v="16"/>
    <s v="IMPREZA"/>
    <x v="3"/>
    <x v="52"/>
    <x v="6"/>
    <x v="6"/>
    <s v="New Zealand"/>
    <x v="6"/>
    <n v="11.62"/>
  </r>
  <r>
    <n v="1974"/>
    <x v="11"/>
    <x v="44"/>
    <s v="Mitsubishi"/>
    <s v="Standard"/>
    <x v="24"/>
    <s v="LITEACE"/>
    <x v="4"/>
    <x v="86"/>
    <x v="0"/>
    <x v="0"/>
    <s v="New Zealand"/>
    <x v="0"/>
    <n v="343.09"/>
  </r>
  <r>
    <n v="1975"/>
    <x v="8"/>
    <x v="37"/>
    <s v="Nissan"/>
    <s v="Standard"/>
    <x v="3"/>
    <s v="FAMILIA"/>
    <x v="7"/>
    <x v="8"/>
    <x v="4"/>
    <x v="4"/>
    <s v="New Zealand"/>
    <x v="4"/>
    <n v="67.52"/>
  </r>
  <r>
    <n v="1976"/>
    <x v="6"/>
    <x v="37"/>
    <s v="Mazda"/>
    <s v="Standard"/>
    <x v="5"/>
    <s v="DEMIO"/>
    <x v="2"/>
    <x v="79"/>
    <x v="3"/>
    <x v="3"/>
    <s v="New Zealand"/>
    <x v="3"/>
    <n v="14.72"/>
  </r>
  <r>
    <n v="1977"/>
    <x v="7"/>
    <x v="71"/>
    <s v="Mazda"/>
    <s v="Standard"/>
    <x v="16"/>
    <s v="GALANT"/>
    <x v="0"/>
    <x v="19"/>
    <x v="0"/>
    <x v="0"/>
    <s v="New Zealand"/>
    <x v="0"/>
    <n v="343.09"/>
  </r>
  <r>
    <n v="1978"/>
    <x v="7"/>
    <x v="72"/>
    <s v="Suzuki"/>
    <s v="Standard"/>
    <x v="18"/>
    <s v="COMMODORE"/>
    <x v="0"/>
    <x v="132"/>
    <x v="8"/>
    <x v="8"/>
    <s v="New Zealand"/>
    <x v="8"/>
    <n v="28.8"/>
  </r>
  <r>
    <n v="1979"/>
    <x v="13"/>
    <x v="37"/>
    <s v="Nissan"/>
    <s v="Standard"/>
    <x v="2"/>
    <s v="BOUNTY"/>
    <x v="1"/>
    <x v="122"/>
    <x v="4"/>
    <x v="4"/>
    <s v="New Zealand"/>
    <x v="4"/>
    <n v="67.52"/>
  </r>
  <r>
    <n v="1980"/>
    <x v="11"/>
    <x v="26"/>
    <s v="Holden"/>
    <s v="Standard"/>
    <x v="6"/>
    <s v="CARAVAN"/>
    <x v="0"/>
    <x v="24"/>
    <x v="1"/>
    <x v="1"/>
    <s v="New Zealand"/>
    <x v="1"/>
    <n v="6.21"/>
  </r>
  <r>
    <n v="1981"/>
    <x v="7"/>
    <x v="5"/>
    <s v="Nissan"/>
    <s v="Standard"/>
    <x v="16"/>
    <s v="TORNEO"/>
    <x v="3"/>
    <x v="25"/>
    <x v="0"/>
    <x v="0"/>
    <s v="New Zealand"/>
    <x v="0"/>
    <n v="343.09"/>
  </r>
  <r>
    <n v="1982"/>
    <x v="7"/>
    <x v="71"/>
    <s v="Ford"/>
    <s v="Standard"/>
    <x v="18"/>
    <s v="LANCER"/>
    <x v="7"/>
    <x v="21"/>
    <x v="2"/>
    <x v="2"/>
    <s v="New Zealand"/>
    <x v="2"/>
    <n v="12.92"/>
  </r>
  <r>
    <n v="1983"/>
    <x v="13"/>
    <x v="26"/>
    <s v="Mercedes-Benz"/>
    <s v="Standard"/>
    <x v="18"/>
    <s v="NAVARA"/>
    <x v="0"/>
    <x v="33"/>
    <x v="6"/>
    <x v="6"/>
    <s v="New Zealand"/>
    <x v="6"/>
    <n v="11.62"/>
  </r>
  <r>
    <n v="1984"/>
    <x v="8"/>
    <x v="37"/>
    <s v="Nissan"/>
    <s v="Standard"/>
    <x v="24"/>
    <s v="DEMIO"/>
    <x v="5"/>
    <x v="170"/>
    <x v="4"/>
    <x v="4"/>
    <s v="New Zealand"/>
    <x v="4"/>
    <n v="67.52"/>
  </r>
  <r>
    <n v="1985"/>
    <x v="8"/>
    <x v="37"/>
    <s v="Mazda"/>
    <s v="Standard"/>
    <x v="15"/>
    <s v="PREMACY"/>
    <x v="2"/>
    <x v="169"/>
    <x v="4"/>
    <x v="4"/>
    <s v="New Zealand"/>
    <x v="4"/>
    <n v="67.52"/>
  </r>
  <r>
    <n v="1986"/>
    <x v="6"/>
    <x v="6"/>
    <s v="Ford"/>
    <s v="Standard"/>
    <x v="18"/>
    <s v="SWIFT"/>
    <x v="1"/>
    <x v="73"/>
    <x v="2"/>
    <x v="2"/>
    <s v="New Zealand"/>
    <x v="2"/>
    <n v="12.92"/>
  </r>
  <r>
    <n v="1987"/>
    <x v="13"/>
    <x v="26"/>
    <s v="Toyota"/>
    <s v="Standard"/>
    <x v="18"/>
    <s v="NAVARA"/>
    <x v="3"/>
    <x v="54"/>
    <x v="0"/>
    <x v="0"/>
    <s v="New Zealand"/>
    <x v="0"/>
    <n v="343.09"/>
  </r>
  <r>
    <n v="1988"/>
    <x v="8"/>
    <x v="72"/>
    <s v="Subaru"/>
    <s v="Standard"/>
    <x v="18"/>
    <s v="VIVA"/>
    <x v="3"/>
    <x v="80"/>
    <x v="0"/>
    <x v="0"/>
    <s v="New Zealand"/>
    <x v="0"/>
    <n v="343.09"/>
  </r>
  <r>
    <n v="1989"/>
    <x v="8"/>
    <x v="26"/>
    <s v="Mazda"/>
    <s v="Standard"/>
    <x v="3"/>
    <s v="PRESAGE"/>
    <x v="0"/>
    <x v="0"/>
    <x v="5"/>
    <x v="5"/>
    <s v="New Zealand"/>
    <x v="5"/>
    <n v="7.89"/>
  </r>
  <r>
    <n v="1990"/>
    <x v="13"/>
    <x v="12"/>
    <s v="Holden"/>
    <s v="Standard"/>
    <x v="18"/>
    <s v="RANGER"/>
    <x v="0"/>
    <x v="45"/>
    <x v="0"/>
    <x v="0"/>
    <s v="New Zealand"/>
    <x v="0"/>
    <n v="343.09"/>
  </r>
  <r>
    <n v="1991"/>
    <x v="11"/>
    <x v="78"/>
    <s v="Honda"/>
    <s v="Luxury"/>
    <x v="18"/>
    <s v="VITO"/>
    <x v="3"/>
    <x v="127"/>
    <x v="0"/>
    <x v="0"/>
    <s v="New Zealand"/>
    <x v="0"/>
    <n v="343.09"/>
  </r>
  <r>
    <n v="1992"/>
    <x v="8"/>
    <x v="26"/>
    <s v="Honda"/>
    <s v="Standard"/>
    <x v="12"/>
    <s v="TERRANO"/>
    <x v="2"/>
    <x v="58"/>
    <x v="9"/>
    <x v="9"/>
    <s v="New Zealand"/>
    <x v="9"/>
    <n v="21.5"/>
  </r>
  <r>
    <n v="1993"/>
    <x v="8"/>
    <x v="37"/>
    <s v="Holden"/>
    <s v="Standard"/>
    <x v="13"/>
    <s v="ATENZA"/>
    <x v="4"/>
    <x v="49"/>
    <x v="8"/>
    <x v="8"/>
    <s v="New Zealand"/>
    <x v="8"/>
    <n v="28.8"/>
  </r>
  <r>
    <n v="1994"/>
    <x v="8"/>
    <x v="12"/>
    <s v="Holden"/>
    <s v="Standard"/>
    <x v="3"/>
    <s v="ESCAPE"/>
    <x v="7"/>
    <x v="91"/>
    <x v="8"/>
    <x v="8"/>
    <s v="New Zealand"/>
    <x v="8"/>
    <n v="28.8"/>
  </r>
  <r>
    <n v="1995"/>
    <x v="8"/>
    <x v="44"/>
    <s v="Mitsubishi"/>
    <s v="Standard"/>
    <x v="12"/>
    <s v="HIACE"/>
    <x v="0"/>
    <x v="116"/>
    <x v="0"/>
    <x v="0"/>
    <s v="New Zealand"/>
    <x v="0"/>
    <n v="343.09"/>
  </r>
  <r>
    <n v="1996"/>
    <x v="8"/>
    <x v="73"/>
    <s v="Toyota"/>
    <s v="Standard"/>
    <x v="9"/>
    <s v="LEGACY"/>
    <x v="3"/>
    <x v="54"/>
    <x v="8"/>
    <x v="8"/>
    <s v="New Zealand"/>
    <x v="8"/>
    <n v="28.8"/>
  </r>
  <r>
    <n v="1997"/>
    <x v="8"/>
    <x v="37"/>
    <s v="Ford"/>
    <s v="Standard"/>
    <x v="15"/>
    <s v="FAMILIA"/>
    <x v="1"/>
    <x v="165"/>
    <x v="2"/>
    <x v="2"/>
    <s v="New Zealand"/>
    <x v="2"/>
    <n v="12.92"/>
  </r>
  <r>
    <n v="1998"/>
    <x v="13"/>
    <x v="72"/>
    <s v="Toyota"/>
    <s v="Standard"/>
    <x v="18"/>
    <s v="RODEO 4X2"/>
    <x v="3"/>
    <x v="54"/>
    <x v="8"/>
    <x v="8"/>
    <s v="New Zealand"/>
    <x v="8"/>
    <n v="28.8"/>
  </r>
  <r>
    <n v="1999"/>
    <x v="8"/>
    <x v="5"/>
    <s v="Nissan"/>
    <s v="Standard"/>
    <x v="14"/>
    <s v="ODYSSEY"/>
    <x v="2"/>
    <x v="157"/>
    <x v="12"/>
    <x v="12"/>
    <s v="New Zealand"/>
    <x v="12"/>
    <n v="3.28"/>
  </r>
  <r>
    <n v="2000"/>
    <x v="6"/>
    <x v="5"/>
    <s v="Mazda"/>
    <s v="Standard"/>
    <x v="3"/>
    <s v="CIVIC"/>
    <x v="3"/>
    <x v="49"/>
    <x v="0"/>
    <x v="0"/>
    <s v="New Zealand"/>
    <x v="0"/>
    <n v="343.09"/>
  </r>
  <r>
    <n v="2001"/>
    <x v="7"/>
    <x v="72"/>
    <s v="Subaru"/>
    <s v="Standard"/>
    <x v="18"/>
    <s v="COMMODORE"/>
    <x v="7"/>
    <x v="46"/>
    <x v="1"/>
    <x v="1"/>
    <s v="New Zealand"/>
    <x v="1"/>
    <n v="6.21"/>
  </r>
  <r>
    <n v="2002"/>
    <x v="7"/>
    <x v="72"/>
    <s v="Mazda"/>
    <s v="Standard"/>
    <x v="18"/>
    <s v="EPICA"/>
    <x v="0"/>
    <x v="139"/>
    <x v="0"/>
    <x v="0"/>
    <s v="New Zealand"/>
    <x v="0"/>
    <n v="343.09"/>
  </r>
  <r>
    <n v="2003"/>
    <x v="18"/>
    <x v="71"/>
    <s v="Suzuki"/>
    <s v="Standard"/>
    <x v="6"/>
    <s v="EXPRESS"/>
    <x v="3"/>
    <x v="31"/>
    <x v="3"/>
    <x v="3"/>
    <s v="New Zealand"/>
    <x v="3"/>
    <n v="14.72"/>
  </r>
  <r>
    <n v="2004"/>
    <x v="7"/>
    <x v="44"/>
    <s v="Toyota"/>
    <s v="Standard"/>
    <x v="5"/>
    <s v="CORONA"/>
    <x v="0"/>
    <x v="66"/>
    <x v="3"/>
    <x v="3"/>
    <s v="New Zealand"/>
    <x v="3"/>
    <n v="14.72"/>
  </r>
  <r>
    <n v="2005"/>
    <x v="8"/>
    <x v="12"/>
    <s v="Ford"/>
    <s v="Standard"/>
    <x v="18"/>
    <s v="TERRITORY"/>
    <x v="11"/>
    <x v="155"/>
    <x v="7"/>
    <x v="7"/>
    <s v="New Zealand"/>
    <x v="7"/>
    <n v="16.11"/>
  </r>
  <r>
    <n v="2006"/>
    <x v="8"/>
    <x v="44"/>
    <s v="Mazda"/>
    <s v="Standard"/>
    <x v="3"/>
    <s v="ESTIMA"/>
    <x v="0"/>
    <x v="5"/>
    <x v="3"/>
    <x v="3"/>
    <s v="New Zealand"/>
    <x v="3"/>
    <n v="14.72"/>
  </r>
  <r>
    <n v="2007"/>
    <x v="7"/>
    <x v="26"/>
    <s v="Toyota"/>
    <s v="Standard"/>
    <x v="14"/>
    <s v="LUCINO"/>
    <x v="4"/>
    <x v="11"/>
    <x v="9"/>
    <x v="9"/>
    <s v="New Zealand"/>
    <x v="9"/>
    <n v="21.5"/>
  </r>
  <r>
    <n v="2008"/>
    <x v="8"/>
    <x v="37"/>
    <s v="Lexus"/>
    <s v="Standard"/>
    <x v="13"/>
    <s v="ATENZA"/>
    <x v="3"/>
    <x v="133"/>
    <x v="7"/>
    <x v="7"/>
    <s v="New Zealand"/>
    <x v="7"/>
    <n v="16.11"/>
  </r>
  <r>
    <n v="2009"/>
    <x v="8"/>
    <x v="73"/>
    <s v="Nissan"/>
    <s v="Standard"/>
    <x v="3"/>
    <s v="LEGACY"/>
    <x v="3"/>
    <x v="110"/>
    <x v="3"/>
    <x v="3"/>
    <s v="New Zealand"/>
    <x v="3"/>
    <n v="14.72"/>
  </r>
  <r>
    <n v="2010"/>
    <x v="6"/>
    <x v="37"/>
    <s v="Mazda"/>
    <s v="Standard"/>
    <x v="8"/>
    <s v="FAMILIA"/>
    <x v="0"/>
    <x v="131"/>
    <x v="0"/>
    <x v="0"/>
    <s v="New Zealand"/>
    <x v="0"/>
    <n v="343.09"/>
  </r>
  <r>
    <n v="2011"/>
    <x v="6"/>
    <x v="6"/>
    <s v="Mazda"/>
    <s v="Standard"/>
    <x v="2"/>
    <s v="SWIFT"/>
    <x v="3"/>
    <x v="42"/>
    <x v="0"/>
    <x v="0"/>
    <s v="New Zealand"/>
    <x v="0"/>
    <n v="343.09"/>
  </r>
  <r>
    <n v="2012"/>
    <x v="6"/>
    <x v="44"/>
    <s v="Toyota"/>
    <s v="Standard"/>
    <x v="3"/>
    <s v="COROLLA"/>
    <x v="7"/>
    <x v="31"/>
    <x v="4"/>
    <x v="4"/>
    <s v="New Zealand"/>
    <x v="4"/>
    <n v="67.52"/>
  </r>
  <r>
    <n v="2013"/>
    <x v="8"/>
    <x v="12"/>
    <s v="Nissan"/>
    <s v="Standard"/>
    <x v="8"/>
    <s v="MONDEO"/>
    <x v="0"/>
    <x v="31"/>
    <x v="0"/>
    <x v="0"/>
    <s v="New Zealand"/>
    <x v="0"/>
    <n v="343.09"/>
  </r>
  <r>
    <n v="2014"/>
    <x v="8"/>
    <x v="37"/>
    <s v="Nissan"/>
    <s v="Standard"/>
    <x v="9"/>
    <s v="FAMILIA"/>
    <x v="3"/>
    <x v="19"/>
    <x v="1"/>
    <x v="1"/>
    <s v="New Zealand"/>
    <x v="1"/>
    <n v="6.21"/>
  </r>
  <r>
    <n v="2015"/>
    <x v="11"/>
    <x v="44"/>
    <s v="Mazda"/>
    <s v="Standard"/>
    <x v="9"/>
    <s v="HIACE"/>
    <x v="3"/>
    <x v="139"/>
    <x v="9"/>
    <x v="9"/>
    <s v="New Zealand"/>
    <x v="9"/>
    <n v="21.5"/>
  </r>
  <r>
    <n v="2016"/>
    <x v="7"/>
    <x v="112"/>
    <s v="Toyota"/>
    <s v="Luxury"/>
    <x v="18"/>
    <s v="IS250"/>
    <x v="0"/>
    <x v="144"/>
    <x v="0"/>
    <x v="0"/>
    <s v="New Zealand"/>
    <x v="0"/>
    <n v="343.09"/>
  </r>
  <r>
    <n v="2017"/>
    <x v="8"/>
    <x v="26"/>
    <s v="Ford"/>
    <s v="Standard"/>
    <x v="15"/>
    <s v="CARAVAN"/>
    <x v="1"/>
    <x v="55"/>
    <x v="0"/>
    <x v="0"/>
    <s v="New Zealand"/>
    <x v="0"/>
    <n v="343.09"/>
  </r>
  <r>
    <n v="2018"/>
    <x v="8"/>
    <x v="37"/>
    <s v="Audi"/>
    <s v="Standard"/>
    <x v="3"/>
    <s v="FAMILIA"/>
    <x v="3"/>
    <x v="11"/>
    <x v="9"/>
    <x v="9"/>
    <s v="New Zealand"/>
    <x v="9"/>
    <n v="21.5"/>
  </r>
  <r>
    <n v="2019"/>
    <x v="11"/>
    <x v="37"/>
    <s v="Subaru"/>
    <s v="Standard"/>
    <x v="13"/>
    <s v="BONGO"/>
    <x v="3"/>
    <x v="88"/>
    <x v="8"/>
    <x v="8"/>
    <s v="New Zealand"/>
    <x v="8"/>
    <n v="28.8"/>
  </r>
  <r>
    <n v="2020"/>
    <x v="7"/>
    <x v="44"/>
    <s v="Volkswagen"/>
    <s v="Standard"/>
    <x v="18"/>
    <s v="CAMRY"/>
    <x v="2"/>
    <x v="58"/>
    <x v="0"/>
    <x v="0"/>
    <s v="New Zealand"/>
    <x v="0"/>
    <n v="343.09"/>
  </r>
  <r>
    <n v="2021"/>
    <x v="7"/>
    <x v="26"/>
    <s v="Honda"/>
    <s v="Standard"/>
    <x v="15"/>
    <s v="SUNNY"/>
    <x v="0"/>
    <x v="129"/>
    <x v="0"/>
    <x v="0"/>
    <s v="New Zealand"/>
    <x v="0"/>
    <n v="343.09"/>
  </r>
  <r>
    <n v="2022"/>
    <x v="13"/>
    <x v="26"/>
    <s v="Mitsubishi"/>
    <s v="Standard"/>
    <x v="42"/>
    <s v="NAVARA"/>
    <x v="0"/>
    <x v="137"/>
    <x v="8"/>
    <x v="8"/>
    <s v="New Zealand"/>
    <x v="8"/>
    <n v="28.8"/>
  </r>
  <r>
    <n v="2023"/>
    <x v="6"/>
    <x v="37"/>
    <s v="Toyota"/>
    <s v="Standard"/>
    <x v="3"/>
    <s v="DEMIO"/>
    <x v="5"/>
    <x v="46"/>
    <x v="0"/>
    <x v="0"/>
    <s v="New Zealand"/>
    <x v="0"/>
    <n v="343.09"/>
  </r>
  <r>
    <n v="2024"/>
    <x v="8"/>
    <x v="44"/>
    <s v="Holden"/>
    <s v="Standard"/>
    <x v="24"/>
    <s v="ESTIMA"/>
    <x v="0"/>
    <x v="145"/>
    <x v="0"/>
    <x v="0"/>
    <s v="New Zealand"/>
    <x v="0"/>
    <n v="343.09"/>
  </r>
  <r>
    <n v="2025"/>
    <x v="13"/>
    <x v="12"/>
    <s v="Mazda"/>
    <s v="Standard"/>
    <x v="42"/>
    <s v="RANGER"/>
    <x v="0"/>
    <x v="121"/>
    <x v="2"/>
    <x v="2"/>
    <s v="New Zealand"/>
    <x v="2"/>
    <n v="12.92"/>
  </r>
  <r>
    <n v="2026"/>
    <x v="8"/>
    <x v="16"/>
    <s v="Mazda"/>
    <s v="Standard"/>
    <x v="13"/>
    <s v="ALLROAD"/>
    <x v="5"/>
    <x v="37"/>
    <x v="3"/>
    <x v="3"/>
    <s v="New Zealand"/>
    <x v="3"/>
    <n v="14.72"/>
  </r>
  <r>
    <n v="2027"/>
    <x v="8"/>
    <x v="73"/>
    <s v="Nissan"/>
    <s v="Standard"/>
    <x v="8"/>
    <s v="LEGACY"/>
    <x v="0"/>
    <x v="109"/>
    <x v="5"/>
    <x v="5"/>
    <s v="New Zealand"/>
    <x v="5"/>
    <n v="7.89"/>
  </r>
  <r>
    <n v="2028"/>
    <x v="6"/>
    <x v="77"/>
    <s v="KTM"/>
    <s v="Standard"/>
    <x v="13"/>
    <s v="GOLF"/>
    <x v="4"/>
    <x v="152"/>
    <x v="0"/>
    <x v="0"/>
    <s v="New Zealand"/>
    <x v="0"/>
    <n v="343.09"/>
  </r>
  <r>
    <n v="2029"/>
    <x v="8"/>
    <x v="5"/>
    <s v="Toyota"/>
    <s v="Standard"/>
    <x v="15"/>
    <s v="ACCORD"/>
    <x v="0"/>
    <x v="45"/>
    <x v="4"/>
    <x v="4"/>
    <s v="New Zealand"/>
    <x v="4"/>
    <n v="67.52"/>
  </r>
  <r>
    <n v="2030"/>
    <x v="11"/>
    <x v="71"/>
    <s v="Subaru"/>
    <s v="Standard"/>
    <x v="42"/>
    <s v="L300"/>
    <x v="3"/>
    <x v="55"/>
    <x v="0"/>
    <x v="0"/>
    <s v="New Zealand"/>
    <x v="0"/>
    <n v="343.09"/>
  </r>
  <r>
    <n v="2031"/>
    <x v="8"/>
    <x v="44"/>
    <s v="Toyota"/>
    <s v="Standard"/>
    <x v="24"/>
    <s v="HILUX"/>
    <x v="2"/>
    <x v="149"/>
    <x v="3"/>
    <x v="3"/>
    <s v="New Zealand"/>
    <x v="3"/>
    <n v="14.72"/>
  </r>
  <r>
    <n v="2032"/>
    <x v="6"/>
    <x v="72"/>
    <s v="Nissan"/>
    <s v="Standard"/>
    <x v="42"/>
    <s v="ASTRA"/>
    <x v="0"/>
    <x v="113"/>
    <x v="1"/>
    <x v="1"/>
    <s v="New Zealand"/>
    <x v="1"/>
    <n v="6.21"/>
  </r>
  <r>
    <n v="2033"/>
    <x v="8"/>
    <x v="37"/>
    <s v="Holden"/>
    <s v="Standard"/>
    <x v="15"/>
    <s v="FAMILIA"/>
    <x v="3"/>
    <x v="33"/>
    <x v="9"/>
    <x v="9"/>
    <s v="New Zealand"/>
    <x v="9"/>
    <n v="21.5"/>
  </r>
  <r>
    <n v="2034"/>
    <x v="16"/>
    <x v="37"/>
    <s v="Honda"/>
    <s v="Standard"/>
    <x v="27"/>
    <s v="B1600"/>
    <x v="3"/>
    <x v="99"/>
    <x v="7"/>
    <x v="7"/>
    <s v="New Zealand"/>
    <x v="7"/>
    <n v="16.11"/>
  </r>
  <r>
    <n v="2035"/>
    <x v="13"/>
    <x v="26"/>
    <s v="Mazda"/>
    <s v="Standard"/>
    <x v="42"/>
    <s v="NAVARA"/>
    <x v="0"/>
    <x v="131"/>
    <x v="8"/>
    <x v="8"/>
    <s v="New Zealand"/>
    <x v="8"/>
    <n v="28.8"/>
  </r>
  <r>
    <n v="2036"/>
    <x v="2"/>
    <x v="23"/>
    <s v="Honda"/>
    <s v="Standard"/>
    <x v="21"/>
    <s v="EXC"/>
    <x v="9"/>
    <x v="118"/>
    <x v="3"/>
    <x v="3"/>
    <s v="New Zealand"/>
    <x v="3"/>
    <n v="14.72"/>
  </r>
  <r>
    <n v="2037"/>
    <x v="13"/>
    <x v="44"/>
    <s v="Mazda"/>
    <s v="Standard"/>
    <x v="42"/>
    <s v="HILUX"/>
    <x v="5"/>
    <x v="128"/>
    <x v="0"/>
    <x v="0"/>
    <s v="New Zealand"/>
    <x v="0"/>
    <n v="343.09"/>
  </r>
  <r>
    <n v="2038"/>
    <x v="8"/>
    <x v="73"/>
    <s v="BMW"/>
    <s v="Standard"/>
    <x v="3"/>
    <s v="IMPREZA"/>
    <x v="2"/>
    <x v="70"/>
    <x v="6"/>
    <x v="6"/>
    <s v="New Zealand"/>
    <x v="6"/>
    <n v="11.62"/>
  </r>
  <r>
    <n v="2039"/>
    <x v="13"/>
    <x v="44"/>
    <s v="Nissan"/>
    <s v="Standard"/>
    <x v="3"/>
    <s v="HILUX"/>
    <x v="3"/>
    <x v="54"/>
    <x v="8"/>
    <x v="8"/>
    <s v="New Zealand"/>
    <x v="8"/>
    <n v="28.8"/>
  </r>
  <r>
    <n v="2040"/>
    <x v="8"/>
    <x v="26"/>
    <s v="Mitsubishi"/>
    <s v="Standard"/>
    <x v="42"/>
    <s v="MURANO"/>
    <x v="1"/>
    <x v="21"/>
    <x v="9"/>
    <x v="9"/>
    <s v="New Zealand"/>
    <x v="9"/>
    <n v="21.5"/>
  </r>
  <r>
    <n v="2041"/>
    <x v="7"/>
    <x v="72"/>
    <s v="Honda"/>
    <s v="Standard"/>
    <x v="42"/>
    <s v="COMMODORE"/>
    <x v="11"/>
    <x v="151"/>
    <x v="6"/>
    <x v="6"/>
    <s v="New Zealand"/>
    <x v="6"/>
    <n v="11.62"/>
  </r>
  <r>
    <n v="2042"/>
    <x v="7"/>
    <x v="5"/>
    <s v="Nissan"/>
    <s v="Standard"/>
    <x v="3"/>
    <s v="ACCORD"/>
    <x v="3"/>
    <x v="81"/>
    <x v="0"/>
    <x v="0"/>
    <s v="New Zealand"/>
    <x v="0"/>
    <n v="343.09"/>
  </r>
  <r>
    <n v="2043"/>
    <x v="6"/>
    <x v="37"/>
    <s v="Honda"/>
    <s v="Standard"/>
    <x v="19"/>
    <s v="DEMIO"/>
    <x v="0"/>
    <x v="74"/>
    <x v="0"/>
    <x v="0"/>
    <s v="New Zealand"/>
    <x v="0"/>
    <n v="343.09"/>
  </r>
  <r>
    <n v="2044"/>
    <x v="7"/>
    <x v="5"/>
    <s v="Volkswagen"/>
    <s v="Standard"/>
    <x v="8"/>
    <s v="TORNEO"/>
    <x v="0"/>
    <x v="100"/>
    <x v="5"/>
    <x v="5"/>
    <s v="New Zealand"/>
    <x v="5"/>
    <n v="7.89"/>
  </r>
  <r>
    <n v="2045"/>
    <x v="8"/>
    <x v="37"/>
    <s v="Mazda"/>
    <s v="Standard"/>
    <x v="8"/>
    <s v="ATENZA"/>
    <x v="7"/>
    <x v="104"/>
    <x v="9"/>
    <x v="9"/>
    <s v="New Zealand"/>
    <x v="9"/>
    <n v="21.5"/>
  </r>
  <r>
    <n v="2046"/>
    <x v="7"/>
    <x v="15"/>
    <s v="Subaru"/>
    <s v="Luxury"/>
    <x v="15"/>
    <s v="318I"/>
    <x v="1"/>
    <x v="93"/>
    <x v="0"/>
    <x v="0"/>
    <s v="New Zealand"/>
    <x v="0"/>
    <n v="343.09"/>
  </r>
  <r>
    <n v="2047"/>
    <x v="7"/>
    <x v="26"/>
    <s v="Toyota"/>
    <s v="Standard"/>
    <x v="9"/>
    <s v="BLUEBIRD"/>
    <x v="11"/>
    <x v="54"/>
    <x v="0"/>
    <x v="0"/>
    <s v="New Zealand"/>
    <x v="0"/>
    <n v="343.09"/>
  </r>
  <r>
    <n v="2048"/>
    <x v="7"/>
    <x v="71"/>
    <s v="Toyota"/>
    <s v="Standard"/>
    <x v="13"/>
    <s v="LANCER"/>
    <x v="3"/>
    <x v="67"/>
    <x v="0"/>
    <x v="0"/>
    <s v="New Zealand"/>
    <x v="0"/>
    <n v="343.09"/>
  </r>
  <r>
    <n v="2049"/>
    <x v="8"/>
    <x v="5"/>
    <s v="Nissan"/>
    <s v="Standard"/>
    <x v="3"/>
    <s v="CRV"/>
    <x v="0"/>
    <x v="94"/>
    <x v="0"/>
    <x v="0"/>
    <s v="New Zealand"/>
    <x v="0"/>
    <n v="343.09"/>
  </r>
  <r>
    <n v="2050"/>
    <x v="8"/>
    <x v="26"/>
    <s v="Honda"/>
    <s v="Standard"/>
    <x v="3"/>
    <s v="PRIMERA"/>
    <x v="0"/>
    <x v="62"/>
    <x v="8"/>
    <x v="8"/>
    <s v="New Zealand"/>
    <x v="8"/>
    <n v="28.8"/>
  </r>
  <r>
    <n v="2051"/>
    <x v="6"/>
    <x v="5"/>
    <s v="Kea"/>
    <s v="Standard"/>
    <x v="15"/>
    <s v="LOGO"/>
    <x v="6"/>
    <x v="40"/>
    <x v="0"/>
    <x v="0"/>
    <s v="New Zealand"/>
    <x v="0"/>
    <n v="343.09"/>
  </r>
  <r>
    <n v="2052"/>
    <x v="6"/>
    <x v="77"/>
    <s v="Trailer"/>
    <s v="Standard"/>
    <x v="3"/>
    <s v="BEETLE"/>
    <x v="0"/>
    <x v="119"/>
    <x v="0"/>
    <x v="0"/>
    <s v="New Zealand"/>
    <x v="0"/>
    <n v="343.09"/>
  </r>
  <r>
    <n v="2053"/>
    <x v="8"/>
    <x v="37"/>
    <s v="Homebuilt"/>
    <s v="Standard"/>
    <x v="9"/>
    <s v="FAMILIA"/>
    <x v="1"/>
    <x v="138"/>
    <x v="4"/>
    <x v="4"/>
    <s v="New Zealand"/>
    <x v="4"/>
    <n v="67.52"/>
  </r>
  <r>
    <n v="2054"/>
    <x v="6"/>
    <x v="73"/>
    <s v="Kea"/>
    <s v="Standard"/>
    <x v="3"/>
    <s v="IMPREZA"/>
    <x v="3"/>
    <x v="93"/>
    <x v="0"/>
    <x v="0"/>
    <s v="New Zealand"/>
    <x v="0"/>
    <n v="343.09"/>
  </r>
  <r>
    <n v="2055"/>
    <x v="7"/>
    <x v="44"/>
    <s v="Trailer"/>
    <s v="Standard"/>
    <x v="42"/>
    <s v="AURION"/>
    <x v="0"/>
    <x v="59"/>
    <x v="4"/>
    <x v="4"/>
    <s v="New Zealand"/>
    <x v="4"/>
    <n v="67.52"/>
  </r>
  <r>
    <n v="2056"/>
    <x v="8"/>
    <x v="44"/>
    <s v="Trailer"/>
    <s v="Standard"/>
    <x v="16"/>
    <s v="SURF"/>
    <x v="3"/>
    <x v="50"/>
    <x v="3"/>
    <x v="3"/>
    <s v="New Zealand"/>
    <x v="3"/>
    <n v="14.72"/>
  </r>
  <r>
    <n v="2057"/>
    <x v="8"/>
    <x v="26"/>
    <s v="Trailer"/>
    <s v="Standard"/>
    <x v="8"/>
    <s v="CUBE"/>
    <x v="3"/>
    <x v="109"/>
    <x v="0"/>
    <x v="0"/>
    <s v="New Zealand"/>
    <x v="0"/>
    <n v="343.09"/>
  </r>
  <r>
    <n v="2058"/>
    <x v="8"/>
    <x v="5"/>
    <s v="Kea"/>
    <s v="Standard"/>
    <x v="3"/>
    <s v="STREAM"/>
    <x v="0"/>
    <x v="59"/>
    <x v="4"/>
    <x v="4"/>
    <s v="New Zealand"/>
    <x v="4"/>
    <n v="67.52"/>
  </r>
  <r>
    <n v="2059"/>
    <x v="0"/>
    <x v="28"/>
    <s v="Trailer"/>
    <s v="Standard"/>
    <x v="2"/>
    <s v="KC846SA"/>
    <x v="0"/>
    <x v="135"/>
    <x v="9"/>
    <x v="9"/>
    <s v="New Zealand"/>
    <x v="9"/>
    <n v="21.5"/>
  </r>
  <r>
    <n v="2060"/>
    <x v="0"/>
    <x v="0"/>
    <s v="Zephyr"/>
    <s v="Standard"/>
    <x v="2"/>
    <s v="DOMESTIC TRAILER"/>
    <x v="1"/>
    <x v="18"/>
    <x v="4"/>
    <x v="4"/>
    <s v="New Zealand"/>
    <x v="4"/>
    <n v="67.52"/>
  </r>
  <r>
    <n v="2061"/>
    <x v="0"/>
    <x v="8"/>
    <s v="Trailer"/>
    <s v="Standard"/>
    <x v="9"/>
    <s v="TRAILER"/>
    <x v="4"/>
    <x v="97"/>
    <x v="9"/>
    <x v="9"/>
    <s v="New Zealand"/>
    <x v="9"/>
    <n v="21.5"/>
  </r>
  <r>
    <n v="2062"/>
    <x v="0"/>
    <x v="28"/>
    <s v="Trailer"/>
    <s v="Standard"/>
    <x v="2"/>
    <n v="2855"/>
    <x v="0"/>
    <x v="111"/>
    <x v="0"/>
    <x v="0"/>
    <s v="New Zealand"/>
    <x v="0"/>
    <n v="343.09"/>
  </r>
  <r>
    <n v="2063"/>
    <x v="0"/>
    <x v="0"/>
    <s v="Holden"/>
    <s v="Standard"/>
    <x v="2"/>
    <s v="RACEWELL"/>
    <x v="0"/>
    <x v="45"/>
    <x v="9"/>
    <x v="9"/>
    <s v="New Zealand"/>
    <x v="9"/>
    <n v="21.5"/>
  </r>
  <r>
    <n v="2064"/>
    <x v="0"/>
    <x v="0"/>
    <s v="Mazda"/>
    <s v="Standard"/>
    <x v="2"/>
    <s v="LOCHIEL"/>
    <x v="5"/>
    <x v="138"/>
    <x v="5"/>
    <x v="5"/>
    <s v="New Zealand"/>
    <x v="5"/>
    <n v="7.89"/>
  </r>
  <r>
    <n v="2065"/>
    <x v="0"/>
    <x v="0"/>
    <s v="Suzuki"/>
    <s v="Standard"/>
    <x v="2"/>
    <s v="BRIFORD"/>
    <x v="4"/>
    <x v="80"/>
    <x v="4"/>
    <x v="4"/>
    <s v="New Zealand"/>
    <x v="4"/>
    <n v="67.52"/>
  </r>
  <r>
    <n v="2066"/>
    <x v="0"/>
    <x v="28"/>
    <s v="Mercedes-Benz"/>
    <s v="Standard"/>
    <x v="2"/>
    <s v="K744X"/>
    <x v="0"/>
    <x v="91"/>
    <x v="9"/>
    <x v="9"/>
    <s v="New Zealand"/>
    <x v="9"/>
    <n v="21.5"/>
  </r>
  <r>
    <n v="2067"/>
    <x v="0"/>
    <x v="0"/>
    <s v="Honda"/>
    <s v="Standard"/>
    <x v="2"/>
    <s v="EVENTS"/>
    <x v="3"/>
    <x v="45"/>
    <x v="8"/>
    <x v="8"/>
    <s v="New Zealand"/>
    <x v="8"/>
    <n v="28.8"/>
  </r>
  <r>
    <n v="2068"/>
    <x v="5"/>
    <x v="113"/>
    <s v="Audi"/>
    <s v="Standard"/>
    <x v="34"/>
    <s v="CARAVAN"/>
    <x v="3"/>
    <x v="149"/>
    <x v="0"/>
    <x v="0"/>
    <s v="New Zealand"/>
    <x v="0"/>
    <n v="343.09"/>
  </r>
  <r>
    <n v="2069"/>
    <x v="1"/>
    <x v="0"/>
    <s v="Toyota"/>
    <s v="Standard"/>
    <x v="40"/>
    <s v="LOCAL"/>
    <x v="8"/>
    <x v="117"/>
    <x v="8"/>
    <x v="8"/>
    <s v="New Zealand"/>
    <x v="8"/>
    <n v="28.8"/>
  </r>
  <r>
    <n v="2070"/>
    <x v="0"/>
    <x v="0"/>
    <s v="Holden"/>
    <s v="Standard"/>
    <x v="2"/>
    <s v="HOMEBUILT"/>
    <x v="1"/>
    <x v="71"/>
    <x v="4"/>
    <x v="4"/>
    <s v="New Zealand"/>
    <x v="4"/>
    <n v="67.52"/>
  </r>
  <r>
    <n v="2071"/>
    <x v="7"/>
    <x v="72"/>
    <s v="Subaru"/>
    <s v="Standard"/>
    <x v="42"/>
    <s v="CRUZE"/>
    <x v="7"/>
    <x v="166"/>
    <x v="8"/>
    <x v="8"/>
    <s v="New Zealand"/>
    <x v="8"/>
    <n v="28.8"/>
  </r>
  <r>
    <n v="2072"/>
    <x v="13"/>
    <x v="37"/>
    <s v="Toyota"/>
    <s v="Standard"/>
    <x v="2"/>
    <s v="BOUNTY"/>
    <x v="0"/>
    <x v="72"/>
    <x v="1"/>
    <x v="1"/>
    <s v="New Zealand"/>
    <x v="1"/>
    <n v="6.21"/>
  </r>
  <r>
    <n v="2073"/>
    <x v="6"/>
    <x v="6"/>
    <s v="Ford"/>
    <s v="Standard"/>
    <x v="9"/>
    <s v="SWIFT"/>
    <x v="1"/>
    <x v="70"/>
    <x v="9"/>
    <x v="9"/>
    <s v="New Zealand"/>
    <x v="9"/>
    <n v="21.5"/>
  </r>
  <r>
    <n v="2074"/>
    <x v="20"/>
    <x v="78"/>
    <s v="Honda"/>
    <s v="Luxury"/>
    <x v="42"/>
    <s v="SPRINTER"/>
    <x v="3"/>
    <x v="99"/>
    <x v="0"/>
    <x v="0"/>
    <s v="New Zealand"/>
    <x v="0"/>
    <n v="343.09"/>
  </r>
  <r>
    <n v="2075"/>
    <x v="8"/>
    <x v="5"/>
    <s v="Mazda"/>
    <s v="Standard"/>
    <x v="12"/>
    <s v="ODYSSEY"/>
    <x v="2"/>
    <x v="149"/>
    <x v="6"/>
    <x v="6"/>
    <s v="New Zealand"/>
    <x v="6"/>
    <n v="11.62"/>
  </r>
  <r>
    <n v="2076"/>
    <x v="7"/>
    <x v="16"/>
    <s v="Subaru"/>
    <s v="Standard"/>
    <x v="5"/>
    <s v="A6"/>
    <x v="0"/>
    <x v="103"/>
    <x v="1"/>
    <x v="1"/>
    <s v="New Zealand"/>
    <x v="1"/>
    <n v="6.21"/>
  </r>
  <r>
    <n v="2077"/>
    <x v="13"/>
    <x v="44"/>
    <s v="Ford"/>
    <s v="Standard"/>
    <x v="57"/>
    <s v="HILUX"/>
    <x v="7"/>
    <x v="26"/>
    <x v="0"/>
    <x v="0"/>
    <s v="New Zealand"/>
    <x v="0"/>
    <n v="343.09"/>
  </r>
  <r>
    <n v="2078"/>
    <x v="8"/>
    <x v="72"/>
    <s v="Honda"/>
    <s v="Standard"/>
    <x v="42"/>
    <s v="COMMODORE"/>
    <x v="3"/>
    <x v="120"/>
    <x v="7"/>
    <x v="7"/>
    <s v="New Zealand"/>
    <x v="7"/>
    <n v="16.11"/>
  </r>
  <r>
    <n v="2079"/>
    <x v="8"/>
    <x v="73"/>
    <s v="Mitsubishi"/>
    <s v="Standard"/>
    <x v="5"/>
    <s v="LEGACY"/>
    <x v="0"/>
    <x v="179"/>
    <x v="7"/>
    <x v="7"/>
    <s v="New Zealand"/>
    <x v="7"/>
    <n v="16.11"/>
  </r>
  <r>
    <n v="2080"/>
    <x v="6"/>
    <x v="44"/>
    <s v="Holden"/>
    <s v="Standard"/>
    <x v="9"/>
    <s v="VITZ"/>
    <x v="13"/>
    <x v="54"/>
    <x v="0"/>
    <x v="0"/>
    <s v="New Zealand"/>
    <x v="0"/>
    <n v="343.09"/>
  </r>
  <r>
    <n v="2081"/>
    <x v="13"/>
    <x v="12"/>
    <s v="Mazda"/>
    <s v="Standard"/>
    <x v="2"/>
    <s v="COURIER"/>
    <x v="1"/>
    <x v="36"/>
    <x v="8"/>
    <x v="8"/>
    <s v="New Zealand"/>
    <x v="8"/>
    <n v="28.8"/>
  </r>
  <r>
    <n v="2082"/>
    <x v="6"/>
    <x v="5"/>
    <s v="Mazda"/>
    <s v="Standard"/>
    <x v="9"/>
    <s v="CIVIC"/>
    <x v="0"/>
    <x v="78"/>
    <x v="0"/>
    <x v="0"/>
    <s v="New Zealand"/>
    <x v="0"/>
    <n v="343.09"/>
  </r>
  <r>
    <n v="2083"/>
    <x v="8"/>
    <x v="37"/>
    <s v="Holden"/>
    <s v="Standard"/>
    <x v="3"/>
    <s v="TRIBUTE"/>
    <x v="0"/>
    <x v="82"/>
    <x v="3"/>
    <x v="3"/>
    <s v="New Zealand"/>
    <x v="3"/>
    <n v="14.72"/>
  </r>
  <r>
    <n v="2084"/>
    <x v="7"/>
    <x v="73"/>
    <s v="Subaru"/>
    <s v="Standard"/>
    <x v="9"/>
    <s v="LEGACY"/>
    <x v="3"/>
    <x v="152"/>
    <x v="0"/>
    <x v="0"/>
    <s v="New Zealand"/>
    <x v="0"/>
    <n v="343.09"/>
  </r>
  <r>
    <n v="2085"/>
    <x v="7"/>
    <x v="12"/>
    <s v="Toyota"/>
    <s v="Standard"/>
    <x v="42"/>
    <s v="FALCON"/>
    <x v="0"/>
    <x v="33"/>
    <x v="1"/>
    <x v="1"/>
    <s v="New Zealand"/>
    <x v="1"/>
    <n v="6.21"/>
  </r>
  <r>
    <n v="2086"/>
    <x v="8"/>
    <x v="5"/>
    <s v="Mazda"/>
    <s v="Standard"/>
    <x v="16"/>
    <s v="CRV"/>
    <x v="0"/>
    <x v="48"/>
    <x v="6"/>
    <x v="6"/>
    <s v="New Zealand"/>
    <x v="6"/>
    <n v="11.62"/>
  </r>
  <r>
    <n v="2087"/>
    <x v="13"/>
    <x v="71"/>
    <s v="Honda"/>
    <s v="Standard"/>
    <x v="32"/>
    <s v="L200 2.5DSLT 4WD DBL"/>
    <x v="3"/>
    <x v="61"/>
    <x v="7"/>
    <x v="7"/>
    <s v="New Zealand"/>
    <x v="7"/>
    <n v="16.11"/>
  </r>
  <r>
    <n v="2088"/>
    <x v="7"/>
    <x v="72"/>
    <s v="Suzuki"/>
    <s v="Standard"/>
    <x v="42"/>
    <s v="COMMODORE"/>
    <x v="2"/>
    <x v="56"/>
    <x v="1"/>
    <x v="1"/>
    <s v="New Zealand"/>
    <x v="1"/>
    <n v="6.21"/>
  </r>
  <r>
    <n v="2089"/>
    <x v="8"/>
    <x v="37"/>
    <s v="Holden"/>
    <s v="Standard"/>
    <x v="13"/>
    <s v="ATENZA"/>
    <x v="7"/>
    <x v="144"/>
    <x v="0"/>
    <x v="0"/>
    <s v="New Zealand"/>
    <x v="0"/>
    <n v="343.09"/>
  </r>
  <r>
    <n v="2090"/>
    <x v="8"/>
    <x v="37"/>
    <s v="Toyota"/>
    <s v="Standard"/>
    <x v="12"/>
    <s v="FAMILIA"/>
    <x v="0"/>
    <x v="78"/>
    <x v="0"/>
    <x v="0"/>
    <s v="New Zealand"/>
    <x v="0"/>
    <n v="343.09"/>
  </r>
  <r>
    <n v="2091"/>
    <x v="13"/>
    <x v="72"/>
    <s v="Subaru"/>
    <s v="Standard"/>
    <x v="42"/>
    <s v="COLORADO"/>
    <x v="4"/>
    <x v="105"/>
    <x v="6"/>
    <x v="6"/>
    <s v="New Zealand"/>
    <x v="6"/>
    <n v="11.62"/>
  </r>
  <r>
    <n v="2092"/>
    <x v="8"/>
    <x v="73"/>
    <s v="Mitsubishi"/>
    <s v="Standard"/>
    <x v="8"/>
    <s v="LEGACY"/>
    <x v="2"/>
    <x v="144"/>
    <x v="10"/>
    <x v="10"/>
    <s v="New Zealand"/>
    <x v="10"/>
    <n v="129.15"/>
  </r>
  <r>
    <n v="2093"/>
    <x v="8"/>
    <x v="44"/>
    <s v="Toyota"/>
    <s v="Standard"/>
    <x v="9"/>
    <s v="FUNCARGO"/>
    <x v="0"/>
    <x v="131"/>
    <x v="0"/>
    <x v="0"/>
    <s v="New Zealand"/>
    <x v="0"/>
    <n v="343.09"/>
  </r>
  <r>
    <n v="2094"/>
    <x v="8"/>
    <x v="37"/>
    <s v="Toyota"/>
    <s v="Standard"/>
    <x v="8"/>
    <s v="PREMACY"/>
    <x v="1"/>
    <x v="122"/>
    <x v="0"/>
    <x v="0"/>
    <s v="New Zealand"/>
    <x v="0"/>
    <n v="343.09"/>
  </r>
  <r>
    <n v="2095"/>
    <x v="11"/>
    <x v="5"/>
    <s v="Ford"/>
    <s v="Standard"/>
    <x v="2"/>
    <s v="CRV"/>
    <x v="4"/>
    <x v="122"/>
    <x v="0"/>
    <x v="0"/>
    <s v="New Zealand"/>
    <x v="0"/>
    <n v="343.09"/>
  </r>
  <r>
    <n v="2096"/>
    <x v="8"/>
    <x v="6"/>
    <s v="Volkswagen"/>
    <s v="Standard"/>
    <x v="3"/>
    <s v="AERIO"/>
    <x v="2"/>
    <x v="146"/>
    <x v="4"/>
    <x v="4"/>
    <s v="New Zealand"/>
    <x v="4"/>
    <n v="67.52"/>
  </r>
  <r>
    <n v="2097"/>
    <x v="7"/>
    <x v="72"/>
    <s v="Mitsubishi"/>
    <s v="Standard"/>
    <x v="12"/>
    <s v="VT COMMODORE"/>
    <x v="2"/>
    <x v="83"/>
    <x v="12"/>
    <x v="12"/>
    <s v="New Zealand"/>
    <x v="12"/>
    <n v="3.28"/>
  </r>
  <r>
    <n v="2098"/>
    <x v="7"/>
    <x v="44"/>
    <s v="Ford"/>
    <s v="Standard"/>
    <x v="3"/>
    <s v="ALTEZZA"/>
    <x v="0"/>
    <x v="43"/>
    <x v="4"/>
    <x v="4"/>
    <s v="New Zealand"/>
    <x v="4"/>
    <n v="67.52"/>
  </r>
  <r>
    <n v="2099"/>
    <x v="8"/>
    <x v="73"/>
    <s v="Subaru"/>
    <s v="Standard"/>
    <x v="9"/>
    <s v="IMPREZA"/>
    <x v="3"/>
    <x v="87"/>
    <x v="4"/>
    <x v="4"/>
    <s v="New Zealand"/>
    <x v="4"/>
    <n v="67.52"/>
  </r>
  <r>
    <n v="2100"/>
    <x v="6"/>
    <x v="71"/>
    <s v="Toyota"/>
    <s v="Standard"/>
    <x v="5"/>
    <s v="COLT"/>
    <x v="3"/>
    <x v="33"/>
    <x v="1"/>
    <x v="1"/>
    <s v="New Zealand"/>
    <x v="1"/>
    <n v="6.21"/>
  </r>
  <r>
    <n v="2101"/>
    <x v="8"/>
    <x v="44"/>
    <s v="Honda"/>
    <s v="Standard"/>
    <x v="42"/>
    <s v="LANDCRUISER PRADO"/>
    <x v="4"/>
    <x v="106"/>
    <x v="3"/>
    <x v="3"/>
    <s v="New Zealand"/>
    <x v="3"/>
    <n v="14.72"/>
  </r>
  <r>
    <n v="2102"/>
    <x v="13"/>
    <x v="44"/>
    <s v="Nissan"/>
    <s v="Standard"/>
    <x v="6"/>
    <s v="HILUX"/>
    <x v="0"/>
    <x v="48"/>
    <x v="8"/>
    <x v="8"/>
    <s v="New Zealand"/>
    <x v="8"/>
    <n v="28.8"/>
  </r>
  <r>
    <n v="2103"/>
    <x v="6"/>
    <x v="12"/>
    <s v="Holden"/>
    <s v="Standard"/>
    <x v="42"/>
    <s v="FIESTA"/>
    <x v="2"/>
    <x v="117"/>
    <x v="3"/>
    <x v="3"/>
    <s v="New Zealand"/>
    <x v="3"/>
    <n v="14.72"/>
  </r>
  <r>
    <n v="2104"/>
    <x v="6"/>
    <x v="77"/>
    <s v="Mazda"/>
    <s v="Standard"/>
    <x v="42"/>
    <s v="GOLF"/>
    <x v="1"/>
    <x v="136"/>
    <x v="0"/>
    <x v="0"/>
    <s v="New Zealand"/>
    <x v="0"/>
    <n v="343.09"/>
  </r>
  <r>
    <n v="2105"/>
    <x v="8"/>
    <x v="71"/>
    <s v="Nissan"/>
    <s v="Standard"/>
    <x v="57"/>
    <s v="PAJERO"/>
    <x v="5"/>
    <x v="139"/>
    <x v="2"/>
    <x v="2"/>
    <s v="New Zealand"/>
    <x v="2"/>
    <n v="12.92"/>
  </r>
  <r>
    <n v="2106"/>
    <x v="13"/>
    <x v="12"/>
    <s v="Subaru"/>
    <s v="Standard"/>
    <x v="42"/>
    <s v="RANGER"/>
    <x v="3"/>
    <x v="179"/>
    <x v="4"/>
    <x v="4"/>
    <s v="New Zealand"/>
    <x v="4"/>
    <n v="67.52"/>
  </r>
  <r>
    <n v="2107"/>
    <x v="8"/>
    <x v="73"/>
    <s v="Honda"/>
    <s v="Standard"/>
    <x v="8"/>
    <s v="LEGACY"/>
    <x v="0"/>
    <x v="29"/>
    <x v="4"/>
    <x v="4"/>
    <s v="New Zealand"/>
    <x v="4"/>
    <n v="67.52"/>
  </r>
  <r>
    <n v="2108"/>
    <x v="8"/>
    <x v="44"/>
    <s v="Mazda"/>
    <s v="Standard"/>
    <x v="3"/>
    <s v="SPACIO"/>
    <x v="11"/>
    <x v="39"/>
    <x v="0"/>
    <x v="0"/>
    <s v="New Zealand"/>
    <x v="0"/>
    <n v="343.09"/>
  </r>
  <r>
    <n v="2109"/>
    <x v="6"/>
    <x v="5"/>
    <s v="Mitsubishi"/>
    <s v="Standard"/>
    <x v="13"/>
    <s v="CIVIC"/>
    <x v="0"/>
    <x v="78"/>
    <x v="9"/>
    <x v="9"/>
    <s v="New Zealand"/>
    <x v="9"/>
    <n v="21.5"/>
  </r>
  <r>
    <n v="2110"/>
    <x v="7"/>
    <x v="26"/>
    <s v="Toyota"/>
    <s v="Standard"/>
    <x v="8"/>
    <s v="BLUEBIRD"/>
    <x v="7"/>
    <x v="58"/>
    <x v="0"/>
    <x v="0"/>
    <s v="New Zealand"/>
    <x v="0"/>
    <n v="343.09"/>
  </r>
  <r>
    <n v="2111"/>
    <x v="7"/>
    <x v="72"/>
    <s v="Mazda"/>
    <s v="Standard"/>
    <x v="42"/>
    <s v="CRUZE"/>
    <x v="2"/>
    <x v="89"/>
    <x v="7"/>
    <x v="7"/>
    <s v="New Zealand"/>
    <x v="7"/>
    <n v="16.11"/>
  </r>
  <r>
    <n v="2112"/>
    <x v="8"/>
    <x v="37"/>
    <s v="Toyota"/>
    <s v="Standard"/>
    <x v="8"/>
    <s v="ATENZA"/>
    <x v="2"/>
    <x v="63"/>
    <x v="4"/>
    <x v="4"/>
    <s v="New Zealand"/>
    <x v="4"/>
    <n v="67.52"/>
  </r>
  <r>
    <n v="2113"/>
    <x v="11"/>
    <x v="26"/>
    <s v="Toyota"/>
    <s v="Standard"/>
    <x v="5"/>
    <s v="VANETTE"/>
    <x v="3"/>
    <x v="92"/>
    <x v="0"/>
    <x v="0"/>
    <s v="New Zealand"/>
    <x v="0"/>
    <n v="343.09"/>
  </r>
  <r>
    <n v="2114"/>
    <x v="8"/>
    <x v="73"/>
    <s v="Mazda"/>
    <s v="Standard"/>
    <x v="3"/>
    <s v="IMPREZA"/>
    <x v="2"/>
    <x v="158"/>
    <x v="4"/>
    <x v="4"/>
    <s v="New Zealand"/>
    <x v="4"/>
    <n v="67.52"/>
  </r>
  <r>
    <n v="2115"/>
    <x v="8"/>
    <x v="5"/>
    <s v="Ford"/>
    <s v="Standard"/>
    <x v="9"/>
    <s v="ODYSSEY"/>
    <x v="3"/>
    <x v="165"/>
    <x v="8"/>
    <x v="8"/>
    <s v="New Zealand"/>
    <x v="8"/>
    <n v="28.8"/>
  </r>
  <r>
    <n v="2116"/>
    <x v="8"/>
    <x v="37"/>
    <s v="Holden"/>
    <s v="Standard"/>
    <x v="42"/>
    <s v="CX-7"/>
    <x v="2"/>
    <x v="32"/>
    <x v="8"/>
    <x v="8"/>
    <s v="New Zealand"/>
    <x v="8"/>
    <n v="28.8"/>
  </r>
  <r>
    <n v="2117"/>
    <x v="7"/>
    <x v="71"/>
    <s v="Nissan"/>
    <s v="Standard"/>
    <x v="5"/>
    <s v="LANCER"/>
    <x v="2"/>
    <x v="145"/>
    <x v="0"/>
    <x v="0"/>
    <s v="New Zealand"/>
    <x v="0"/>
    <n v="343.09"/>
  </r>
  <r>
    <n v="2118"/>
    <x v="6"/>
    <x v="44"/>
    <s v="BMW"/>
    <s v="Standard"/>
    <x v="8"/>
    <s v="ALLEX"/>
    <x v="0"/>
    <x v="115"/>
    <x v="3"/>
    <x v="3"/>
    <s v="New Zealand"/>
    <x v="3"/>
    <n v="14.72"/>
  </r>
  <r>
    <n v="2119"/>
    <x v="8"/>
    <x v="37"/>
    <s v="Ford"/>
    <s v="Standard"/>
    <x v="13"/>
    <s v="FAMILIA"/>
    <x v="0"/>
    <x v="18"/>
    <x v="3"/>
    <x v="3"/>
    <s v="New Zealand"/>
    <x v="3"/>
    <n v="14.72"/>
  </r>
  <r>
    <n v="2120"/>
    <x v="6"/>
    <x v="44"/>
    <s v="BMW"/>
    <s v="Standard"/>
    <x v="42"/>
    <s v="COROLLA"/>
    <x v="2"/>
    <x v="13"/>
    <x v="0"/>
    <x v="0"/>
    <s v="New Zealand"/>
    <x v="0"/>
    <n v="343.09"/>
  </r>
  <r>
    <n v="2121"/>
    <x v="7"/>
    <x v="44"/>
    <s v="Isuzu"/>
    <s v="Standard"/>
    <x v="9"/>
    <s v="PLATZ"/>
    <x v="11"/>
    <x v="1"/>
    <x v="0"/>
    <x v="0"/>
    <s v="New Zealand"/>
    <x v="0"/>
    <n v="343.09"/>
  </r>
  <r>
    <n v="2122"/>
    <x v="8"/>
    <x v="37"/>
    <s v="Honda"/>
    <s v="Standard"/>
    <x v="8"/>
    <s v="PREMACY"/>
    <x v="0"/>
    <x v="63"/>
    <x v="0"/>
    <x v="0"/>
    <s v="New Zealand"/>
    <x v="0"/>
    <n v="343.09"/>
  </r>
  <r>
    <n v="2123"/>
    <x v="8"/>
    <x v="12"/>
    <s v="Subaru"/>
    <s v="Standard"/>
    <x v="2"/>
    <s v="FIESTA"/>
    <x v="0"/>
    <x v="42"/>
    <x v="0"/>
    <x v="0"/>
    <s v="New Zealand"/>
    <x v="0"/>
    <n v="343.09"/>
  </r>
  <r>
    <n v="2124"/>
    <x v="13"/>
    <x v="72"/>
    <s v="Holden"/>
    <s v="Standard"/>
    <x v="32"/>
    <s v="2.6L PET LS SPA"/>
    <x v="4"/>
    <x v="22"/>
    <x v="8"/>
    <x v="8"/>
    <s v="New Zealand"/>
    <x v="8"/>
    <n v="28.8"/>
  </r>
  <r>
    <n v="2125"/>
    <x v="7"/>
    <x v="26"/>
    <s v="Lexus"/>
    <s v="Standard"/>
    <x v="8"/>
    <s v="SUNNY"/>
    <x v="2"/>
    <x v="136"/>
    <x v="3"/>
    <x v="3"/>
    <s v="New Zealand"/>
    <x v="3"/>
    <n v="14.72"/>
  </r>
  <r>
    <n v="2126"/>
    <x v="7"/>
    <x v="15"/>
    <s v="Nissan"/>
    <s v="Luxury"/>
    <x v="8"/>
    <s v="330CI"/>
    <x v="1"/>
    <x v="37"/>
    <x v="3"/>
    <x v="3"/>
    <s v="New Zealand"/>
    <x v="3"/>
    <n v="14.72"/>
  </r>
  <r>
    <n v="2127"/>
    <x v="18"/>
    <x v="12"/>
    <s v="Toyota"/>
    <s v="Standard"/>
    <x v="24"/>
    <s v="TRANSIT"/>
    <x v="3"/>
    <x v="107"/>
    <x v="11"/>
    <x v="11"/>
    <s v="New Zealand"/>
    <x v="11"/>
    <n v="17.55"/>
  </r>
  <r>
    <n v="2128"/>
    <x v="19"/>
    <x v="15"/>
    <s v="Honda"/>
    <s v="Luxury"/>
    <x v="5"/>
    <s v="Z4"/>
    <x v="1"/>
    <x v="139"/>
    <x v="0"/>
    <x v="0"/>
    <s v="New Zealand"/>
    <x v="0"/>
    <n v="343.09"/>
  </r>
  <r>
    <n v="2129"/>
    <x v="8"/>
    <x v="75"/>
    <s v="BMW"/>
    <s v="Standard"/>
    <x v="9"/>
    <s v="WIZARD"/>
    <x v="11"/>
    <x v="112"/>
    <x v="3"/>
    <x v="3"/>
    <s v="New Zealand"/>
    <x v="3"/>
    <n v="14.72"/>
  </r>
  <r>
    <n v="2130"/>
    <x v="7"/>
    <x v="5"/>
    <s v="Ford"/>
    <s v="Standard"/>
    <x v="13"/>
    <s v="ACCORD"/>
    <x v="0"/>
    <x v="84"/>
    <x v="0"/>
    <x v="0"/>
    <s v="New Zealand"/>
    <x v="0"/>
    <n v="343.09"/>
  </r>
  <r>
    <n v="2131"/>
    <x v="8"/>
    <x v="73"/>
    <s v="Toyota"/>
    <s v="Standard"/>
    <x v="9"/>
    <s v="LEGACY"/>
    <x v="3"/>
    <x v="172"/>
    <x v="4"/>
    <x v="4"/>
    <s v="New Zealand"/>
    <x v="4"/>
    <n v="67.52"/>
  </r>
  <r>
    <n v="2132"/>
    <x v="13"/>
    <x v="72"/>
    <s v="Toyota"/>
    <s v="Standard"/>
    <x v="47"/>
    <s v="COLORADO"/>
    <x v="7"/>
    <x v="72"/>
    <x v="1"/>
    <x v="1"/>
    <s v="New Zealand"/>
    <x v="1"/>
    <n v="6.21"/>
  </r>
  <r>
    <n v="2133"/>
    <x v="7"/>
    <x v="112"/>
    <s v="Great Wall"/>
    <s v="Luxury"/>
    <x v="6"/>
    <s v="IS350"/>
    <x v="3"/>
    <x v="58"/>
    <x v="0"/>
    <x v="0"/>
    <s v="New Zealand"/>
    <x v="0"/>
    <n v="343.09"/>
  </r>
  <r>
    <n v="2134"/>
    <x v="7"/>
    <x v="26"/>
    <s v="Audi"/>
    <s v="Standard"/>
    <x v="8"/>
    <s v="SUNNY"/>
    <x v="0"/>
    <x v="54"/>
    <x v="0"/>
    <x v="0"/>
    <s v="New Zealand"/>
    <x v="0"/>
    <n v="343.09"/>
  </r>
  <r>
    <n v="2135"/>
    <x v="8"/>
    <x v="44"/>
    <s v="Holden"/>
    <s v="Standard"/>
    <x v="3"/>
    <s v="ALTEZZA"/>
    <x v="0"/>
    <x v="33"/>
    <x v="4"/>
    <x v="4"/>
    <s v="New Zealand"/>
    <x v="4"/>
    <n v="67.52"/>
  </r>
  <r>
    <n v="2136"/>
    <x v="8"/>
    <x v="5"/>
    <s v="Toyota"/>
    <s v="Standard"/>
    <x v="8"/>
    <s v="ODYSSEY"/>
    <x v="3"/>
    <x v="90"/>
    <x v="9"/>
    <x v="9"/>
    <s v="New Zealand"/>
    <x v="9"/>
    <n v="21.5"/>
  </r>
  <r>
    <n v="2137"/>
    <x v="7"/>
    <x v="15"/>
    <s v="Subaru"/>
    <s v="Luxury"/>
    <x v="8"/>
    <s v="318I"/>
    <x v="5"/>
    <x v="18"/>
    <x v="8"/>
    <x v="8"/>
    <s v="New Zealand"/>
    <x v="8"/>
    <n v="28.8"/>
  </r>
  <r>
    <n v="2138"/>
    <x v="13"/>
    <x v="12"/>
    <s v="Honda"/>
    <s v="Standard"/>
    <x v="3"/>
    <s v="COURIER"/>
    <x v="3"/>
    <x v="50"/>
    <x v="8"/>
    <x v="8"/>
    <s v="New Zealand"/>
    <x v="8"/>
    <n v="28.8"/>
  </r>
  <r>
    <n v="2139"/>
    <x v="8"/>
    <x v="44"/>
    <s v="Subaru"/>
    <s v="Standard"/>
    <x v="9"/>
    <s v="ESTIMA"/>
    <x v="0"/>
    <x v="174"/>
    <x v="5"/>
    <x v="5"/>
    <s v="New Zealand"/>
    <x v="5"/>
    <n v="7.89"/>
  </r>
  <r>
    <n v="2140"/>
    <x v="6"/>
    <x v="44"/>
    <s v="Ford"/>
    <s v="Standard"/>
    <x v="9"/>
    <s v="FUNCARGO"/>
    <x v="7"/>
    <x v="31"/>
    <x v="9"/>
    <x v="9"/>
    <s v="New Zealand"/>
    <x v="9"/>
    <n v="21.5"/>
  </r>
  <r>
    <n v="2141"/>
    <x v="13"/>
    <x v="114"/>
    <s v="Mazda"/>
    <s v="Standard"/>
    <x v="47"/>
    <s v="V240"/>
    <x v="1"/>
    <x v="107"/>
    <x v="2"/>
    <x v="2"/>
    <s v="New Zealand"/>
    <x v="2"/>
    <n v="12.92"/>
  </r>
  <r>
    <n v="2142"/>
    <x v="6"/>
    <x v="16"/>
    <s v="Mazda"/>
    <s v="Standard"/>
    <x v="47"/>
    <s v="S3"/>
    <x v="2"/>
    <x v="149"/>
    <x v="4"/>
    <x v="4"/>
    <s v="New Zealand"/>
    <x v="4"/>
    <n v="67.52"/>
  </r>
  <r>
    <n v="2143"/>
    <x v="7"/>
    <x v="72"/>
    <s v="Ford"/>
    <s v="Standard"/>
    <x v="12"/>
    <s v="VT COMMODORE"/>
    <x v="0"/>
    <x v="130"/>
    <x v="0"/>
    <x v="0"/>
    <s v="New Zealand"/>
    <x v="0"/>
    <n v="343.09"/>
  </r>
  <r>
    <n v="2144"/>
    <x v="6"/>
    <x v="44"/>
    <s v="Ford"/>
    <s v="Standard"/>
    <x v="5"/>
    <s v="VITZ"/>
    <x v="3"/>
    <x v="66"/>
    <x v="0"/>
    <x v="0"/>
    <s v="New Zealand"/>
    <x v="0"/>
    <n v="343.09"/>
  </r>
  <r>
    <n v="2145"/>
    <x v="8"/>
    <x v="73"/>
    <s v="Mazda"/>
    <s v="Standard"/>
    <x v="8"/>
    <s v="LEGACY"/>
    <x v="2"/>
    <x v="65"/>
    <x v="9"/>
    <x v="9"/>
    <s v="New Zealand"/>
    <x v="9"/>
    <n v="21.5"/>
  </r>
  <r>
    <n v="2146"/>
    <x v="6"/>
    <x v="5"/>
    <s v="Mazda"/>
    <s v="Standard"/>
    <x v="8"/>
    <s v="FIT"/>
    <x v="3"/>
    <x v="138"/>
    <x v="1"/>
    <x v="1"/>
    <s v="New Zealand"/>
    <x v="1"/>
    <n v="6.21"/>
  </r>
  <r>
    <n v="2147"/>
    <x v="8"/>
    <x v="73"/>
    <s v="Subaru"/>
    <s v="Standard"/>
    <x v="18"/>
    <s v="FORESTER"/>
    <x v="3"/>
    <x v="36"/>
    <x v="4"/>
    <x v="4"/>
    <s v="New Zealand"/>
    <x v="4"/>
    <n v="67.52"/>
  </r>
  <r>
    <n v="2148"/>
    <x v="13"/>
    <x v="12"/>
    <s v="Ford"/>
    <s v="Standard"/>
    <x v="13"/>
    <s v="COURIER"/>
    <x v="7"/>
    <x v="55"/>
    <x v="0"/>
    <x v="0"/>
    <s v="New Zealand"/>
    <x v="0"/>
    <n v="343.09"/>
  </r>
  <r>
    <n v="2149"/>
    <x v="6"/>
    <x v="37"/>
    <s v="Nissan"/>
    <s v="Standard"/>
    <x v="8"/>
    <s v="DEMIO"/>
    <x v="7"/>
    <x v="94"/>
    <x v="11"/>
    <x v="11"/>
    <s v="New Zealand"/>
    <x v="11"/>
    <n v="17.55"/>
  </r>
  <r>
    <n v="2150"/>
    <x v="13"/>
    <x v="37"/>
    <s v="Toyota"/>
    <s v="Standard"/>
    <x v="19"/>
    <s v="BOUNTY"/>
    <x v="3"/>
    <x v="71"/>
    <x v="9"/>
    <x v="9"/>
    <s v="New Zealand"/>
    <x v="9"/>
    <n v="21.5"/>
  </r>
  <r>
    <n v="2151"/>
    <x v="7"/>
    <x v="12"/>
    <s v="Suzuki"/>
    <s v="Standard"/>
    <x v="13"/>
    <s v="FALCON"/>
    <x v="6"/>
    <x v="167"/>
    <x v="3"/>
    <x v="3"/>
    <s v="New Zealand"/>
    <x v="3"/>
    <n v="14.72"/>
  </r>
  <r>
    <n v="2152"/>
    <x v="8"/>
    <x v="12"/>
    <s v="Holden"/>
    <s v="Standard"/>
    <x v="47"/>
    <s v="TERRITORY"/>
    <x v="4"/>
    <x v="144"/>
    <x v="8"/>
    <x v="8"/>
    <s v="New Zealand"/>
    <x v="8"/>
    <n v="28.8"/>
  </r>
  <r>
    <n v="2153"/>
    <x v="6"/>
    <x v="37"/>
    <s v="Toyota"/>
    <s v="Standard"/>
    <x v="47"/>
    <s v="MAZDA6"/>
    <x v="1"/>
    <x v="140"/>
    <x v="8"/>
    <x v="8"/>
    <s v="New Zealand"/>
    <x v="8"/>
    <n v="28.8"/>
  </r>
  <r>
    <n v="2154"/>
    <x v="7"/>
    <x v="37"/>
    <s v="Subaru"/>
    <s v="Standard"/>
    <x v="2"/>
    <s v="ATENZA"/>
    <x v="1"/>
    <x v="19"/>
    <x v="4"/>
    <x v="4"/>
    <s v="New Zealand"/>
    <x v="4"/>
    <n v="67.52"/>
  </r>
  <r>
    <n v="2155"/>
    <x v="8"/>
    <x v="73"/>
    <s v="Mitsubishi"/>
    <s v="Standard"/>
    <x v="8"/>
    <s v="IMPREZA"/>
    <x v="3"/>
    <x v="149"/>
    <x v="3"/>
    <x v="3"/>
    <s v="New Zealand"/>
    <x v="3"/>
    <n v="14.72"/>
  </r>
  <r>
    <n v="2156"/>
    <x v="7"/>
    <x v="12"/>
    <s v="Toyota"/>
    <s v="Standard"/>
    <x v="47"/>
    <s v="FALCON"/>
    <x v="0"/>
    <x v="1"/>
    <x v="3"/>
    <x v="3"/>
    <s v="New Zealand"/>
    <x v="3"/>
    <n v="14.72"/>
  </r>
  <r>
    <n v="2157"/>
    <x v="23"/>
    <x v="26"/>
    <s v="Holden"/>
    <s v="Standard"/>
    <x v="47"/>
    <s v="NAVARA"/>
    <x v="0"/>
    <x v="154"/>
    <x v="0"/>
    <x v="0"/>
    <s v="New Zealand"/>
    <x v="0"/>
    <n v="343.09"/>
  </r>
  <r>
    <n v="2158"/>
    <x v="6"/>
    <x v="44"/>
    <s v="Mazda"/>
    <s v="Standard"/>
    <x v="5"/>
    <s v="COROLLA"/>
    <x v="0"/>
    <x v="141"/>
    <x v="0"/>
    <x v="0"/>
    <s v="New Zealand"/>
    <x v="0"/>
    <n v="343.09"/>
  </r>
  <r>
    <n v="2159"/>
    <x v="6"/>
    <x v="6"/>
    <s v="Holden"/>
    <s v="Standard"/>
    <x v="47"/>
    <s v="SWIFT"/>
    <x v="1"/>
    <x v="76"/>
    <x v="8"/>
    <x v="8"/>
    <s v="New Zealand"/>
    <x v="8"/>
    <n v="28.8"/>
  </r>
  <r>
    <n v="2160"/>
    <x v="7"/>
    <x v="72"/>
    <s v="Subaru"/>
    <s v="Standard"/>
    <x v="47"/>
    <s v="COMMODORE"/>
    <x v="1"/>
    <x v="85"/>
    <x v="7"/>
    <x v="7"/>
    <s v="New Zealand"/>
    <x v="7"/>
    <n v="16.11"/>
  </r>
  <r>
    <n v="2161"/>
    <x v="8"/>
    <x v="44"/>
    <s v="Toyota"/>
    <s v="Standard"/>
    <x v="24"/>
    <s v="CALDINA"/>
    <x v="1"/>
    <x v="115"/>
    <x v="1"/>
    <x v="1"/>
    <s v="New Zealand"/>
    <x v="1"/>
    <n v="6.21"/>
  </r>
  <r>
    <n v="2162"/>
    <x v="8"/>
    <x v="73"/>
    <s v="Toyota"/>
    <s v="Standard"/>
    <x v="3"/>
    <s v="LEGACY"/>
    <x v="0"/>
    <x v="89"/>
    <x v="3"/>
    <x v="3"/>
    <s v="New Zealand"/>
    <x v="3"/>
    <n v="14.72"/>
  </r>
  <r>
    <n v="2163"/>
    <x v="8"/>
    <x v="71"/>
    <s v="Toyota"/>
    <s v="Standard"/>
    <x v="9"/>
    <s v="LANCER"/>
    <x v="0"/>
    <x v="111"/>
    <x v="0"/>
    <x v="0"/>
    <s v="New Zealand"/>
    <x v="0"/>
    <n v="343.09"/>
  </r>
  <r>
    <n v="2164"/>
    <x v="8"/>
    <x v="44"/>
    <s v="Ford"/>
    <s v="Standard"/>
    <x v="57"/>
    <s v="HILUX"/>
    <x v="4"/>
    <x v="0"/>
    <x v="3"/>
    <x v="3"/>
    <s v="New Zealand"/>
    <x v="3"/>
    <n v="14.72"/>
  </r>
  <r>
    <n v="2165"/>
    <x v="7"/>
    <x v="72"/>
    <s v="BMW"/>
    <s v="Standard"/>
    <x v="47"/>
    <s v="CRUZE"/>
    <x v="0"/>
    <x v="68"/>
    <x v="9"/>
    <x v="9"/>
    <s v="New Zealand"/>
    <x v="9"/>
    <n v="21.5"/>
  </r>
  <r>
    <n v="2166"/>
    <x v="6"/>
    <x v="37"/>
    <s v="Mitsubishi"/>
    <s v="Standard"/>
    <x v="42"/>
    <s v="DEMIO"/>
    <x v="1"/>
    <x v="160"/>
    <x v="3"/>
    <x v="3"/>
    <s v="New Zealand"/>
    <x v="3"/>
    <n v="14.72"/>
  </r>
  <r>
    <n v="2167"/>
    <x v="8"/>
    <x v="72"/>
    <s v="Subaru"/>
    <s v="Standard"/>
    <x v="47"/>
    <s v="CAPTIVA"/>
    <x v="1"/>
    <x v="19"/>
    <x v="1"/>
    <x v="1"/>
    <s v="New Zealand"/>
    <x v="1"/>
    <n v="6.21"/>
  </r>
  <r>
    <n v="2168"/>
    <x v="8"/>
    <x v="73"/>
    <s v="Subaru"/>
    <s v="Standard"/>
    <x v="9"/>
    <s v="LEGACY"/>
    <x v="3"/>
    <x v="5"/>
    <x v="9"/>
    <x v="9"/>
    <s v="New Zealand"/>
    <x v="9"/>
    <n v="21.5"/>
  </r>
  <r>
    <n v="2169"/>
    <x v="7"/>
    <x v="44"/>
    <s v="Toyota"/>
    <s v="Standard"/>
    <x v="8"/>
    <s v="ALTEZZA"/>
    <x v="0"/>
    <x v="32"/>
    <x v="0"/>
    <x v="0"/>
    <s v="New Zealand"/>
    <x v="0"/>
    <n v="343.09"/>
  </r>
  <r>
    <n v="2170"/>
    <x v="13"/>
    <x v="44"/>
    <s v="Ford"/>
    <s v="Standard"/>
    <x v="47"/>
    <s v="HILUX"/>
    <x v="0"/>
    <x v="69"/>
    <x v="5"/>
    <x v="5"/>
    <s v="New Zealand"/>
    <x v="5"/>
    <n v="7.89"/>
  </r>
  <r>
    <n v="2171"/>
    <x v="8"/>
    <x v="44"/>
    <s v="Mazda"/>
    <s v="Standard"/>
    <x v="13"/>
    <s v="ESTIMA"/>
    <x v="0"/>
    <x v="177"/>
    <x v="9"/>
    <x v="9"/>
    <s v="New Zealand"/>
    <x v="9"/>
    <n v="21.5"/>
  </r>
  <r>
    <n v="2172"/>
    <x v="13"/>
    <x v="12"/>
    <s v="Mazda"/>
    <s v="Standard"/>
    <x v="9"/>
    <s v="COURIER"/>
    <x v="2"/>
    <x v="149"/>
    <x v="8"/>
    <x v="8"/>
    <s v="New Zealand"/>
    <x v="8"/>
    <n v="28.8"/>
  </r>
  <r>
    <n v="2173"/>
    <x v="8"/>
    <x v="15"/>
    <s v="Toyota"/>
    <s v="Luxury"/>
    <x v="2"/>
    <s v="325I"/>
    <x v="0"/>
    <x v="60"/>
    <x v="7"/>
    <x v="7"/>
    <s v="New Zealand"/>
    <x v="7"/>
    <n v="16.11"/>
  </r>
  <r>
    <n v="2174"/>
    <x v="8"/>
    <x v="71"/>
    <s v="Toyota"/>
    <s v="Standard"/>
    <x v="6"/>
    <s v="OUTLANDER"/>
    <x v="1"/>
    <x v="72"/>
    <x v="8"/>
    <x v="8"/>
    <s v="New Zealand"/>
    <x v="8"/>
    <n v="28.8"/>
  </r>
  <r>
    <n v="2175"/>
    <x v="7"/>
    <x v="73"/>
    <s v="Mitsubishi"/>
    <s v="Standard"/>
    <x v="2"/>
    <s v="IMPREZA"/>
    <x v="3"/>
    <x v="65"/>
    <x v="1"/>
    <x v="1"/>
    <s v="New Zealand"/>
    <x v="1"/>
    <n v="6.21"/>
  </r>
  <r>
    <n v="2176"/>
    <x v="8"/>
    <x v="73"/>
    <s v="Honda"/>
    <s v="Standard"/>
    <x v="8"/>
    <s v="LEGACY"/>
    <x v="2"/>
    <x v="178"/>
    <x v="3"/>
    <x v="3"/>
    <s v="New Zealand"/>
    <x v="3"/>
    <n v="14.72"/>
  </r>
  <r>
    <n v="2177"/>
    <x v="8"/>
    <x v="44"/>
    <s v="Mitsubishi"/>
    <s v="Standard"/>
    <x v="15"/>
    <s v="RAUM"/>
    <x v="0"/>
    <x v="76"/>
    <x v="0"/>
    <x v="0"/>
    <s v="New Zealand"/>
    <x v="0"/>
    <n v="343.09"/>
  </r>
  <r>
    <n v="2178"/>
    <x v="13"/>
    <x v="12"/>
    <s v="Holden"/>
    <s v="Standard"/>
    <x v="5"/>
    <s v="COURIER"/>
    <x v="2"/>
    <x v="138"/>
    <x v="1"/>
    <x v="1"/>
    <s v="New Zealand"/>
    <x v="1"/>
    <n v="6.21"/>
  </r>
  <r>
    <n v="2179"/>
    <x v="8"/>
    <x v="37"/>
    <s v="Toyota"/>
    <s v="Standard"/>
    <x v="2"/>
    <s v="ATENZA"/>
    <x v="4"/>
    <x v="86"/>
    <x v="5"/>
    <x v="5"/>
    <s v="New Zealand"/>
    <x v="5"/>
    <n v="7.89"/>
  </r>
  <r>
    <n v="2180"/>
    <x v="8"/>
    <x v="37"/>
    <s v="Ford"/>
    <s v="Standard"/>
    <x v="2"/>
    <s v="ATENZA"/>
    <x v="4"/>
    <x v="14"/>
    <x v="12"/>
    <x v="12"/>
    <s v="New Zealand"/>
    <x v="12"/>
    <n v="3.28"/>
  </r>
  <r>
    <n v="2181"/>
    <x v="11"/>
    <x v="44"/>
    <s v="Nissan"/>
    <s v="Standard"/>
    <x v="18"/>
    <s v="HIACE"/>
    <x v="0"/>
    <x v="0"/>
    <x v="0"/>
    <x v="0"/>
    <s v="New Zealand"/>
    <x v="0"/>
    <n v="343.09"/>
  </r>
  <r>
    <n v="2182"/>
    <x v="13"/>
    <x v="44"/>
    <s v="Mercedes-Benz"/>
    <s v="Standard"/>
    <x v="6"/>
    <s v="HILUX"/>
    <x v="1"/>
    <x v="151"/>
    <x v="4"/>
    <x v="4"/>
    <s v="New Zealand"/>
    <x v="4"/>
    <n v="67.52"/>
  </r>
  <r>
    <n v="2183"/>
    <x v="7"/>
    <x v="71"/>
    <s v="Subaru"/>
    <s v="Standard"/>
    <x v="19"/>
    <s v="LANCER"/>
    <x v="0"/>
    <x v="124"/>
    <x v="9"/>
    <x v="9"/>
    <s v="New Zealand"/>
    <x v="9"/>
    <n v="21.5"/>
  </r>
  <r>
    <n v="2184"/>
    <x v="6"/>
    <x v="5"/>
    <s v="Nissan"/>
    <s v="Standard"/>
    <x v="5"/>
    <s v="FIT"/>
    <x v="0"/>
    <x v="136"/>
    <x v="3"/>
    <x v="3"/>
    <s v="New Zealand"/>
    <x v="3"/>
    <n v="14.72"/>
  </r>
  <r>
    <n v="2185"/>
    <x v="8"/>
    <x v="71"/>
    <s v="Honda"/>
    <s v="Standard"/>
    <x v="47"/>
    <s v="OUTLANDER"/>
    <x v="3"/>
    <x v="106"/>
    <x v="0"/>
    <x v="0"/>
    <s v="New Zealand"/>
    <x v="0"/>
    <n v="343.09"/>
  </r>
  <r>
    <n v="2186"/>
    <x v="8"/>
    <x v="72"/>
    <s v="Citroen"/>
    <s v="Standard"/>
    <x v="47"/>
    <s v="COMMODORE"/>
    <x v="1"/>
    <x v="2"/>
    <x v="0"/>
    <x v="0"/>
    <s v="New Zealand"/>
    <x v="0"/>
    <n v="343.09"/>
  </r>
  <r>
    <n v="2187"/>
    <x v="7"/>
    <x v="44"/>
    <s v="Ford"/>
    <s v="Standard"/>
    <x v="47"/>
    <s v="CAMRY"/>
    <x v="5"/>
    <x v="178"/>
    <x v="9"/>
    <x v="9"/>
    <s v="New Zealand"/>
    <x v="9"/>
    <n v="21.5"/>
  </r>
  <r>
    <n v="2188"/>
    <x v="8"/>
    <x v="12"/>
    <s v="Ford"/>
    <s v="Standard"/>
    <x v="2"/>
    <s v="ESCAPE"/>
    <x v="7"/>
    <x v="155"/>
    <x v="0"/>
    <x v="0"/>
    <s v="New Zealand"/>
    <x v="0"/>
    <n v="343.09"/>
  </r>
  <r>
    <n v="2189"/>
    <x v="11"/>
    <x v="26"/>
    <s v="Mazda"/>
    <s v="Standard"/>
    <x v="2"/>
    <s v="EXPERT"/>
    <x v="3"/>
    <x v="97"/>
    <x v="9"/>
    <x v="9"/>
    <s v="New Zealand"/>
    <x v="9"/>
    <n v="21.5"/>
  </r>
  <r>
    <n v="2190"/>
    <x v="6"/>
    <x v="78"/>
    <s v="Mazda"/>
    <s v="Luxury"/>
    <x v="47"/>
    <s v="B"/>
    <x v="4"/>
    <x v="83"/>
    <x v="0"/>
    <x v="0"/>
    <s v="New Zealand"/>
    <x v="0"/>
    <n v="343.09"/>
  </r>
  <r>
    <n v="2191"/>
    <x v="8"/>
    <x v="73"/>
    <s v="Toyota"/>
    <s v="Standard"/>
    <x v="3"/>
    <s v="IMPREZA"/>
    <x v="7"/>
    <x v="84"/>
    <x v="3"/>
    <x v="3"/>
    <s v="New Zealand"/>
    <x v="3"/>
    <n v="14.72"/>
  </r>
  <r>
    <n v="2192"/>
    <x v="6"/>
    <x v="26"/>
    <s v="Mazda"/>
    <s v="Standard"/>
    <x v="3"/>
    <s v="CUBE"/>
    <x v="0"/>
    <x v="99"/>
    <x v="0"/>
    <x v="0"/>
    <s v="New Zealand"/>
    <x v="0"/>
    <n v="343.09"/>
  </r>
  <r>
    <n v="2193"/>
    <x v="8"/>
    <x v="5"/>
    <s v="Mazda"/>
    <s v="Standard"/>
    <x v="3"/>
    <s v="CIVIC"/>
    <x v="0"/>
    <x v="31"/>
    <x v="10"/>
    <x v="10"/>
    <s v="New Zealand"/>
    <x v="10"/>
    <n v="129.15"/>
  </r>
  <r>
    <n v="2194"/>
    <x v="6"/>
    <x v="115"/>
    <s v="Nissan"/>
    <s v="Standard"/>
    <x v="47"/>
    <s v="C3"/>
    <x v="2"/>
    <x v="131"/>
    <x v="4"/>
    <x v="4"/>
    <s v="New Zealand"/>
    <x v="4"/>
    <n v="67.52"/>
  </r>
  <r>
    <n v="2195"/>
    <x v="8"/>
    <x v="12"/>
    <s v="Honda"/>
    <s v="Standard"/>
    <x v="13"/>
    <s v="ESCAPE"/>
    <x v="1"/>
    <x v="37"/>
    <x v="7"/>
    <x v="7"/>
    <s v="New Zealand"/>
    <x v="7"/>
    <n v="16.11"/>
  </r>
  <r>
    <n v="2196"/>
    <x v="7"/>
    <x v="12"/>
    <s v="Land Rover"/>
    <s v="Standard"/>
    <x v="6"/>
    <s v="FAIRLANE"/>
    <x v="4"/>
    <x v="138"/>
    <x v="8"/>
    <x v="8"/>
    <s v="New Zealand"/>
    <x v="8"/>
    <n v="28.8"/>
  </r>
  <r>
    <n v="2197"/>
    <x v="8"/>
    <x v="37"/>
    <s v="Subaru"/>
    <s v="Standard"/>
    <x v="13"/>
    <s v="DEMIO"/>
    <x v="3"/>
    <x v="139"/>
    <x v="0"/>
    <x v="0"/>
    <s v="New Zealand"/>
    <x v="0"/>
    <n v="343.09"/>
  </r>
  <r>
    <n v="2198"/>
    <x v="7"/>
    <x v="37"/>
    <s v="Nissan"/>
    <s v="Standard"/>
    <x v="8"/>
    <s v="ATENZA"/>
    <x v="0"/>
    <x v="139"/>
    <x v="4"/>
    <x v="4"/>
    <s v="New Zealand"/>
    <x v="4"/>
    <n v="67.52"/>
  </r>
  <r>
    <n v="2199"/>
    <x v="8"/>
    <x v="44"/>
    <s v="Toyota"/>
    <s v="Standard"/>
    <x v="3"/>
    <s v="SPACIO"/>
    <x v="7"/>
    <x v="3"/>
    <x v="5"/>
    <x v="5"/>
    <s v="New Zealand"/>
    <x v="5"/>
    <n v="7.89"/>
  </r>
  <r>
    <n v="2200"/>
    <x v="8"/>
    <x v="37"/>
    <s v="Nissan"/>
    <s v="Standard"/>
    <x v="8"/>
    <s v="ATENZA"/>
    <x v="0"/>
    <x v="109"/>
    <x v="4"/>
    <x v="4"/>
    <s v="New Zealand"/>
    <x v="4"/>
    <n v="67.52"/>
  </r>
  <r>
    <n v="2201"/>
    <x v="8"/>
    <x v="37"/>
    <s v="Toyota"/>
    <s v="Standard"/>
    <x v="8"/>
    <s v="PREMACY"/>
    <x v="3"/>
    <x v="94"/>
    <x v="11"/>
    <x v="11"/>
    <s v="New Zealand"/>
    <x v="11"/>
    <n v="17.55"/>
  </r>
  <r>
    <n v="2202"/>
    <x v="8"/>
    <x v="26"/>
    <s v="Nissan"/>
    <s v="Standard"/>
    <x v="2"/>
    <s v="AVENIR"/>
    <x v="0"/>
    <x v="54"/>
    <x v="10"/>
    <x v="10"/>
    <s v="New Zealand"/>
    <x v="10"/>
    <n v="129.15"/>
  </r>
  <r>
    <n v="2203"/>
    <x v="7"/>
    <x v="5"/>
    <s v="BMW"/>
    <s v="Standard"/>
    <x v="3"/>
    <s v="TORNEO"/>
    <x v="2"/>
    <x v="107"/>
    <x v="0"/>
    <x v="0"/>
    <s v="New Zealand"/>
    <x v="0"/>
    <n v="343.09"/>
  </r>
  <r>
    <n v="2204"/>
    <x v="8"/>
    <x v="104"/>
    <s v="Mazda"/>
    <s v="Luxury"/>
    <x v="19"/>
    <s v="RANGE ROVER"/>
    <x v="1"/>
    <x v="115"/>
    <x v="4"/>
    <x v="4"/>
    <s v="New Zealand"/>
    <x v="4"/>
    <n v="67.52"/>
  </r>
  <r>
    <n v="2205"/>
    <x v="8"/>
    <x v="73"/>
    <s v="BMW"/>
    <s v="Standard"/>
    <x v="16"/>
    <s v="FORESTER"/>
    <x v="0"/>
    <x v="125"/>
    <x v="5"/>
    <x v="5"/>
    <s v="New Zealand"/>
    <x v="5"/>
    <n v="7.89"/>
  </r>
  <r>
    <n v="2206"/>
    <x v="15"/>
    <x v="26"/>
    <s v="Subaru"/>
    <s v="Standard"/>
    <x v="24"/>
    <s v="SKYLINE"/>
    <x v="3"/>
    <x v="20"/>
    <x v="0"/>
    <x v="0"/>
    <s v="New Zealand"/>
    <x v="0"/>
    <n v="343.09"/>
  </r>
  <r>
    <n v="2207"/>
    <x v="8"/>
    <x v="44"/>
    <s v="Holden"/>
    <s v="Standard"/>
    <x v="9"/>
    <s v="ESTIMA"/>
    <x v="4"/>
    <x v="71"/>
    <x v="4"/>
    <x v="4"/>
    <s v="New Zealand"/>
    <x v="4"/>
    <n v="67.52"/>
  </r>
  <r>
    <n v="2208"/>
    <x v="8"/>
    <x v="26"/>
    <s v="Ford"/>
    <s v="Standard"/>
    <x v="13"/>
    <s v="WINGROAD"/>
    <x v="3"/>
    <x v="102"/>
    <x v="0"/>
    <x v="0"/>
    <s v="New Zealand"/>
    <x v="0"/>
    <n v="343.09"/>
  </r>
  <r>
    <n v="2209"/>
    <x v="6"/>
    <x v="44"/>
    <s v="Mazda"/>
    <s v="Standard"/>
    <x v="13"/>
    <s v="VITZ"/>
    <x v="1"/>
    <x v="36"/>
    <x v="0"/>
    <x v="0"/>
    <s v="New Zealand"/>
    <x v="0"/>
    <n v="343.09"/>
  </r>
  <r>
    <n v="2210"/>
    <x v="7"/>
    <x v="26"/>
    <s v="Toyota"/>
    <s v="Standard"/>
    <x v="3"/>
    <s v="PRIMERA"/>
    <x v="0"/>
    <x v="129"/>
    <x v="10"/>
    <x v="10"/>
    <s v="New Zealand"/>
    <x v="10"/>
    <n v="129.15"/>
  </r>
  <r>
    <n v="2211"/>
    <x v="8"/>
    <x v="15"/>
    <s v="Hyundai"/>
    <s v="Luxury"/>
    <x v="47"/>
    <s v="X1 SDRIVE20D"/>
    <x v="3"/>
    <x v="171"/>
    <x v="9"/>
    <x v="9"/>
    <s v="New Zealand"/>
    <x v="9"/>
    <n v="21.5"/>
  </r>
  <r>
    <n v="2212"/>
    <x v="7"/>
    <x v="37"/>
    <s v="Nissan"/>
    <s v="Standard"/>
    <x v="13"/>
    <s v="RX-8"/>
    <x v="5"/>
    <x v="106"/>
    <x v="3"/>
    <x v="3"/>
    <s v="New Zealand"/>
    <x v="3"/>
    <n v="14.72"/>
  </r>
  <r>
    <n v="2213"/>
    <x v="7"/>
    <x v="15"/>
    <s v="Nissan"/>
    <s v="Luxury"/>
    <x v="3"/>
    <s v="318I"/>
    <x v="0"/>
    <x v="148"/>
    <x v="2"/>
    <x v="2"/>
    <s v="New Zealand"/>
    <x v="2"/>
    <n v="12.92"/>
  </r>
  <r>
    <n v="2214"/>
    <x v="7"/>
    <x v="73"/>
    <s v="Holden"/>
    <s v="Standard"/>
    <x v="3"/>
    <s v="LEGACY"/>
    <x v="0"/>
    <x v="93"/>
    <x v="3"/>
    <x v="3"/>
    <s v="New Zealand"/>
    <x v="3"/>
    <n v="14.72"/>
  </r>
  <r>
    <n v="2215"/>
    <x v="7"/>
    <x v="72"/>
    <s v="Volkswagen"/>
    <s v="Standard"/>
    <x v="47"/>
    <s v="CRUZE"/>
    <x v="2"/>
    <x v="177"/>
    <x v="0"/>
    <x v="0"/>
    <s v="New Zealand"/>
    <x v="0"/>
    <n v="343.09"/>
  </r>
  <r>
    <n v="2216"/>
    <x v="8"/>
    <x v="12"/>
    <s v="Subaru"/>
    <s v="Standard"/>
    <x v="47"/>
    <s v="TERRITORY"/>
    <x v="3"/>
    <x v="97"/>
    <x v="3"/>
    <x v="3"/>
    <s v="New Zealand"/>
    <x v="3"/>
    <n v="14.72"/>
  </r>
  <r>
    <n v="2217"/>
    <x v="7"/>
    <x v="37"/>
    <s v="Nissan"/>
    <s v="Standard"/>
    <x v="13"/>
    <s v="ATENZA"/>
    <x v="0"/>
    <x v="22"/>
    <x v="6"/>
    <x v="6"/>
    <s v="New Zealand"/>
    <x v="6"/>
    <n v="11.62"/>
  </r>
  <r>
    <n v="2218"/>
    <x v="8"/>
    <x v="44"/>
    <s v="Nissan"/>
    <s v="Standard"/>
    <x v="13"/>
    <s v="IPSUM"/>
    <x v="0"/>
    <x v="121"/>
    <x v="0"/>
    <x v="0"/>
    <s v="New Zealand"/>
    <x v="0"/>
    <n v="343.09"/>
  </r>
  <r>
    <n v="2219"/>
    <x v="8"/>
    <x v="76"/>
    <s v="Toyota"/>
    <s v="Standard"/>
    <x v="47"/>
    <s v="I30"/>
    <x v="2"/>
    <x v="77"/>
    <x v="0"/>
    <x v="0"/>
    <s v="New Zealand"/>
    <x v="0"/>
    <n v="343.09"/>
  </r>
  <r>
    <n v="2220"/>
    <x v="7"/>
    <x v="26"/>
    <s v="Mazda"/>
    <s v="Standard"/>
    <x v="3"/>
    <s v="BLUEBIRD"/>
    <x v="4"/>
    <x v="143"/>
    <x v="0"/>
    <x v="0"/>
    <s v="New Zealand"/>
    <x v="0"/>
    <n v="343.09"/>
  </r>
  <r>
    <n v="2221"/>
    <x v="23"/>
    <x v="26"/>
    <s v="Nissan"/>
    <s v="Standard"/>
    <x v="47"/>
    <s v="NAVARA"/>
    <x v="2"/>
    <x v="118"/>
    <x v="4"/>
    <x v="4"/>
    <s v="New Zealand"/>
    <x v="4"/>
    <n v="67.52"/>
  </r>
  <r>
    <n v="2222"/>
    <x v="8"/>
    <x v="72"/>
    <s v="Mazda"/>
    <s v="Standard"/>
    <x v="47"/>
    <s v="CAPTIVA"/>
    <x v="1"/>
    <x v="59"/>
    <x v="4"/>
    <x v="4"/>
    <s v="New Zealand"/>
    <x v="4"/>
    <n v="67.52"/>
  </r>
  <r>
    <n v="2223"/>
    <x v="6"/>
    <x v="77"/>
    <s v="Hyundai"/>
    <s v="Standard"/>
    <x v="3"/>
    <s v="GOLF"/>
    <x v="0"/>
    <x v="83"/>
    <x v="0"/>
    <x v="0"/>
    <s v="New Zealand"/>
    <x v="0"/>
    <n v="343.09"/>
  </r>
  <r>
    <n v="2224"/>
    <x v="8"/>
    <x v="73"/>
    <s v="Nissan"/>
    <s v="Standard"/>
    <x v="3"/>
    <s v="IMPREZA"/>
    <x v="7"/>
    <x v="152"/>
    <x v="8"/>
    <x v="8"/>
    <s v="New Zealand"/>
    <x v="8"/>
    <n v="28.8"/>
  </r>
  <r>
    <n v="2225"/>
    <x v="13"/>
    <x v="26"/>
    <s v="Mitsubishi"/>
    <s v="Standard"/>
    <x v="47"/>
    <s v="NAVARA"/>
    <x v="3"/>
    <x v="73"/>
    <x v="10"/>
    <x v="10"/>
    <s v="New Zealand"/>
    <x v="10"/>
    <n v="129.15"/>
  </r>
  <r>
    <n v="2226"/>
    <x v="7"/>
    <x v="26"/>
    <s v="BMW"/>
    <s v="Standard"/>
    <x v="6"/>
    <s v="SKYLINE"/>
    <x v="4"/>
    <x v="12"/>
    <x v="0"/>
    <x v="0"/>
    <s v="New Zealand"/>
    <x v="0"/>
    <n v="343.09"/>
  </r>
  <r>
    <n v="2227"/>
    <x v="6"/>
    <x v="44"/>
    <s v="Nissan"/>
    <s v="Standard"/>
    <x v="47"/>
    <s v="COROLLA"/>
    <x v="3"/>
    <x v="89"/>
    <x v="9"/>
    <x v="9"/>
    <s v="New Zealand"/>
    <x v="9"/>
    <n v="21.5"/>
  </r>
  <r>
    <n v="2228"/>
    <x v="6"/>
    <x v="37"/>
    <s v="Mazda"/>
    <s v="Standard"/>
    <x v="8"/>
    <s v="ATENZA"/>
    <x v="3"/>
    <x v="88"/>
    <x v="8"/>
    <x v="8"/>
    <s v="New Zealand"/>
    <x v="8"/>
    <n v="28.8"/>
  </r>
  <r>
    <n v="2229"/>
    <x v="8"/>
    <x v="26"/>
    <s v="Honda"/>
    <s v="Standard"/>
    <x v="3"/>
    <s v="PRIMERA"/>
    <x v="5"/>
    <x v="54"/>
    <x v="3"/>
    <x v="3"/>
    <s v="New Zealand"/>
    <x v="3"/>
    <n v="14.72"/>
  </r>
  <r>
    <n v="2230"/>
    <x v="7"/>
    <x v="37"/>
    <s v="Nissan"/>
    <s v="Standard"/>
    <x v="8"/>
    <s v="ATENZA"/>
    <x v="3"/>
    <x v="175"/>
    <x v="9"/>
    <x v="9"/>
    <s v="New Zealand"/>
    <x v="9"/>
    <n v="21.5"/>
  </r>
  <r>
    <n v="2231"/>
    <x v="11"/>
    <x v="76"/>
    <s v="Mazda"/>
    <s v="Standard"/>
    <x v="47"/>
    <s v="H1"/>
    <x v="3"/>
    <x v="78"/>
    <x v="0"/>
    <x v="0"/>
    <s v="New Zealand"/>
    <x v="0"/>
    <n v="343.09"/>
  </r>
  <r>
    <n v="2232"/>
    <x v="8"/>
    <x v="26"/>
    <s v="Hyundai"/>
    <s v="Standard"/>
    <x v="47"/>
    <s v="X-TRAIL"/>
    <x v="4"/>
    <x v="130"/>
    <x v="0"/>
    <x v="0"/>
    <s v="New Zealand"/>
    <x v="0"/>
    <n v="343.09"/>
  </r>
  <r>
    <n v="2233"/>
    <x v="8"/>
    <x v="71"/>
    <s v="Mazda"/>
    <s v="Standard"/>
    <x v="5"/>
    <s v="LANCER"/>
    <x v="3"/>
    <x v="177"/>
    <x v="7"/>
    <x v="7"/>
    <s v="New Zealand"/>
    <x v="7"/>
    <n v="16.11"/>
  </r>
  <r>
    <n v="2234"/>
    <x v="6"/>
    <x v="15"/>
    <s v="Subaru"/>
    <s v="Luxury"/>
    <x v="13"/>
    <s v="MINI"/>
    <x v="1"/>
    <x v="95"/>
    <x v="4"/>
    <x v="4"/>
    <s v="New Zealand"/>
    <x v="4"/>
    <n v="67.52"/>
  </r>
  <r>
    <n v="2235"/>
    <x v="7"/>
    <x v="26"/>
    <s v="Toyota"/>
    <s v="Standard"/>
    <x v="46"/>
    <s v="SENTRA"/>
    <x v="1"/>
    <x v="5"/>
    <x v="0"/>
    <x v="0"/>
    <s v="New Zealand"/>
    <x v="0"/>
    <n v="343.09"/>
  </r>
  <r>
    <n v="2236"/>
    <x v="6"/>
    <x v="37"/>
    <s v="BMW"/>
    <s v="Standard"/>
    <x v="2"/>
    <s v="DEMIO"/>
    <x v="2"/>
    <x v="106"/>
    <x v="0"/>
    <x v="0"/>
    <s v="New Zealand"/>
    <x v="0"/>
    <n v="343.09"/>
  </r>
  <r>
    <n v="2237"/>
    <x v="8"/>
    <x v="5"/>
    <s v="Mitsubishi"/>
    <s v="Standard"/>
    <x v="8"/>
    <s v="ODYSSEY"/>
    <x v="4"/>
    <x v="149"/>
    <x v="0"/>
    <x v="0"/>
    <s v="New Zealand"/>
    <x v="0"/>
    <n v="343.09"/>
  </r>
  <r>
    <n v="2238"/>
    <x v="8"/>
    <x v="26"/>
    <s v="Honda"/>
    <s v="Standard"/>
    <x v="2"/>
    <s v="PRESAGE"/>
    <x v="7"/>
    <x v="66"/>
    <x v="8"/>
    <x v="8"/>
    <s v="New Zealand"/>
    <x v="8"/>
    <n v="28.8"/>
  </r>
  <r>
    <n v="2239"/>
    <x v="8"/>
    <x v="37"/>
    <s v="Nissan"/>
    <s v="Standard"/>
    <x v="5"/>
    <s v="MPV"/>
    <x v="4"/>
    <x v="129"/>
    <x v="9"/>
    <x v="9"/>
    <s v="New Zealand"/>
    <x v="9"/>
    <n v="21.5"/>
  </r>
  <r>
    <n v="2240"/>
    <x v="6"/>
    <x v="76"/>
    <s v="Mazda"/>
    <s v="Standard"/>
    <x v="21"/>
    <s v="I30"/>
    <x v="3"/>
    <x v="13"/>
    <x v="0"/>
    <x v="0"/>
    <s v="New Zealand"/>
    <x v="0"/>
    <n v="343.09"/>
  </r>
  <r>
    <n v="2241"/>
    <x v="6"/>
    <x v="37"/>
    <s v="Toyota"/>
    <s v="Standard"/>
    <x v="5"/>
    <s v="AXELA"/>
    <x v="2"/>
    <x v="141"/>
    <x v="9"/>
    <x v="9"/>
    <s v="New Zealand"/>
    <x v="9"/>
    <n v="21.5"/>
  </r>
  <r>
    <n v="2242"/>
    <x v="6"/>
    <x v="73"/>
    <s v="Ford"/>
    <s v="Standard"/>
    <x v="8"/>
    <s v="IMPREZA"/>
    <x v="2"/>
    <x v="123"/>
    <x v="1"/>
    <x v="1"/>
    <s v="New Zealand"/>
    <x v="1"/>
    <n v="6.21"/>
  </r>
  <r>
    <n v="2243"/>
    <x v="8"/>
    <x v="44"/>
    <s v="Ford"/>
    <s v="Standard"/>
    <x v="8"/>
    <s v="PROBOX"/>
    <x v="3"/>
    <x v="131"/>
    <x v="3"/>
    <x v="3"/>
    <s v="New Zealand"/>
    <x v="3"/>
    <n v="14.72"/>
  </r>
  <r>
    <n v="2244"/>
    <x v="6"/>
    <x v="15"/>
    <s v="Honda"/>
    <s v="Luxury"/>
    <x v="16"/>
    <s v="318TI"/>
    <x v="3"/>
    <x v="30"/>
    <x v="0"/>
    <x v="0"/>
    <s v="New Zealand"/>
    <x v="0"/>
    <n v="343.09"/>
  </r>
  <r>
    <n v="2245"/>
    <x v="8"/>
    <x v="71"/>
    <s v="Honda"/>
    <s v="Standard"/>
    <x v="16"/>
    <s v="PAJERO"/>
    <x v="7"/>
    <x v="180"/>
    <x v="7"/>
    <x v="7"/>
    <s v="New Zealand"/>
    <x v="7"/>
    <n v="16.11"/>
  </r>
  <r>
    <n v="2246"/>
    <x v="8"/>
    <x v="5"/>
    <s v="Mazda"/>
    <s v="Standard"/>
    <x v="3"/>
    <s v="CIVIC"/>
    <x v="2"/>
    <x v="87"/>
    <x v="4"/>
    <x v="4"/>
    <s v="New Zealand"/>
    <x v="4"/>
    <n v="67.52"/>
  </r>
  <r>
    <n v="2247"/>
    <x v="8"/>
    <x v="26"/>
    <s v="Mazda"/>
    <s v="Standard"/>
    <x v="8"/>
    <s v="WINGROAD"/>
    <x v="0"/>
    <x v="142"/>
    <x v="6"/>
    <x v="6"/>
    <s v="New Zealand"/>
    <x v="6"/>
    <n v="11.62"/>
  </r>
  <r>
    <n v="2248"/>
    <x v="6"/>
    <x v="37"/>
    <s v="Volkswagen"/>
    <s v="Standard"/>
    <x v="13"/>
    <s v="DEMIO"/>
    <x v="11"/>
    <x v="106"/>
    <x v="4"/>
    <x v="4"/>
    <s v="New Zealand"/>
    <x v="4"/>
    <n v="67.52"/>
  </r>
  <r>
    <n v="2249"/>
    <x v="6"/>
    <x v="44"/>
    <s v="Ford"/>
    <s v="Standard"/>
    <x v="3"/>
    <s v="VITZ"/>
    <x v="7"/>
    <x v="23"/>
    <x v="9"/>
    <x v="9"/>
    <s v="New Zealand"/>
    <x v="9"/>
    <n v="21.5"/>
  </r>
  <r>
    <n v="2250"/>
    <x v="13"/>
    <x v="12"/>
    <s v="Mitsubishi"/>
    <s v="Standard"/>
    <x v="21"/>
    <s v="RANGER"/>
    <x v="2"/>
    <x v="85"/>
    <x v="4"/>
    <x v="4"/>
    <s v="New Zealand"/>
    <x v="4"/>
    <n v="67.52"/>
  </r>
  <r>
    <n v="2251"/>
    <x v="13"/>
    <x v="12"/>
    <s v="Nissan"/>
    <s v="Standard"/>
    <x v="16"/>
    <s v="COURIER"/>
    <x v="7"/>
    <x v="114"/>
    <x v="9"/>
    <x v="9"/>
    <s v="New Zealand"/>
    <x v="9"/>
    <n v="21.5"/>
  </r>
  <r>
    <n v="2252"/>
    <x v="7"/>
    <x v="5"/>
    <s v="Subaru"/>
    <s v="Standard"/>
    <x v="14"/>
    <s v="ACCORD"/>
    <x v="2"/>
    <x v="154"/>
    <x v="5"/>
    <x v="5"/>
    <s v="New Zealand"/>
    <x v="5"/>
    <n v="7.89"/>
  </r>
  <r>
    <n v="2253"/>
    <x v="7"/>
    <x v="5"/>
    <s v="BMW"/>
    <s v="Standard"/>
    <x v="9"/>
    <s v="TORNEO"/>
    <x v="0"/>
    <x v="26"/>
    <x v="4"/>
    <x v="4"/>
    <s v="New Zealand"/>
    <x v="4"/>
    <n v="67.52"/>
  </r>
  <r>
    <n v="2254"/>
    <x v="6"/>
    <x v="37"/>
    <s v="Toyota"/>
    <s v="Standard"/>
    <x v="8"/>
    <s v="ATENZA"/>
    <x v="3"/>
    <x v="174"/>
    <x v="4"/>
    <x v="4"/>
    <s v="New Zealand"/>
    <x v="4"/>
    <n v="67.52"/>
  </r>
  <r>
    <n v="2255"/>
    <x v="6"/>
    <x v="37"/>
    <s v="Volkswagen"/>
    <s v="Standard"/>
    <x v="13"/>
    <s v="DEMIO"/>
    <x v="12"/>
    <x v="79"/>
    <x v="1"/>
    <x v="1"/>
    <s v="New Zealand"/>
    <x v="1"/>
    <n v="6.21"/>
  </r>
  <r>
    <n v="2256"/>
    <x v="6"/>
    <x v="77"/>
    <s v="Nissan"/>
    <s v="Standard"/>
    <x v="5"/>
    <s v="GOLF"/>
    <x v="1"/>
    <x v="153"/>
    <x v="0"/>
    <x v="0"/>
    <s v="New Zealand"/>
    <x v="0"/>
    <n v="343.09"/>
  </r>
  <r>
    <n v="2257"/>
    <x v="13"/>
    <x v="12"/>
    <s v="Holden"/>
    <s v="Standard"/>
    <x v="22"/>
    <s v="FALCON"/>
    <x v="11"/>
    <x v="124"/>
    <x v="7"/>
    <x v="7"/>
    <s v="New Zealand"/>
    <x v="7"/>
    <n v="16.11"/>
  </r>
  <r>
    <n v="2258"/>
    <x v="8"/>
    <x v="71"/>
    <s v="Mazda"/>
    <s v="Standard"/>
    <x v="6"/>
    <s v="OUTLANDER"/>
    <x v="1"/>
    <x v="123"/>
    <x v="5"/>
    <x v="5"/>
    <s v="New Zealand"/>
    <x v="5"/>
    <n v="7.89"/>
  </r>
  <r>
    <n v="2259"/>
    <x v="23"/>
    <x v="26"/>
    <s v="Honda"/>
    <s v="Standard"/>
    <x v="21"/>
    <s v="NAVARA"/>
    <x v="0"/>
    <x v="2"/>
    <x v="7"/>
    <x v="7"/>
    <s v="New Zealand"/>
    <x v="7"/>
    <n v="16.11"/>
  </r>
  <r>
    <n v="2260"/>
    <x v="7"/>
    <x v="73"/>
    <s v="Nissan"/>
    <s v="Standard"/>
    <x v="8"/>
    <s v="IMPREZA"/>
    <x v="0"/>
    <x v="169"/>
    <x v="0"/>
    <x v="0"/>
    <s v="New Zealand"/>
    <x v="0"/>
    <n v="343.09"/>
  </r>
  <r>
    <n v="2261"/>
    <x v="7"/>
    <x v="15"/>
    <s v="Toyota"/>
    <s v="Luxury"/>
    <x v="16"/>
    <s v="540IASE E39"/>
    <x v="3"/>
    <x v="122"/>
    <x v="0"/>
    <x v="0"/>
    <s v="New Zealand"/>
    <x v="0"/>
    <n v="343.09"/>
  </r>
  <r>
    <n v="2262"/>
    <x v="6"/>
    <x v="44"/>
    <s v="Ford"/>
    <s v="Standard"/>
    <x v="21"/>
    <s v="PRIUS"/>
    <x v="3"/>
    <x v="109"/>
    <x v="8"/>
    <x v="8"/>
    <s v="New Zealand"/>
    <x v="8"/>
    <n v="28.8"/>
  </r>
  <r>
    <n v="2263"/>
    <x v="6"/>
    <x v="77"/>
    <s v="Honda"/>
    <s v="Standard"/>
    <x v="42"/>
    <s v="POLO"/>
    <x v="1"/>
    <x v="102"/>
    <x v="0"/>
    <x v="0"/>
    <s v="New Zealand"/>
    <x v="0"/>
    <n v="343.09"/>
  </r>
  <r>
    <n v="2264"/>
    <x v="7"/>
    <x v="26"/>
    <s v="Mitsubishi"/>
    <s v="Standard"/>
    <x v="13"/>
    <s v="PRIMERA"/>
    <x v="0"/>
    <x v="169"/>
    <x v="0"/>
    <x v="0"/>
    <s v="New Zealand"/>
    <x v="0"/>
    <n v="343.09"/>
  </r>
  <r>
    <n v="2265"/>
    <x v="7"/>
    <x v="72"/>
    <s v="Mazda"/>
    <s v="Standard"/>
    <x v="15"/>
    <s v="VT COMMODORE"/>
    <x v="1"/>
    <x v="175"/>
    <x v="0"/>
    <x v="0"/>
    <s v="New Zealand"/>
    <x v="0"/>
    <n v="343.09"/>
  </r>
  <r>
    <n v="2266"/>
    <x v="8"/>
    <x v="37"/>
    <s v="Subaru"/>
    <s v="Standard"/>
    <x v="8"/>
    <s v="ATENZA"/>
    <x v="0"/>
    <x v="50"/>
    <x v="1"/>
    <x v="1"/>
    <s v="New Zealand"/>
    <x v="1"/>
    <n v="6.21"/>
  </r>
  <r>
    <n v="2267"/>
    <x v="8"/>
    <x v="5"/>
    <s v="Nissan"/>
    <s v="Standard"/>
    <x v="13"/>
    <s v="ODYSSEY"/>
    <x v="3"/>
    <x v="93"/>
    <x v="3"/>
    <x v="3"/>
    <s v="New Zealand"/>
    <x v="3"/>
    <n v="14.72"/>
  </r>
  <r>
    <n v="2268"/>
    <x v="8"/>
    <x v="26"/>
    <s v="Mazda"/>
    <s v="Standard"/>
    <x v="2"/>
    <s v="WINGROAD"/>
    <x v="3"/>
    <x v="139"/>
    <x v="3"/>
    <x v="3"/>
    <s v="New Zealand"/>
    <x v="3"/>
    <n v="14.72"/>
  </r>
  <r>
    <n v="2269"/>
    <x v="8"/>
    <x v="44"/>
    <s v="Mitsubishi"/>
    <s v="Standard"/>
    <x v="3"/>
    <s v="COROLLA"/>
    <x v="2"/>
    <x v="111"/>
    <x v="7"/>
    <x v="7"/>
    <s v="New Zealand"/>
    <x v="7"/>
    <n v="16.11"/>
  </r>
  <r>
    <n v="2270"/>
    <x v="13"/>
    <x v="12"/>
    <s v="Nissan"/>
    <s v="Standard"/>
    <x v="2"/>
    <s v="COURIER"/>
    <x v="1"/>
    <x v="56"/>
    <x v="0"/>
    <x v="0"/>
    <s v="New Zealand"/>
    <x v="0"/>
    <n v="343.09"/>
  </r>
  <r>
    <n v="2271"/>
    <x v="8"/>
    <x v="5"/>
    <s v="Toyota"/>
    <s v="Standard"/>
    <x v="15"/>
    <s v="ACCORD"/>
    <x v="3"/>
    <x v="22"/>
    <x v="9"/>
    <x v="9"/>
    <s v="New Zealand"/>
    <x v="9"/>
    <n v="21.5"/>
  </r>
  <r>
    <n v="2272"/>
    <x v="13"/>
    <x v="71"/>
    <s v="Mazda"/>
    <s v="Standard"/>
    <x v="21"/>
    <s v="TRITON"/>
    <x v="8"/>
    <x v="81"/>
    <x v="7"/>
    <x v="7"/>
    <s v="New Zealand"/>
    <x v="7"/>
    <n v="16.11"/>
  </r>
  <r>
    <n v="2273"/>
    <x v="8"/>
    <x v="37"/>
    <s v="Subaru"/>
    <s v="Standard"/>
    <x v="3"/>
    <s v="TRIBUTE"/>
    <x v="0"/>
    <x v="172"/>
    <x v="3"/>
    <x v="3"/>
    <s v="New Zealand"/>
    <x v="3"/>
    <n v="14.72"/>
  </r>
  <r>
    <n v="2274"/>
    <x v="7"/>
    <x v="73"/>
    <s v="Ford"/>
    <s v="Standard"/>
    <x v="9"/>
    <s v="LEGACY"/>
    <x v="2"/>
    <x v="175"/>
    <x v="2"/>
    <x v="2"/>
    <s v="New Zealand"/>
    <x v="2"/>
    <n v="12.92"/>
  </r>
  <r>
    <n v="2275"/>
    <x v="6"/>
    <x v="26"/>
    <s v="Holden"/>
    <s v="Standard"/>
    <x v="8"/>
    <s v="MARCH"/>
    <x v="9"/>
    <x v="32"/>
    <x v="4"/>
    <x v="4"/>
    <s v="New Zealand"/>
    <x v="4"/>
    <n v="67.52"/>
  </r>
  <r>
    <n v="2276"/>
    <x v="8"/>
    <x v="37"/>
    <s v="Holden"/>
    <s v="Standard"/>
    <x v="8"/>
    <s v="ATENZA"/>
    <x v="4"/>
    <x v="131"/>
    <x v="1"/>
    <x v="1"/>
    <s v="New Zealand"/>
    <x v="1"/>
    <n v="6.21"/>
  </r>
  <r>
    <n v="2277"/>
    <x v="6"/>
    <x v="71"/>
    <s v="Nissan"/>
    <s v="Standard"/>
    <x v="5"/>
    <s v="COLT"/>
    <x v="4"/>
    <x v="86"/>
    <x v="0"/>
    <x v="0"/>
    <s v="New Zealand"/>
    <x v="0"/>
    <n v="343.09"/>
  </r>
  <r>
    <n v="2278"/>
    <x v="16"/>
    <x v="26"/>
    <s v="Peugeot"/>
    <s v="Standard"/>
    <x v="32"/>
    <s v="ATLAS"/>
    <x v="3"/>
    <x v="44"/>
    <x v="3"/>
    <x v="3"/>
    <s v="New Zealand"/>
    <x v="3"/>
    <n v="14.72"/>
  </r>
  <r>
    <n v="2279"/>
    <x v="13"/>
    <x v="44"/>
    <s v="BMW"/>
    <s v="Standard"/>
    <x v="21"/>
    <s v="HILUX"/>
    <x v="1"/>
    <x v="79"/>
    <x v="1"/>
    <x v="1"/>
    <s v="New Zealand"/>
    <x v="1"/>
    <n v="6.21"/>
  </r>
  <r>
    <n v="2280"/>
    <x v="6"/>
    <x v="37"/>
    <s v="Honda"/>
    <s v="Standard"/>
    <x v="2"/>
    <s v="AXELA"/>
    <x v="0"/>
    <x v="176"/>
    <x v="3"/>
    <x v="3"/>
    <s v="New Zealand"/>
    <x v="3"/>
    <n v="14.72"/>
  </r>
  <r>
    <n v="2281"/>
    <x v="8"/>
    <x v="73"/>
    <s v="Honda"/>
    <s v="Standard"/>
    <x v="8"/>
    <s v="FORESTER"/>
    <x v="11"/>
    <x v="37"/>
    <x v="7"/>
    <x v="7"/>
    <s v="New Zealand"/>
    <x v="7"/>
    <n v="16.11"/>
  </r>
  <r>
    <n v="2282"/>
    <x v="8"/>
    <x v="12"/>
    <s v="Honda"/>
    <s v="Standard"/>
    <x v="21"/>
    <s v="MONDEO"/>
    <x v="4"/>
    <x v="42"/>
    <x v="0"/>
    <x v="0"/>
    <s v="New Zealand"/>
    <x v="0"/>
    <n v="343.09"/>
  </r>
  <r>
    <n v="2283"/>
    <x v="8"/>
    <x v="72"/>
    <s v="Daihatsu"/>
    <s v="Standard"/>
    <x v="21"/>
    <s v="CAPTIVA"/>
    <x v="1"/>
    <x v="23"/>
    <x v="0"/>
    <x v="0"/>
    <s v="New Zealand"/>
    <x v="0"/>
    <n v="343.09"/>
  </r>
  <r>
    <n v="2284"/>
    <x v="7"/>
    <x v="72"/>
    <s v="Nissan"/>
    <s v="Standard"/>
    <x v="34"/>
    <s v="KINGSWOOD"/>
    <x v="2"/>
    <x v="106"/>
    <x v="1"/>
    <x v="1"/>
    <s v="New Zealand"/>
    <x v="1"/>
    <n v="6.21"/>
  </r>
  <r>
    <n v="2285"/>
    <x v="13"/>
    <x v="26"/>
    <s v="Toyota"/>
    <s v="Standard"/>
    <x v="21"/>
    <s v="NAVARA"/>
    <x v="0"/>
    <x v="93"/>
    <x v="0"/>
    <x v="0"/>
    <s v="New Zealand"/>
    <x v="0"/>
    <n v="343.09"/>
  </r>
  <r>
    <n v="2286"/>
    <x v="6"/>
    <x v="90"/>
    <s v="Holden"/>
    <s v="Standard"/>
    <x v="13"/>
    <n v="307"/>
    <x v="2"/>
    <x v="61"/>
    <x v="3"/>
    <x v="3"/>
    <s v="New Zealand"/>
    <x v="3"/>
    <n v="14.72"/>
  </r>
  <r>
    <n v="2287"/>
    <x v="7"/>
    <x v="15"/>
    <s v="Holden"/>
    <s v="Luxury"/>
    <x v="3"/>
    <s v="318I"/>
    <x v="2"/>
    <x v="117"/>
    <x v="3"/>
    <x v="3"/>
    <s v="New Zealand"/>
    <x v="3"/>
    <n v="14.72"/>
  </r>
  <r>
    <n v="2288"/>
    <x v="8"/>
    <x v="5"/>
    <s v="Toyota"/>
    <s v="Standard"/>
    <x v="9"/>
    <s v="ODYSSEY"/>
    <x v="4"/>
    <x v="21"/>
    <x v="0"/>
    <x v="0"/>
    <s v="New Zealand"/>
    <x v="0"/>
    <n v="343.09"/>
  </r>
  <r>
    <n v="2289"/>
    <x v="7"/>
    <x v="5"/>
    <s v="Mitsubishi"/>
    <s v="Standard"/>
    <x v="3"/>
    <s v="ACCORD"/>
    <x v="0"/>
    <x v="21"/>
    <x v="11"/>
    <x v="11"/>
    <s v="New Zealand"/>
    <x v="11"/>
    <n v="17.55"/>
  </r>
  <r>
    <n v="2290"/>
    <x v="7"/>
    <x v="5"/>
    <s v="Mazda"/>
    <s v="Standard"/>
    <x v="2"/>
    <s v="ACCORD"/>
    <x v="0"/>
    <x v="7"/>
    <x v="0"/>
    <x v="0"/>
    <s v="New Zealand"/>
    <x v="0"/>
    <n v="343.09"/>
  </r>
  <r>
    <n v="2291"/>
    <x v="8"/>
    <x v="74"/>
    <s v="Subaru"/>
    <s v="Standard"/>
    <x v="57"/>
    <s v="ROCKY"/>
    <x v="1"/>
    <x v="84"/>
    <x v="8"/>
    <x v="8"/>
    <s v="New Zealand"/>
    <x v="8"/>
    <n v="28.8"/>
  </r>
  <r>
    <n v="2292"/>
    <x v="6"/>
    <x v="26"/>
    <s v="Mercedes-Benz"/>
    <s v="Standard"/>
    <x v="13"/>
    <s v="MARCH"/>
    <x v="3"/>
    <x v="104"/>
    <x v="0"/>
    <x v="0"/>
    <s v="New Zealand"/>
    <x v="0"/>
    <n v="343.09"/>
  </r>
  <r>
    <n v="2293"/>
    <x v="7"/>
    <x v="44"/>
    <s v="Toyota"/>
    <s v="Standard"/>
    <x v="8"/>
    <s v="PLATZ"/>
    <x v="3"/>
    <x v="61"/>
    <x v="3"/>
    <x v="3"/>
    <s v="New Zealand"/>
    <x v="3"/>
    <n v="14.72"/>
  </r>
  <r>
    <n v="2294"/>
    <x v="7"/>
    <x v="72"/>
    <s v="Subaru"/>
    <s v="Standard"/>
    <x v="3"/>
    <s v="VX COMMODORE"/>
    <x v="3"/>
    <x v="36"/>
    <x v="1"/>
    <x v="1"/>
    <s v="New Zealand"/>
    <x v="1"/>
    <n v="6.21"/>
  </r>
  <r>
    <n v="2295"/>
    <x v="8"/>
    <x v="72"/>
    <s v="Mazda"/>
    <s v="Standard"/>
    <x v="18"/>
    <s v="COMMODORE"/>
    <x v="5"/>
    <x v="164"/>
    <x v="9"/>
    <x v="9"/>
    <s v="New Zealand"/>
    <x v="9"/>
    <n v="21.5"/>
  </r>
  <r>
    <n v="2296"/>
    <x v="8"/>
    <x v="44"/>
    <s v="Mazda"/>
    <s v="Standard"/>
    <x v="13"/>
    <s v="CALDINA"/>
    <x v="0"/>
    <x v="19"/>
    <x v="8"/>
    <x v="8"/>
    <s v="New Zealand"/>
    <x v="8"/>
    <n v="28.8"/>
  </r>
  <r>
    <n v="2297"/>
    <x v="8"/>
    <x v="71"/>
    <s v="Volkswagen"/>
    <s v="Standard"/>
    <x v="21"/>
    <s v="CHALLENGER"/>
    <x v="8"/>
    <x v="101"/>
    <x v="7"/>
    <x v="7"/>
    <s v="New Zealand"/>
    <x v="7"/>
    <n v="16.11"/>
  </r>
  <r>
    <n v="2298"/>
    <x v="8"/>
    <x v="37"/>
    <s v="Mazda"/>
    <s v="Standard"/>
    <x v="21"/>
    <s v="CX-9"/>
    <x v="1"/>
    <x v="12"/>
    <x v="0"/>
    <x v="0"/>
    <s v="New Zealand"/>
    <x v="0"/>
    <n v="343.09"/>
  </r>
  <r>
    <n v="2299"/>
    <x v="6"/>
    <x v="73"/>
    <s v="Briford"/>
    <s v="Standard"/>
    <x v="3"/>
    <s v="IMPREZA"/>
    <x v="7"/>
    <x v="77"/>
    <x v="0"/>
    <x v="0"/>
    <s v="New Zealand"/>
    <x v="0"/>
    <n v="343.09"/>
  </r>
  <r>
    <n v="2300"/>
    <x v="8"/>
    <x v="78"/>
    <s v="Trailer"/>
    <s v="Luxury"/>
    <x v="9"/>
    <s v="ML270"/>
    <x v="0"/>
    <x v="29"/>
    <x v="3"/>
    <x v="3"/>
    <s v="New Zealand"/>
    <x v="3"/>
    <n v="14.72"/>
  </r>
  <r>
    <n v="2301"/>
    <x v="7"/>
    <x v="44"/>
    <s v="Trailer"/>
    <s v="Standard"/>
    <x v="6"/>
    <s v="AURION"/>
    <x v="7"/>
    <x v="66"/>
    <x v="9"/>
    <x v="9"/>
    <s v="New Zealand"/>
    <x v="9"/>
    <n v="21.5"/>
  </r>
  <r>
    <n v="2302"/>
    <x v="8"/>
    <x v="73"/>
    <s v="Homebuilt"/>
    <s v="Standard"/>
    <x v="8"/>
    <s v="FORESTER"/>
    <x v="1"/>
    <x v="179"/>
    <x v="4"/>
    <x v="4"/>
    <s v="New Zealand"/>
    <x v="4"/>
    <n v="67.52"/>
  </r>
  <r>
    <n v="2303"/>
    <x v="6"/>
    <x v="37"/>
    <s v="Homebuilt"/>
    <s v="Standard"/>
    <x v="5"/>
    <s v="DEMIO"/>
    <x v="2"/>
    <x v="31"/>
    <x v="1"/>
    <x v="1"/>
    <s v="New Zealand"/>
    <x v="1"/>
    <n v="6.21"/>
  </r>
  <r>
    <n v="2304"/>
    <x v="7"/>
    <x v="37"/>
    <s v="Briford"/>
    <s v="Standard"/>
    <x v="19"/>
    <s v="ATENZA"/>
    <x v="3"/>
    <x v="128"/>
    <x v="11"/>
    <x v="11"/>
    <s v="New Zealand"/>
    <x v="11"/>
    <n v="17.55"/>
  </r>
  <r>
    <n v="2305"/>
    <x v="6"/>
    <x v="77"/>
    <s v="Trailer"/>
    <s v="Standard"/>
    <x v="21"/>
    <s v="GOLF"/>
    <x v="1"/>
    <x v="8"/>
    <x v="0"/>
    <x v="0"/>
    <s v="New Zealand"/>
    <x v="0"/>
    <n v="343.09"/>
  </r>
  <r>
    <n v="2306"/>
    <x v="8"/>
    <x v="37"/>
    <s v="Mazda"/>
    <s v="Standard"/>
    <x v="8"/>
    <s v="FAMILIA"/>
    <x v="7"/>
    <x v="36"/>
    <x v="4"/>
    <x v="4"/>
    <s v="New Zealand"/>
    <x v="4"/>
    <n v="67.52"/>
  </r>
  <r>
    <n v="2307"/>
    <x v="0"/>
    <x v="2"/>
    <s v="Volkswagen"/>
    <s v="Standard"/>
    <x v="2"/>
    <s v="8 X 4"/>
    <x v="5"/>
    <x v="33"/>
    <x v="3"/>
    <x v="3"/>
    <s v="New Zealand"/>
    <x v="3"/>
    <n v="14.72"/>
  </r>
  <r>
    <n v="2308"/>
    <x v="4"/>
    <x v="0"/>
    <s v="Mitsubishi"/>
    <s v="Standard"/>
    <x v="19"/>
    <s v="COMMERCIAL"/>
    <x v="1"/>
    <x v="11"/>
    <x v="0"/>
    <x v="0"/>
    <s v="New Zealand"/>
    <x v="0"/>
    <n v="343.09"/>
  </r>
  <r>
    <n v="2309"/>
    <x v="1"/>
    <x v="0"/>
    <s v="Mazda"/>
    <s v="Standard"/>
    <x v="2"/>
    <s v="FOURWINNS"/>
    <x v="1"/>
    <x v="82"/>
    <x v="0"/>
    <x v="0"/>
    <s v="New Zealand"/>
    <x v="0"/>
    <n v="343.09"/>
  </r>
  <r>
    <n v="2310"/>
    <x v="0"/>
    <x v="8"/>
    <s v="Mazda"/>
    <s v="Standard"/>
    <x v="31"/>
    <s v="TRAILER"/>
    <x v="5"/>
    <x v="4"/>
    <x v="3"/>
    <x v="3"/>
    <s v="New Zealand"/>
    <x v="3"/>
    <n v="14.72"/>
  </r>
  <r>
    <n v="2311"/>
    <x v="0"/>
    <x v="8"/>
    <s v="Mazda"/>
    <s v="Standard"/>
    <x v="31"/>
    <s v="MISC"/>
    <x v="2"/>
    <x v="152"/>
    <x v="3"/>
    <x v="3"/>
    <s v="New Zealand"/>
    <x v="3"/>
    <n v="14.72"/>
  </r>
  <r>
    <n v="2312"/>
    <x v="0"/>
    <x v="2"/>
    <s v="Holden"/>
    <s v="Standard"/>
    <x v="2"/>
    <s v="8X4 TRAILER"/>
    <x v="0"/>
    <x v="161"/>
    <x v="0"/>
    <x v="0"/>
    <s v="New Zealand"/>
    <x v="0"/>
    <n v="343.09"/>
  </r>
  <r>
    <n v="2313"/>
    <x v="0"/>
    <x v="0"/>
    <s v="Honda"/>
    <s v="Standard"/>
    <x v="19"/>
    <s v="BRIFORD 8X4 1000KG"/>
    <x v="2"/>
    <x v="177"/>
    <x v="5"/>
    <x v="5"/>
    <s v="New Zealand"/>
    <x v="5"/>
    <n v="7.89"/>
  </r>
  <r>
    <n v="2314"/>
    <x v="6"/>
    <x v="37"/>
    <s v="Mazda"/>
    <s v="Standard"/>
    <x v="8"/>
    <s v="FAMILIA"/>
    <x v="0"/>
    <x v="71"/>
    <x v="0"/>
    <x v="0"/>
    <s v="New Zealand"/>
    <x v="0"/>
    <n v="343.09"/>
  </r>
  <r>
    <n v="2315"/>
    <x v="6"/>
    <x v="77"/>
    <s v="Toyota"/>
    <s v="Standard"/>
    <x v="13"/>
    <s v="LUPO"/>
    <x v="1"/>
    <x v="89"/>
    <x v="0"/>
    <x v="0"/>
    <s v="New Zealand"/>
    <x v="0"/>
    <n v="343.09"/>
  </r>
  <r>
    <n v="2316"/>
    <x v="13"/>
    <x v="71"/>
    <s v="Holden"/>
    <s v="Standard"/>
    <x v="52"/>
    <s v="L200"/>
    <x v="5"/>
    <x v="111"/>
    <x v="0"/>
    <x v="0"/>
    <s v="New Zealand"/>
    <x v="0"/>
    <n v="343.09"/>
  </r>
  <r>
    <n v="2317"/>
    <x v="11"/>
    <x v="37"/>
    <s v="Nissan"/>
    <s v="Standard"/>
    <x v="19"/>
    <s v="BONGO"/>
    <x v="3"/>
    <x v="131"/>
    <x v="0"/>
    <x v="0"/>
    <s v="New Zealand"/>
    <x v="0"/>
    <n v="343.09"/>
  </r>
  <r>
    <n v="2318"/>
    <x v="6"/>
    <x v="37"/>
    <s v="Mazda"/>
    <s v="Standard"/>
    <x v="21"/>
    <s v="MAZDA3"/>
    <x v="3"/>
    <x v="149"/>
    <x v="4"/>
    <x v="4"/>
    <s v="New Zealand"/>
    <x v="4"/>
    <n v="67.52"/>
  </r>
  <r>
    <n v="2319"/>
    <x v="13"/>
    <x v="37"/>
    <s v="Mazda"/>
    <s v="Standard"/>
    <x v="21"/>
    <s v="BT-50"/>
    <x v="3"/>
    <x v="147"/>
    <x v="8"/>
    <x v="8"/>
    <s v="New Zealand"/>
    <x v="8"/>
    <n v="28.8"/>
  </r>
  <r>
    <n v="2320"/>
    <x v="7"/>
    <x v="72"/>
    <s v="Nissan"/>
    <s v="Standard"/>
    <x v="21"/>
    <s v="COMMODORE"/>
    <x v="3"/>
    <x v="54"/>
    <x v="8"/>
    <x v="8"/>
    <s v="New Zealand"/>
    <x v="8"/>
    <n v="28.8"/>
  </r>
  <r>
    <n v="2321"/>
    <x v="8"/>
    <x v="5"/>
    <s v="Subaru"/>
    <s v="Standard"/>
    <x v="8"/>
    <s v="STREAM"/>
    <x v="2"/>
    <x v="131"/>
    <x v="0"/>
    <x v="0"/>
    <s v="New Zealand"/>
    <x v="0"/>
    <n v="343.09"/>
  </r>
  <r>
    <n v="2322"/>
    <x v="7"/>
    <x v="37"/>
    <s v="Toyota"/>
    <s v="Standard"/>
    <x v="8"/>
    <s v="ATENZA"/>
    <x v="4"/>
    <x v="29"/>
    <x v="0"/>
    <x v="0"/>
    <s v="New Zealand"/>
    <x v="0"/>
    <n v="343.09"/>
  </r>
  <r>
    <n v="2323"/>
    <x v="8"/>
    <x v="44"/>
    <s v="Mitsubishi"/>
    <s v="Standard"/>
    <x v="5"/>
    <s v="ESTIMA"/>
    <x v="3"/>
    <x v="48"/>
    <x v="0"/>
    <x v="0"/>
    <s v="New Zealand"/>
    <x v="0"/>
    <n v="343.09"/>
  </r>
  <r>
    <n v="2324"/>
    <x v="8"/>
    <x v="72"/>
    <s v="Toyota"/>
    <s v="Standard"/>
    <x v="47"/>
    <s v="CAPTIVA"/>
    <x v="1"/>
    <x v="74"/>
    <x v="2"/>
    <x v="2"/>
    <s v="New Zealand"/>
    <x v="2"/>
    <n v="12.92"/>
  </r>
  <r>
    <n v="2325"/>
    <x v="7"/>
    <x v="26"/>
    <s v="Subaru"/>
    <s v="Standard"/>
    <x v="2"/>
    <s v="BLUEBIRD"/>
    <x v="4"/>
    <x v="142"/>
    <x v="6"/>
    <x v="6"/>
    <s v="New Zealand"/>
    <x v="6"/>
    <n v="11.62"/>
  </r>
  <r>
    <n v="2326"/>
    <x v="7"/>
    <x v="37"/>
    <s v="Subaru"/>
    <s v="Standard"/>
    <x v="13"/>
    <s v="ATENZA"/>
    <x v="0"/>
    <x v="177"/>
    <x v="6"/>
    <x v="6"/>
    <s v="New Zealand"/>
    <x v="6"/>
    <n v="11.62"/>
  </r>
  <r>
    <n v="2327"/>
    <x v="7"/>
    <x v="37"/>
    <s v="Ford"/>
    <s v="Standard"/>
    <x v="19"/>
    <s v="AXELA"/>
    <x v="2"/>
    <x v="54"/>
    <x v="4"/>
    <x v="4"/>
    <s v="New Zealand"/>
    <x v="4"/>
    <n v="67.52"/>
  </r>
  <r>
    <n v="2328"/>
    <x v="7"/>
    <x v="26"/>
    <s v="Mercedes-Benz"/>
    <s v="Standard"/>
    <x v="19"/>
    <s v="TIIDA"/>
    <x v="0"/>
    <x v="97"/>
    <x v="0"/>
    <x v="0"/>
    <s v="New Zealand"/>
    <x v="0"/>
    <n v="343.09"/>
  </r>
  <r>
    <n v="2329"/>
    <x v="8"/>
    <x v="73"/>
    <s v="Subaru"/>
    <s v="Standard"/>
    <x v="13"/>
    <s v="LEGACY"/>
    <x v="11"/>
    <x v="48"/>
    <x v="5"/>
    <x v="5"/>
    <s v="New Zealand"/>
    <x v="5"/>
    <n v="7.89"/>
  </r>
  <r>
    <n v="2330"/>
    <x v="8"/>
    <x v="44"/>
    <s v="Chevrolet"/>
    <s v="Standard"/>
    <x v="21"/>
    <s v="HIGHLANDER"/>
    <x v="0"/>
    <x v="19"/>
    <x v="0"/>
    <x v="0"/>
    <s v="New Zealand"/>
    <x v="0"/>
    <n v="343.09"/>
  </r>
  <r>
    <n v="2331"/>
    <x v="7"/>
    <x v="71"/>
    <s v="Mitsubishi"/>
    <s v="Standard"/>
    <x v="9"/>
    <s v="LANCER"/>
    <x v="4"/>
    <x v="28"/>
    <x v="0"/>
    <x v="0"/>
    <s v="New Zealand"/>
    <x v="0"/>
    <n v="343.09"/>
  </r>
  <r>
    <n v="2332"/>
    <x v="7"/>
    <x v="44"/>
    <s v="Toyota"/>
    <s v="Standard"/>
    <x v="3"/>
    <s v="ALTEZZA"/>
    <x v="0"/>
    <x v="60"/>
    <x v="3"/>
    <x v="3"/>
    <s v="New Zealand"/>
    <x v="3"/>
    <n v="14.72"/>
  </r>
  <r>
    <n v="2333"/>
    <x v="8"/>
    <x v="73"/>
    <s v="Mazda"/>
    <s v="Standard"/>
    <x v="8"/>
    <s v="LEGACY"/>
    <x v="0"/>
    <x v="131"/>
    <x v="0"/>
    <x v="0"/>
    <s v="New Zealand"/>
    <x v="0"/>
    <n v="343.09"/>
  </r>
  <r>
    <n v="2334"/>
    <x v="7"/>
    <x v="73"/>
    <s v="BMW"/>
    <s v="Standard"/>
    <x v="8"/>
    <s v="LEGACY"/>
    <x v="4"/>
    <x v="96"/>
    <x v="11"/>
    <x v="11"/>
    <s v="New Zealand"/>
    <x v="11"/>
    <n v="17.55"/>
  </r>
  <r>
    <n v="2335"/>
    <x v="13"/>
    <x v="12"/>
    <s v="Nissan"/>
    <s v="Standard"/>
    <x v="13"/>
    <s v="COURIER"/>
    <x v="2"/>
    <x v="114"/>
    <x v="8"/>
    <x v="8"/>
    <s v="New Zealand"/>
    <x v="8"/>
    <n v="28.8"/>
  </r>
  <r>
    <n v="2336"/>
    <x v="7"/>
    <x v="78"/>
    <s v="Nissan"/>
    <s v="Luxury"/>
    <x v="5"/>
    <s v="E500"/>
    <x v="1"/>
    <x v="159"/>
    <x v="0"/>
    <x v="0"/>
    <s v="New Zealand"/>
    <x v="0"/>
    <n v="343.09"/>
  </r>
  <r>
    <n v="2337"/>
    <x v="8"/>
    <x v="73"/>
    <s v="Honda"/>
    <s v="Standard"/>
    <x v="8"/>
    <s v="IMPREZA"/>
    <x v="3"/>
    <x v="47"/>
    <x v="8"/>
    <x v="8"/>
    <s v="New Zealand"/>
    <x v="8"/>
    <n v="28.8"/>
  </r>
  <r>
    <n v="2338"/>
    <x v="7"/>
    <x v="105"/>
    <s v="Volkswagen"/>
    <s v="Standard"/>
    <x v="34"/>
    <s v="350AUTO"/>
    <x v="5"/>
    <x v="94"/>
    <x v="8"/>
    <x v="8"/>
    <s v="New Zealand"/>
    <x v="8"/>
    <n v="28.8"/>
  </r>
  <r>
    <n v="2339"/>
    <x v="8"/>
    <x v="71"/>
    <s v="Toyota"/>
    <s v="Standard"/>
    <x v="9"/>
    <s v="PAJERO"/>
    <x v="0"/>
    <x v="20"/>
    <x v="0"/>
    <x v="0"/>
    <s v="New Zealand"/>
    <x v="0"/>
    <n v="343.09"/>
  </r>
  <r>
    <n v="2340"/>
    <x v="8"/>
    <x v="44"/>
    <s v="BMW"/>
    <s v="Standard"/>
    <x v="57"/>
    <s v="HILUX"/>
    <x v="4"/>
    <x v="123"/>
    <x v="3"/>
    <x v="3"/>
    <s v="New Zealand"/>
    <x v="3"/>
    <n v="14.72"/>
  </r>
  <r>
    <n v="2341"/>
    <x v="8"/>
    <x v="37"/>
    <s v="Nissan"/>
    <s v="Standard"/>
    <x v="2"/>
    <s v="ATENZA"/>
    <x v="2"/>
    <x v="47"/>
    <x v="11"/>
    <x v="11"/>
    <s v="New Zealand"/>
    <x v="11"/>
    <n v="17.55"/>
  </r>
  <r>
    <n v="2342"/>
    <x v="7"/>
    <x v="15"/>
    <s v="Subaru"/>
    <s v="Luxury"/>
    <x v="2"/>
    <s v="320I"/>
    <x v="0"/>
    <x v="85"/>
    <x v="0"/>
    <x v="0"/>
    <s v="New Zealand"/>
    <x v="0"/>
    <n v="343.09"/>
  </r>
  <r>
    <n v="2343"/>
    <x v="23"/>
    <x v="26"/>
    <s v="Ford"/>
    <s v="Standard"/>
    <x v="21"/>
    <s v="NAVARA"/>
    <x v="7"/>
    <x v="167"/>
    <x v="5"/>
    <x v="5"/>
    <s v="New Zealand"/>
    <x v="5"/>
    <n v="7.89"/>
  </r>
  <r>
    <n v="2344"/>
    <x v="7"/>
    <x v="26"/>
    <s v="Toyota"/>
    <s v="Standard"/>
    <x v="19"/>
    <s v="TIIDA"/>
    <x v="3"/>
    <x v="106"/>
    <x v="0"/>
    <x v="0"/>
    <s v="New Zealand"/>
    <x v="0"/>
    <n v="343.09"/>
  </r>
  <r>
    <n v="2345"/>
    <x v="7"/>
    <x v="5"/>
    <s v="Toyota"/>
    <s v="Standard"/>
    <x v="8"/>
    <s v="ACCORD"/>
    <x v="4"/>
    <x v="147"/>
    <x v="0"/>
    <x v="0"/>
    <s v="New Zealand"/>
    <x v="0"/>
    <n v="343.09"/>
  </r>
  <r>
    <n v="2346"/>
    <x v="6"/>
    <x v="77"/>
    <s v="Toyota"/>
    <s v="Standard"/>
    <x v="13"/>
    <s v="GOLF"/>
    <x v="2"/>
    <x v="8"/>
    <x v="0"/>
    <x v="0"/>
    <s v="New Zealand"/>
    <x v="0"/>
    <n v="343.09"/>
  </r>
  <r>
    <n v="2347"/>
    <x v="13"/>
    <x v="44"/>
    <s v="Honda"/>
    <s v="Standard"/>
    <x v="21"/>
    <s v="HILUX"/>
    <x v="11"/>
    <x v="175"/>
    <x v="1"/>
    <x v="1"/>
    <s v="New Zealand"/>
    <x v="1"/>
    <n v="6.21"/>
  </r>
  <r>
    <n v="2348"/>
    <x v="7"/>
    <x v="15"/>
    <s v="Toyota"/>
    <s v="Luxury"/>
    <x v="9"/>
    <s v="318I"/>
    <x v="0"/>
    <x v="9"/>
    <x v="0"/>
    <x v="0"/>
    <s v="New Zealand"/>
    <x v="0"/>
    <n v="343.09"/>
  </r>
  <r>
    <n v="2349"/>
    <x v="23"/>
    <x v="26"/>
    <s v="Toyota"/>
    <s v="Standard"/>
    <x v="21"/>
    <s v="NAVARA"/>
    <x v="0"/>
    <x v="160"/>
    <x v="0"/>
    <x v="0"/>
    <s v="New Zealand"/>
    <x v="0"/>
    <n v="343.09"/>
  </r>
  <r>
    <n v="2350"/>
    <x v="8"/>
    <x v="73"/>
    <s v="Toyota"/>
    <s v="Standard"/>
    <x v="8"/>
    <s v="LEGACY"/>
    <x v="3"/>
    <x v="75"/>
    <x v="7"/>
    <x v="7"/>
    <s v="New Zealand"/>
    <x v="7"/>
    <n v="16.11"/>
  </r>
  <r>
    <n v="2351"/>
    <x v="13"/>
    <x v="12"/>
    <s v="Mazda"/>
    <s v="Standard"/>
    <x v="21"/>
    <s v="RANGER"/>
    <x v="7"/>
    <x v="158"/>
    <x v="6"/>
    <x v="6"/>
    <s v="New Zealand"/>
    <x v="6"/>
    <n v="11.62"/>
  </r>
  <r>
    <n v="2352"/>
    <x v="7"/>
    <x v="44"/>
    <s v="Subaru"/>
    <s v="Standard"/>
    <x v="9"/>
    <s v="ALTEZZA"/>
    <x v="0"/>
    <x v="52"/>
    <x v="0"/>
    <x v="0"/>
    <s v="New Zealand"/>
    <x v="0"/>
    <n v="343.09"/>
  </r>
  <r>
    <n v="2353"/>
    <x v="6"/>
    <x v="44"/>
    <s v="Audi"/>
    <s v="Standard"/>
    <x v="21"/>
    <s v="YARIS"/>
    <x v="0"/>
    <x v="157"/>
    <x v="3"/>
    <x v="3"/>
    <s v="New Zealand"/>
    <x v="3"/>
    <n v="14.72"/>
  </r>
  <r>
    <n v="2354"/>
    <x v="6"/>
    <x v="44"/>
    <s v="Ford"/>
    <s v="Standard"/>
    <x v="9"/>
    <s v="FUNCARGO"/>
    <x v="11"/>
    <x v="47"/>
    <x v="0"/>
    <x v="0"/>
    <s v="New Zealand"/>
    <x v="0"/>
    <n v="343.09"/>
  </r>
  <r>
    <n v="2355"/>
    <x v="6"/>
    <x v="5"/>
    <s v="Mazda"/>
    <s v="Standard"/>
    <x v="9"/>
    <s v="CIVIC"/>
    <x v="2"/>
    <x v="34"/>
    <x v="0"/>
    <x v="0"/>
    <s v="New Zealand"/>
    <x v="0"/>
    <n v="343.09"/>
  </r>
  <r>
    <n v="2356"/>
    <x v="6"/>
    <x v="44"/>
    <s v="Holden"/>
    <s v="Standard"/>
    <x v="21"/>
    <s v="YARIS"/>
    <x v="7"/>
    <x v="165"/>
    <x v="0"/>
    <x v="0"/>
    <s v="New Zealand"/>
    <x v="0"/>
    <n v="343.09"/>
  </r>
  <r>
    <n v="2357"/>
    <x v="7"/>
    <x v="44"/>
    <s v="Ducati"/>
    <s v="Standard"/>
    <x v="5"/>
    <s v="MARKX"/>
    <x v="0"/>
    <x v="54"/>
    <x v="0"/>
    <x v="0"/>
    <s v="New Zealand"/>
    <x v="0"/>
    <n v="343.09"/>
  </r>
  <r>
    <n v="2358"/>
    <x v="8"/>
    <x v="44"/>
    <s v="Mitsubishi"/>
    <s v="Standard"/>
    <x v="8"/>
    <s v="FIELDER"/>
    <x v="0"/>
    <x v="19"/>
    <x v="0"/>
    <x v="0"/>
    <s v="New Zealand"/>
    <x v="0"/>
    <n v="343.09"/>
  </r>
  <r>
    <n v="2359"/>
    <x v="8"/>
    <x v="37"/>
    <s v="Nissan"/>
    <s v="Standard"/>
    <x v="19"/>
    <s v="ATENZA"/>
    <x v="4"/>
    <x v="11"/>
    <x v="4"/>
    <x v="4"/>
    <s v="New Zealand"/>
    <x v="4"/>
    <n v="67.52"/>
  </r>
  <r>
    <n v="2360"/>
    <x v="8"/>
    <x v="73"/>
    <s v="Mazda"/>
    <s v="Standard"/>
    <x v="19"/>
    <s v="IMPREZA"/>
    <x v="0"/>
    <x v="51"/>
    <x v="7"/>
    <x v="7"/>
    <s v="New Zealand"/>
    <x v="7"/>
    <n v="16.11"/>
  </r>
  <r>
    <n v="2361"/>
    <x v="8"/>
    <x v="16"/>
    <s v="Toyota"/>
    <s v="Standard"/>
    <x v="2"/>
    <s v="A3"/>
    <x v="1"/>
    <x v="173"/>
    <x v="7"/>
    <x v="7"/>
    <s v="New Zealand"/>
    <x v="7"/>
    <n v="16.11"/>
  </r>
  <r>
    <n v="2362"/>
    <x v="13"/>
    <x v="12"/>
    <s v="Ford"/>
    <s v="Standard"/>
    <x v="5"/>
    <s v="COURIER"/>
    <x v="4"/>
    <x v="71"/>
    <x v="9"/>
    <x v="9"/>
    <s v="New Zealand"/>
    <x v="9"/>
    <n v="21.5"/>
  </r>
  <r>
    <n v="2363"/>
    <x v="6"/>
    <x v="37"/>
    <s v="Toyota"/>
    <s v="Standard"/>
    <x v="5"/>
    <s v="DEMIO"/>
    <x v="0"/>
    <x v="32"/>
    <x v="11"/>
    <x v="11"/>
    <s v="New Zealand"/>
    <x v="11"/>
    <n v="17.55"/>
  </r>
  <r>
    <n v="2364"/>
    <x v="7"/>
    <x v="72"/>
    <s v="Nissan"/>
    <s v="Standard"/>
    <x v="15"/>
    <s v="VT COMMODORE"/>
    <x v="8"/>
    <x v="39"/>
    <x v="3"/>
    <x v="3"/>
    <s v="New Zealand"/>
    <x v="3"/>
    <n v="14.72"/>
  </r>
  <r>
    <n v="2365"/>
    <x v="2"/>
    <x v="80"/>
    <s v="Toyota"/>
    <s v="Standard"/>
    <x v="0"/>
    <s v="STREETFIGHTER"/>
    <x v="7"/>
    <x v="126"/>
    <x v="0"/>
    <x v="0"/>
    <s v="New Zealand"/>
    <x v="0"/>
    <n v="343.09"/>
  </r>
  <r>
    <n v="2366"/>
    <x v="8"/>
    <x v="71"/>
    <s v="Holden"/>
    <s v="Standard"/>
    <x v="8"/>
    <s v="AIRTREK"/>
    <x v="1"/>
    <x v="17"/>
    <x v="6"/>
    <x v="6"/>
    <s v="New Zealand"/>
    <x v="6"/>
    <n v="11.62"/>
  </r>
  <r>
    <n v="2367"/>
    <x v="6"/>
    <x v="26"/>
    <s v="Isuzu"/>
    <s v="Standard"/>
    <x v="8"/>
    <s v="MARCH"/>
    <x v="6"/>
    <x v="113"/>
    <x v="4"/>
    <x v="4"/>
    <s v="New Zealand"/>
    <x v="4"/>
    <n v="67.52"/>
  </r>
  <r>
    <n v="2368"/>
    <x v="6"/>
    <x v="37"/>
    <s v="Holden"/>
    <s v="Standard"/>
    <x v="3"/>
    <s v="FAMILIA"/>
    <x v="3"/>
    <x v="91"/>
    <x v="0"/>
    <x v="0"/>
    <s v="New Zealand"/>
    <x v="0"/>
    <n v="343.09"/>
  </r>
  <r>
    <n v="2369"/>
    <x v="7"/>
    <x v="44"/>
    <s v="Mercedes-Benz"/>
    <s v="Standard"/>
    <x v="19"/>
    <s v="ALLION"/>
    <x v="0"/>
    <x v="121"/>
    <x v="5"/>
    <x v="5"/>
    <s v="New Zealand"/>
    <x v="5"/>
    <n v="7.89"/>
  </r>
  <r>
    <n v="2370"/>
    <x v="6"/>
    <x v="12"/>
    <s v="Suzuki"/>
    <s v="Standard"/>
    <x v="36"/>
    <s v="MONDEO"/>
    <x v="4"/>
    <x v="169"/>
    <x v="6"/>
    <x v="6"/>
    <s v="New Zealand"/>
    <x v="6"/>
    <n v="11.62"/>
  </r>
  <r>
    <n v="2371"/>
    <x v="6"/>
    <x v="44"/>
    <s v="Toyota"/>
    <s v="Standard"/>
    <x v="3"/>
    <s v="DUET"/>
    <x v="5"/>
    <x v="38"/>
    <x v="4"/>
    <x v="4"/>
    <s v="New Zealand"/>
    <x v="4"/>
    <n v="67.52"/>
  </r>
  <r>
    <n v="2372"/>
    <x v="7"/>
    <x v="26"/>
    <s v="Mazda"/>
    <s v="Standard"/>
    <x v="19"/>
    <s v="TIIDA"/>
    <x v="3"/>
    <x v="74"/>
    <x v="9"/>
    <x v="9"/>
    <s v="New Zealand"/>
    <x v="9"/>
    <n v="21.5"/>
  </r>
  <r>
    <n v="2373"/>
    <x v="6"/>
    <x v="44"/>
    <s v="Toyota"/>
    <s v="Standard"/>
    <x v="8"/>
    <s v="IST"/>
    <x v="7"/>
    <x v="45"/>
    <x v="0"/>
    <x v="0"/>
    <s v="New Zealand"/>
    <x v="0"/>
    <n v="343.09"/>
  </r>
  <r>
    <n v="2374"/>
    <x v="8"/>
    <x v="72"/>
    <s v="BMW"/>
    <s v="Standard"/>
    <x v="19"/>
    <s v="COMMODORE"/>
    <x v="1"/>
    <x v="85"/>
    <x v="0"/>
    <x v="0"/>
    <s v="New Zealand"/>
    <x v="0"/>
    <n v="343.09"/>
  </r>
  <r>
    <n v="2375"/>
    <x v="13"/>
    <x v="75"/>
    <s v="Mazda"/>
    <s v="Standard"/>
    <x v="36"/>
    <s v="D-MAX"/>
    <x v="8"/>
    <x v="81"/>
    <x v="9"/>
    <x v="9"/>
    <s v="New Zealand"/>
    <x v="9"/>
    <n v="21.5"/>
  </r>
  <r>
    <n v="2376"/>
    <x v="13"/>
    <x v="72"/>
    <s v="Ford"/>
    <s v="Standard"/>
    <x v="42"/>
    <s v="COLORADO"/>
    <x v="3"/>
    <x v="34"/>
    <x v="9"/>
    <x v="9"/>
    <s v="New Zealand"/>
    <x v="9"/>
    <n v="21.5"/>
  </r>
  <r>
    <n v="2377"/>
    <x v="7"/>
    <x v="78"/>
    <s v="Subaru"/>
    <s v="Luxury"/>
    <x v="21"/>
    <s v="C"/>
    <x v="3"/>
    <x v="84"/>
    <x v="0"/>
    <x v="0"/>
    <s v="New Zealand"/>
    <x v="0"/>
    <n v="343.09"/>
  </r>
  <r>
    <n v="2378"/>
    <x v="11"/>
    <x v="6"/>
    <s v="Mazda"/>
    <s v="Standard"/>
    <x v="31"/>
    <s v="SK410"/>
    <x v="3"/>
    <x v="85"/>
    <x v="0"/>
    <x v="0"/>
    <s v="New Zealand"/>
    <x v="0"/>
    <n v="343.09"/>
  </r>
  <r>
    <n v="2379"/>
    <x v="8"/>
    <x v="44"/>
    <s v="Subaru"/>
    <s v="Standard"/>
    <x v="13"/>
    <s v="IPSUM"/>
    <x v="0"/>
    <x v="62"/>
    <x v="4"/>
    <x v="4"/>
    <s v="New Zealand"/>
    <x v="4"/>
    <n v="67.52"/>
  </r>
  <r>
    <n v="2380"/>
    <x v="6"/>
    <x v="37"/>
    <s v="Subaru"/>
    <s v="Standard"/>
    <x v="8"/>
    <s v="DEMIO"/>
    <x v="9"/>
    <x v="32"/>
    <x v="0"/>
    <x v="0"/>
    <s v="New Zealand"/>
    <x v="0"/>
    <n v="343.09"/>
  </r>
  <r>
    <n v="2381"/>
    <x v="8"/>
    <x v="44"/>
    <s v="Subaru"/>
    <s v="Standard"/>
    <x v="16"/>
    <s v="HILUX"/>
    <x v="1"/>
    <x v="72"/>
    <x v="3"/>
    <x v="3"/>
    <s v="New Zealand"/>
    <x v="3"/>
    <n v="14.72"/>
  </r>
  <r>
    <n v="2382"/>
    <x v="19"/>
    <x v="15"/>
    <s v="Nissan"/>
    <s v="Luxury"/>
    <x v="13"/>
    <s v="Z4"/>
    <x v="4"/>
    <x v="40"/>
    <x v="0"/>
    <x v="0"/>
    <s v="New Zealand"/>
    <x v="0"/>
    <n v="343.09"/>
  </r>
  <r>
    <n v="2383"/>
    <x v="6"/>
    <x v="37"/>
    <s v="Hyundai"/>
    <s v="Standard"/>
    <x v="5"/>
    <s v="DEMIO"/>
    <x v="0"/>
    <x v="17"/>
    <x v="9"/>
    <x v="9"/>
    <s v="New Zealand"/>
    <x v="9"/>
    <n v="21.5"/>
  </r>
  <r>
    <n v="2384"/>
    <x v="6"/>
    <x v="12"/>
    <s v="Mitsubishi"/>
    <s v="Standard"/>
    <x v="36"/>
    <s v="MONDEO"/>
    <x v="1"/>
    <x v="63"/>
    <x v="0"/>
    <x v="0"/>
    <s v="New Zealand"/>
    <x v="0"/>
    <n v="343.09"/>
  </r>
  <r>
    <n v="2385"/>
    <x v="7"/>
    <x v="73"/>
    <s v="BMW"/>
    <s v="Standard"/>
    <x v="13"/>
    <s v="LEGACY"/>
    <x v="2"/>
    <x v="90"/>
    <x v="4"/>
    <x v="4"/>
    <s v="New Zealand"/>
    <x v="4"/>
    <n v="67.52"/>
  </r>
  <r>
    <n v="2386"/>
    <x v="8"/>
    <x v="37"/>
    <s v="Mazda"/>
    <s v="Standard"/>
    <x v="13"/>
    <s v="PREMACY"/>
    <x v="4"/>
    <x v="63"/>
    <x v="0"/>
    <x v="0"/>
    <s v="New Zealand"/>
    <x v="0"/>
    <n v="343.09"/>
  </r>
  <r>
    <n v="2387"/>
    <x v="6"/>
    <x v="73"/>
    <s v="Holden"/>
    <s v="Standard"/>
    <x v="12"/>
    <s v="IMPREZA"/>
    <x v="1"/>
    <x v="122"/>
    <x v="4"/>
    <x v="4"/>
    <s v="New Zealand"/>
    <x v="4"/>
    <n v="67.52"/>
  </r>
  <r>
    <n v="2388"/>
    <x v="8"/>
    <x v="73"/>
    <s v="Mitsubishi"/>
    <s v="Standard"/>
    <x v="8"/>
    <s v="LEGACY"/>
    <x v="0"/>
    <x v="70"/>
    <x v="4"/>
    <x v="4"/>
    <s v="New Zealand"/>
    <x v="4"/>
    <n v="67.52"/>
  </r>
  <r>
    <n v="2389"/>
    <x v="8"/>
    <x v="73"/>
    <s v="Mitsubishi"/>
    <s v="Standard"/>
    <x v="42"/>
    <s v="LEGACY"/>
    <x v="1"/>
    <x v="63"/>
    <x v="7"/>
    <x v="7"/>
    <s v="New Zealand"/>
    <x v="7"/>
    <n v="16.11"/>
  </r>
  <r>
    <n v="2390"/>
    <x v="6"/>
    <x v="26"/>
    <s v="Honda"/>
    <s v="Standard"/>
    <x v="9"/>
    <s v="CUBE"/>
    <x v="7"/>
    <x v="132"/>
    <x v="0"/>
    <x v="0"/>
    <s v="New Zealand"/>
    <x v="0"/>
    <n v="343.09"/>
  </r>
  <r>
    <n v="2391"/>
    <x v="8"/>
    <x v="76"/>
    <s v="Mazda"/>
    <s v="Standard"/>
    <x v="36"/>
    <s v="I30"/>
    <x v="2"/>
    <x v="104"/>
    <x v="3"/>
    <x v="3"/>
    <s v="New Zealand"/>
    <x v="3"/>
    <n v="14.72"/>
  </r>
  <r>
    <n v="2392"/>
    <x v="8"/>
    <x v="71"/>
    <s v="Subaru"/>
    <s v="Standard"/>
    <x v="36"/>
    <s v="OUTLANDER"/>
    <x v="7"/>
    <x v="97"/>
    <x v="0"/>
    <x v="0"/>
    <s v="New Zealand"/>
    <x v="0"/>
    <n v="343.09"/>
  </r>
  <r>
    <n v="2393"/>
    <x v="6"/>
    <x v="15"/>
    <s v="Peugeot"/>
    <s v="Luxury"/>
    <x v="8"/>
    <s v="318TI"/>
    <x v="7"/>
    <x v="170"/>
    <x v="5"/>
    <x v="5"/>
    <s v="New Zealand"/>
    <x v="5"/>
    <n v="7.89"/>
  </r>
  <r>
    <n v="2394"/>
    <x v="7"/>
    <x v="37"/>
    <s v="Mazda"/>
    <s v="Standard"/>
    <x v="2"/>
    <s v="AXELA"/>
    <x v="3"/>
    <x v="26"/>
    <x v="0"/>
    <x v="0"/>
    <s v="New Zealand"/>
    <x v="0"/>
    <n v="343.09"/>
  </r>
  <r>
    <n v="2395"/>
    <x v="8"/>
    <x v="72"/>
    <s v="Honda"/>
    <s v="Standard"/>
    <x v="36"/>
    <s v="CAPTIVA"/>
    <x v="3"/>
    <x v="55"/>
    <x v="0"/>
    <x v="0"/>
    <s v="New Zealand"/>
    <x v="0"/>
    <n v="343.09"/>
  </r>
  <r>
    <n v="2396"/>
    <x v="13"/>
    <x v="71"/>
    <s v="Suzuki"/>
    <s v="Standard"/>
    <x v="3"/>
    <s v="L200"/>
    <x v="5"/>
    <x v="63"/>
    <x v="0"/>
    <x v="0"/>
    <s v="New Zealand"/>
    <x v="0"/>
    <n v="343.09"/>
  </r>
  <r>
    <n v="2397"/>
    <x v="11"/>
    <x v="71"/>
    <s v="Nissan"/>
    <s v="Standard"/>
    <x v="36"/>
    <s v="L300"/>
    <x v="3"/>
    <x v="0"/>
    <x v="4"/>
    <x v="4"/>
    <s v="New Zealand"/>
    <x v="4"/>
    <n v="67.52"/>
  </r>
  <r>
    <n v="2398"/>
    <x v="8"/>
    <x v="5"/>
    <s v="Honda"/>
    <s v="Standard"/>
    <x v="3"/>
    <s v="STREAM"/>
    <x v="12"/>
    <x v="172"/>
    <x v="7"/>
    <x v="7"/>
    <s v="New Zealand"/>
    <x v="7"/>
    <n v="16.11"/>
  </r>
  <r>
    <n v="2399"/>
    <x v="6"/>
    <x v="37"/>
    <s v="Toyota"/>
    <s v="Standard"/>
    <x v="19"/>
    <s v="DEMIO"/>
    <x v="0"/>
    <x v="35"/>
    <x v="4"/>
    <x v="4"/>
    <s v="New Zealand"/>
    <x v="4"/>
    <n v="67.52"/>
  </r>
  <r>
    <n v="2400"/>
    <x v="8"/>
    <x v="73"/>
    <s v="BMW"/>
    <s v="Standard"/>
    <x v="36"/>
    <s v="FORESTER"/>
    <x v="3"/>
    <x v="172"/>
    <x v="8"/>
    <x v="8"/>
    <s v="New Zealand"/>
    <x v="8"/>
    <n v="28.8"/>
  </r>
  <r>
    <n v="2401"/>
    <x v="8"/>
    <x v="90"/>
    <s v="Nissan"/>
    <s v="Standard"/>
    <x v="36"/>
    <n v="308"/>
    <x v="2"/>
    <x v="158"/>
    <x v="5"/>
    <x v="5"/>
    <s v="New Zealand"/>
    <x v="5"/>
    <n v="7.89"/>
  </r>
  <r>
    <n v="2402"/>
    <x v="6"/>
    <x v="37"/>
    <s v="Subaru"/>
    <s v="Standard"/>
    <x v="5"/>
    <s v="DEMIO"/>
    <x v="2"/>
    <x v="54"/>
    <x v="0"/>
    <x v="0"/>
    <s v="New Zealand"/>
    <x v="0"/>
    <n v="343.09"/>
  </r>
  <r>
    <n v="2403"/>
    <x v="6"/>
    <x v="5"/>
    <s v="Toyota"/>
    <s v="Standard"/>
    <x v="8"/>
    <s v="CIVIC"/>
    <x v="0"/>
    <x v="178"/>
    <x v="0"/>
    <x v="0"/>
    <s v="New Zealand"/>
    <x v="0"/>
    <n v="343.09"/>
  </r>
  <r>
    <n v="2404"/>
    <x v="6"/>
    <x v="6"/>
    <s v="Nissan"/>
    <s v="Standard"/>
    <x v="19"/>
    <s v="SWIFT"/>
    <x v="0"/>
    <x v="125"/>
    <x v="7"/>
    <x v="7"/>
    <s v="New Zealand"/>
    <x v="7"/>
    <n v="16.11"/>
  </r>
  <r>
    <n v="2405"/>
    <x v="8"/>
    <x v="26"/>
    <s v="Honda"/>
    <s v="Standard"/>
    <x v="19"/>
    <s v="EXPERT"/>
    <x v="0"/>
    <x v="54"/>
    <x v="0"/>
    <x v="0"/>
    <s v="New Zealand"/>
    <x v="0"/>
    <n v="343.09"/>
  </r>
  <r>
    <n v="2406"/>
    <x v="7"/>
    <x v="5"/>
    <s v="Mazda"/>
    <s v="Standard"/>
    <x v="9"/>
    <s v="TORNEO"/>
    <x v="1"/>
    <x v="111"/>
    <x v="0"/>
    <x v="0"/>
    <s v="New Zealand"/>
    <x v="0"/>
    <n v="343.09"/>
  </r>
  <r>
    <n v="2407"/>
    <x v="13"/>
    <x v="44"/>
    <s v="Holden"/>
    <s v="Standard"/>
    <x v="36"/>
    <s v="HILUX"/>
    <x v="3"/>
    <x v="78"/>
    <x v="6"/>
    <x v="6"/>
    <s v="New Zealand"/>
    <x v="6"/>
    <n v="11.62"/>
  </r>
  <r>
    <n v="2408"/>
    <x v="7"/>
    <x v="15"/>
    <s v="Nissan"/>
    <s v="Luxury"/>
    <x v="8"/>
    <s v="318CI"/>
    <x v="0"/>
    <x v="119"/>
    <x v="0"/>
    <x v="0"/>
    <s v="New Zealand"/>
    <x v="0"/>
    <n v="343.09"/>
  </r>
  <r>
    <n v="2409"/>
    <x v="7"/>
    <x v="26"/>
    <s v="Mazda"/>
    <s v="Standard"/>
    <x v="5"/>
    <s v="SKYLINE"/>
    <x v="4"/>
    <x v="89"/>
    <x v="3"/>
    <x v="3"/>
    <s v="New Zealand"/>
    <x v="3"/>
    <n v="14.72"/>
  </r>
  <r>
    <n v="2410"/>
    <x v="8"/>
    <x v="73"/>
    <s v="Mazda"/>
    <s v="Standard"/>
    <x v="2"/>
    <s v="FORESTER"/>
    <x v="0"/>
    <x v="21"/>
    <x v="4"/>
    <x v="4"/>
    <s v="New Zealand"/>
    <x v="4"/>
    <n v="67.52"/>
  </r>
  <r>
    <n v="2411"/>
    <x v="6"/>
    <x v="44"/>
    <s v="Mazda"/>
    <s v="Standard"/>
    <x v="15"/>
    <s v="VITZ"/>
    <x v="11"/>
    <x v="90"/>
    <x v="1"/>
    <x v="1"/>
    <s v="New Zealand"/>
    <x v="1"/>
    <n v="6.21"/>
  </r>
  <r>
    <n v="2412"/>
    <x v="8"/>
    <x v="26"/>
    <s v="Mazda"/>
    <s v="Standard"/>
    <x v="2"/>
    <s v="LAFESTA"/>
    <x v="2"/>
    <x v="132"/>
    <x v="1"/>
    <x v="1"/>
    <s v="New Zealand"/>
    <x v="1"/>
    <n v="6.21"/>
  </r>
  <r>
    <n v="2413"/>
    <x v="8"/>
    <x v="5"/>
    <s v="Ford"/>
    <s v="Standard"/>
    <x v="24"/>
    <s v="CRV"/>
    <x v="12"/>
    <x v="59"/>
    <x v="6"/>
    <x v="6"/>
    <s v="New Zealand"/>
    <x v="6"/>
    <n v="11.62"/>
  </r>
  <r>
    <n v="2414"/>
    <x v="7"/>
    <x v="37"/>
    <s v="Toyota"/>
    <s v="Standard"/>
    <x v="13"/>
    <s v="RX-8"/>
    <x v="2"/>
    <x v="117"/>
    <x v="0"/>
    <x v="0"/>
    <s v="New Zealand"/>
    <x v="0"/>
    <n v="343.09"/>
  </r>
  <r>
    <n v="2415"/>
    <x v="7"/>
    <x v="72"/>
    <s v="Holden"/>
    <s v="Standard"/>
    <x v="3"/>
    <s v="VX COMMODORE"/>
    <x v="2"/>
    <x v="155"/>
    <x v="9"/>
    <x v="9"/>
    <s v="New Zealand"/>
    <x v="9"/>
    <n v="21.5"/>
  </r>
  <r>
    <n v="2416"/>
    <x v="6"/>
    <x v="26"/>
    <s v="Ford"/>
    <s v="Standard"/>
    <x v="19"/>
    <s v="TIIDA"/>
    <x v="0"/>
    <x v="31"/>
    <x v="9"/>
    <x v="9"/>
    <s v="New Zealand"/>
    <x v="9"/>
    <n v="21.5"/>
  </r>
  <r>
    <n v="2417"/>
    <x v="8"/>
    <x v="37"/>
    <s v="Mazda"/>
    <s v="Standard"/>
    <x v="13"/>
    <s v="ATENZA"/>
    <x v="0"/>
    <x v="19"/>
    <x v="0"/>
    <x v="0"/>
    <s v="New Zealand"/>
    <x v="0"/>
    <n v="343.09"/>
  </r>
  <r>
    <n v="2418"/>
    <x v="6"/>
    <x v="37"/>
    <s v="Holden"/>
    <s v="Standard"/>
    <x v="2"/>
    <s v="DEMIO"/>
    <x v="0"/>
    <x v="72"/>
    <x v="9"/>
    <x v="9"/>
    <s v="New Zealand"/>
    <x v="9"/>
    <n v="21.5"/>
  </r>
  <r>
    <n v="2419"/>
    <x v="6"/>
    <x v="37"/>
    <s v="Mazda"/>
    <s v="Standard"/>
    <x v="5"/>
    <s v="DEMIO"/>
    <x v="2"/>
    <x v="82"/>
    <x v="9"/>
    <x v="9"/>
    <s v="New Zealand"/>
    <x v="9"/>
    <n v="21.5"/>
  </r>
  <r>
    <n v="2420"/>
    <x v="13"/>
    <x v="37"/>
    <s v="Suzuki"/>
    <s v="Standard"/>
    <x v="8"/>
    <s v="BOUNTY"/>
    <x v="7"/>
    <x v="131"/>
    <x v="0"/>
    <x v="0"/>
    <s v="New Zealand"/>
    <x v="0"/>
    <n v="343.09"/>
  </r>
  <r>
    <n v="2421"/>
    <x v="13"/>
    <x v="12"/>
    <s v="Mazda"/>
    <s v="Standard"/>
    <x v="36"/>
    <s v="RANGER"/>
    <x v="3"/>
    <x v="2"/>
    <x v="8"/>
    <x v="8"/>
    <s v="New Zealand"/>
    <x v="8"/>
    <n v="28.8"/>
  </r>
  <r>
    <n v="2422"/>
    <x v="8"/>
    <x v="44"/>
    <s v="Volkswagen"/>
    <s v="Standard"/>
    <x v="15"/>
    <s v="ESTIMA"/>
    <x v="0"/>
    <x v="45"/>
    <x v="0"/>
    <x v="0"/>
    <s v="New Zealand"/>
    <x v="0"/>
    <n v="343.09"/>
  </r>
  <r>
    <n v="2423"/>
    <x v="7"/>
    <x v="72"/>
    <s v="Nissan"/>
    <s v="Standard"/>
    <x v="36"/>
    <s v="CRUZE"/>
    <x v="4"/>
    <x v="24"/>
    <x v="0"/>
    <x v="0"/>
    <s v="New Zealand"/>
    <x v="0"/>
    <n v="343.09"/>
  </r>
  <r>
    <n v="2424"/>
    <x v="13"/>
    <x v="12"/>
    <s v="Mazda"/>
    <s v="Standard"/>
    <x v="8"/>
    <s v="COURIER"/>
    <x v="5"/>
    <x v="176"/>
    <x v="5"/>
    <x v="5"/>
    <s v="New Zealand"/>
    <x v="5"/>
    <n v="7.89"/>
  </r>
  <r>
    <n v="2425"/>
    <x v="8"/>
    <x v="37"/>
    <s v="Subaru"/>
    <s v="Standard"/>
    <x v="19"/>
    <s v="ATENZA"/>
    <x v="1"/>
    <x v="65"/>
    <x v="4"/>
    <x v="4"/>
    <s v="New Zealand"/>
    <x v="4"/>
    <n v="67.52"/>
  </r>
  <r>
    <n v="2426"/>
    <x v="7"/>
    <x v="72"/>
    <s v="Subaru"/>
    <s v="Standard"/>
    <x v="13"/>
    <s v="COMMODORE"/>
    <x v="7"/>
    <x v="12"/>
    <x v="0"/>
    <x v="0"/>
    <s v="New Zealand"/>
    <x v="0"/>
    <n v="343.09"/>
  </r>
  <r>
    <n v="2427"/>
    <x v="8"/>
    <x v="37"/>
    <s v="Toyota"/>
    <s v="Standard"/>
    <x v="8"/>
    <s v="ATENZA"/>
    <x v="3"/>
    <x v="58"/>
    <x v="0"/>
    <x v="0"/>
    <s v="New Zealand"/>
    <x v="0"/>
    <n v="343.09"/>
  </r>
  <r>
    <n v="2428"/>
    <x v="6"/>
    <x v="6"/>
    <s v="Ford"/>
    <s v="Standard"/>
    <x v="19"/>
    <s v="SWIFT"/>
    <x v="6"/>
    <x v="90"/>
    <x v="4"/>
    <x v="4"/>
    <s v="New Zealand"/>
    <x v="4"/>
    <n v="67.52"/>
  </r>
  <r>
    <n v="2429"/>
    <x v="13"/>
    <x v="37"/>
    <s v="Holden"/>
    <s v="Standard"/>
    <x v="19"/>
    <s v="BONGO"/>
    <x v="3"/>
    <x v="100"/>
    <x v="0"/>
    <x v="0"/>
    <s v="New Zealand"/>
    <x v="0"/>
    <n v="343.09"/>
  </r>
  <r>
    <n v="2430"/>
    <x v="6"/>
    <x v="77"/>
    <s v="Nissan"/>
    <s v="Standard"/>
    <x v="13"/>
    <s v="GOLF"/>
    <x v="1"/>
    <x v="34"/>
    <x v="10"/>
    <x v="10"/>
    <s v="New Zealand"/>
    <x v="10"/>
    <n v="129.15"/>
  </r>
  <r>
    <n v="2431"/>
    <x v="13"/>
    <x v="26"/>
    <s v="Ford"/>
    <s v="Standard"/>
    <x v="36"/>
    <s v="NAVARA"/>
    <x v="0"/>
    <x v="7"/>
    <x v="3"/>
    <x v="3"/>
    <s v="New Zealand"/>
    <x v="3"/>
    <n v="14.72"/>
  </r>
  <r>
    <n v="2432"/>
    <x v="8"/>
    <x v="37"/>
    <s v="Audi"/>
    <s v="Standard"/>
    <x v="8"/>
    <s v="ATENZA"/>
    <x v="7"/>
    <x v="110"/>
    <x v="4"/>
    <x v="4"/>
    <s v="New Zealand"/>
    <x v="4"/>
    <n v="67.52"/>
  </r>
  <r>
    <n v="2433"/>
    <x v="8"/>
    <x v="73"/>
    <s v="Nissan"/>
    <s v="Standard"/>
    <x v="9"/>
    <s v="LEGACY"/>
    <x v="1"/>
    <x v="135"/>
    <x v="8"/>
    <x v="8"/>
    <s v="New Zealand"/>
    <x v="8"/>
    <n v="28.8"/>
  </r>
  <r>
    <n v="2434"/>
    <x v="7"/>
    <x v="73"/>
    <s v="Mazda"/>
    <s v="Standard"/>
    <x v="42"/>
    <s v="LEGACY"/>
    <x v="1"/>
    <x v="138"/>
    <x v="10"/>
    <x v="10"/>
    <s v="New Zealand"/>
    <x v="10"/>
    <n v="129.15"/>
  </r>
  <r>
    <n v="2435"/>
    <x v="11"/>
    <x v="44"/>
    <s v="Mitsubishi"/>
    <s v="Standard"/>
    <x v="36"/>
    <s v="HIACE"/>
    <x v="3"/>
    <x v="20"/>
    <x v="0"/>
    <x v="0"/>
    <s v="New Zealand"/>
    <x v="0"/>
    <n v="343.09"/>
  </r>
  <r>
    <n v="2436"/>
    <x v="8"/>
    <x v="12"/>
    <s v="Holden"/>
    <s v="Standard"/>
    <x v="8"/>
    <s v="EXPLORER"/>
    <x v="5"/>
    <x v="111"/>
    <x v="8"/>
    <x v="8"/>
    <s v="New Zealand"/>
    <x v="8"/>
    <n v="28.8"/>
  </r>
  <r>
    <n v="2437"/>
    <x v="13"/>
    <x v="72"/>
    <s v="Toyota"/>
    <s v="Standard"/>
    <x v="36"/>
    <s v="COLORADO"/>
    <x v="0"/>
    <x v="160"/>
    <x v="11"/>
    <x v="11"/>
    <s v="New Zealand"/>
    <x v="11"/>
    <n v="17.55"/>
  </r>
  <r>
    <n v="2438"/>
    <x v="8"/>
    <x v="26"/>
    <s v="Toyota"/>
    <s v="Standard"/>
    <x v="3"/>
    <s v="ELGRAND"/>
    <x v="3"/>
    <x v="151"/>
    <x v="10"/>
    <x v="10"/>
    <s v="New Zealand"/>
    <x v="10"/>
    <n v="129.15"/>
  </r>
  <r>
    <n v="2439"/>
    <x v="6"/>
    <x v="12"/>
    <s v="Mazda"/>
    <s v="Standard"/>
    <x v="36"/>
    <s v="FOCUS"/>
    <x v="1"/>
    <x v="89"/>
    <x v="0"/>
    <x v="0"/>
    <s v="New Zealand"/>
    <x v="0"/>
    <n v="343.09"/>
  </r>
  <r>
    <n v="2440"/>
    <x v="15"/>
    <x v="16"/>
    <s v="Nissan"/>
    <s v="Standard"/>
    <x v="21"/>
    <s v="RS5"/>
    <x v="4"/>
    <x v="82"/>
    <x v="0"/>
    <x v="0"/>
    <s v="New Zealand"/>
    <x v="0"/>
    <n v="343.09"/>
  </r>
  <r>
    <n v="2441"/>
    <x v="6"/>
    <x v="26"/>
    <s v="Ford"/>
    <s v="Standard"/>
    <x v="2"/>
    <s v="TIIDA"/>
    <x v="0"/>
    <x v="146"/>
    <x v="4"/>
    <x v="4"/>
    <s v="New Zealand"/>
    <x v="4"/>
    <n v="67.52"/>
  </r>
  <r>
    <n v="2442"/>
    <x v="7"/>
    <x v="37"/>
    <s v="Toyota"/>
    <s v="Standard"/>
    <x v="2"/>
    <s v="AXELA"/>
    <x v="3"/>
    <x v="138"/>
    <x v="1"/>
    <x v="1"/>
    <s v="New Zealand"/>
    <x v="1"/>
    <n v="6.21"/>
  </r>
  <r>
    <n v="2443"/>
    <x v="13"/>
    <x v="71"/>
    <s v="Mazda"/>
    <s v="Standard"/>
    <x v="36"/>
    <s v="TRITON"/>
    <x v="0"/>
    <x v="162"/>
    <x v="5"/>
    <x v="5"/>
    <s v="New Zealand"/>
    <x v="5"/>
    <n v="7.89"/>
  </r>
  <r>
    <n v="2444"/>
    <x v="7"/>
    <x v="72"/>
    <s v="Mazda"/>
    <s v="Standard"/>
    <x v="3"/>
    <s v="VX COMMODORE"/>
    <x v="0"/>
    <x v="33"/>
    <x v="9"/>
    <x v="9"/>
    <s v="New Zealand"/>
    <x v="9"/>
    <n v="21.5"/>
  </r>
  <r>
    <n v="2445"/>
    <x v="6"/>
    <x v="44"/>
    <s v="Ford"/>
    <s v="Standard"/>
    <x v="2"/>
    <s v="COROLLA"/>
    <x v="2"/>
    <x v="116"/>
    <x v="10"/>
    <x v="10"/>
    <s v="New Zealand"/>
    <x v="10"/>
    <n v="129.15"/>
  </r>
  <r>
    <n v="2446"/>
    <x v="13"/>
    <x v="44"/>
    <s v="Toyota"/>
    <s v="Standard"/>
    <x v="3"/>
    <s v="HILUX"/>
    <x v="3"/>
    <x v="126"/>
    <x v="4"/>
    <x v="4"/>
    <s v="New Zealand"/>
    <x v="4"/>
    <n v="67.52"/>
  </r>
  <r>
    <n v="2447"/>
    <x v="6"/>
    <x v="37"/>
    <s v="Ford"/>
    <s v="Standard"/>
    <x v="2"/>
    <s v="DEMIO"/>
    <x v="0"/>
    <x v="69"/>
    <x v="4"/>
    <x v="4"/>
    <s v="New Zealand"/>
    <x v="4"/>
    <n v="67.52"/>
  </r>
  <r>
    <n v="2448"/>
    <x v="7"/>
    <x v="26"/>
    <s v="Holden"/>
    <s v="Standard"/>
    <x v="5"/>
    <s v="TIIDA"/>
    <x v="2"/>
    <x v="31"/>
    <x v="0"/>
    <x v="0"/>
    <s v="New Zealand"/>
    <x v="0"/>
    <n v="343.09"/>
  </r>
  <r>
    <n v="2449"/>
    <x v="13"/>
    <x v="12"/>
    <s v="Ford"/>
    <s v="Standard"/>
    <x v="19"/>
    <s v="FALCON UTE"/>
    <x v="4"/>
    <x v="19"/>
    <x v="8"/>
    <x v="8"/>
    <s v="New Zealand"/>
    <x v="8"/>
    <n v="28.8"/>
  </r>
  <r>
    <n v="2450"/>
    <x v="7"/>
    <x v="44"/>
    <s v="Mitsubishi"/>
    <s v="Standard"/>
    <x v="5"/>
    <s v="CAMRY"/>
    <x v="11"/>
    <x v="167"/>
    <x v="0"/>
    <x v="0"/>
    <s v="New Zealand"/>
    <x v="0"/>
    <n v="343.09"/>
  </r>
  <r>
    <n v="2451"/>
    <x v="13"/>
    <x v="37"/>
    <s v="Nissan"/>
    <s v="Standard"/>
    <x v="8"/>
    <s v="BOUNTY"/>
    <x v="3"/>
    <x v="122"/>
    <x v="4"/>
    <x v="4"/>
    <s v="New Zealand"/>
    <x v="4"/>
    <n v="67.52"/>
  </r>
  <r>
    <n v="2452"/>
    <x v="7"/>
    <x v="37"/>
    <s v="Toyota"/>
    <s v="Standard"/>
    <x v="13"/>
    <s v="ATENZA"/>
    <x v="3"/>
    <x v="137"/>
    <x v="4"/>
    <x v="4"/>
    <s v="New Zealand"/>
    <x v="4"/>
    <n v="67.52"/>
  </r>
  <r>
    <n v="2453"/>
    <x v="7"/>
    <x v="12"/>
    <s v="Mitsubishi"/>
    <s v="Standard"/>
    <x v="8"/>
    <s v="FALCON"/>
    <x v="0"/>
    <x v="106"/>
    <x v="3"/>
    <x v="3"/>
    <s v="New Zealand"/>
    <x v="3"/>
    <n v="14.72"/>
  </r>
  <r>
    <n v="2454"/>
    <x v="8"/>
    <x v="44"/>
    <s v="Nissan"/>
    <s v="Standard"/>
    <x v="56"/>
    <s v="LANDCRUISER"/>
    <x v="3"/>
    <x v="59"/>
    <x v="3"/>
    <x v="3"/>
    <s v="New Zealand"/>
    <x v="3"/>
    <n v="14.72"/>
  </r>
  <r>
    <n v="2455"/>
    <x v="13"/>
    <x v="12"/>
    <s v="Toyota"/>
    <s v="Standard"/>
    <x v="36"/>
    <s v="RANGER"/>
    <x v="4"/>
    <x v="34"/>
    <x v="0"/>
    <x v="0"/>
    <s v="New Zealand"/>
    <x v="0"/>
    <n v="343.09"/>
  </r>
  <r>
    <n v="2456"/>
    <x v="7"/>
    <x v="72"/>
    <s v="Suzuki"/>
    <s v="Standard"/>
    <x v="36"/>
    <s v="CRUZE"/>
    <x v="0"/>
    <x v="111"/>
    <x v="0"/>
    <x v="0"/>
    <s v="New Zealand"/>
    <x v="0"/>
    <n v="343.09"/>
  </r>
  <r>
    <n v="2457"/>
    <x v="13"/>
    <x v="12"/>
    <s v="Mazda"/>
    <s v="Standard"/>
    <x v="18"/>
    <s v="RANGER"/>
    <x v="7"/>
    <x v="49"/>
    <x v="3"/>
    <x v="3"/>
    <s v="New Zealand"/>
    <x v="3"/>
    <n v="14.72"/>
  </r>
  <r>
    <n v="2458"/>
    <x v="16"/>
    <x v="71"/>
    <s v="Ford"/>
    <s v="Standard"/>
    <x v="18"/>
    <s v="L200"/>
    <x v="3"/>
    <x v="7"/>
    <x v="0"/>
    <x v="0"/>
    <s v="New Zealand"/>
    <x v="0"/>
    <n v="343.09"/>
  </r>
  <r>
    <n v="2459"/>
    <x v="7"/>
    <x v="26"/>
    <s v="Ford"/>
    <s v="Standard"/>
    <x v="2"/>
    <s v="TIIDA"/>
    <x v="2"/>
    <x v="31"/>
    <x v="0"/>
    <x v="0"/>
    <s v="New Zealand"/>
    <x v="0"/>
    <n v="343.09"/>
  </r>
  <r>
    <n v="2460"/>
    <x v="11"/>
    <x v="44"/>
    <s v="Volvo"/>
    <s v="Standard"/>
    <x v="9"/>
    <s v="HIACE"/>
    <x v="3"/>
    <x v="115"/>
    <x v="0"/>
    <x v="0"/>
    <s v="New Zealand"/>
    <x v="0"/>
    <n v="343.09"/>
  </r>
  <r>
    <n v="2461"/>
    <x v="7"/>
    <x v="71"/>
    <s v="Suzuki"/>
    <s v="Standard"/>
    <x v="15"/>
    <s v="GALANT"/>
    <x v="2"/>
    <x v="87"/>
    <x v="11"/>
    <x v="11"/>
    <s v="New Zealand"/>
    <x v="11"/>
    <n v="17.55"/>
  </r>
  <r>
    <n v="2462"/>
    <x v="7"/>
    <x v="26"/>
    <s v="Subaru"/>
    <s v="Standard"/>
    <x v="6"/>
    <s v="TIIDA"/>
    <x v="3"/>
    <x v="146"/>
    <x v="0"/>
    <x v="0"/>
    <s v="New Zealand"/>
    <x v="0"/>
    <n v="343.09"/>
  </r>
  <r>
    <n v="2463"/>
    <x v="8"/>
    <x v="44"/>
    <s v="Holden"/>
    <s v="Standard"/>
    <x v="32"/>
    <s v="HIACE"/>
    <x v="11"/>
    <x v="131"/>
    <x v="4"/>
    <x v="4"/>
    <s v="New Zealand"/>
    <x v="4"/>
    <n v="67.52"/>
  </r>
  <r>
    <n v="2464"/>
    <x v="6"/>
    <x v="6"/>
    <s v="Nissan"/>
    <s v="Standard"/>
    <x v="19"/>
    <s v="SWIFT"/>
    <x v="9"/>
    <x v="86"/>
    <x v="8"/>
    <x v="8"/>
    <s v="New Zealand"/>
    <x v="8"/>
    <n v="28.8"/>
  </r>
  <r>
    <n v="2465"/>
    <x v="6"/>
    <x v="37"/>
    <s v="Mitsubishi"/>
    <s v="Standard"/>
    <x v="8"/>
    <s v="ATENZA"/>
    <x v="0"/>
    <x v="163"/>
    <x v="3"/>
    <x v="3"/>
    <s v="New Zealand"/>
    <x v="3"/>
    <n v="14.72"/>
  </r>
  <r>
    <n v="2466"/>
    <x v="8"/>
    <x v="12"/>
    <s v="Subaru"/>
    <s v="Standard"/>
    <x v="36"/>
    <s v="TERRITORY"/>
    <x v="3"/>
    <x v="84"/>
    <x v="0"/>
    <x v="0"/>
    <s v="New Zealand"/>
    <x v="0"/>
    <n v="343.09"/>
  </r>
  <r>
    <n v="2467"/>
    <x v="13"/>
    <x v="12"/>
    <s v="Suzuki"/>
    <s v="Standard"/>
    <x v="3"/>
    <s v="COURIER"/>
    <x v="5"/>
    <x v="23"/>
    <x v="8"/>
    <x v="8"/>
    <s v="New Zealand"/>
    <x v="8"/>
    <n v="28.8"/>
  </r>
  <r>
    <n v="2468"/>
    <x v="19"/>
    <x v="103"/>
    <s v="Mitsubishi"/>
    <s v="Luxury"/>
    <x v="13"/>
    <s v="C70"/>
    <x v="3"/>
    <x v="115"/>
    <x v="0"/>
    <x v="0"/>
    <s v="New Zealand"/>
    <x v="0"/>
    <n v="343.09"/>
  </r>
  <r>
    <n v="2469"/>
    <x v="6"/>
    <x v="6"/>
    <s v="Nissan"/>
    <s v="Standard"/>
    <x v="36"/>
    <s v="SWIFT"/>
    <x v="9"/>
    <x v="139"/>
    <x v="0"/>
    <x v="0"/>
    <s v="New Zealand"/>
    <x v="0"/>
    <n v="343.09"/>
  </r>
  <r>
    <n v="2470"/>
    <x v="8"/>
    <x v="73"/>
    <s v="Nissan"/>
    <s v="Standard"/>
    <x v="2"/>
    <s v="LEGACY"/>
    <x v="1"/>
    <x v="121"/>
    <x v="4"/>
    <x v="4"/>
    <s v="New Zealand"/>
    <x v="4"/>
    <n v="67.52"/>
  </r>
  <r>
    <n v="2471"/>
    <x v="8"/>
    <x v="72"/>
    <s v="Toyota"/>
    <s v="Standard"/>
    <x v="36"/>
    <s v="COMMODORE"/>
    <x v="5"/>
    <x v="69"/>
    <x v="2"/>
    <x v="2"/>
    <s v="New Zealand"/>
    <x v="2"/>
    <n v="12.92"/>
  </r>
  <r>
    <n v="2472"/>
    <x v="6"/>
    <x v="26"/>
    <s v="Toyota"/>
    <s v="Standard"/>
    <x v="2"/>
    <s v="TIIDA"/>
    <x v="0"/>
    <x v="83"/>
    <x v="3"/>
    <x v="3"/>
    <s v="New Zealand"/>
    <x v="3"/>
    <n v="14.72"/>
  </r>
  <r>
    <n v="2473"/>
    <x v="8"/>
    <x v="71"/>
    <s v="Toyota"/>
    <s v="Standard"/>
    <x v="36"/>
    <s v="OUTLANDER"/>
    <x v="3"/>
    <x v="173"/>
    <x v="3"/>
    <x v="3"/>
    <s v="New Zealand"/>
    <x v="3"/>
    <n v="14.72"/>
  </r>
  <r>
    <n v="2474"/>
    <x v="8"/>
    <x v="73"/>
    <s v="Mitsubishi"/>
    <s v="Standard"/>
    <x v="42"/>
    <s v="LEGACY"/>
    <x v="3"/>
    <x v="109"/>
    <x v="3"/>
    <x v="3"/>
    <s v="New Zealand"/>
    <x v="3"/>
    <n v="14.72"/>
  </r>
  <r>
    <n v="2475"/>
    <x v="6"/>
    <x v="6"/>
    <s v="Jeep"/>
    <s v="Standard"/>
    <x v="36"/>
    <s v="SWIFT"/>
    <x v="0"/>
    <x v="139"/>
    <x v="0"/>
    <x v="0"/>
    <s v="New Zealand"/>
    <x v="0"/>
    <n v="343.09"/>
  </r>
  <r>
    <n v="2476"/>
    <x v="8"/>
    <x v="71"/>
    <s v="Honda"/>
    <s v="Standard"/>
    <x v="2"/>
    <s v="OUTLANDER"/>
    <x v="1"/>
    <x v="79"/>
    <x v="0"/>
    <x v="0"/>
    <s v="New Zealand"/>
    <x v="0"/>
    <n v="343.09"/>
  </r>
  <r>
    <n v="2477"/>
    <x v="7"/>
    <x v="26"/>
    <s v="Honda"/>
    <s v="Standard"/>
    <x v="2"/>
    <s v="BLUEBIRD"/>
    <x v="5"/>
    <x v="116"/>
    <x v="11"/>
    <x v="11"/>
    <s v="New Zealand"/>
    <x v="11"/>
    <n v="17.55"/>
  </r>
  <r>
    <n v="2478"/>
    <x v="6"/>
    <x v="26"/>
    <s v="Mazda"/>
    <s v="Standard"/>
    <x v="5"/>
    <s v="CUBE"/>
    <x v="4"/>
    <x v="31"/>
    <x v="9"/>
    <x v="9"/>
    <s v="New Zealand"/>
    <x v="9"/>
    <n v="21.5"/>
  </r>
  <r>
    <n v="2479"/>
    <x v="8"/>
    <x v="44"/>
    <s v="BMW"/>
    <s v="Standard"/>
    <x v="15"/>
    <s v="HILUX"/>
    <x v="3"/>
    <x v="75"/>
    <x v="8"/>
    <x v="8"/>
    <s v="New Zealand"/>
    <x v="8"/>
    <n v="28.8"/>
  </r>
  <r>
    <n v="2480"/>
    <x v="13"/>
    <x v="44"/>
    <s v="Mitsubishi"/>
    <s v="Standard"/>
    <x v="36"/>
    <s v="HILUX"/>
    <x v="3"/>
    <x v="141"/>
    <x v="7"/>
    <x v="7"/>
    <s v="New Zealand"/>
    <x v="7"/>
    <n v="16.11"/>
  </r>
  <r>
    <n v="2481"/>
    <x v="7"/>
    <x v="44"/>
    <s v="Toyota"/>
    <s v="Standard"/>
    <x v="2"/>
    <s v="MARKX"/>
    <x v="0"/>
    <x v="90"/>
    <x v="3"/>
    <x v="3"/>
    <s v="New Zealand"/>
    <x v="3"/>
    <n v="14.72"/>
  </r>
  <r>
    <n v="2482"/>
    <x v="8"/>
    <x v="71"/>
    <s v="Subaru"/>
    <s v="Standard"/>
    <x v="6"/>
    <s v="OUTLANDER"/>
    <x v="0"/>
    <x v="172"/>
    <x v="6"/>
    <x v="6"/>
    <s v="New Zealand"/>
    <x v="6"/>
    <n v="11.62"/>
  </r>
  <r>
    <n v="2483"/>
    <x v="8"/>
    <x v="109"/>
    <s v="Toyota"/>
    <s v="Standard"/>
    <x v="1"/>
    <s v="COMPASS"/>
    <x v="1"/>
    <x v="45"/>
    <x v="0"/>
    <x v="0"/>
    <s v="New Zealand"/>
    <x v="0"/>
    <n v="343.09"/>
  </r>
  <r>
    <n v="2484"/>
    <x v="6"/>
    <x v="5"/>
    <s v="Toyota"/>
    <s v="Standard"/>
    <x v="16"/>
    <s v="CIVIC"/>
    <x v="5"/>
    <x v="140"/>
    <x v="4"/>
    <x v="4"/>
    <s v="New Zealand"/>
    <x v="4"/>
    <n v="67.52"/>
  </r>
  <r>
    <n v="2485"/>
    <x v="8"/>
    <x v="5"/>
    <s v="Mazda"/>
    <s v="Standard"/>
    <x v="2"/>
    <s v="EDIX"/>
    <x v="2"/>
    <x v="10"/>
    <x v="0"/>
    <x v="0"/>
    <s v="New Zealand"/>
    <x v="0"/>
    <n v="343.09"/>
  </r>
  <r>
    <n v="2486"/>
    <x v="8"/>
    <x v="37"/>
    <s v="Nissan"/>
    <s v="Standard"/>
    <x v="6"/>
    <s v="ATENZA"/>
    <x v="0"/>
    <x v="54"/>
    <x v="4"/>
    <x v="4"/>
    <s v="New Zealand"/>
    <x v="4"/>
    <n v="67.52"/>
  </r>
  <r>
    <n v="2487"/>
    <x v="7"/>
    <x v="15"/>
    <s v="Mitsubishi"/>
    <s v="Luxury"/>
    <x v="3"/>
    <s v="520I"/>
    <x v="2"/>
    <x v="8"/>
    <x v="0"/>
    <x v="0"/>
    <s v="New Zealand"/>
    <x v="0"/>
    <n v="343.09"/>
  </r>
  <r>
    <n v="2488"/>
    <x v="8"/>
    <x v="71"/>
    <s v="Holden"/>
    <s v="Standard"/>
    <x v="2"/>
    <s v="OUTLANDER"/>
    <x v="4"/>
    <x v="113"/>
    <x v="3"/>
    <x v="3"/>
    <s v="New Zealand"/>
    <x v="3"/>
    <n v="14.72"/>
  </r>
  <r>
    <n v="2489"/>
    <x v="8"/>
    <x v="44"/>
    <s v="Peugeot"/>
    <s v="Standard"/>
    <x v="2"/>
    <s v="IPSUM"/>
    <x v="3"/>
    <x v="58"/>
    <x v="0"/>
    <x v="0"/>
    <s v="New Zealand"/>
    <x v="0"/>
    <n v="343.09"/>
  </r>
  <r>
    <n v="2490"/>
    <x v="8"/>
    <x v="73"/>
    <s v="Chery"/>
    <s v="Standard"/>
    <x v="13"/>
    <s v="IMPREZA"/>
    <x v="0"/>
    <x v="63"/>
    <x v="9"/>
    <x v="9"/>
    <s v="New Zealand"/>
    <x v="9"/>
    <n v="21.5"/>
  </r>
  <r>
    <n v="2491"/>
    <x v="8"/>
    <x v="44"/>
    <s v="Ford"/>
    <s v="Standard"/>
    <x v="24"/>
    <s v="CALDINA"/>
    <x v="7"/>
    <x v="138"/>
    <x v="5"/>
    <x v="5"/>
    <s v="New Zealand"/>
    <x v="5"/>
    <n v="7.89"/>
  </r>
  <r>
    <n v="2492"/>
    <x v="13"/>
    <x v="44"/>
    <s v="Volkswagen"/>
    <s v="Standard"/>
    <x v="36"/>
    <s v="HILUX"/>
    <x v="1"/>
    <x v="130"/>
    <x v="3"/>
    <x v="3"/>
    <s v="New Zealand"/>
    <x v="3"/>
    <n v="14.72"/>
  </r>
  <r>
    <n v="2493"/>
    <x v="6"/>
    <x v="37"/>
    <s v="Honda"/>
    <s v="Standard"/>
    <x v="2"/>
    <s v="DEMIO"/>
    <x v="0"/>
    <x v="80"/>
    <x v="9"/>
    <x v="9"/>
    <s v="New Zealand"/>
    <x v="9"/>
    <n v="21.5"/>
  </r>
  <r>
    <n v="2494"/>
    <x v="6"/>
    <x v="26"/>
    <s v="Nissan"/>
    <s v="Standard"/>
    <x v="2"/>
    <s v="TIIDA"/>
    <x v="0"/>
    <x v="54"/>
    <x v="7"/>
    <x v="7"/>
    <s v="New Zealand"/>
    <x v="7"/>
    <n v="16.11"/>
  </r>
  <r>
    <n v="2495"/>
    <x v="7"/>
    <x v="71"/>
    <s v="Mazda"/>
    <s v="Standard"/>
    <x v="24"/>
    <s v="MIRAGE"/>
    <x v="0"/>
    <x v="87"/>
    <x v="0"/>
    <x v="0"/>
    <s v="New Zealand"/>
    <x v="0"/>
    <n v="343.09"/>
  </r>
  <r>
    <n v="2496"/>
    <x v="6"/>
    <x v="72"/>
    <s v="Toyota"/>
    <s v="Standard"/>
    <x v="36"/>
    <s v="BARINA SPARK"/>
    <x v="0"/>
    <x v="67"/>
    <x v="0"/>
    <x v="0"/>
    <s v="New Zealand"/>
    <x v="0"/>
    <n v="343.09"/>
  </r>
  <r>
    <n v="2497"/>
    <x v="7"/>
    <x v="90"/>
    <s v="Suzuki"/>
    <s v="Standard"/>
    <x v="42"/>
    <n v="407"/>
    <x v="1"/>
    <x v="158"/>
    <x v="8"/>
    <x v="8"/>
    <s v="New Zealand"/>
    <x v="8"/>
    <n v="28.8"/>
  </r>
  <r>
    <n v="2498"/>
    <x v="6"/>
    <x v="116"/>
    <s v="Holden"/>
    <s v="Standard"/>
    <x v="36"/>
    <s v="J1"/>
    <x v="1"/>
    <x v="141"/>
    <x v="0"/>
    <x v="0"/>
    <s v="New Zealand"/>
    <x v="0"/>
    <n v="343.09"/>
  </r>
  <r>
    <n v="2499"/>
    <x v="7"/>
    <x v="12"/>
    <s v="Toyota"/>
    <s v="Standard"/>
    <x v="36"/>
    <s v="FALCON"/>
    <x v="7"/>
    <x v="140"/>
    <x v="1"/>
    <x v="1"/>
    <s v="New Zealand"/>
    <x v="1"/>
    <n v="6.21"/>
  </r>
  <r>
    <n v="2500"/>
    <x v="8"/>
    <x v="77"/>
    <s v="Toyota"/>
    <s v="Standard"/>
    <x v="6"/>
    <s v="GOLF"/>
    <x v="2"/>
    <x v="23"/>
    <x v="6"/>
    <x v="6"/>
    <s v="New Zealand"/>
    <x v="6"/>
    <n v="11.62"/>
  </r>
  <r>
    <n v="2501"/>
    <x v="8"/>
    <x v="5"/>
    <s v="Subaru"/>
    <s v="Standard"/>
    <x v="2"/>
    <s v="ODYSSEY"/>
    <x v="3"/>
    <x v="121"/>
    <x v="0"/>
    <x v="0"/>
    <s v="New Zealand"/>
    <x v="0"/>
    <n v="343.09"/>
  </r>
  <r>
    <n v="2502"/>
    <x v="13"/>
    <x v="26"/>
    <s v="Mazda"/>
    <s v="Standard"/>
    <x v="36"/>
    <s v="NAVARA"/>
    <x v="0"/>
    <x v="163"/>
    <x v="7"/>
    <x v="7"/>
    <s v="New Zealand"/>
    <x v="7"/>
    <n v="16.11"/>
  </r>
  <r>
    <n v="2503"/>
    <x v="6"/>
    <x v="37"/>
    <s v="Honda"/>
    <s v="Standard"/>
    <x v="2"/>
    <s v="DEMIO"/>
    <x v="2"/>
    <x v="54"/>
    <x v="0"/>
    <x v="0"/>
    <s v="New Zealand"/>
    <x v="0"/>
    <n v="343.09"/>
  </r>
  <r>
    <n v="2504"/>
    <x v="6"/>
    <x v="44"/>
    <s v="Nissan"/>
    <s v="Standard"/>
    <x v="36"/>
    <s v="COROLLA"/>
    <x v="0"/>
    <x v="131"/>
    <x v="8"/>
    <x v="8"/>
    <s v="New Zealand"/>
    <x v="8"/>
    <n v="28.8"/>
  </r>
  <r>
    <n v="2505"/>
    <x v="6"/>
    <x v="6"/>
    <s v="Mazda"/>
    <s v="Standard"/>
    <x v="2"/>
    <s v="SWIFT"/>
    <x v="0"/>
    <x v="56"/>
    <x v="6"/>
    <x v="6"/>
    <s v="New Zealand"/>
    <x v="6"/>
    <n v="11.62"/>
  </r>
  <r>
    <n v="2506"/>
    <x v="7"/>
    <x v="72"/>
    <s v="Mercedes-Benz"/>
    <s v="Standard"/>
    <x v="6"/>
    <s v="COMMODORE"/>
    <x v="5"/>
    <x v="124"/>
    <x v="10"/>
    <x v="10"/>
    <s v="New Zealand"/>
    <x v="10"/>
    <n v="129.15"/>
  </r>
  <r>
    <n v="2507"/>
    <x v="6"/>
    <x v="44"/>
    <s v="Nissan"/>
    <s v="Standard"/>
    <x v="45"/>
    <s v="YARIS"/>
    <x v="2"/>
    <x v="169"/>
    <x v="9"/>
    <x v="9"/>
    <s v="New Zealand"/>
    <x v="9"/>
    <n v="21.5"/>
  </r>
  <r>
    <n v="2508"/>
    <x v="6"/>
    <x v="44"/>
    <s v="Honda"/>
    <s v="Standard"/>
    <x v="13"/>
    <s v="CALDINA"/>
    <x v="9"/>
    <x v="102"/>
    <x v="0"/>
    <x v="0"/>
    <s v="New Zealand"/>
    <x v="0"/>
    <n v="343.09"/>
  </r>
  <r>
    <n v="2509"/>
    <x v="8"/>
    <x v="73"/>
    <s v="Subaru"/>
    <s v="Standard"/>
    <x v="19"/>
    <s v="LEGACY"/>
    <x v="0"/>
    <x v="52"/>
    <x v="0"/>
    <x v="0"/>
    <s v="New Zealand"/>
    <x v="0"/>
    <n v="343.09"/>
  </r>
  <r>
    <n v="2510"/>
    <x v="6"/>
    <x v="37"/>
    <s v="Suzuki"/>
    <s v="Standard"/>
    <x v="3"/>
    <n v="626"/>
    <x v="5"/>
    <x v="71"/>
    <x v="0"/>
    <x v="0"/>
    <s v="New Zealand"/>
    <x v="0"/>
    <n v="343.09"/>
  </r>
  <r>
    <n v="2511"/>
    <x v="7"/>
    <x v="5"/>
    <s v="Mitsubishi"/>
    <s v="Standard"/>
    <x v="2"/>
    <s v="ACCORD"/>
    <x v="1"/>
    <x v="78"/>
    <x v="0"/>
    <x v="0"/>
    <s v="New Zealand"/>
    <x v="0"/>
    <n v="343.09"/>
  </r>
  <r>
    <n v="2512"/>
    <x v="6"/>
    <x v="26"/>
    <s v="Mazda"/>
    <s v="Standard"/>
    <x v="2"/>
    <s v="TIIDA"/>
    <x v="0"/>
    <x v="14"/>
    <x v="0"/>
    <x v="0"/>
    <s v="New Zealand"/>
    <x v="0"/>
    <n v="343.09"/>
  </r>
  <r>
    <n v="2513"/>
    <x v="8"/>
    <x v="37"/>
    <s v="Toyota"/>
    <s v="Standard"/>
    <x v="6"/>
    <s v="ATENZA"/>
    <x v="0"/>
    <x v="160"/>
    <x v="9"/>
    <x v="9"/>
    <s v="New Zealand"/>
    <x v="9"/>
    <n v="21.5"/>
  </r>
  <r>
    <n v="2514"/>
    <x v="7"/>
    <x v="78"/>
    <s v="Honda"/>
    <s v="Luxury"/>
    <x v="18"/>
    <s v="CLS"/>
    <x v="0"/>
    <x v="172"/>
    <x v="8"/>
    <x v="8"/>
    <s v="New Zealand"/>
    <x v="8"/>
    <n v="28.8"/>
  </r>
  <r>
    <n v="2515"/>
    <x v="7"/>
    <x v="26"/>
    <s v="Mazda"/>
    <s v="Standard"/>
    <x v="6"/>
    <s v="BLUEBIRD"/>
    <x v="7"/>
    <x v="148"/>
    <x v="0"/>
    <x v="0"/>
    <s v="New Zealand"/>
    <x v="0"/>
    <n v="343.09"/>
  </r>
  <r>
    <n v="2516"/>
    <x v="6"/>
    <x v="5"/>
    <s v="Mazda"/>
    <s v="Standard"/>
    <x v="5"/>
    <s v="FIT"/>
    <x v="7"/>
    <x v="77"/>
    <x v="9"/>
    <x v="9"/>
    <s v="New Zealand"/>
    <x v="9"/>
    <n v="21.5"/>
  </r>
  <r>
    <n v="2517"/>
    <x v="7"/>
    <x v="73"/>
    <s v="Toyota"/>
    <s v="Standard"/>
    <x v="5"/>
    <s v="LEGACY"/>
    <x v="2"/>
    <x v="90"/>
    <x v="0"/>
    <x v="0"/>
    <s v="New Zealand"/>
    <x v="0"/>
    <n v="343.09"/>
  </r>
  <r>
    <n v="2518"/>
    <x v="6"/>
    <x v="6"/>
    <s v="Ford"/>
    <s v="Standard"/>
    <x v="19"/>
    <s v="SWIFT"/>
    <x v="3"/>
    <x v="104"/>
    <x v="9"/>
    <x v="9"/>
    <s v="New Zealand"/>
    <x v="9"/>
    <n v="21.5"/>
  </r>
  <r>
    <n v="2519"/>
    <x v="13"/>
    <x v="71"/>
    <s v="Toyota"/>
    <s v="Standard"/>
    <x v="16"/>
    <s v="L200"/>
    <x v="5"/>
    <x v="84"/>
    <x v="8"/>
    <x v="8"/>
    <s v="New Zealand"/>
    <x v="8"/>
    <n v="28.8"/>
  </r>
  <r>
    <n v="2520"/>
    <x v="6"/>
    <x v="37"/>
    <s v="Nissan"/>
    <s v="Standard"/>
    <x v="2"/>
    <s v="DEMIO"/>
    <x v="0"/>
    <x v="11"/>
    <x v="0"/>
    <x v="0"/>
    <s v="New Zealand"/>
    <x v="0"/>
    <n v="343.09"/>
  </r>
  <r>
    <n v="2521"/>
    <x v="8"/>
    <x v="44"/>
    <s v="Nissan"/>
    <s v="Standard"/>
    <x v="9"/>
    <s v="LANDCRUISER"/>
    <x v="0"/>
    <x v="123"/>
    <x v="0"/>
    <x v="0"/>
    <s v="New Zealand"/>
    <x v="0"/>
    <n v="343.09"/>
  </r>
  <r>
    <n v="2522"/>
    <x v="7"/>
    <x v="5"/>
    <s v="Nissan"/>
    <s v="Standard"/>
    <x v="3"/>
    <s v="ACCORD"/>
    <x v="1"/>
    <x v="130"/>
    <x v="0"/>
    <x v="0"/>
    <s v="New Zealand"/>
    <x v="0"/>
    <n v="343.09"/>
  </r>
  <r>
    <n v="2523"/>
    <x v="8"/>
    <x v="37"/>
    <s v="Toyota"/>
    <s v="Standard"/>
    <x v="19"/>
    <s v="ATENZA"/>
    <x v="1"/>
    <x v="141"/>
    <x v="0"/>
    <x v="0"/>
    <s v="New Zealand"/>
    <x v="0"/>
    <n v="343.09"/>
  </r>
  <r>
    <n v="2524"/>
    <x v="6"/>
    <x v="37"/>
    <s v="Toyota"/>
    <s v="Standard"/>
    <x v="2"/>
    <s v="DEMIO"/>
    <x v="3"/>
    <x v="181"/>
    <x v="0"/>
    <x v="0"/>
    <s v="New Zealand"/>
    <x v="0"/>
    <n v="343.09"/>
  </r>
  <r>
    <n v="2525"/>
    <x v="13"/>
    <x v="44"/>
    <s v="Mercedes-Benz"/>
    <s v="Standard"/>
    <x v="45"/>
    <s v="HILUX"/>
    <x v="3"/>
    <x v="107"/>
    <x v="6"/>
    <x v="6"/>
    <s v="New Zealand"/>
    <x v="6"/>
    <n v="11.62"/>
  </r>
  <r>
    <n v="2526"/>
    <x v="13"/>
    <x v="12"/>
    <s v="Mazda"/>
    <s v="Standard"/>
    <x v="45"/>
    <s v="RANGER"/>
    <x v="0"/>
    <x v="180"/>
    <x v="8"/>
    <x v="8"/>
    <s v="New Zealand"/>
    <x v="8"/>
    <n v="28.8"/>
  </r>
  <r>
    <n v="2527"/>
    <x v="8"/>
    <x v="44"/>
    <s v="Nissan"/>
    <s v="Standard"/>
    <x v="12"/>
    <s v="LAND CRUISER PRADO"/>
    <x v="3"/>
    <x v="29"/>
    <x v="0"/>
    <x v="0"/>
    <s v="New Zealand"/>
    <x v="0"/>
    <n v="343.09"/>
  </r>
  <r>
    <n v="2528"/>
    <x v="13"/>
    <x v="26"/>
    <s v="Audi"/>
    <s v="Standard"/>
    <x v="45"/>
    <s v="NAVARA"/>
    <x v="1"/>
    <x v="46"/>
    <x v="9"/>
    <x v="9"/>
    <s v="New Zealand"/>
    <x v="9"/>
    <n v="21.5"/>
  </r>
  <r>
    <n v="2529"/>
    <x v="7"/>
    <x v="26"/>
    <s v="Holden"/>
    <s v="Standard"/>
    <x v="2"/>
    <s v="TEANA"/>
    <x v="0"/>
    <x v="102"/>
    <x v="0"/>
    <x v="0"/>
    <s v="New Zealand"/>
    <x v="0"/>
    <n v="343.09"/>
  </r>
  <r>
    <n v="2530"/>
    <x v="23"/>
    <x v="26"/>
    <s v="Suzuki"/>
    <s v="Standard"/>
    <x v="45"/>
    <s v="NAVARA"/>
    <x v="0"/>
    <x v="87"/>
    <x v="9"/>
    <x v="9"/>
    <s v="New Zealand"/>
    <x v="9"/>
    <n v="21.5"/>
  </r>
  <r>
    <n v="2531"/>
    <x v="6"/>
    <x v="44"/>
    <s v="Mercedes-Benz"/>
    <s v="Standard"/>
    <x v="45"/>
    <s v="COROLLA"/>
    <x v="0"/>
    <x v="1"/>
    <x v="7"/>
    <x v="7"/>
    <s v="New Zealand"/>
    <x v="7"/>
    <n v="16.11"/>
  </r>
  <r>
    <n v="2532"/>
    <x v="7"/>
    <x v="44"/>
    <s v="Mazda"/>
    <s v="Standard"/>
    <x v="5"/>
    <s v="AVENSIS"/>
    <x v="2"/>
    <x v="74"/>
    <x v="0"/>
    <x v="0"/>
    <s v="New Zealand"/>
    <x v="0"/>
    <n v="343.09"/>
  </r>
  <r>
    <n v="2533"/>
    <x v="7"/>
    <x v="78"/>
    <s v="Nissan"/>
    <s v="Luxury"/>
    <x v="19"/>
    <s v="CLS"/>
    <x v="0"/>
    <x v="134"/>
    <x v="0"/>
    <x v="0"/>
    <s v="New Zealand"/>
    <x v="0"/>
    <n v="343.09"/>
  </r>
  <r>
    <n v="2534"/>
    <x v="8"/>
    <x v="37"/>
    <s v="Volkswagen"/>
    <s v="Standard"/>
    <x v="15"/>
    <s v="FAMILIA"/>
    <x v="0"/>
    <x v="71"/>
    <x v="11"/>
    <x v="11"/>
    <s v="New Zealand"/>
    <x v="11"/>
    <n v="17.55"/>
  </r>
  <r>
    <n v="2535"/>
    <x v="6"/>
    <x v="26"/>
    <s v="Mazda"/>
    <s v="Standard"/>
    <x v="2"/>
    <s v="TIIDA"/>
    <x v="1"/>
    <x v="59"/>
    <x v="0"/>
    <x v="0"/>
    <s v="New Zealand"/>
    <x v="0"/>
    <n v="343.09"/>
  </r>
  <r>
    <n v="2536"/>
    <x v="8"/>
    <x v="16"/>
    <s v="Holden"/>
    <s v="Standard"/>
    <x v="5"/>
    <s v="S4"/>
    <x v="1"/>
    <x v="17"/>
    <x v="3"/>
    <x v="3"/>
    <s v="New Zealand"/>
    <x v="3"/>
    <n v="14.72"/>
  </r>
  <r>
    <n v="2537"/>
    <x v="8"/>
    <x v="72"/>
    <s v="BMW"/>
    <s v="Standard"/>
    <x v="47"/>
    <s v="COMMODORE"/>
    <x v="1"/>
    <x v="99"/>
    <x v="11"/>
    <x v="11"/>
    <s v="New Zealand"/>
    <x v="11"/>
    <n v="17.55"/>
  </r>
  <r>
    <n v="2538"/>
    <x v="6"/>
    <x v="6"/>
    <s v="Mazda"/>
    <s v="Standard"/>
    <x v="42"/>
    <s v="SWIFT"/>
    <x v="1"/>
    <x v="15"/>
    <x v="7"/>
    <x v="7"/>
    <s v="New Zealand"/>
    <x v="7"/>
    <n v="16.11"/>
  </r>
  <r>
    <n v="2539"/>
    <x v="15"/>
    <x v="78"/>
    <s v="Mitsubishi"/>
    <s v="Luxury"/>
    <x v="35"/>
    <s v="E"/>
    <x v="3"/>
    <x v="23"/>
    <x v="3"/>
    <x v="3"/>
    <s v="New Zealand"/>
    <x v="3"/>
    <n v="14.72"/>
  </r>
  <r>
    <n v="2540"/>
    <x v="8"/>
    <x v="37"/>
    <s v="Toyota"/>
    <s v="Standard"/>
    <x v="5"/>
    <s v="AXELA"/>
    <x v="4"/>
    <x v="173"/>
    <x v="8"/>
    <x v="8"/>
    <s v="New Zealand"/>
    <x v="8"/>
    <n v="28.8"/>
  </r>
  <r>
    <n v="2541"/>
    <x v="13"/>
    <x v="26"/>
    <s v="Toyota"/>
    <s v="Standard"/>
    <x v="57"/>
    <s v="NAVARA"/>
    <x v="2"/>
    <x v="160"/>
    <x v="6"/>
    <x v="6"/>
    <s v="New Zealand"/>
    <x v="6"/>
    <n v="11.62"/>
  </r>
  <r>
    <n v="2542"/>
    <x v="7"/>
    <x v="77"/>
    <s v="Honda"/>
    <s v="Standard"/>
    <x v="19"/>
    <s v="PASSAT"/>
    <x v="3"/>
    <x v="50"/>
    <x v="0"/>
    <x v="0"/>
    <s v="New Zealand"/>
    <x v="0"/>
    <n v="343.09"/>
  </r>
  <r>
    <n v="2543"/>
    <x v="8"/>
    <x v="37"/>
    <s v="Mazda"/>
    <s v="Standard"/>
    <x v="18"/>
    <s v="AXELA"/>
    <x v="1"/>
    <x v="61"/>
    <x v="8"/>
    <x v="8"/>
    <s v="New Zealand"/>
    <x v="8"/>
    <n v="28.8"/>
  </r>
  <r>
    <n v="2544"/>
    <x v="8"/>
    <x v="72"/>
    <s v="Honda"/>
    <s v="Standard"/>
    <x v="45"/>
    <s v="CAPTIVA"/>
    <x v="3"/>
    <x v="147"/>
    <x v="0"/>
    <x v="0"/>
    <s v="New Zealand"/>
    <x v="0"/>
    <n v="343.09"/>
  </r>
  <r>
    <n v="2545"/>
    <x v="7"/>
    <x v="15"/>
    <s v="BMW"/>
    <s v="Luxury"/>
    <x v="6"/>
    <s v="320I"/>
    <x v="1"/>
    <x v="105"/>
    <x v="0"/>
    <x v="0"/>
    <s v="New Zealand"/>
    <x v="0"/>
    <n v="343.09"/>
  </r>
  <r>
    <n v="2546"/>
    <x v="15"/>
    <x v="37"/>
    <s v="Toyota"/>
    <s v="Standard"/>
    <x v="12"/>
    <s v="ROADSTER"/>
    <x v="5"/>
    <x v="60"/>
    <x v="1"/>
    <x v="1"/>
    <s v="New Zealand"/>
    <x v="1"/>
    <n v="6.21"/>
  </r>
  <r>
    <n v="2547"/>
    <x v="8"/>
    <x v="71"/>
    <s v="Holden"/>
    <s v="Standard"/>
    <x v="7"/>
    <s v="OUTLANDER"/>
    <x v="1"/>
    <x v="153"/>
    <x v="2"/>
    <x v="2"/>
    <s v="New Zealand"/>
    <x v="2"/>
    <n v="12.92"/>
  </r>
  <r>
    <n v="2548"/>
    <x v="8"/>
    <x v="44"/>
    <s v="Mazda"/>
    <s v="Standard"/>
    <x v="5"/>
    <s v="IPSUM"/>
    <x v="0"/>
    <x v="120"/>
    <x v="0"/>
    <x v="0"/>
    <s v="New Zealand"/>
    <x v="0"/>
    <n v="343.09"/>
  </r>
  <r>
    <n v="2549"/>
    <x v="6"/>
    <x v="44"/>
    <s v="Mitsubishi"/>
    <s v="Standard"/>
    <x v="5"/>
    <s v="VITZ"/>
    <x v="7"/>
    <x v="59"/>
    <x v="0"/>
    <x v="0"/>
    <s v="New Zealand"/>
    <x v="0"/>
    <n v="343.09"/>
  </r>
  <r>
    <n v="2550"/>
    <x v="7"/>
    <x v="5"/>
    <s v="Ford"/>
    <s v="Standard"/>
    <x v="6"/>
    <s v="ACCORD"/>
    <x v="1"/>
    <x v="165"/>
    <x v="4"/>
    <x v="4"/>
    <s v="New Zealand"/>
    <x v="4"/>
    <n v="67.52"/>
  </r>
  <r>
    <n v="2551"/>
    <x v="6"/>
    <x v="37"/>
    <s v="Chevrolet"/>
    <s v="Standard"/>
    <x v="19"/>
    <s v="DEMIO"/>
    <x v="0"/>
    <x v="54"/>
    <x v="10"/>
    <x v="10"/>
    <s v="New Zealand"/>
    <x v="10"/>
    <n v="129.15"/>
  </r>
  <r>
    <n v="2552"/>
    <x v="7"/>
    <x v="5"/>
    <s v="Nissan"/>
    <s v="Standard"/>
    <x v="12"/>
    <s v="ACCORD"/>
    <x v="7"/>
    <x v="16"/>
    <x v="7"/>
    <x v="7"/>
    <s v="New Zealand"/>
    <x v="7"/>
    <n v="16.11"/>
  </r>
  <r>
    <n v="2553"/>
    <x v="7"/>
    <x v="15"/>
    <s v="Mitsubishi"/>
    <s v="Luxury"/>
    <x v="13"/>
    <s v="760I"/>
    <x v="3"/>
    <x v="36"/>
    <x v="8"/>
    <x v="8"/>
    <s v="New Zealand"/>
    <x v="8"/>
    <n v="28.8"/>
  </r>
  <r>
    <n v="2554"/>
    <x v="11"/>
    <x v="44"/>
    <s v="Mitsubishi"/>
    <s v="Standard"/>
    <x v="19"/>
    <s v="HIACE"/>
    <x v="0"/>
    <x v="151"/>
    <x v="0"/>
    <x v="0"/>
    <s v="New Zealand"/>
    <x v="0"/>
    <n v="343.09"/>
  </r>
  <r>
    <n v="2555"/>
    <x v="8"/>
    <x v="72"/>
    <s v="Mitsubishi"/>
    <s v="Standard"/>
    <x v="45"/>
    <s v="CAPTIVA"/>
    <x v="7"/>
    <x v="49"/>
    <x v="0"/>
    <x v="0"/>
    <s v="New Zealand"/>
    <x v="0"/>
    <n v="343.09"/>
  </r>
  <r>
    <n v="2556"/>
    <x v="8"/>
    <x v="37"/>
    <s v="Mazda"/>
    <s v="Standard"/>
    <x v="19"/>
    <s v="ATENZA"/>
    <x v="12"/>
    <x v="46"/>
    <x v="1"/>
    <x v="1"/>
    <s v="New Zealand"/>
    <x v="1"/>
    <n v="6.21"/>
  </r>
  <r>
    <n v="2557"/>
    <x v="7"/>
    <x v="71"/>
    <s v="Nissan"/>
    <s v="Standard"/>
    <x v="39"/>
    <s v="LANCER"/>
    <x v="11"/>
    <x v="152"/>
    <x v="0"/>
    <x v="0"/>
    <s v="New Zealand"/>
    <x v="0"/>
    <n v="343.09"/>
  </r>
  <r>
    <n v="2558"/>
    <x v="7"/>
    <x v="12"/>
    <s v="Mazda"/>
    <s v="Standard"/>
    <x v="45"/>
    <s v="FALCON"/>
    <x v="2"/>
    <x v="176"/>
    <x v="7"/>
    <x v="7"/>
    <s v="New Zealand"/>
    <x v="7"/>
    <n v="16.11"/>
  </r>
  <r>
    <n v="2559"/>
    <x v="6"/>
    <x v="105"/>
    <s v="Toyota"/>
    <s v="Standard"/>
    <x v="18"/>
    <s v="CRUZE"/>
    <x v="4"/>
    <x v="54"/>
    <x v="0"/>
    <x v="0"/>
    <s v="New Zealand"/>
    <x v="0"/>
    <n v="343.09"/>
  </r>
  <r>
    <n v="2560"/>
    <x v="7"/>
    <x v="26"/>
    <s v="Honda"/>
    <s v="Standard"/>
    <x v="19"/>
    <s v="BLUEBIRD"/>
    <x v="0"/>
    <x v="151"/>
    <x v="1"/>
    <x v="1"/>
    <s v="New Zealand"/>
    <x v="1"/>
    <n v="6.21"/>
  </r>
  <r>
    <n v="2561"/>
    <x v="13"/>
    <x v="71"/>
    <s v="Honda"/>
    <s v="Standard"/>
    <x v="3"/>
    <s v="TRITON"/>
    <x v="3"/>
    <x v="74"/>
    <x v="11"/>
    <x v="11"/>
    <s v="New Zealand"/>
    <x v="11"/>
    <n v="17.55"/>
  </r>
  <r>
    <n v="2562"/>
    <x v="13"/>
    <x v="71"/>
    <s v="Toyota"/>
    <s v="Standard"/>
    <x v="45"/>
    <s v="TRITON"/>
    <x v="4"/>
    <x v="113"/>
    <x v="7"/>
    <x v="7"/>
    <s v="New Zealand"/>
    <x v="7"/>
    <n v="16.11"/>
  </r>
  <r>
    <n v="2563"/>
    <x v="13"/>
    <x v="71"/>
    <s v="Toyota"/>
    <s v="Standard"/>
    <x v="45"/>
    <s v="TRITON"/>
    <x v="4"/>
    <x v="35"/>
    <x v="7"/>
    <x v="7"/>
    <s v="New Zealand"/>
    <x v="7"/>
    <n v="16.11"/>
  </r>
  <r>
    <n v="2564"/>
    <x v="8"/>
    <x v="37"/>
    <s v="Mazda"/>
    <s v="Standard"/>
    <x v="45"/>
    <s v="MAZDA6"/>
    <x v="7"/>
    <x v="160"/>
    <x v="3"/>
    <x v="3"/>
    <s v="New Zealand"/>
    <x v="3"/>
    <n v="14.72"/>
  </r>
  <r>
    <n v="2565"/>
    <x v="8"/>
    <x v="26"/>
    <s v="Toyota"/>
    <s v="Standard"/>
    <x v="19"/>
    <s v="WINGROAD"/>
    <x v="0"/>
    <x v="78"/>
    <x v="0"/>
    <x v="0"/>
    <s v="New Zealand"/>
    <x v="0"/>
    <n v="343.09"/>
  </r>
  <r>
    <n v="2566"/>
    <x v="6"/>
    <x v="37"/>
    <s v="Holden"/>
    <s v="Standard"/>
    <x v="5"/>
    <s v="DEMIO"/>
    <x v="9"/>
    <x v="31"/>
    <x v="2"/>
    <x v="2"/>
    <s v="New Zealand"/>
    <x v="2"/>
    <n v="12.92"/>
  </r>
  <r>
    <n v="2567"/>
    <x v="8"/>
    <x v="44"/>
    <s v="BMW"/>
    <s v="Standard"/>
    <x v="5"/>
    <s v="ESTIMA"/>
    <x v="3"/>
    <x v="77"/>
    <x v="9"/>
    <x v="9"/>
    <s v="New Zealand"/>
    <x v="9"/>
    <n v="21.5"/>
  </r>
  <r>
    <n v="2568"/>
    <x v="7"/>
    <x v="5"/>
    <s v="Toyota"/>
    <s v="Standard"/>
    <x v="19"/>
    <s v="CIVIC"/>
    <x v="7"/>
    <x v="32"/>
    <x v="4"/>
    <x v="4"/>
    <s v="New Zealand"/>
    <x v="4"/>
    <n v="67.52"/>
  </r>
  <r>
    <n v="2569"/>
    <x v="6"/>
    <x v="5"/>
    <s v="Nissan"/>
    <s v="Standard"/>
    <x v="5"/>
    <s v="FIT"/>
    <x v="5"/>
    <x v="49"/>
    <x v="0"/>
    <x v="0"/>
    <s v="New Zealand"/>
    <x v="0"/>
    <n v="343.09"/>
  </r>
  <r>
    <n v="2570"/>
    <x v="8"/>
    <x v="44"/>
    <s v="Nissan"/>
    <s v="Standard"/>
    <x v="23"/>
    <s v="HILUX"/>
    <x v="2"/>
    <x v="156"/>
    <x v="0"/>
    <x v="0"/>
    <s v="New Zealand"/>
    <x v="0"/>
    <n v="343.09"/>
  </r>
  <r>
    <n v="2571"/>
    <x v="8"/>
    <x v="44"/>
    <s v="Mazda"/>
    <s v="Standard"/>
    <x v="2"/>
    <s v="ISIS"/>
    <x v="0"/>
    <x v="86"/>
    <x v="3"/>
    <x v="3"/>
    <s v="New Zealand"/>
    <x v="3"/>
    <n v="14.72"/>
  </r>
  <r>
    <n v="2572"/>
    <x v="6"/>
    <x v="37"/>
    <s v="Volkswagen"/>
    <s v="Standard"/>
    <x v="19"/>
    <s v="DEMIO"/>
    <x v="0"/>
    <x v="13"/>
    <x v="7"/>
    <x v="7"/>
    <s v="New Zealand"/>
    <x v="7"/>
    <n v="16.11"/>
  </r>
  <r>
    <n v="2573"/>
    <x v="6"/>
    <x v="44"/>
    <s v="Kea"/>
    <s v="Standard"/>
    <x v="45"/>
    <s v="COROLLA"/>
    <x v="3"/>
    <x v="131"/>
    <x v="0"/>
    <x v="0"/>
    <s v="New Zealand"/>
    <x v="0"/>
    <n v="343.09"/>
  </r>
  <r>
    <n v="2574"/>
    <x v="7"/>
    <x v="72"/>
    <s v="Toyota"/>
    <s v="Standard"/>
    <x v="13"/>
    <s v="COMMODORE"/>
    <x v="1"/>
    <x v="89"/>
    <x v="9"/>
    <x v="9"/>
    <s v="New Zealand"/>
    <x v="9"/>
    <n v="21.5"/>
  </r>
  <r>
    <n v="2575"/>
    <x v="6"/>
    <x v="15"/>
    <s v="Trailer"/>
    <s v="Luxury"/>
    <x v="2"/>
    <s v="120I"/>
    <x v="7"/>
    <x v="98"/>
    <x v="3"/>
    <x v="3"/>
    <s v="New Zealand"/>
    <x v="3"/>
    <n v="14.72"/>
  </r>
  <r>
    <n v="2576"/>
    <x v="7"/>
    <x v="44"/>
    <s v="Trailer"/>
    <s v="Standard"/>
    <x v="47"/>
    <s v="PRIUS"/>
    <x v="3"/>
    <x v="121"/>
    <x v="0"/>
    <x v="0"/>
    <s v="New Zealand"/>
    <x v="0"/>
    <n v="343.09"/>
  </r>
  <r>
    <n v="2577"/>
    <x v="6"/>
    <x v="26"/>
    <s v="Kea"/>
    <s v="Standard"/>
    <x v="2"/>
    <s v="TIIDA"/>
    <x v="2"/>
    <x v="177"/>
    <x v="0"/>
    <x v="0"/>
    <s v="New Zealand"/>
    <x v="0"/>
    <n v="343.09"/>
  </r>
  <r>
    <n v="2578"/>
    <x v="6"/>
    <x v="26"/>
    <s v="Trailer"/>
    <s v="Standard"/>
    <x v="2"/>
    <s v="TIIDA"/>
    <x v="0"/>
    <x v="63"/>
    <x v="0"/>
    <x v="0"/>
    <s v="New Zealand"/>
    <x v="0"/>
    <n v="343.09"/>
  </r>
  <r>
    <n v="2579"/>
    <x v="6"/>
    <x v="37"/>
    <s v="Atlas"/>
    <s v="Standard"/>
    <x v="19"/>
    <s v="DEMIO"/>
    <x v="3"/>
    <x v="73"/>
    <x v="4"/>
    <x v="4"/>
    <s v="New Zealand"/>
    <x v="4"/>
    <n v="67.52"/>
  </r>
  <r>
    <n v="2580"/>
    <x v="6"/>
    <x v="77"/>
    <s v="Reid"/>
    <s v="Standard"/>
    <x v="18"/>
    <s v="GOLF"/>
    <x v="3"/>
    <x v="174"/>
    <x v="8"/>
    <x v="8"/>
    <s v="New Zealand"/>
    <x v="8"/>
    <n v="28.8"/>
  </r>
  <r>
    <n v="2581"/>
    <x v="0"/>
    <x v="28"/>
    <s v="Kea"/>
    <s v="Standard"/>
    <x v="19"/>
    <s v="K85SAT"/>
    <x v="0"/>
    <x v="62"/>
    <x v="0"/>
    <x v="0"/>
    <s v="New Zealand"/>
    <x v="0"/>
    <n v="343.09"/>
  </r>
  <r>
    <n v="2582"/>
    <x v="8"/>
    <x v="44"/>
    <s v="Mazda"/>
    <s v="Standard"/>
    <x v="46"/>
    <s v="HILUX"/>
    <x v="5"/>
    <x v="135"/>
    <x v="8"/>
    <x v="8"/>
    <s v="New Zealand"/>
    <x v="8"/>
    <n v="28.8"/>
  </r>
  <r>
    <n v="2583"/>
    <x v="1"/>
    <x v="0"/>
    <s v="Mazda"/>
    <s v="Standard"/>
    <x v="19"/>
    <s v="HOSKING"/>
    <x v="4"/>
    <x v="52"/>
    <x v="8"/>
    <x v="8"/>
    <s v="New Zealand"/>
    <x v="8"/>
    <n v="28.8"/>
  </r>
  <r>
    <n v="2584"/>
    <x v="0"/>
    <x v="0"/>
    <s v="Nissan"/>
    <s v="Standard"/>
    <x v="19"/>
    <s v="DOMESTIC"/>
    <x v="0"/>
    <x v="132"/>
    <x v="8"/>
    <x v="8"/>
    <s v="New Zealand"/>
    <x v="8"/>
    <n v="28.8"/>
  </r>
  <r>
    <n v="2585"/>
    <x v="4"/>
    <x v="28"/>
    <s v="Mazda"/>
    <s v="Standard"/>
    <x v="19"/>
    <s v="TRAILER"/>
    <x v="0"/>
    <x v="132"/>
    <x v="10"/>
    <x v="10"/>
    <s v="New Zealand"/>
    <x v="10"/>
    <n v="129.15"/>
  </r>
  <r>
    <n v="2586"/>
    <x v="1"/>
    <x v="0"/>
    <s v="Holden"/>
    <s v="Standard"/>
    <x v="19"/>
    <s v="BOAT"/>
    <x v="0"/>
    <x v="123"/>
    <x v="9"/>
    <x v="9"/>
    <s v="New Zealand"/>
    <x v="9"/>
    <n v="21.5"/>
  </r>
  <r>
    <n v="2587"/>
    <x v="4"/>
    <x v="46"/>
    <s v="Nissan"/>
    <s v="Standard"/>
    <x v="19"/>
    <s v="XAS136"/>
    <x v="6"/>
    <x v="56"/>
    <x v="8"/>
    <x v="8"/>
    <s v="New Zealand"/>
    <x v="8"/>
    <n v="28.8"/>
  </r>
  <r>
    <n v="2588"/>
    <x v="4"/>
    <x v="32"/>
    <s v="Mazda"/>
    <s v="Standard"/>
    <x v="19"/>
    <s v="TRAILER"/>
    <x v="0"/>
    <x v="32"/>
    <x v="3"/>
    <x v="3"/>
    <s v="New Zealand"/>
    <x v="3"/>
    <n v="14.72"/>
  </r>
  <r>
    <n v="2589"/>
    <x v="0"/>
    <x v="28"/>
    <s v="Toyota"/>
    <s v="Standard"/>
    <x v="19"/>
    <s v="K855A"/>
    <x v="0"/>
    <x v="170"/>
    <x v="9"/>
    <x v="9"/>
    <s v="New Zealand"/>
    <x v="9"/>
    <n v="21.5"/>
  </r>
  <r>
    <n v="2590"/>
    <x v="7"/>
    <x v="37"/>
    <s v="Nissan"/>
    <s v="Standard"/>
    <x v="5"/>
    <s v="AXELA"/>
    <x v="7"/>
    <x v="7"/>
    <x v="3"/>
    <x v="3"/>
    <s v="New Zealand"/>
    <x v="3"/>
    <n v="14.72"/>
  </r>
  <r>
    <n v="2591"/>
    <x v="7"/>
    <x v="37"/>
    <s v="Mazda"/>
    <s v="Standard"/>
    <x v="8"/>
    <s v="ATENZA"/>
    <x v="2"/>
    <x v="89"/>
    <x v="4"/>
    <x v="4"/>
    <s v="New Zealand"/>
    <x v="4"/>
    <n v="67.52"/>
  </r>
  <r>
    <n v="2592"/>
    <x v="8"/>
    <x v="26"/>
    <s v="Ford"/>
    <s v="Standard"/>
    <x v="16"/>
    <s v="PULSAR"/>
    <x v="1"/>
    <x v="118"/>
    <x v="2"/>
    <x v="2"/>
    <s v="New Zealand"/>
    <x v="2"/>
    <n v="12.92"/>
  </r>
  <r>
    <n v="2593"/>
    <x v="8"/>
    <x v="37"/>
    <s v="Nissan"/>
    <s v="Standard"/>
    <x v="15"/>
    <s v="FAMILIA"/>
    <x v="3"/>
    <x v="67"/>
    <x v="11"/>
    <x v="11"/>
    <s v="New Zealand"/>
    <x v="11"/>
    <n v="17.55"/>
  </r>
  <r>
    <n v="2594"/>
    <x v="7"/>
    <x v="72"/>
    <s v="Mazda"/>
    <s v="Standard"/>
    <x v="45"/>
    <s v="COMMODORE"/>
    <x v="5"/>
    <x v="170"/>
    <x v="4"/>
    <x v="4"/>
    <s v="New Zealand"/>
    <x v="4"/>
    <n v="67.52"/>
  </r>
  <r>
    <n v="2595"/>
    <x v="7"/>
    <x v="26"/>
    <s v="Toyota"/>
    <s v="Standard"/>
    <x v="6"/>
    <s v="BLUEBIRD"/>
    <x v="0"/>
    <x v="102"/>
    <x v="0"/>
    <x v="0"/>
    <s v="New Zealand"/>
    <x v="0"/>
    <n v="343.09"/>
  </r>
  <r>
    <n v="2596"/>
    <x v="8"/>
    <x v="37"/>
    <s v="Holden"/>
    <s v="Standard"/>
    <x v="19"/>
    <s v="ATENZA"/>
    <x v="1"/>
    <x v="89"/>
    <x v="0"/>
    <x v="0"/>
    <s v="New Zealand"/>
    <x v="0"/>
    <n v="343.09"/>
  </r>
  <r>
    <n v="2597"/>
    <x v="13"/>
    <x v="44"/>
    <s v="Nissan"/>
    <s v="Standard"/>
    <x v="9"/>
    <s v="HILUX"/>
    <x v="3"/>
    <x v="59"/>
    <x v="3"/>
    <x v="3"/>
    <s v="New Zealand"/>
    <x v="3"/>
    <n v="14.72"/>
  </r>
  <r>
    <n v="2598"/>
    <x v="7"/>
    <x v="26"/>
    <s v="Ford"/>
    <s v="Standard"/>
    <x v="5"/>
    <s v="TEANA"/>
    <x v="3"/>
    <x v="99"/>
    <x v="1"/>
    <x v="1"/>
    <s v="New Zealand"/>
    <x v="1"/>
    <n v="6.21"/>
  </r>
  <r>
    <n v="2599"/>
    <x v="8"/>
    <x v="37"/>
    <s v="Subaru"/>
    <s v="Standard"/>
    <x v="19"/>
    <s v="ATENZA"/>
    <x v="0"/>
    <x v="33"/>
    <x v="11"/>
    <x v="11"/>
    <s v="New Zealand"/>
    <x v="11"/>
    <n v="17.55"/>
  </r>
  <r>
    <n v="2600"/>
    <x v="8"/>
    <x v="12"/>
    <s v="Holden"/>
    <s v="Standard"/>
    <x v="5"/>
    <s v="TERRITORY"/>
    <x v="0"/>
    <x v="147"/>
    <x v="3"/>
    <x v="3"/>
    <s v="New Zealand"/>
    <x v="3"/>
    <n v="14.72"/>
  </r>
  <r>
    <n v="2601"/>
    <x v="13"/>
    <x v="26"/>
    <s v="Great Wall"/>
    <s v="Standard"/>
    <x v="8"/>
    <s v="NAVARA"/>
    <x v="0"/>
    <x v="116"/>
    <x v="0"/>
    <x v="0"/>
    <s v="New Zealand"/>
    <x v="0"/>
    <n v="343.09"/>
  </r>
  <r>
    <n v="2602"/>
    <x v="6"/>
    <x v="37"/>
    <s v="Volkswagen"/>
    <s v="Standard"/>
    <x v="5"/>
    <s v="DEMIO"/>
    <x v="3"/>
    <x v="137"/>
    <x v="1"/>
    <x v="1"/>
    <s v="New Zealand"/>
    <x v="1"/>
    <n v="6.21"/>
  </r>
  <r>
    <n v="2603"/>
    <x v="8"/>
    <x v="44"/>
    <s v="Mazda"/>
    <s v="Standard"/>
    <x v="19"/>
    <s v="AVENSIS"/>
    <x v="0"/>
    <x v="105"/>
    <x v="4"/>
    <x v="4"/>
    <s v="New Zealand"/>
    <x v="4"/>
    <n v="67.52"/>
  </r>
  <r>
    <n v="2604"/>
    <x v="8"/>
    <x v="72"/>
    <s v="Ford"/>
    <s v="Standard"/>
    <x v="3"/>
    <s v="VX COMMODORE"/>
    <x v="5"/>
    <x v="104"/>
    <x v="9"/>
    <x v="9"/>
    <s v="New Zealand"/>
    <x v="9"/>
    <n v="21.5"/>
  </r>
  <r>
    <n v="2605"/>
    <x v="11"/>
    <x v="26"/>
    <s v="Honda"/>
    <s v="Standard"/>
    <x v="18"/>
    <s v="CARAVAN"/>
    <x v="3"/>
    <x v="115"/>
    <x v="3"/>
    <x v="3"/>
    <s v="New Zealand"/>
    <x v="3"/>
    <n v="14.72"/>
  </r>
  <r>
    <n v="2606"/>
    <x v="7"/>
    <x v="12"/>
    <s v="Isuzu"/>
    <s v="Standard"/>
    <x v="45"/>
    <s v="FALCON"/>
    <x v="2"/>
    <x v="6"/>
    <x v="1"/>
    <x v="1"/>
    <s v="New Zealand"/>
    <x v="1"/>
    <n v="6.21"/>
  </r>
  <r>
    <n v="2607"/>
    <x v="7"/>
    <x v="73"/>
    <s v="Nissan"/>
    <s v="Standard"/>
    <x v="8"/>
    <s v="LEGACY"/>
    <x v="0"/>
    <x v="101"/>
    <x v="4"/>
    <x v="4"/>
    <s v="New Zealand"/>
    <x v="4"/>
    <n v="67.52"/>
  </r>
  <r>
    <n v="2608"/>
    <x v="6"/>
    <x v="72"/>
    <s v="Nissan"/>
    <s v="Standard"/>
    <x v="45"/>
    <s v="BARINA SPARK"/>
    <x v="1"/>
    <x v="78"/>
    <x v="0"/>
    <x v="0"/>
    <s v="New Zealand"/>
    <x v="0"/>
    <n v="343.09"/>
  </r>
  <r>
    <n v="2609"/>
    <x v="13"/>
    <x v="114"/>
    <s v="Holden"/>
    <s v="Standard"/>
    <x v="45"/>
    <s v="V200"/>
    <x v="1"/>
    <x v="97"/>
    <x v="9"/>
    <x v="9"/>
    <s v="New Zealand"/>
    <x v="9"/>
    <n v="21.5"/>
  </r>
  <r>
    <n v="2610"/>
    <x v="6"/>
    <x v="77"/>
    <s v="Mitsubishi"/>
    <s v="Standard"/>
    <x v="5"/>
    <s v="BEETLE"/>
    <x v="1"/>
    <x v="103"/>
    <x v="0"/>
    <x v="0"/>
    <s v="New Zealand"/>
    <x v="0"/>
    <n v="343.09"/>
  </r>
  <r>
    <n v="2611"/>
    <x v="8"/>
    <x v="37"/>
    <s v="Mazda"/>
    <s v="Standard"/>
    <x v="2"/>
    <s v="DEMIO"/>
    <x v="7"/>
    <x v="130"/>
    <x v="4"/>
    <x v="4"/>
    <s v="New Zealand"/>
    <x v="4"/>
    <n v="67.52"/>
  </r>
  <r>
    <n v="2612"/>
    <x v="11"/>
    <x v="12"/>
    <s v="Subaru"/>
    <s v="Standard"/>
    <x v="18"/>
    <s v="TRANSIT"/>
    <x v="3"/>
    <x v="62"/>
    <x v="0"/>
    <x v="0"/>
    <s v="New Zealand"/>
    <x v="0"/>
    <n v="343.09"/>
  </r>
  <r>
    <n v="2613"/>
    <x v="7"/>
    <x v="5"/>
    <s v="Mazda"/>
    <s v="Standard"/>
    <x v="2"/>
    <s v="CIVIC"/>
    <x v="3"/>
    <x v="94"/>
    <x v="4"/>
    <x v="4"/>
    <s v="New Zealand"/>
    <x v="4"/>
    <n v="67.52"/>
  </r>
  <r>
    <n v="2614"/>
    <x v="23"/>
    <x v="75"/>
    <s v="Nissan"/>
    <s v="Standard"/>
    <x v="6"/>
    <s v="NQR"/>
    <x v="3"/>
    <x v="34"/>
    <x v="0"/>
    <x v="0"/>
    <s v="New Zealand"/>
    <x v="0"/>
    <n v="343.09"/>
  </r>
  <r>
    <n v="2615"/>
    <x v="13"/>
    <x v="26"/>
    <s v="Subaru"/>
    <s v="Standard"/>
    <x v="45"/>
    <s v="NAVARA"/>
    <x v="7"/>
    <x v="59"/>
    <x v="9"/>
    <x v="9"/>
    <s v="New Zealand"/>
    <x v="9"/>
    <n v="21.5"/>
  </r>
  <r>
    <n v="2616"/>
    <x v="13"/>
    <x v="26"/>
    <s v="Mazda"/>
    <s v="Standard"/>
    <x v="13"/>
    <s v="NAVARA"/>
    <x v="3"/>
    <x v="40"/>
    <x v="3"/>
    <x v="3"/>
    <s v="New Zealand"/>
    <x v="3"/>
    <n v="14.72"/>
  </r>
  <r>
    <n v="2617"/>
    <x v="7"/>
    <x v="72"/>
    <s v="Mazda"/>
    <s v="Standard"/>
    <x v="45"/>
    <s v="COMMODORE"/>
    <x v="3"/>
    <x v="126"/>
    <x v="3"/>
    <x v="3"/>
    <s v="New Zealand"/>
    <x v="3"/>
    <n v="14.72"/>
  </r>
  <r>
    <n v="2618"/>
    <x v="8"/>
    <x v="71"/>
    <s v="Mazda"/>
    <s v="Standard"/>
    <x v="19"/>
    <s v="OUTLANDER"/>
    <x v="3"/>
    <x v="62"/>
    <x v="9"/>
    <x v="9"/>
    <s v="New Zealand"/>
    <x v="9"/>
    <n v="21.5"/>
  </r>
  <r>
    <n v="2619"/>
    <x v="6"/>
    <x v="37"/>
    <s v="Ssangyong"/>
    <s v="Standard"/>
    <x v="19"/>
    <s v="DEMIO"/>
    <x v="3"/>
    <x v="147"/>
    <x v="4"/>
    <x v="4"/>
    <s v="New Zealand"/>
    <x v="4"/>
    <n v="67.52"/>
  </r>
  <r>
    <n v="2620"/>
    <x v="7"/>
    <x v="73"/>
    <s v="Subaru"/>
    <s v="Standard"/>
    <x v="32"/>
    <s v="IMPREZA"/>
    <x v="3"/>
    <x v="59"/>
    <x v="3"/>
    <x v="3"/>
    <s v="New Zealand"/>
    <x v="3"/>
    <n v="14.72"/>
  </r>
  <r>
    <n v="2621"/>
    <x v="15"/>
    <x v="37"/>
    <s v="Toyota"/>
    <s v="Standard"/>
    <x v="52"/>
    <s v="MX5"/>
    <x v="7"/>
    <x v="101"/>
    <x v="0"/>
    <x v="0"/>
    <s v="New Zealand"/>
    <x v="0"/>
    <n v="343.09"/>
  </r>
  <r>
    <n v="2622"/>
    <x v="6"/>
    <x v="26"/>
    <s v="Mazda"/>
    <s v="Standard"/>
    <x v="2"/>
    <s v="TIIDA"/>
    <x v="11"/>
    <x v="142"/>
    <x v="1"/>
    <x v="1"/>
    <s v="New Zealand"/>
    <x v="1"/>
    <n v="6.21"/>
  </r>
  <r>
    <n v="2623"/>
    <x v="8"/>
    <x v="73"/>
    <s v="Peugeot"/>
    <s v="Standard"/>
    <x v="5"/>
    <s v="OUTBACK"/>
    <x v="11"/>
    <x v="11"/>
    <x v="3"/>
    <x v="3"/>
    <s v="New Zealand"/>
    <x v="3"/>
    <n v="14.72"/>
  </r>
  <r>
    <n v="2624"/>
    <x v="7"/>
    <x v="37"/>
    <s v="BMW"/>
    <s v="Standard"/>
    <x v="13"/>
    <s v="ATENZA"/>
    <x v="0"/>
    <x v="47"/>
    <x v="3"/>
    <x v="3"/>
    <s v="New Zealand"/>
    <x v="3"/>
    <n v="14.72"/>
  </r>
  <r>
    <n v="2625"/>
    <x v="7"/>
    <x v="37"/>
    <s v="Mazda"/>
    <s v="Standard"/>
    <x v="13"/>
    <s v="ATENZA"/>
    <x v="0"/>
    <x v="94"/>
    <x v="3"/>
    <x v="3"/>
    <s v="New Zealand"/>
    <x v="3"/>
    <n v="14.72"/>
  </r>
  <r>
    <n v="2626"/>
    <x v="8"/>
    <x v="37"/>
    <s v="Holden"/>
    <s v="Standard"/>
    <x v="2"/>
    <s v="DEMIO"/>
    <x v="12"/>
    <x v="77"/>
    <x v="0"/>
    <x v="0"/>
    <s v="New Zealand"/>
    <x v="0"/>
    <n v="343.09"/>
  </r>
  <r>
    <n v="2627"/>
    <x v="13"/>
    <x v="102"/>
    <s v="Mitsubishi"/>
    <s v="Standard"/>
    <x v="45"/>
    <s v="ACTYON SPORT"/>
    <x v="7"/>
    <x v="162"/>
    <x v="6"/>
    <x v="6"/>
    <s v="New Zealand"/>
    <x v="6"/>
    <n v="11.62"/>
  </r>
  <r>
    <n v="2628"/>
    <x v="8"/>
    <x v="73"/>
    <s v="BMW"/>
    <s v="Standard"/>
    <x v="13"/>
    <s v="FORESTER"/>
    <x v="2"/>
    <x v="161"/>
    <x v="0"/>
    <x v="0"/>
    <s v="New Zealand"/>
    <x v="0"/>
    <n v="343.09"/>
  </r>
  <r>
    <n v="2629"/>
    <x v="8"/>
    <x v="44"/>
    <s v="Mazda"/>
    <s v="Standard"/>
    <x v="18"/>
    <s v="RAV4"/>
    <x v="3"/>
    <x v="103"/>
    <x v="0"/>
    <x v="0"/>
    <s v="New Zealand"/>
    <x v="0"/>
    <n v="343.09"/>
  </r>
  <r>
    <n v="2630"/>
    <x v="6"/>
    <x v="37"/>
    <s v="Toyota"/>
    <s v="Standard"/>
    <x v="8"/>
    <s v="DEMIO"/>
    <x v="0"/>
    <x v="24"/>
    <x v="4"/>
    <x v="4"/>
    <s v="New Zealand"/>
    <x v="4"/>
    <n v="67.52"/>
  </r>
  <r>
    <n v="2631"/>
    <x v="6"/>
    <x v="90"/>
    <s v="Nissan"/>
    <s v="Standard"/>
    <x v="45"/>
    <n v="208"/>
    <x v="7"/>
    <x v="95"/>
    <x v="3"/>
    <x v="3"/>
    <s v="New Zealand"/>
    <x v="3"/>
    <n v="14.72"/>
  </r>
  <r>
    <n v="2632"/>
    <x v="7"/>
    <x v="15"/>
    <s v="Toyota"/>
    <s v="Luxury"/>
    <x v="19"/>
    <s v="323I"/>
    <x v="3"/>
    <x v="180"/>
    <x v="0"/>
    <x v="0"/>
    <s v="New Zealand"/>
    <x v="0"/>
    <n v="343.09"/>
  </r>
  <r>
    <n v="2633"/>
    <x v="7"/>
    <x v="37"/>
    <s v="Nissan"/>
    <s v="Standard"/>
    <x v="2"/>
    <s v="ATENZA"/>
    <x v="0"/>
    <x v="43"/>
    <x v="1"/>
    <x v="1"/>
    <s v="New Zealand"/>
    <x v="1"/>
    <n v="6.21"/>
  </r>
  <r>
    <n v="2634"/>
    <x v="7"/>
    <x v="72"/>
    <s v="Ford"/>
    <s v="Standard"/>
    <x v="47"/>
    <s v="COMMODORE"/>
    <x v="4"/>
    <x v="153"/>
    <x v="0"/>
    <x v="0"/>
    <s v="New Zealand"/>
    <x v="0"/>
    <n v="343.09"/>
  </r>
  <r>
    <n v="2635"/>
    <x v="8"/>
    <x v="71"/>
    <s v="Honda"/>
    <s v="Standard"/>
    <x v="2"/>
    <s v="COLT"/>
    <x v="0"/>
    <x v="160"/>
    <x v="0"/>
    <x v="0"/>
    <s v="New Zealand"/>
    <x v="0"/>
    <n v="343.09"/>
  </r>
  <r>
    <n v="2636"/>
    <x v="7"/>
    <x v="15"/>
    <s v="Toyota"/>
    <s v="Luxury"/>
    <x v="24"/>
    <s v="318TI"/>
    <x v="2"/>
    <x v="137"/>
    <x v="0"/>
    <x v="0"/>
    <s v="New Zealand"/>
    <x v="0"/>
    <n v="343.09"/>
  </r>
  <r>
    <n v="2637"/>
    <x v="6"/>
    <x v="37"/>
    <s v="Honda"/>
    <s v="Standard"/>
    <x v="5"/>
    <s v="DEMIO"/>
    <x v="0"/>
    <x v="47"/>
    <x v="9"/>
    <x v="9"/>
    <s v="New Zealand"/>
    <x v="9"/>
    <n v="21.5"/>
  </r>
  <r>
    <n v="2638"/>
    <x v="7"/>
    <x v="44"/>
    <s v="Mazda"/>
    <s v="Standard"/>
    <x v="19"/>
    <s v="MARKX"/>
    <x v="3"/>
    <x v="7"/>
    <x v="11"/>
    <x v="11"/>
    <s v="New Zealand"/>
    <x v="11"/>
    <n v="17.55"/>
  </r>
  <r>
    <n v="2639"/>
    <x v="7"/>
    <x v="26"/>
    <s v="Ford"/>
    <s v="Standard"/>
    <x v="19"/>
    <s v="TIIDA"/>
    <x v="0"/>
    <x v="46"/>
    <x v="9"/>
    <x v="9"/>
    <s v="New Zealand"/>
    <x v="9"/>
    <n v="21.5"/>
  </r>
  <r>
    <n v="2640"/>
    <x v="8"/>
    <x v="44"/>
    <s v="Renault"/>
    <s v="Standard"/>
    <x v="2"/>
    <s v="WISH"/>
    <x v="0"/>
    <x v="166"/>
    <x v="0"/>
    <x v="0"/>
    <s v="New Zealand"/>
    <x v="0"/>
    <n v="343.09"/>
  </r>
  <r>
    <n v="2641"/>
    <x v="6"/>
    <x v="26"/>
    <s v="Subaru"/>
    <s v="Standard"/>
    <x v="2"/>
    <s v="TIIDA"/>
    <x v="3"/>
    <x v="13"/>
    <x v="0"/>
    <x v="0"/>
    <s v="New Zealand"/>
    <x v="0"/>
    <n v="343.09"/>
  </r>
  <r>
    <n v="2642"/>
    <x v="13"/>
    <x v="12"/>
    <s v="Volkswagen"/>
    <s v="Standard"/>
    <x v="45"/>
    <s v="RANGER"/>
    <x v="0"/>
    <x v="41"/>
    <x v="1"/>
    <x v="1"/>
    <s v="New Zealand"/>
    <x v="1"/>
    <n v="6.21"/>
  </r>
  <r>
    <n v="2643"/>
    <x v="7"/>
    <x v="5"/>
    <s v="Mazda"/>
    <s v="Standard"/>
    <x v="2"/>
    <s v="CIVIC"/>
    <x v="0"/>
    <x v="84"/>
    <x v="4"/>
    <x v="4"/>
    <s v="New Zealand"/>
    <x v="4"/>
    <n v="67.52"/>
  </r>
  <r>
    <n v="2644"/>
    <x v="6"/>
    <x v="44"/>
    <s v="Mazda"/>
    <s v="Standard"/>
    <x v="5"/>
    <s v="VITZ"/>
    <x v="7"/>
    <x v="147"/>
    <x v="0"/>
    <x v="0"/>
    <s v="New Zealand"/>
    <x v="0"/>
    <n v="343.09"/>
  </r>
  <r>
    <n v="2645"/>
    <x v="6"/>
    <x v="5"/>
    <s v="Mazda"/>
    <s v="Standard"/>
    <x v="19"/>
    <s v="FIT"/>
    <x v="4"/>
    <x v="63"/>
    <x v="0"/>
    <x v="0"/>
    <s v="New Zealand"/>
    <x v="0"/>
    <n v="343.09"/>
  </r>
  <r>
    <n v="2646"/>
    <x v="6"/>
    <x v="37"/>
    <s v="Nissan"/>
    <s v="Standard"/>
    <x v="5"/>
    <s v="DEMIO"/>
    <x v="3"/>
    <x v="76"/>
    <x v="0"/>
    <x v="0"/>
    <s v="New Zealand"/>
    <x v="0"/>
    <n v="343.09"/>
  </r>
  <r>
    <n v="2647"/>
    <x v="8"/>
    <x v="12"/>
    <s v="Mazda"/>
    <s v="Standard"/>
    <x v="7"/>
    <s v="KUGA"/>
    <x v="0"/>
    <x v="10"/>
    <x v="3"/>
    <x v="3"/>
    <s v="New Zealand"/>
    <x v="3"/>
    <n v="14.72"/>
  </r>
  <r>
    <n v="2648"/>
    <x v="6"/>
    <x v="117"/>
    <s v="Honda"/>
    <s v="Standard"/>
    <x v="19"/>
    <s v="LUTECIA"/>
    <x v="9"/>
    <x v="83"/>
    <x v="9"/>
    <x v="9"/>
    <s v="New Zealand"/>
    <x v="9"/>
    <n v="21.5"/>
  </r>
  <r>
    <n v="2649"/>
    <x v="7"/>
    <x v="73"/>
    <s v="Toyota"/>
    <s v="Standard"/>
    <x v="2"/>
    <s v="LEGACY"/>
    <x v="1"/>
    <x v="116"/>
    <x v="0"/>
    <x v="0"/>
    <s v="New Zealand"/>
    <x v="0"/>
    <n v="343.09"/>
  </r>
  <r>
    <n v="2650"/>
    <x v="6"/>
    <x v="77"/>
    <s v="Honda"/>
    <s v="Standard"/>
    <x v="19"/>
    <s v="GOLF"/>
    <x v="1"/>
    <x v="122"/>
    <x v="4"/>
    <x v="4"/>
    <s v="New Zealand"/>
    <x v="4"/>
    <n v="67.52"/>
  </r>
  <r>
    <n v="2651"/>
    <x v="8"/>
    <x v="37"/>
    <s v="Nissan"/>
    <s v="Standard"/>
    <x v="19"/>
    <s v="MPV"/>
    <x v="1"/>
    <x v="40"/>
    <x v="1"/>
    <x v="1"/>
    <s v="New Zealand"/>
    <x v="1"/>
    <n v="6.21"/>
  </r>
  <r>
    <n v="2652"/>
    <x v="7"/>
    <x v="37"/>
    <s v="Nissan"/>
    <s v="Standard"/>
    <x v="19"/>
    <s v="ATENZA"/>
    <x v="4"/>
    <x v="141"/>
    <x v="4"/>
    <x v="4"/>
    <s v="New Zealand"/>
    <x v="4"/>
    <n v="67.52"/>
  </r>
  <r>
    <n v="2653"/>
    <x v="7"/>
    <x v="37"/>
    <s v="Honda"/>
    <s v="Standard"/>
    <x v="19"/>
    <s v="ATENZA"/>
    <x v="3"/>
    <x v="37"/>
    <x v="0"/>
    <x v="0"/>
    <s v="New Zealand"/>
    <x v="0"/>
    <n v="343.09"/>
  </r>
  <r>
    <n v="2654"/>
    <x v="6"/>
    <x v="26"/>
    <s v="Nissan"/>
    <s v="Standard"/>
    <x v="5"/>
    <s v="MARCH"/>
    <x v="2"/>
    <x v="35"/>
    <x v="0"/>
    <x v="0"/>
    <s v="New Zealand"/>
    <x v="0"/>
    <n v="343.09"/>
  </r>
  <r>
    <n v="2655"/>
    <x v="7"/>
    <x v="37"/>
    <s v="Mazda"/>
    <s v="Standard"/>
    <x v="2"/>
    <s v="RX-8"/>
    <x v="0"/>
    <x v="59"/>
    <x v="3"/>
    <x v="3"/>
    <s v="New Zealand"/>
    <x v="3"/>
    <n v="14.72"/>
  </r>
  <r>
    <n v="2656"/>
    <x v="8"/>
    <x v="5"/>
    <s v="Mazda"/>
    <s v="Standard"/>
    <x v="5"/>
    <s v="ODYSSEY"/>
    <x v="3"/>
    <x v="24"/>
    <x v="0"/>
    <x v="0"/>
    <s v="New Zealand"/>
    <x v="0"/>
    <n v="343.09"/>
  </r>
  <r>
    <n v="2657"/>
    <x v="11"/>
    <x v="44"/>
    <s v="Daihatsu"/>
    <s v="Standard"/>
    <x v="18"/>
    <s v="REGIUS"/>
    <x v="0"/>
    <x v="150"/>
    <x v="0"/>
    <x v="0"/>
    <s v="New Zealand"/>
    <x v="0"/>
    <n v="343.09"/>
  </r>
  <r>
    <n v="2658"/>
    <x v="7"/>
    <x v="5"/>
    <s v="Toyota"/>
    <s v="Standard"/>
    <x v="13"/>
    <s v="ACCORD"/>
    <x v="0"/>
    <x v="6"/>
    <x v="0"/>
    <x v="0"/>
    <s v="New Zealand"/>
    <x v="0"/>
    <n v="343.09"/>
  </r>
  <r>
    <n v="2659"/>
    <x v="13"/>
    <x v="26"/>
    <s v="Toyota"/>
    <s v="Standard"/>
    <x v="7"/>
    <s v="NAVARA"/>
    <x v="1"/>
    <x v="94"/>
    <x v="0"/>
    <x v="0"/>
    <s v="New Zealand"/>
    <x v="0"/>
    <n v="343.09"/>
  </r>
  <r>
    <n v="2660"/>
    <x v="6"/>
    <x v="26"/>
    <s v="BMW"/>
    <s v="Standard"/>
    <x v="5"/>
    <s v="TIIDA"/>
    <x v="4"/>
    <x v="139"/>
    <x v="0"/>
    <x v="0"/>
    <s v="New Zealand"/>
    <x v="0"/>
    <n v="343.09"/>
  </r>
  <r>
    <n v="2661"/>
    <x v="8"/>
    <x v="5"/>
    <s v="Holden"/>
    <s v="Standard"/>
    <x v="19"/>
    <s v="AIRWAVE"/>
    <x v="12"/>
    <x v="11"/>
    <x v="1"/>
    <x v="1"/>
    <s v="New Zealand"/>
    <x v="1"/>
    <n v="6.21"/>
  </r>
  <r>
    <n v="2662"/>
    <x v="6"/>
    <x v="26"/>
    <s v="Subaru"/>
    <s v="Standard"/>
    <x v="5"/>
    <s v="TIIDA"/>
    <x v="0"/>
    <x v="79"/>
    <x v="9"/>
    <x v="9"/>
    <s v="New Zealand"/>
    <x v="9"/>
    <n v="21.5"/>
  </r>
  <r>
    <n v="2663"/>
    <x v="6"/>
    <x v="37"/>
    <s v="Nissan"/>
    <s v="Standard"/>
    <x v="5"/>
    <s v="DEMIO"/>
    <x v="0"/>
    <x v="52"/>
    <x v="4"/>
    <x v="4"/>
    <s v="New Zealand"/>
    <x v="4"/>
    <n v="67.52"/>
  </r>
  <r>
    <n v="2664"/>
    <x v="6"/>
    <x v="37"/>
    <s v="Chrysler"/>
    <s v="Standard"/>
    <x v="5"/>
    <s v="DEMIO"/>
    <x v="0"/>
    <x v="158"/>
    <x v="4"/>
    <x v="4"/>
    <s v="New Zealand"/>
    <x v="4"/>
    <n v="67.52"/>
  </r>
  <r>
    <n v="2665"/>
    <x v="6"/>
    <x v="74"/>
    <s v="Toyota"/>
    <s v="Standard"/>
    <x v="18"/>
    <s v="BOON"/>
    <x v="0"/>
    <x v="141"/>
    <x v="0"/>
    <x v="0"/>
    <s v="New Zealand"/>
    <x v="0"/>
    <n v="343.09"/>
  </r>
  <r>
    <n v="2666"/>
    <x v="7"/>
    <x v="44"/>
    <s v="Mitsubishi"/>
    <s v="Standard"/>
    <x v="18"/>
    <s v="PRIUS"/>
    <x v="3"/>
    <x v="103"/>
    <x v="0"/>
    <x v="0"/>
    <s v="New Zealand"/>
    <x v="0"/>
    <n v="343.09"/>
  </r>
  <r>
    <n v="2667"/>
    <x v="11"/>
    <x v="44"/>
    <s v="Toyota"/>
    <s v="Standard"/>
    <x v="19"/>
    <s v="HIACE"/>
    <x v="7"/>
    <x v="45"/>
    <x v="4"/>
    <x v="4"/>
    <s v="New Zealand"/>
    <x v="4"/>
    <n v="67.52"/>
  </r>
  <r>
    <n v="2668"/>
    <x v="7"/>
    <x v="15"/>
    <s v="Toyota"/>
    <s v="Luxury"/>
    <x v="2"/>
    <s v="320I"/>
    <x v="3"/>
    <x v="75"/>
    <x v="3"/>
    <x v="3"/>
    <s v="New Zealand"/>
    <x v="3"/>
    <n v="14.72"/>
  </r>
  <r>
    <n v="2669"/>
    <x v="7"/>
    <x v="72"/>
    <s v="Suzuki"/>
    <s v="Standard"/>
    <x v="19"/>
    <s v="COMMODORE"/>
    <x v="11"/>
    <x v="19"/>
    <x v="3"/>
    <x v="3"/>
    <s v="New Zealand"/>
    <x v="3"/>
    <n v="14.72"/>
  </r>
  <r>
    <n v="2670"/>
    <x v="8"/>
    <x v="73"/>
    <s v="Suzuki"/>
    <s v="Standard"/>
    <x v="5"/>
    <s v="OUTBACK"/>
    <x v="11"/>
    <x v="23"/>
    <x v="0"/>
    <x v="0"/>
    <s v="New Zealand"/>
    <x v="0"/>
    <n v="343.09"/>
  </r>
  <r>
    <n v="2671"/>
    <x v="13"/>
    <x v="26"/>
    <s v="Mazda"/>
    <s v="Standard"/>
    <x v="2"/>
    <s v="NAVARA"/>
    <x v="5"/>
    <x v="160"/>
    <x v="4"/>
    <x v="4"/>
    <s v="New Zealand"/>
    <x v="4"/>
    <n v="67.52"/>
  </r>
  <r>
    <n v="2672"/>
    <x v="7"/>
    <x v="91"/>
    <s v="Mazda"/>
    <s v="Standard"/>
    <x v="60"/>
    <s v="CHARGER R/T"/>
    <x v="3"/>
    <x v="33"/>
    <x v="9"/>
    <x v="9"/>
    <s v="New Zealand"/>
    <x v="9"/>
    <n v="21.5"/>
  </r>
  <r>
    <n v="2673"/>
    <x v="8"/>
    <x v="44"/>
    <s v="BMW"/>
    <s v="Standard"/>
    <x v="2"/>
    <s v="ESTIMA"/>
    <x v="0"/>
    <x v="108"/>
    <x v="3"/>
    <x v="3"/>
    <s v="New Zealand"/>
    <x v="3"/>
    <n v="14.72"/>
  </r>
  <r>
    <n v="2674"/>
    <x v="13"/>
    <x v="71"/>
    <s v="Toyota"/>
    <s v="Standard"/>
    <x v="15"/>
    <s v="L200"/>
    <x v="5"/>
    <x v="171"/>
    <x v="6"/>
    <x v="6"/>
    <s v="New Zealand"/>
    <x v="6"/>
    <n v="11.62"/>
  </r>
  <r>
    <n v="2675"/>
    <x v="8"/>
    <x v="44"/>
    <s v="Honda"/>
    <s v="Standard"/>
    <x v="6"/>
    <s v="IPSUM"/>
    <x v="3"/>
    <x v="151"/>
    <x v="8"/>
    <x v="8"/>
    <s v="New Zealand"/>
    <x v="8"/>
    <n v="28.8"/>
  </r>
  <r>
    <n v="2676"/>
    <x v="13"/>
    <x v="44"/>
    <s v="Ford"/>
    <s v="Standard"/>
    <x v="7"/>
    <s v="HILUX"/>
    <x v="1"/>
    <x v="141"/>
    <x v="3"/>
    <x v="3"/>
    <s v="New Zealand"/>
    <x v="3"/>
    <n v="14.72"/>
  </r>
  <r>
    <n v="2677"/>
    <x v="6"/>
    <x v="6"/>
    <s v="Toyota"/>
    <s v="Standard"/>
    <x v="19"/>
    <s v="SWIFT"/>
    <x v="7"/>
    <x v="46"/>
    <x v="0"/>
    <x v="0"/>
    <s v="New Zealand"/>
    <x v="0"/>
    <n v="343.09"/>
  </r>
  <r>
    <n v="2678"/>
    <x v="6"/>
    <x v="6"/>
    <s v="Honda"/>
    <s v="Standard"/>
    <x v="2"/>
    <s v="SWIFT"/>
    <x v="0"/>
    <x v="145"/>
    <x v="0"/>
    <x v="0"/>
    <s v="New Zealand"/>
    <x v="0"/>
    <n v="343.09"/>
  </r>
  <r>
    <n v="2679"/>
    <x v="8"/>
    <x v="37"/>
    <s v="Nissan"/>
    <s v="Standard"/>
    <x v="6"/>
    <s v="CX-7"/>
    <x v="2"/>
    <x v="83"/>
    <x v="5"/>
    <x v="5"/>
    <s v="New Zealand"/>
    <x v="5"/>
    <n v="7.89"/>
  </r>
  <r>
    <n v="2680"/>
    <x v="7"/>
    <x v="37"/>
    <s v="Honda"/>
    <s v="Standard"/>
    <x v="19"/>
    <s v="ATENZA"/>
    <x v="1"/>
    <x v="152"/>
    <x v="3"/>
    <x v="3"/>
    <s v="New Zealand"/>
    <x v="3"/>
    <n v="14.72"/>
  </r>
  <r>
    <n v="2681"/>
    <x v="8"/>
    <x v="15"/>
    <s v="Toyota"/>
    <s v="Luxury"/>
    <x v="18"/>
    <s v="X5"/>
    <x v="4"/>
    <x v="30"/>
    <x v="0"/>
    <x v="0"/>
    <s v="New Zealand"/>
    <x v="0"/>
    <n v="343.09"/>
  </r>
  <r>
    <n v="2682"/>
    <x v="6"/>
    <x v="44"/>
    <s v="Honda"/>
    <s v="Standard"/>
    <x v="19"/>
    <s v="VITZ"/>
    <x v="3"/>
    <x v="42"/>
    <x v="0"/>
    <x v="0"/>
    <s v="New Zealand"/>
    <x v="0"/>
    <n v="343.09"/>
  </r>
  <r>
    <n v="2683"/>
    <x v="8"/>
    <x v="5"/>
    <s v="Mazda"/>
    <s v="Standard"/>
    <x v="2"/>
    <s v="AIRWAVE"/>
    <x v="5"/>
    <x v="8"/>
    <x v="0"/>
    <x v="0"/>
    <s v="New Zealand"/>
    <x v="0"/>
    <n v="343.09"/>
  </r>
  <r>
    <n v="2684"/>
    <x v="8"/>
    <x v="12"/>
    <s v="Mercedes-Benz"/>
    <s v="Standard"/>
    <x v="7"/>
    <s v="KUGA"/>
    <x v="3"/>
    <x v="37"/>
    <x v="0"/>
    <x v="0"/>
    <s v="New Zealand"/>
    <x v="0"/>
    <n v="343.09"/>
  </r>
  <r>
    <n v="2685"/>
    <x v="20"/>
    <x v="44"/>
    <s v="Mitsubishi"/>
    <s v="Standard"/>
    <x v="24"/>
    <s v="HIACE"/>
    <x v="3"/>
    <x v="110"/>
    <x v="4"/>
    <x v="4"/>
    <s v="New Zealand"/>
    <x v="4"/>
    <n v="67.52"/>
  </r>
  <r>
    <n v="2686"/>
    <x v="8"/>
    <x v="5"/>
    <s v="Subaru"/>
    <s v="Standard"/>
    <x v="5"/>
    <s v="STREAM"/>
    <x v="1"/>
    <x v="177"/>
    <x v="11"/>
    <x v="11"/>
    <s v="New Zealand"/>
    <x v="11"/>
    <n v="17.55"/>
  </r>
  <r>
    <n v="2687"/>
    <x v="8"/>
    <x v="26"/>
    <s v="Toyota"/>
    <s v="Standard"/>
    <x v="2"/>
    <s v="PRESAGE"/>
    <x v="0"/>
    <x v="126"/>
    <x v="9"/>
    <x v="9"/>
    <s v="New Zealand"/>
    <x v="9"/>
    <n v="21.5"/>
  </r>
  <r>
    <n v="2688"/>
    <x v="6"/>
    <x v="5"/>
    <s v="Mazda"/>
    <s v="Standard"/>
    <x v="5"/>
    <s v="FIT"/>
    <x v="0"/>
    <x v="111"/>
    <x v="0"/>
    <x v="0"/>
    <s v="New Zealand"/>
    <x v="0"/>
    <n v="343.09"/>
  </r>
  <r>
    <n v="2689"/>
    <x v="13"/>
    <x v="44"/>
    <s v="Mercedes-Benz"/>
    <s v="Standard"/>
    <x v="47"/>
    <s v="HILUX"/>
    <x v="0"/>
    <x v="46"/>
    <x v="8"/>
    <x v="8"/>
    <s v="New Zealand"/>
    <x v="8"/>
    <n v="28.8"/>
  </r>
  <r>
    <n v="2690"/>
    <x v="6"/>
    <x v="5"/>
    <s v="Toyota"/>
    <s v="Standard"/>
    <x v="19"/>
    <s v="FIT"/>
    <x v="7"/>
    <x v="81"/>
    <x v="9"/>
    <x v="9"/>
    <s v="New Zealand"/>
    <x v="9"/>
    <n v="21.5"/>
  </r>
  <r>
    <n v="2691"/>
    <x v="6"/>
    <x v="37"/>
    <s v="Honda"/>
    <s v="Standard"/>
    <x v="19"/>
    <s v="DEMIO"/>
    <x v="3"/>
    <x v="67"/>
    <x v="4"/>
    <x v="4"/>
    <s v="New Zealand"/>
    <x v="4"/>
    <n v="67.52"/>
  </r>
  <r>
    <n v="2692"/>
    <x v="7"/>
    <x v="78"/>
    <s v="Nissan"/>
    <s v="Luxury"/>
    <x v="42"/>
    <s v="E350"/>
    <x v="0"/>
    <x v="78"/>
    <x v="0"/>
    <x v="0"/>
    <s v="New Zealand"/>
    <x v="0"/>
    <n v="343.09"/>
  </r>
  <r>
    <n v="2693"/>
    <x v="11"/>
    <x v="71"/>
    <s v="Mini"/>
    <s v="Standard"/>
    <x v="7"/>
    <s v="L300"/>
    <x v="3"/>
    <x v="10"/>
    <x v="0"/>
    <x v="0"/>
    <s v="New Zealand"/>
    <x v="0"/>
    <n v="343.09"/>
  </r>
  <r>
    <n v="2694"/>
    <x v="8"/>
    <x v="73"/>
    <s v="Mazda"/>
    <s v="Standard"/>
    <x v="21"/>
    <s v="LEGACY"/>
    <x v="4"/>
    <x v="7"/>
    <x v="0"/>
    <x v="0"/>
    <s v="New Zealand"/>
    <x v="0"/>
    <n v="343.09"/>
  </r>
  <r>
    <n v="2695"/>
    <x v="11"/>
    <x v="44"/>
    <s v="BMW"/>
    <s v="Standard"/>
    <x v="7"/>
    <s v="HIACE"/>
    <x v="7"/>
    <x v="126"/>
    <x v="3"/>
    <x v="3"/>
    <s v="New Zealand"/>
    <x v="3"/>
    <n v="14.72"/>
  </r>
  <r>
    <n v="2696"/>
    <x v="13"/>
    <x v="37"/>
    <s v="Nissan"/>
    <s v="Standard"/>
    <x v="7"/>
    <s v="BT-50"/>
    <x v="2"/>
    <x v="147"/>
    <x v="8"/>
    <x v="8"/>
    <s v="New Zealand"/>
    <x v="8"/>
    <n v="28.8"/>
  </r>
  <r>
    <n v="2697"/>
    <x v="8"/>
    <x v="78"/>
    <s v="Toyota"/>
    <s v="Luxury"/>
    <x v="7"/>
    <s v="GL-CLASS"/>
    <x v="0"/>
    <x v="141"/>
    <x v="3"/>
    <x v="3"/>
    <s v="New Zealand"/>
    <x v="3"/>
    <n v="14.72"/>
  </r>
  <r>
    <n v="2698"/>
    <x v="6"/>
    <x v="44"/>
    <s v="Audi"/>
    <s v="Standard"/>
    <x v="42"/>
    <s v="PRIUS"/>
    <x v="3"/>
    <x v="94"/>
    <x v="4"/>
    <x v="4"/>
    <s v="New Zealand"/>
    <x v="4"/>
    <n v="67.52"/>
  </r>
  <r>
    <n v="2699"/>
    <x v="8"/>
    <x v="5"/>
    <s v="BMW"/>
    <s v="Standard"/>
    <x v="19"/>
    <s v="STREAM"/>
    <x v="1"/>
    <x v="108"/>
    <x v="7"/>
    <x v="7"/>
    <s v="New Zealand"/>
    <x v="7"/>
    <n v="16.11"/>
  </r>
  <r>
    <n v="2700"/>
    <x v="13"/>
    <x v="26"/>
    <s v="Mitsubishi"/>
    <s v="Standard"/>
    <x v="7"/>
    <s v="NAVARA"/>
    <x v="4"/>
    <x v="59"/>
    <x v="11"/>
    <x v="11"/>
    <s v="New Zealand"/>
    <x v="11"/>
    <n v="17.55"/>
  </r>
  <r>
    <n v="2701"/>
    <x v="6"/>
    <x v="118"/>
    <s v="Kia"/>
    <s v="Luxury"/>
    <x v="2"/>
    <s v="COOPER"/>
    <x v="11"/>
    <x v="147"/>
    <x v="5"/>
    <x v="5"/>
    <s v="New Zealand"/>
    <x v="5"/>
    <n v="7.89"/>
  </r>
  <r>
    <n v="2702"/>
    <x v="6"/>
    <x v="37"/>
    <s v="Nissan"/>
    <s v="Standard"/>
    <x v="5"/>
    <s v="DEMIO"/>
    <x v="1"/>
    <x v="58"/>
    <x v="0"/>
    <x v="0"/>
    <s v="New Zealand"/>
    <x v="0"/>
    <n v="343.09"/>
  </r>
  <r>
    <n v="2703"/>
    <x v="7"/>
    <x v="15"/>
    <s v="Mitsubishi"/>
    <s v="Luxury"/>
    <x v="3"/>
    <s v="318I"/>
    <x v="0"/>
    <x v="24"/>
    <x v="0"/>
    <x v="0"/>
    <s v="New Zealand"/>
    <x v="0"/>
    <n v="343.09"/>
  </r>
  <r>
    <n v="2704"/>
    <x v="7"/>
    <x v="26"/>
    <s v="Subaru"/>
    <s v="Standard"/>
    <x v="6"/>
    <s v="TIIDA"/>
    <x v="3"/>
    <x v="27"/>
    <x v="1"/>
    <x v="1"/>
    <s v="New Zealand"/>
    <x v="1"/>
    <n v="6.21"/>
  </r>
  <r>
    <n v="2705"/>
    <x v="11"/>
    <x v="44"/>
    <s v="Nissan"/>
    <s v="Standard"/>
    <x v="42"/>
    <s v="HIACE"/>
    <x v="6"/>
    <x v="29"/>
    <x v="0"/>
    <x v="0"/>
    <s v="New Zealand"/>
    <x v="0"/>
    <n v="343.09"/>
  </r>
  <r>
    <n v="2706"/>
    <x v="7"/>
    <x v="16"/>
    <s v="Nissan"/>
    <s v="Standard"/>
    <x v="5"/>
    <s v="TT"/>
    <x v="1"/>
    <x v="72"/>
    <x v="3"/>
    <x v="3"/>
    <s v="New Zealand"/>
    <x v="3"/>
    <n v="14.72"/>
  </r>
  <r>
    <n v="2707"/>
    <x v="6"/>
    <x v="15"/>
    <s v="Toyota"/>
    <s v="Luxury"/>
    <x v="2"/>
    <s v="120I"/>
    <x v="4"/>
    <x v="177"/>
    <x v="2"/>
    <x v="2"/>
    <s v="New Zealand"/>
    <x v="2"/>
    <n v="12.92"/>
  </r>
  <r>
    <n v="2708"/>
    <x v="7"/>
    <x v="71"/>
    <s v="Mazda"/>
    <s v="Standard"/>
    <x v="15"/>
    <s v="MAGNA"/>
    <x v="1"/>
    <x v="21"/>
    <x v="0"/>
    <x v="0"/>
    <s v="New Zealand"/>
    <x v="0"/>
    <n v="343.09"/>
  </r>
  <r>
    <n v="2709"/>
    <x v="8"/>
    <x v="92"/>
    <s v="Mazda"/>
    <s v="Standard"/>
    <x v="7"/>
    <s v="SORENTO"/>
    <x v="0"/>
    <x v="52"/>
    <x v="8"/>
    <x v="8"/>
    <s v="New Zealand"/>
    <x v="8"/>
    <n v="28.8"/>
  </r>
  <r>
    <n v="2710"/>
    <x v="6"/>
    <x v="26"/>
    <s v="Subaru"/>
    <s v="Standard"/>
    <x v="5"/>
    <s v="MARCH"/>
    <x v="0"/>
    <x v="53"/>
    <x v="11"/>
    <x v="11"/>
    <s v="New Zealand"/>
    <x v="11"/>
    <n v="17.55"/>
  </r>
  <r>
    <n v="2711"/>
    <x v="6"/>
    <x v="71"/>
    <s v="Holden"/>
    <s v="Standard"/>
    <x v="2"/>
    <s v="COLT"/>
    <x v="0"/>
    <x v="151"/>
    <x v="0"/>
    <x v="0"/>
    <s v="New Zealand"/>
    <x v="0"/>
    <n v="343.09"/>
  </r>
  <r>
    <n v="2712"/>
    <x v="8"/>
    <x v="73"/>
    <s v="Ford"/>
    <s v="Standard"/>
    <x v="16"/>
    <s v="FORESTER"/>
    <x v="7"/>
    <x v="176"/>
    <x v="5"/>
    <x v="5"/>
    <s v="New Zealand"/>
    <x v="5"/>
    <n v="7.89"/>
  </r>
  <r>
    <n v="2713"/>
    <x v="8"/>
    <x v="26"/>
    <s v="Nissan"/>
    <s v="Standard"/>
    <x v="5"/>
    <s v="SERENA"/>
    <x v="3"/>
    <x v="133"/>
    <x v="0"/>
    <x v="0"/>
    <s v="New Zealand"/>
    <x v="0"/>
    <n v="343.09"/>
  </r>
  <r>
    <n v="2714"/>
    <x v="6"/>
    <x v="26"/>
    <s v="Holden"/>
    <s v="Standard"/>
    <x v="2"/>
    <s v="TIIDA"/>
    <x v="11"/>
    <x v="32"/>
    <x v="0"/>
    <x v="0"/>
    <s v="New Zealand"/>
    <x v="0"/>
    <n v="343.09"/>
  </r>
  <r>
    <n v="2715"/>
    <x v="7"/>
    <x v="44"/>
    <s v="Ford"/>
    <s v="Standard"/>
    <x v="2"/>
    <s v="MARKX"/>
    <x v="0"/>
    <x v="2"/>
    <x v="8"/>
    <x v="8"/>
    <s v="New Zealand"/>
    <x v="8"/>
    <n v="28.8"/>
  </r>
  <r>
    <n v="2716"/>
    <x v="7"/>
    <x v="37"/>
    <s v="Audi"/>
    <s v="Standard"/>
    <x v="2"/>
    <s v="AXELA"/>
    <x v="4"/>
    <x v="157"/>
    <x v="9"/>
    <x v="9"/>
    <s v="New Zealand"/>
    <x v="9"/>
    <n v="21.5"/>
  </r>
  <r>
    <n v="2717"/>
    <x v="6"/>
    <x v="37"/>
    <s v="Mazda"/>
    <s v="Standard"/>
    <x v="2"/>
    <s v="DEMIO"/>
    <x v="0"/>
    <x v="11"/>
    <x v="0"/>
    <x v="0"/>
    <s v="New Zealand"/>
    <x v="0"/>
    <n v="343.09"/>
  </r>
  <r>
    <n v="2718"/>
    <x v="8"/>
    <x v="73"/>
    <s v="BMW"/>
    <s v="Standard"/>
    <x v="12"/>
    <s v="IMPREZA"/>
    <x v="0"/>
    <x v="31"/>
    <x v="3"/>
    <x v="3"/>
    <s v="New Zealand"/>
    <x v="3"/>
    <n v="14.72"/>
  </r>
  <r>
    <n v="2719"/>
    <x v="8"/>
    <x v="72"/>
    <s v="Holden"/>
    <s v="Standard"/>
    <x v="7"/>
    <s v="CAPTIVA"/>
    <x v="1"/>
    <x v="179"/>
    <x v="3"/>
    <x v="3"/>
    <s v="New Zealand"/>
    <x v="3"/>
    <n v="14.72"/>
  </r>
  <r>
    <n v="2720"/>
    <x v="7"/>
    <x v="12"/>
    <s v="Mazda"/>
    <s v="Standard"/>
    <x v="7"/>
    <s v="FALCON"/>
    <x v="3"/>
    <x v="175"/>
    <x v="5"/>
    <x v="5"/>
    <s v="New Zealand"/>
    <x v="5"/>
    <n v="7.89"/>
  </r>
  <r>
    <n v="2721"/>
    <x v="7"/>
    <x v="26"/>
    <s v="Nissan"/>
    <s v="Standard"/>
    <x v="14"/>
    <s v="PULSAR"/>
    <x v="0"/>
    <x v="1"/>
    <x v="4"/>
    <x v="4"/>
    <s v="New Zealand"/>
    <x v="4"/>
    <n v="67.52"/>
  </r>
  <r>
    <n v="2722"/>
    <x v="8"/>
    <x v="72"/>
    <s v="Honda"/>
    <s v="Standard"/>
    <x v="7"/>
    <s v="CAPTIVA"/>
    <x v="11"/>
    <x v="122"/>
    <x v="0"/>
    <x v="0"/>
    <s v="New Zealand"/>
    <x v="0"/>
    <n v="343.09"/>
  </r>
  <r>
    <n v="2723"/>
    <x v="13"/>
    <x v="12"/>
    <s v="Hyundai"/>
    <s v="Standard"/>
    <x v="19"/>
    <s v="COURIER"/>
    <x v="0"/>
    <x v="2"/>
    <x v="8"/>
    <x v="8"/>
    <s v="New Zealand"/>
    <x v="8"/>
    <n v="28.8"/>
  </r>
  <r>
    <n v="2724"/>
    <x v="7"/>
    <x v="16"/>
    <s v="Mazda"/>
    <s v="Standard"/>
    <x v="12"/>
    <s v="A4"/>
    <x v="0"/>
    <x v="56"/>
    <x v="0"/>
    <x v="0"/>
    <s v="New Zealand"/>
    <x v="0"/>
    <n v="343.09"/>
  </r>
  <r>
    <n v="2725"/>
    <x v="6"/>
    <x v="37"/>
    <s v="BMW"/>
    <s v="Standard"/>
    <x v="2"/>
    <s v="AXELA"/>
    <x v="2"/>
    <x v="154"/>
    <x v="8"/>
    <x v="8"/>
    <s v="New Zealand"/>
    <x v="8"/>
    <n v="28.8"/>
  </r>
  <r>
    <n v="2726"/>
    <x v="7"/>
    <x v="15"/>
    <s v="Toyota"/>
    <s v="Luxury"/>
    <x v="2"/>
    <s v="320I"/>
    <x v="1"/>
    <x v="118"/>
    <x v="0"/>
    <x v="0"/>
    <s v="New Zealand"/>
    <x v="0"/>
    <n v="343.09"/>
  </r>
  <r>
    <n v="2727"/>
    <x v="7"/>
    <x v="72"/>
    <s v="Mazda"/>
    <s v="Standard"/>
    <x v="2"/>
    <s v="COMMODORE"/>
    <x v="2"/>
    <x v="19"/>
    <x v="9"/>
    <x v="9"/>
    <s v="New Zealand"/>
    <x v="9"/>
    <n v="21.5"/>
  </r>
  <r>
    <n v="2728"/>
    <x v="8"/>
    <x v="37"/>
    <s v="Toyota"/>
    <s v="Standard"/>
    <x v="19"/>
    <s v="MPV"/>
    <x v="3"/>
    <x v="135"/>
    <x v="0"/>
    <x v="0"/>
    <s v="New Zealand"/>
    <x v="0"/>
    <n v="343.09"/>
  </r>
  <r>
    <n v="2729"/>
    <x v="6"/>
    <x v="26"/>
    <s v="Toyota"/>
    <s v="Standard"/>
    <x v="2"/>
    <s v="TIIDA"/>
    <x v="0"/>
    <x v="11"/>
    <x v="9"/>
    <x v="9"/>
    <s v="New Zealand"/>
    <x v="9"/>
    <n v="21.5"/>
  </r>
  <r>
    <n v="2730"/>
    <x v="10"/>
    <x v="5"/>
    <s v="Nissan"/>
    <s v="Standard"/>
    <x v="38"/>
    <s v="XL250S"/>
    <x v="7"/>
    <x v="90"/>
    <x v="5"/>
    <x v="5"/>
    <s v="New Zealand"/>
    <x v="5"/>
    <n v="7.89"/>
  </r>
  <r>
    <n v="2731"/>
    <x v="7"/>
    <x v="76"/>
    <s v="Nissan"/>
    <s v="Standard"/>
    <x v="7"/>
    <s v="I40"/>
    <x v="0"/>
    <x v="83"/>
    <x v="0"/>
    <x v="0"/>
    <s v="New Zealand"/>
    <x v="0"/>
    <n v="343.09"/>
  </r>
  <r>
    <n v="2732"/>
    <x v="7"/>
    <x v="37"/>
    <s v="Nissan"/>
    <s v="Standard"/>
    <x v="2"/>
    <s v="ATENZA"/>
    <x v="3"/>
    <x v="8"/>
    <x v="4"/>
    <x v="4"/>
    <s v="New Zealand"/>
    <x v="4"/>
    <n v="67.52"/>
  </r>
  <r>
    <n v="2733"/>
    <x v="7"/>
    <x v="15"/>
    <s v="Toyota"/>
    <s v="Luxury"/>
    <x v="19"/>
    <s v="525I"/>
    <x v="4"/>
    <x v="148"/>
    <x v="9"/>
    <x v="9"/>
    <s v="New Zealand"/>
    <x v="9"/>
    <n v="21.5"/>
  </r>
  <r>
    <n v="2734"/>
    <x v="11"/>
    <x v="44"/>
    <s v="Toyota"/>
    <s v="Standard"/>
    <x v="6"/>
    <s v="HIACE"/>
    <x v="3"/>
    <x v="126"/>
    <x v="3"/>
    <x v="3"/>
    <s v="New Zealand"/>
    <x v="3"/>
    <n v="14.72"/>
  </r>
  <r>
    <n v="2735"/>
    <x v="6"/>
    <x v="37"/>
    <s v="Subaru"/>
    <s v="Standard"/>
    <x v="5"/>
    <s v="DEMIO"/>
    <x v="2"/>
    <x v="2"/>
    <x v="0"/>
    <x v="0"/>
    <s v="New Zealand"/>
    <x v="0"/>
    <n v="343.09"/>
  </r>
  <r>
    <n v="2736"/>
    <x v="13"/>
    <x v="44"/>
    <s v="Mazda"/>
    <s v="Standard"/>
    <x v="2"/>
    <s v="HILUX"/>
    <x v="12"/>
    <x v="127"/>
    <x v="9"/>
    <x v="9"/>
    <s v="New Zealand"/>
    <x v="9"/>
    <n v="21.5"/>
  </r>
  <r>
    <n v="2737"/>
    <x v="13"/>
    <x v="44"/>
    <s v="Mazda"/>
    <s v="Standard"/>
    <x v="7"/>
    <s v="HILUX"/>
    <x v="1"/>
    <x v="34"/>
    <x v="8"/>
    <x v="8"/>
    <s v="New Zealand"/>
    <x v="8"/>
    <n v="28.8"/>
  </r>
  <r>
    <n v="2738"/>
    <x v="6"/>
    <x v="26"/>
    <s v="Subaru"/>
    <s v="Standard"/>
    <x v="2"/>
    <s v="TIIDA"/>
    <x v="0"/>
    <x v="104"/>
    <x v="0"/>
    <x v="0"/>
    <s v="New Zealand"/>
    <x v="0"/>
    <n v="343.09"/>
  </r>
  <r>
    <n v="2739"/>
    <x v="16"/>
    <x v="26"/>
    <s v="Mazda"/>
    <s v="Standard"/>
    <x v="46"/>
    <s v="ATLAS"/>
    <x v="3"/>
    <x v="84"/>
    <x v="3"/>
    <x v="3"/>
    <s v="New Zealand"/>
    <x v="3"/>
    <n v="14.72"/>
  </r>
  <r>
    <n v="2740"/>
    <x v="6"/>
    <x v="26"/>
    <s v="Nissan"/>
    <s v="Standard"/>
    <x v="2"/>
    <s v="TIIDA"/>
    <x v="11"/>
    <x v="32"/>
    <x v="1"/>
    <x v="1"/>
    <s v="New Zealand"/>
    <x v="1"/>
    <n v="6.21"/>
  </r>
  <r>
    <n v="2741"/>
    <x v="8"/>
    <x v="44"/>
    <s v="Volkswagen"/>
    <s v="Standard"/>
    <x v="12"/>
    <s v="LANDCRUISER"/>
    <x v="5"/>
    <x v="111"/>
    <x v="3"/>
    <x v="3"/>
    <s v="New Zealand"/>
    <x v="3"/>
    <n v="14.72"/>
  </r>
  <r>
    <n v="2742"/>
    <x v="7"/>
    <x v="44"/>
    <s v="Nissan"/>
    <s v="Standard"/>
    <x v="2"/>
    <s v="MARKX"/>
    <x v="0"/>
    <x v="102"/>
    <x v="0"/>
    <x v="0"/>
    <s v="New Zealand"/>
    <x v="0"/>
    <n v="343.09"/>
  </r>
  <r>
    <n v="2743"/>
    <x v="8"/>
    <x v="73"/>
    <s v="Toyota"/>
    <s v="Standard"/>
    <x v="2"/>
    <s v="LEGACY"/>
    <x v="3"/>
    <x v="11"/>
    <x v="0"/>
    <x v="0"/>
    <s v="New Zealand"/>
    <x v="0"/>
    <n v="343.09"/>
  </r>
  <r>
    <n v="2744"/>
    <x v="6"/>
    <x v="37"/>
    <s v="Toyota"/>
    <s v="Standard"/>
    <x v="2"/>
    <s v="DEMIO"/>
    <x v="2"/>
    <x v="23"/>
    <x v="8"/>
    <x v="8"/>
    <s v="New Zealand"/>
    <x v="8"/>
    <n v="28.8"/>
  </r>
  <r>
    <n v="2745"/>
    <x v="7"/>
    <x v="37"/>
    <s v="Mitsubishi"/>
    <s v="Standard"/>
    <x v="5"/>
    <s v="AXELA"/>
    <x v="0"/>
    <x v="33"/>
    <x v="8"/>
    <x v="8"/>
    <s v="New Zealand"/>
    <x v="8"/>
    <n v="28.8"/>
  </r>
  <r>
    <n v="2746"/>
    <x v="7"/>
    <x v="73"/>
    <s v="Nissan"/>
    <s v="Standard"/>
    <x v="9"/>
    <s v="IMPREZA"/>
    <x v="3"/>
    <x v="77"/>
    <x v="4"/>
    <x v="4"/>
    <s v="New Zealand"/>
    <x v="4"/>
    <n v="67.52"/>
  </r>
  <r>
    <n v="2747"/>
    <x v="6"/>
    <x v="37"/>
    <s v="Toyota"/>
    <s v="Standard"/>
    <x v="6"/>
    <s v="DEMIO"/>
    <x v="12"/>
    <x v="111"/>
    <x v="7"/>
    <x v="7"/>
    <s v="New Zealand"/>
    <x v="7"/>
    <n v="16.11"/>
  </r>
  <r>
    <n v="2748"/>
    <x v="8"/>
    <x v="26"/>
    <s v="Subaru"/>
    <s v="Standard"/>
    <x v="19"/>
    <s v="LAFESTA"/>
    <x v="3"/>
    <x v="177"/>
    <x v="1"/>
    <x v="1"/>
    <s v="New Zealand"/>
    <x v="1"/>
    <n v="6.21"/>
  </r>
  <r>
    <n v="2749"/>
    <x v="8"/>
    <x v="77"/>
    <s v="Landrover"/>
    <s v="Standard"/>
    <x v="13"/>
    <s v="GOLF"/>
    <x v="0"/>
    <x v="62"/>
    <x v="7"/>
    <x v="7"/>
    <s v="New Zealand"/>
    <x v="7"/>
    <n v="16.11"/>
  </r>
  <r>
    <n v="2750"/>
    <x v="7"/>
    <x v="26"/>
    <s v="Subaru"/>
    <s v="Standard"/>
    <x v="6"/>
    <s v="SKYLINE"/>
    <x v="3"/>
    <x v="95"/>
    <x v="0"/>
    <x v="0"/>
    <s v="New Zealand"/>
    <x v="0"/>
    <n v="343.09"/>
  </r>
  <r>
    <n v="2751"/>
    <x v="8"/>
    <x v="44"/>
    <s v="Toyota"/>
    <s v="Standard"/>
    <x v="5"/>
    <s v="AVENSIS"/>
    <x v="0"/>
    <x v="49"/>
    <x v="0"/>
    <x v="0"/>
    <s v="New Zealand"/>
    <x v="0"/>
    <n v="343.09"/>
  </r>
  <r>
    <n v="2752"/>
    <x v="8"/>
    <x v="44"/>
    <s v="Nissan"/>
    <s v="Standard"/>
    <x v="19"/>
    <s v="RACTIS"/>
    <x v="8"/>
    <x v="54"/>
    <x v="0"/>
    <x v="0"/>
    <s v="New Zealand"/>
    <x v="0"/>
    <n v="343.09"/>
  </r>
  <r>
    <n v="2753"/>
    <x v="8"/>
    <x v="71"/>
    <s v="Mazda"/>
    <s v="Standard"/>
    <x v="14"/>
    <s v="PAJERO"/>
    <x v="3"/>
    <x v="34"/>
    <x v="0"/>
    <x v="0"/>
    <s v="New Zealand"/>
    <x v="0"/>
    <n v="343.09"/>
  </r>
  <r>
    <n v="2754"/>
    <x v="8"/>
    <x v="26"/>
    <s v="Nissan"/>
    <s v="Standard"/>
    <x v="5"/>
    <s v="ELGRAND"/>
    <x v="0"/>
    <x v="157"/>
    <x v="4"/>
    <x v="4"/>
    <s v="New Zealand"/>
    <x v="4"/>
    <n v="67.52"/>
  </r>
  <r>
    <n v="2755"/>
    <x v="7"/>
    <x v="44"/>
    <s v="Audi"/>
    <s v="Standard"/>
    <x v="2"/>
    <s v="MARKX"/>
    <x v="3"/>
    <x v="61"/>
    <x v="9"/>
    <x v="9"/>
    <s v="New Zealand"/>
    <x v="9"/>
    <n v="21.5"/>
  </r>
  <r>
    <n v="2756"/>
    <x v="8"/>
    <x v="73"/>
    <s v="Toyota"/>
    <s v="Standard"/>
    <x v="2"/>
    <s v="FORESTER"/>
    <x v="5"/>
    <x v="17"/>
    <x v="4"/>
    <x v="4"/>
    <s v="New Zealand"/>
    <x v="4"/>
    <n v="67.52"/>
  </r>
  <r>
    <n v="2757"/>
    <x v="8"/>
    <x v="119"/>
    <s v="Toyota"/>
    <s v="Luxury"/>
    <x v="19"/>
    <s v="DISCOVERY"/>
    <x v="0"/>
    <x v="39"/>
    <x v="5"/>
    <x v="5"/>
    <s v="New Zealand"/>
    <x v="5"/>
    <n v="7.89"/>
  </r>
  <r>
    <n v="2758"/>
    <x v="8"/>
    <x v="73"/>
    <s v="BMW"/>
    <s v="Standard"/>
    <x v="19"/>
    <s v="IMPREZA"/>
    <x v="2"/>
    <x v="63"/>
    <x v="0"/>
    <x v="0"/>
    <s v="New Zealand"/>
    <x v="0"/>
    <n v="343.09"/>
  </r>
  <r>
    <n v="2759"/>
    <x v="8"/>
    <x v="44"/>
    <s v="Toyota"/>
    <s v="Standard"/>
    <x v="5"/>
    <s v="WISH"/>
    <x v="0"/>
    <x v="138"/>
    <x v="7"/>
    <x v="7"/>
    <s v="New Zealand"/>
    <x v="7"/>
    <n v="16.11"/>
  </r>
  <r>
    <n v="2760"/>
    <x v="13"/>
    <x v="26"/>
    <s v="Honda"/>
    <s v="Standard"/>
    <x v="7"/>
    <s v="NAVARA"/>
    <x v="0"/>
    <x v="77"/>
    <x v="4"/>
    <x v="4"/>
    <s v="New Zealand"/>
    <x v="4"/>
    <n v="67.52"/>
  </r>
  <r>
    <n v="2761"/>
    <x v="8"/>
    <x v="37"/>
    <s v="Honda"/>
    <s v="Standard"/>
    <x v="5"/>
    <s v="DEMIO"/>
    <x v="2"/>
    <x v="139"/>
    <x v="0"/>
    <x v="0"/>
    <s v="New Zealand"/>
    <x v="0"/>
    <n v="343.09"/>
  </r>
  <r>
    <n v="2762"/>
    <x v="7"/>
    <x v="26"/>
    <s v="Toyota"/>
    <s v="Standard"/>
    <x v="19"/>
    <s v="TIIDA"/>
    <x v="0"/>
    <x v="25"/>
    <x v="0"/>
    <x v="0"/>
    <s v="New Zealand"/>
    <x v="0"/>
    <n v="343.09"/>
  </r>
  <r>
    <n v="2763"/>
    <x v="8"/>
    <x v="16"/>
    <s v="Nissan"/>
    <s v="Standard"/>
    <x v="2"/>
    <s v="A4"/>
    <x v="0"/>
    <x v="119"/>
    <x v="0"/>
    <x v="0"/>
    <s v="New Zealand"/>
    <x v="0"/>
    <n v="343.09"/>
  </r>
  <r>
    <n v="2764"/>
    <x v="13"/>
    <x v="44"/>
    <s v="Mazda"/>
    <s v="Standard"/>
    <x v="7"/>
    <s v="HILUX"/>
    <x v="3"/>
    <x v="89"/>
    <x v="2"/>
    <x v="2"/>
    <s v="New Zealand"/>
    <x v="2"/>
    <n v="12.92"/>
  </r>
  <r>
    <n v="2765"/>
    <x v="8"/>
    <x v="44"/>
    <s v="Nissan"/>
    <s v="Standard"/>
    <x v="16"/>
    <s v="HILUX"/>
    <x v="5"/>
    <x v="76"/>
    <x v="4"/>
    <x v="4"/>
    <s v="New Zealand"/>
    <x v="4"/>
    <n v="67.52"/>
  </r>
  <r>
    <n v="2766"/>
    <x v="7"/>
    <x v="15"/>
    <s v="Subaru"/>
    <s v="Luxury"/>
    <x v="13"/>
    <s v="318I"/>
    <x v="0"/>
    <x v="31"/>
    <x v="0"/>
    <x v="0"/>
    <s v="New Zealand"/>
    <x v="0"/>
    <n v="343.09"/>
  </r>
  <r>
    <n v="2767"/>
    <x v="11"/>
    <x v="44"/>
    <s v="Jeep"/>
    <s v="Standard"/>
    <x v="42"/>
    <s v="HIACE"/>
    <x v="3"/>
    <x v="4"/>
    <x v="3"/>
    <x v="3"/>
    <s v="New Zealand"/>
    <x v="3"/>
    <n v="14.72"/>
  </r>
  <r>
    <n v="2768"/>
    <x v="6"/>
    <x v="5"/>
    <s v="Mazda"/>
    <s v="Standard"/>
    <x v="7"/>
    <s v="JAZZ"/>
    <x v="0"/>
    <x v="98"/>
    <x v="4"/>
    <x v="4"/>
    <s v="New Zealand"/>
    <x v="4"/>
    <n v="67.52"/>
  </r>
  <r>
    <n v="2769"/>
    <x v="8"/>
    <x v="5"/>
    <s v="Toyota"/>
    <s v="Standard"/>
    <x v="2"/>
    <s v="ODYSSEY"/>
    <x v="12"/>
    <x v="134"/>
    <x v="0"/>
    <x v="0"/>
    <s v="New Zealand"/>
    <x v="0"/>
    <n v="343.09"/>
  </r>
  <r>
    <n v="2770"/>
    <x v="8"/>
    <x v="44"/>
    <s v="Mazda"/>
    <s v="Standard"/>
    <x v="7"/>
    <s v="RAV4"/>
    <x v="2"/>
    <x v="14"/>
    <x v="3"/>
    <x v="3"/>
    <s v="New Zealand"/>
    <x v="3"/>
    <n v="14.72"/>
  </r>
  <r>
    <n v="2771"/>
    <x v="8"/>
    <x v="26"/>
    <s v="Nissan"/>
    <s v="Standard"/>
    <x v="2"/>
    <s v="PRESAGE"/>
    <x v="3"/>
    <x v="132"/>
    <x v="9"/>
    <x v="9"/>
    <s v="New Zealand"/>
    <x v="9"/>
    <n v="21.5"/>
  </r>
  <r>
    <n v="2772"/>
    <x v="8"/>
    <x v="37"/>
    <s v="Volkswagen"/>
    <s v="Standard"/>
    <x v="5"/>
    <s v="ATENZA"/>
    <x v="3"/>
    <x v="59"/>
    <x v="0"/>
    <x v="0"/>
    <s v="New Zealand"/>
    <x v="0"/>
    <n v="343.09"/>
  </r>
  <r>
    <n v="2773"/>
    <x v="8"/>
    <x v="26"/>
    <s v="Mazda"/>
    <s v="Standard"/>
    <x v="2"/>
    <s v="PRESAGE"/>
    <x v="0"/>
    <x v="82"/>
    <x v="3"/>
    <x v="3"/>
    <s v="New Zealand"/>
    <x v="3"/>
    <n v="14.72"/>
  </r>
  <r>
    <n v="2774"/>
    <x v="8"/>
    <x v="73"/>
    <s v="Toyota"/>
    <s v="Standard"/>
    <x v="2"/>
    <s v="FORESTER"/>
    <x v="0"/>
    <x v="158"/>
    <x v="0"/>
    <x v="0"/>
    <s v="New Zealand"/>
    <x v="0"/>
    <n v="343.09"/>
  </r>
  <r>
    <n v="2775"/>
    <x v="8"/>
    <x v="109"/>
    <s v="Peugeot"/>
    <s v="Standard"/>
    <x v="7"/>
    <s v="GRAND CHEROKEE"/>
    <x v="1"/>
    <x v="21"/>
    <x v="3"/>
    <x v="3"/>
    <s v="New Zealand"/>
    <x v="3"/>
    <n v="14.72"/>
  </r>
  <r>
    <n v="2776"/>
    <x v="6"/>
    <x v="37"/>
    <s v="Toyota"/>
    <s v="Standard"/>
    <x v="2"/>
    <s v="DEMIO"/>
    <x v="0"/>
    <x v="89"/>
    <x v="8"/>
    <x v="8"/>
    <s v="New Zealand"/>
    <x v="8"/>
    <n v="28.8"/>
  </r>
  <r>
    <n v="2777"/>
    <x v="13"/>
    <x v="44"/>
    <s v="Mazda"/>
    <s v="Standard"/>
    <x v="7"/>
    <s v="HILUX"/>
    <x v="3"/>
    <x v="50"/>
    <x v="10"/>
    <x v="10"/>
    <s v="New Zealand"/>
    <x v="10"/>
    <n v="129.15"/>
  </r>
  <r>
    <n v="2778"/>
    <x v="8"/>
    <x v="37"/>
    <s v="BMW"/>
    <s v="Standard"/>
    <x v="18"/>
    <s v="ATENZA"/>
    <x v="1"/>
    <x v="100"/>
    <x v="4"/>
    <x v="4"/>
    <s v="New Zealand"/>
    <x v="4"/>
    <n v="67.52"/>
  </r>
  <r>
    <n v="2779"/>
    <x v="7"/>
    <x v="26"/>
    <s v="Suzuki"/>
    <s v="Standard"/>
    <x v="19"/>
    <s v="TEANA"/>
    <x v="11"/>
    <x v="52"/>
    <x v="0"/>
    <x v="0"/>
    <s v="New Zealand"/>
    <x v="0"/>
    <n v="343.09"/>
  </r>
  <r>
    <n v="2780"/>
    <x v="6"/>
    <x v="77"/>
    <s v="Holden"/>
    <s v="Standard"/>
    <x v="21"/>
    <s v="GOLF"/>
    <x v="3"/>
    <x v="89"/>
    <x v="0"/>
    <x v="0"/>
    <s v="New Zealand"/>
    <x v="0"/>
    <n v="343.09"/>
  </r>
  <r>
    <n v="2781"/>
    <x v="7"/>
    <x v="37"/>
    <s v="Mazda"/>
    <s v="Standard"/>
    <x v="13"/>
    <s v="ATENZA"/>
    <x v="7"/>
    <x v="164"/>
    <x v="9"/>
    <x v="9"/>
    <s v="New Zealand"/>
    <x v="9"/>
    <n v="21.5"/>
  </r>
  <r>
    <n v="2782"/>
    <x v="7"/>
    <x v="44"/>
    <s v="Subaru"/>
    <s v="Standard"/>
    <x v="8"/>
    <s v="CAMRY"/>
    <x v="7"/>
    <x v="59"/>
    <x v="6"/>
    <x v="6"/>
    <s v="New Zealand"/>
    <x v="6"/>
    <n v="11.62"/>
  </r>
  <r>
    <n v="2783"/>
    <x v="6"/>
    <x v="90"/>
    <s v="Holden"/>
    <s v="Standard"/>
    <x v="7"/>
    <n v="208"/>
    <x v="2"/>
    <x v="89"/>
    <x v="9"/>
    <x v="9"/>
    <s v="New Zealand"/>
    <x v="9"/>
    <n v="21.5"/>
  </r>
  <r>
    <n v="2784"/>
    <x v="6"/>
    <x v="44"/>
    <s v="Honda"/>
    <s v="Standard"/>
    <x v="6"/>
    <s v="BLADE"/>
    <x v="1"/>
    <x v="103"/>
    <x v="6"/>
    <x v="6"/>
    <s v="New Zealand"/>
    <x v="6"/>
    <n v="11.62"/>
  </r>
  <r>
    <n v="2785"/>
    <x v="6"/>
    <x v="37"/>
    <s v="Mitsubishi"/>
    <s v="Standard"/>
    <x v="2"/>
    <s v="DEMIO"/>
    <x v="12"/>
    <x v="58"/>
    <x v="4"/>
    <x v="4"/>
    <s v="New Zealand"/>
    <x v="4"/>
    <n v="67.52"/>
  </r>
  <r>
    <n v="2786"/>
    <x v="7"/>
    <x v="15"/>
    <s v="Mazda"/>
    <s v="Luxury"/>
    <x v="18"/>
    <s v="323I"/>
    <x v="1"/>
    <x v="21"/>
    <x v="0"/>
    <x v="0"/>
    <s v="New Zealand"/>
    <x v="0"/>
    <n v="343.09"/>
  </r>
  <r>
    <n v="2787"/>
    <x v="6"/>
    <x v="6"/>
    <s v="Nissan"/>
    <s v="Standard"/>
    <x v="6"/>
    <s v="SWIFT"/>
    <x v="4"/>
    <x v="88"/>
    <x v="0"/>
    <x v="0"/>
    <s v="New Zealand"/>
    <x v="0"/>
    <n v="343.09"/>
  </r>
  <r>
    <n v="2788"/>
    <x v="13"/>
    <x v="72"/>
    <s v="Mazda"/>
    <s v="Standard"/>
    <x v="10"/>
    <s v="COLORADO"/>
    <x v="1"/>
    <x v="154"/>
    <x v="12"/>
    <x v="12"/>
    <s v="New Zealand"/>
    <x v="12"/>
    <n v="3.28"/>
  </r>
  <r>
    <n v="2789"/>
    <x v="6"/>
    <x v="37"/>
    <s v="Mazda"/>
    <s v="Standard"/>
    <x v="18"/>
    <s v="AXELA"/>
    <x v="3"/>
    <x v="164"/>
    <x v="1"/>
    <x v="1"/>
    <s v="New Zealand"/>
    <x v="1"/>
    <n v="6.21"/>
  </r>
  <r>
    <n v="2790"/>
    <x v="8"/>
    <x v="73"/>
    <s v="Ford"/>
    <s v="Standard"/>
    <x v="2"/>
    <s v="LEGACY"/>
    <x v="3"/>
    <x v="136"/>
    <x v="3"/>
    <x v="3"/>
    <s v="New Zealand"/>
    <x v="3"/>
    <n v="14.72"/>
  </r>
  <r>
    <n v="2791"/>
    <x v="6"/>
    <x v="72"/>
    <s v="Mazda"/>
    <s v="Standard"/>
    <x v="10"/>
    <s v="CRUZE"/>
    <x v="0"/>
    <x v="159"/>
    <x v="8"/>
    <x v="8"/>
    <s v="New Zealand"/>
    <x v="8"/>
    <n v="28.8"/>
  </r>
  <r>
    <n v="2792"/>
    <x v="6"/>
    <x v="5"/>
    <s v="Audi"/>
    <s v="Standard"/>
    <x v="3"/>
    <s v="INTEGRA"/>
    <x v="3"/>
    <x v="47"/>
    <x v="0"/>
    <x v="0"/>
    <s v="New Zealand"/>
    <x v="0"/>
    <n v="343.09"/>
  </r>
  <r>
    <n v="2793"/>
    <x v="8"/>
    <x v="71"/>
    <s v="Suzuki"/>
    <s v="Standard"/>
    <x v="19"/>
    <s v="OUTLANDER"/>
    <x v="3"/>
    <x v="65"/>
    <x v="3"/>
    <x v="3"/>
    <s v="New Zealand"/>
    <x v="3"/>
    <n v="14.72"/>
  </r>
  <r>
    <n v="2794"/>
    <x v="8"/>
    <x v="37"/>
    <s v="Honda"/>
    <s v="Standard"/>
    <x v="6"/>
    <s v="ATENZA"/>
    <x v="7"/>
    <x v="65"/>
    <x v="0"/>
    <x v="0"/>
    <s v="New Zealand"/>
    <x v="0"/>
    <n v="343.09"/>
  </r>
  <r>
    <n v="2795"/>
    <x v="6"/>
    <x v="26"/>
    <s v="Mazda"/>
    <s v="Standard"/>
    <x v="19"/>
    <s v="TIIDA"/>
    <x v="4"/>
    <x v="37"/>
    <x v="9"/>
    <x v="9"/>
    <s v="New Zealand"/>
    <x v="9"/>
    <n v="21.5"/>
  </r>
  <r>
    <n v="2796"/>
    <x v="6"/>
    <x v="37"/>
    <s v="Subaru"/>
    <s v="Standard"/>
    <x v="42"/>
    <s v="AXELA"/>
    <x v="4"/>
    <x v="98"/>
    <x v="9"/>
    <x v="9"/>
    <s v="New Zealand"/>
    <x v="9"/>
    <n v="21.5"/>
  </r>
  <r>
    <n v="2797"/>
    <x v="6"/>
    <x v="37"/>
    <s v="BMW"/>
    <s v="Standard"/>
    <x v="42"/>
    <s v="AXELA"/>
    <x v="4"/>
    <x v="17"/>
    <x v="9"/>
    <x v="9"/>
    <s v="New Zealand"/>
    <x v="9"/>
    <n v="21.5"/>
  </r>
  <r>
    <n v="2798"/>
    <x v="13"/>
    <x v="12"/>
    <s v="Mitsubishi"/>
    <s v="Standard"/>
    <x v="13"/>
    <s v="COURIER"/>
    <x v="5"/>
    <x v="104"/>
    <x v="4"/>
    <x v="4"/>
    <s v="New Zealand"/>
    <x v="4"/>
    <n v="67.52"/>
  </r>
  <r>
    <n v="2799"/>
    <x v="8"/>
    <x v="37"/>
    <s v="Isuzu"/>
    <s v="Standard"/>
    <x v="13"/>
    <s v="FAMILIA"/>
    <x v="0"/>
    <x v="24"/>
    <x v="8"/>
    <x v="8"/>
    <s v="New Zealand"/>
    <x v="8"/>
    <n v="28.8"/>
  </r>
  <r>
    <n v="2800"/>
    <x v="7"/>
    <x v="16"/>
    <s v="Subaru"/>
    <s v="Standard"/>
    <x v="42"/>
    <s v="S4"/>
    <x v="0"/>
    <x v="147"/>
    <x v="0"/>
    <x v="0"/>
    <s v="New Zealand"/>
    <x v="0"/>
    <n v="343.09"/>
  </r>
  <r>
    <n v="2801"/>
    <x v="8"/>
    <x v="6"/>
    <s v="Mazda"/>
    <s v="Standard"/>
    <x v="6"/>
    <s v="GRAND VITARA"/>
    <x v="8"/>
    <x v="78"/>
    <x v="4"/>
    <x v="4"/>
    <s v="New Zealand"/>
    <x v="4"/>
    <n v="67.52"/>
  </r>
  <r>
    <n v="2802"/>
    <x v="8"/>
    <x v="5"/>
    <s v="Volkswagen"/>
    <s v="Standard"/>
    <x v="5"/>
    <s v="ODYSSEY"/>
    <x v="4"/>
    <x v="111"/>
    <x v="4"/>
    <x v="4"/>
    <s v="New Zealand"/>
    <x v="4"/>
    <n v="67.52"/>
  </r>
  <r>
    <n v="2803"/>
    <x v="8"/>
    <x v="37"/>
    <s v="Nissan"/>
    <s v="Standard"/>
    <x v="13"/>
    <s v="ATENZA"/>
    <x v="3"/>
    <x v="31"/>
    <x v="0"/>
    <x v="0"/>
    <s v="New Zealand"/>
    <x v="0"/>
    <n v="343.09"/>
  </r>
  <r>
    <n v="2804"/>
    <x v="8"/>
    <x v="73"/>
    <s v="Suzuki"/>
    <s v="Standard"/>
    <x v="19"/>
    <s v="FORESTER"/>
    <x v="0"/>
    <x v="31"/>
    <x v="0"/>
    <x v="0"/>
    <s v="New Zealand"/>
    <x v="0"/>
    <n v="343.09"/>
  </r>
  <r>
    <n v="2805"/>
    <x v="19"/>
    <x v="15"/>
    <s v="Honda"/>
    <s v="Luxury"/>
    <x v="18"/>
    <s v="335I"/>
    <x v="1"/>
    <x v="148"/>
    <x v="0"/>
    <x v="0"/>
    <s v="New Zealand"/>
    <x v="0"/>
    <n v="343.09"/>
  </r>
  <r>
    <n v="2806"/>
    <x v="7"/>
    <x v="71"/>
    <s v="Volkswagen"/>
    <s v="Standard"/>
    <x v="6"/>
    <s v="GALANT"/>
    <x v="4"/>
    <x v="77"/>
    <x v="4"/>
    <x v="4"/>
    <s v="New Zealand"/>
    <x v="4"/>
    <n v="67.52"/>
  </r>
  <r>
    <n v="2807"/>
    <x v="14"/>
    <x v="75"/>
    <s v="Homebuilt"/>
    <s v="Standard"/>
    <x v="10"/>
    <s v="F SERIES"/>
    <x v="3"/>
    <x v="11"/>
    <x v="6"/>
    <x v="6"/>
    <s v="New Zealand"/>
    <x v="6"/>
    <n v="11.62"/>
  </r>
  <r>
    <n v="2808"/>
    <x v="8"/>
    <x v="73"/>
    <s v="Honda"/>
    <s v="Standard"/>
    <x v="9"/>
    <s v="IMPREZA"/>
    <x v="7"/>
    <x v="161"/>
    <x v="4"/>
    <x v="4"/>
    <s v="New Zealand"/>
    <x v="4"/>
    <n v="67.52"/>
  </r>
  <r>
    <n v="2809"/>
    <x v="8"/>
    <x v="37"/>
    <s v="Ford"/>
    <s v="Standard"/>
    <x v="6"/>
    <s v="PREMACY"/>
    <x v="12"/>
    <x v="67"/>
    <x v="0"/>
    <x v="0"/>
    <s v="New Zealand"/>
    <x v="0"/>
    <n v="343.09"/>
  </r>
  <r>
    <n v="2810"/>
    <x v="6"/>
    <x v="77"/>
    <s v="Toyota"/>
    <s v="Standard"/>
    <x v="18"/>
    <s v="GOLF"/>
    <x v="2"/>
    <x v="99"/>
    <x v="3"/>
    <x v="3"/>
    <s v="New Zealand"/>
    <x v="3"/>
    <n v="14.72"/>
  </r>
  <r>
    <n v="2811"/>
    <x v="6"/>
    <x v="26"/>
    <s v="Toyota"/>
    <s v="Standard"/>
    <x v="2"/>
    <s v="NOTE"/>
    <x v="3"/>
    <x v="60"/>
    <x v="0"/>
    <x v="0"/>
    <s v="New Zealand"/>
    <x v="0"/>
    <n v="343.09"/>
  </r>
  <r>
    <n v="2812"/>
    <x v="6"/>
    <x v="6"/>
    <s v="Trailer"/>
    <s v="Standard"/>
    <x v="2"/>
    <s v="SWIFT"/>
    <x v="4"/>
    <x v="88"/>
    <x v="0"/>
    <x v="0"/>
    <s v="New Zealand"/>
    <x v="0"/>
    <n v="343.09"/>
  </r>
  <r>
    <n v="2813"/>
    <x v="7"/>
    <x v="5"/>
    <s v="Trailer"/>
    <s v="Standard"/>
    <x v="3"/>
    <s v="TORNEO"/>
    <x v="4"/>
    <x v="54"/>
    <x v="4"/>
    <x v="4"/>
    <s v="New Zealand"/>
    <x v="4"/>
    <n v="67.52"/>
  </r>
  <r>
    <n v="2814"/>
    <x v="6"/>
    <x v="77"/>
    <s v="Factory Built"/>
    <s v="Standard"/>
    <x v="2"/>
    <s v="GOLF"/>
    <x v="1"/>
    <x v="149"/>
    <x v="0"/>
    <x v="0"/>
    <s v="New Zealand"/>
    <x v="0"/>
    <n v="343.09"/>
  </r>
  <r>
    <n v="2815"/>
    <x v="4"/>
    <x v="8"/>
    <s v="Trailer"/>
    <s v="Standard"/>
    <x v="50"/>
    <s v="TRAILER"/>
    <x v="3"/>
    <x v="13"/>
    <x v="3"/>
    <x v="3"/>
    <s v="New Zealand"/>
    <x v="3"/>
    <n v="14.72"/>
  </r>
  <r>
    <n v="2816"/>
    <x v="7"/>
    <x v="5"/>
    <s v="Trailer"/>
    <s v="Standard"/>
    <x v="19"/>
    <s v="ACCORD"/>
    <x v="0"/>
    <x v="11"/>
    <x v="8"/>
    <x v="8"/>
    <s v="New Zealand"/>
    <x v="8"/>
    <n v="28.8"/>
  </r>
  <r>
    <n v="2817"/>
    <x v="11"/>
    <x v="12"/>
    <s v="Trailer"/>
    <s v="Standard"/>
    <x v="61"/>
    <s v="FALCON"/>
    <x v="2"/>
    <x v="99"/>
    <x v="10"/>
    <x v="10"/>
    <s v="New Zealand"/>
    <x v="10"/>
    <n v="129.15"/>
  </r>
  <r>
    <n v="2818"/>
    <x v="6"/>
    <x v="44"/>
    <s v="Trailer"/>
    <s v="Standard"/>
    <x v="10"/>
    <s v="AQUA"/>
    <x v="0"/>
    <x v="156"/>
    <x v="0"/>
    <x v="0"/>
    <s v="New Zealand"/>
    <x v="0"/>
    <n v="343.09"/>
  </r>
  <r>
    <n v="2819"/>
    <x v="13"/>
    <x v="44"/>
    <s v="Trailer"/>
    <s v="Standard"/>
    <x v="24"/>
    <s v="HILUX"/>
    <x v="3"/>
    <x v="27"/>
    <x v="5"/>
    <x v="5"/>
    <s v="New Zealand"/>
    <x v="5"/>
    <n v="7.89"/>
  </r>
  <r>
    <n v="2820"/>
    <x v="0"/>
    <x v="0"/>
    <s v="Caravan"/>
    <s v="Standard"/>
    <x v="62"/>
    <s v="BURNETTS"/>
    <x v="0"/>
    <x v="127"/>
    <x v="3"/>
    <x v="3"/>
    <s v="New Zealand"/>
    <x v="3"/>
    <n v="14.72"/>
  </r>
  <r>
    <n v="2821"/>
    <x v="1"/>
    <x v="0"/>
    <s v="Trailer"/>
    <s v="Standard"/>
    <x v="6"/>
    <s v="BOAT - JET SKI"/>
    <x v="4"/>
    <x v="74"/>
    <x v="0"/>
    <x v="0"/>
    <s v="New Zealand"/>
    <x v="0"/>
    <n v="343.09"/>
  </r>
  <r>
    <n v="2822"/>
    <x v="0"/>
    <x v="3"/>
    <s v="Trailer"/>
    <s v="Standard"/>
    <x v="6"/>
    <s v="BRENT SMITH TRAILERS"/>
    <x v="0"/>
    <x v="14"/>
    <x v="8"/>
    <x v="8"/>
    <s v="New Zealand"/>
    <x v="8"/>
    <n v="28.8"/>
  </r>
  <r>
    <n v="2823"/>
    <x v="1"/>
    <x v="0"/>
    <s v="Trailer"/>
    <s v="Standard"/>
    <x v="19"/>
    <s v="BOAT"/>
    <x v="0"/>
    <x v="36"/>
    <x v="11"/>
    <x v="11"/>
    <s v="New Zealand"/>
    <x v="11"/>
    <n v="17.55"/>
  </r>
  <r>
    <n v="2824"/>
    <x v="4"/>
    <x v="0"/>
    <s v="Subaru"/>
    <s v="Standard"/>
    <x v="6"/>
    <s v="LOCAL"/>
    <x v="4"/>
    <x v="135"/>
    <x v="9"/>
    <x v="9"/>
    <s v="New Zealand"/>
    <x v="9"/>
    <n v="21.5"/>
  </r>
  <r>
    <n v="2825"/>
    <x v="0"/>
    <x v="0"/>
    <s v="Ford"/>
    <s v="Standard"/>
    <x v="53"/>
    <s v="HOMEMADE"/>
    <x v="7"/>
    <x v="126"/>
    <x v="3"/>
    <x v="3"/>
    <s v="New Zealand"/>
    <x v="3"/>
    <n v="14.72"/>
  </r>
  <r>
    <n v="2826"/>
    <x v="4"/>
    <x v="0"/>
    <s v="Mazda"/>
    <s v="Standard"/>
    <x v="6"/>
    <s v="PRESCOT TANDEM WHEEL"/>
    <x v="0"/>
    <x v="101"/>
    <x v="0"/>
    <x v="0"/>
    <s v="New Zealand"/>
    <x v="0"/>
    <n v="343.09"/>
  </r>
  <r>
    <n v="2827"/>
    <x v="0"/>
    <x v="0"/>
    <s v="Holden"/>
    <s v="Standard"/>
    <x v="9"/>
    <s v="HOMEBUILT"/>
    <x v="0"/>
    <x v="65"/>
    <x v="8"/>
    <x v="8"/>
    <s v="New Zealand"/>
    <x v="8"/>
    <n v="28.8"/>
  </r>
  <r>
    <n v="2828"/>
    <x v="5"/>
    <x v="19"/>
    <s v="Subaru"/>
    <s v="Standard"/>
    <x v="32"/>
    <s v="COMPASS VANTAGE"/>
    <x v="3"/>
    <x v="119"/>
    <x v="0"/>
    <x v="0"/>
    <s v="New Zealand"/>
    <x v="0"/>
    <n v="343.09"/>
  </r>
  <r>
    <n v="2829"/>
    <x v="0"/>
    <x v="0"/>
    <s v="Mercedes-Benz"/>
    <s v="Standard"/>
    <x v="6"/>
    <s v="BOX"/>
    <x v="0"/>
    <x v="94"/>
    <x v="7"/>
    <x v="7"/>
    <s v="New Zealand"/>
    <x v="7"/>
    <n v="16.11"/>
  </r>
  <r>
    <n v="2830"/>
    <x v="4"/>
    <x v="0"/>
    <s v="Toyota"/>
    <s v="Standard"/>
    <x v="6"/>
    <s v="MOTORBIKE"/>
    <x v="0"/>
    <x v="43"/>
    <x v="0"/>
    <x v="0"/>
    <s v="New Zealand"/>
    <x v="0"/>
    <n v="343.09"/>
  </r>
  <r>
    <n v="2831"/>
    <x v="1"/>
    <x v="0"/>
    <s v="Nissan"/>
    <s v="Standard"/>
    <x v="6"/>
    <s v="BOAT SMARTWAVE"/>
    <x v="0"/>
    <x v="180"/>
    <x v="10"/>
    <x v="10"/>
    <s v="New Zealand"/>
    <x v="10"/>
    <n v="129.15"/>
  </r>
  <r>
    <n v="2832"/>
    <x v="8"/>
    <x v="73"/>
    <s v="Nissan"/>
    <s v="Standard"/>
    <x v="19"/>
    <s v="LEGACY"/>
    <x v="4"/>
    <x v="54"/>
    <x v="3"/>
    <x v="3"/>
    <s v="New Zealand"/>
    <x v="3"/>
    <n v="14.72"/>
  </r>
  <r>
    <n v="2833"/>
    <x v="13"/>
    <x v="12"/>
    <s v="Nissan"/>
    <s v="Standard"/>
    <x v="6"/>
    <s v="RANGER"/>
    <x v="3"/>
    <x v="150"/>
    <x v="7"/>
    <x v="7"/>
    <s v="New Zealand"/>
    <x v="7"/>
    <n v="16.11"/>
  </r>
  <r>
    <n v="2834"/>
    <x v="8"/>
    <x v="37"/>
    <s v="Toyota"/>
    <s v="Standard"/>
    <x v="2"/>
    <s v="PREMACY"/>
    <x v="0"/>
    <x v="45"/>
    <x v="7"/>
    <x v="7"/>
    <s v="New Zealand"/>
    <x v="7"/>
    <n v="16.11"/>
  </r>
  <r>
    <n v="2835"/>
    <x v="13"/>
    <x v="72"/>
    <s v="Volkswagen"/>
    <s v="Standard"/>
    <x v="36"/>
    <s v="COMMODORE"/>
    <x v="1"/>
    <x v="17"/>
    <x v="0"/>
    <x v="0"/>
    <s v="New Zealand"/>
    <x v="0"/>
    <n v="343.09"/>
  </r>
  <r>
    <n v="2836"/>
    <x v="7"/>
    <x v="73"/>
    <s v="Chery"/>
    <s v="Standard"/>
    <x v="42"/>
    <s v="IMPREZA"/>
    <x v="0"/>
    <x v="79"/>
    <x v="0"/>
    <x v="0"/>
    <s v="New Zealand"/>
    <x v="0"/>
    <n v="343.09"/>
  </r>
  <r>
    <n v="2837"/>
    <x v="7"/>
    <x v="78"/>
    <s v="Toyota"/>
    <s v="Luxury"/>
    <x v="9"/>
    <s v="C200"/>
    <x v="0"/>
    <x v="104"/>
    <x v="0"/>
    <x v="0"/>
    <s v="New Zealand"/>
    <x v="0"/>
    <n v="343.09"/>
  </r>
  <r>
    <n v="2838"/>
    <x v="7"/>
    <x v="44"/>
    <s v="Suzuki"/>
    <s v="Standard"/>
    <x v="2"/>
    <s v="ALLION"/>
    <x v="0"/>
    <x v="50"/>
    <x v="0"/>
    <x v="0"/>
    <s v="New Zealand"/>
    <x v="0"/>
    <n v="343.09"/>
  </r>
  <r>
    <n v="2839"/>
    <x v="7"/>
    <x v="26"/>
    <s v="Honda"/>
    <s v="Standard"/>
    <x v="19"/>
    <s v="SKYLINE"/>
    <x v="7"/>
    <x v="20"/>
    <x v="9"/>
    <x v="9"/>
    <s v="New Zealand"/>
    <x v="9"/>
    <n v="21.5"/>
  </r>
  <r>
    <n v="2840"/>
    <x v="8"/>
    <x v="26"/>
    <s v="Dodge"/>
    <s v="Standard"/>
    <x v="2"/>
    <s v="PRESAGE"/>
    <x v="2"/>
    <x v="119"/>
    <x v="0"/>
    <x v="0"/>
    <s v="New Zealand"/>
    <x v="0"/>
    <n v="343.09"/>
  </r>
  <r>
    <n v="2841"/>
    <x v="17"/>
    <x v="26"/>
    <s v="Toyota"/>
    <s v="Standard"/>
    <x v="42"/>
    <s v="CARAVAN"/>
    <x v="0"/>
    <x v="73"/>
    <x v="7"/>
    <x v="7"/>
    <s v="New Zealand"/>
    <x v="7"/>
    <n v="16.11"/>
  </r>
  <r>
    <n v="2842"/>
    <x v="8"/>
    <x v="44"/>
    <s v="Mazda"/>
    <s v="Standard"/>
    <x v="10"/>
    <s v="HIGHLANDER"/>
    <x v="4"/>
    <x v="143"/>
    <x v="3"/>
    <x v="3"/>
    <s v="New Zealand"/>
    <x v="3"/>
    <n v="14.72"/>
  </r>
  <r>
    <n v="2843"/>
    <x v="6"/>
    <x v="77"/>
    <s v="Toyota"/>
    <s v="Standard"/>
    <x v="13"/>
    <s v="POLO"/>
    <x v="7"/>
    <x v="177"/>
    <x v="0"/>
    <x v="0"/>
    <s v="New Zealand"/>
    <x v="0"/>
    <n v="343.09"/>
  </r>
  <r>
    <n v="2844"/>
    <x v="6"/>
    <x v="116"/>
    <s v="Mazda"/>
    <s v="Standard"/>
    <x v="10"/>
    <s v="J3"/>
    <x v="7"/>
    <x v="116"/>
    <x v="9"/>
    <x v="9"/>
    <s v="New Zealand"/>
    <x v="9"/>
    <n v="21.5"/>
  </r>
  <r>
    <n v="2845"/>
    <x v="7"/>
    <x v="44"/>
    <s v="Mazda"/>
    <s v="Standard"/>
    <x v="19"/>
    <s v="MARKX"/>
    <x v="3"/>
    <x v="78"/>
    <x v="4"/>
    <x v="4"/>
    <s v="New Zealand"/>
    <x v="4"/>
    <n v="67.52"/>
  </r>
  <r>
    <n v="2846"/>
    <x v="6"/>
    <x v="6"/>
    <s v="Nissan"/>
    <s v="Standard"/>
    <x v="36"/>
    <s v="SWIFT"/>
    <x v="0"/>
    <x v="5"/>
    <x v="3"/>
    <x v="3"/>
    <s v="New Zealand"/>
    <x v="3"/>
    <n v="14.72"/>
  </r>
  <r>
    <n v="2847"/>
    <x v="8"/>
    <x v="5"/>
    <s v="Toyota"/>
    <s v="Standard"/>
    <x v="3"/>
    <s v="ACCORD"/>
    <x v="0"/>
    <x v="83"/>
    <x v="0"/>
    <x v="0"/>
    <s v="New Zealand"/>
    <x v="0"/>
    <n v="343.09"/>
  </r>
  <r>
    <n v="2848"/>
    <x v="8"/>
    <x v="120"/>
    <s v="Subaru"/>
    <s v="Standard"/>
    <x v="18"/>
    <s v="NITRO"/>
    <x v="0"/>
    <x v="8"/>
    <x v="4"/>
    <x v="4"/>
    <s v="New Zealand"/>
    <x v="4"/>
    <n v="67.52"/>
  </r>
  <r>
    <n v="2849"/>
    <x v="11"/>
    <x v="44"/>
    <s v="Mercedes-Benz"/>
    <s v="Standard"/>
    <x v="42"/>
    <s v="REGIUS"/>
    <x v="0"/>
    <x v="3"/>
    <x v="4"/>
    <x v="4"/>
    <s v="New Zealand"/>
    <x v="4"/>
    <n v="67.52"/>
  </r>
  <r>
    <n v="2850"/>
    <x v="8"/>
    <x v="37"/>
    <s v="Mazda"/>
    <s v="Standard"/>
    <x v="5"/>
    <s v="MPV"/>
    <x v="4"/>
    <x v="122"/>
    <x v="0"/>
    <x v="0"/>
    <s v="New Zealand"/>
    <x v="0"/>
    <n v="343.09"/>
  </r>
  <r>
    <n v="2851"/>
    <x v="8"/>
    <x v="44"/>
    <s v="Subaru"/>
    <s v="Standard"/>
    <x v="6"/>
    <s v="RAUM"/>
    <x v="2"/>
    <x v="61"/>
    <x v="0"/>
    <x v="0"/>
    <s v="New Zealand"/>
    <x v="0"/>
    <n v="343.09"/>
  </r>
  <r>
    <n v="2852"/>
    <x v="7"/>
    <x v="37"/>
    <s v="Subaru"/>
    <s v="Standard"/>
    <x v="6"/>
    <s v="AXELA"/>
    <x v="3"/>
    <x v="121"/>
    <x v="8"/>
    <x v="8"/>
    <s v="New Zealand"/>
    <x v="8"/>
    <n v="28.8"/>
  </r>
  <r>
    <n v="2853"/>
    <x v="6"/>
    <x v="37"/>
    <s v="Mazda"/>
    <s v="Standard"/>
    <x v="5"/>
    <s v="DEMIO"/>
    <x v="0"/>
    <x v="54"/>
    <x v="0"/>
    <x v="0"/>
    <s v="New Zealand"/>
    <x v="0"/>
    <n v="343.09"/>
  </r>
  <r>
    <n v="2854"/>
    <x v="6"/>
    <x v="26"/>
    <s v="Honda"/>
    <s v="Standard"/>
    <x v="5"/>
    <s v="MARCH"/>
    <x v="0"/>
    <x v="145"/>
    <x v="0"/>
    <x v="0"/>
    <s v="New Zealand"/>
    <x v="0"/>
    <n v="343.09"/>
  </r>
  <r>
    <n v="2855"/>
    <x v="6"/>
    <x v="44"/>
    <s v="Toyota"/>
    <s v="Standard"/>
    <x v="19"/>
    <s v="VITZ"/>
    <x v="3"/>
    <x v="138"/>
    <x v="1"/>
    <x v="1"/>
    <s v="New Zealand"/>
    <x v="1"/>
    <n v="6.21"/>
  </r>
  <r>
    <n v="2856"/>
    <x v="8"/>
    <x v="73"/>
    <s v="Holden"/>
    <s v="Standard"/>
    <x v="19"/>
    <s v="FORESTER"/>
    <x v="1"/>
    <x v="54"/>
    <x v="0"/>
    <x v="0"/>
    <s v="New Zealand"/>
    <x v="0"/>
    <n v="343.09"/>
  </r>
  <r>
    <n v="2857"/>
    <x v="8"/>
    <x v="78"/>
    <s v="Mazda"/>
    <s v="Luxury"/>
    <x v="3"/>
    <s v="ML320"/>
    <x v="2"/>
    <x v="19"/>
    <x v="9"/>
    <x v="9"/>
    <s v="New Zealand"/>
    <x v="9"/>
    <n v="21.5"/>
  </r>
  <r>
    <n v="2858"/>
    <x v="13"/>
    <x v="37"/>
    <s v="Volkswagen"/>
    <s v="Standard"/>
    <x v="3"/>
    <s v="BOUNTY"/>
    <x v="5"/>
    <x v="110"/>
    <x v="1"/>
    <x v="1"/>
    <s v="New Zealand"/>
    <x v="1"/>
    <n v="6.21"/>
  </r>
  <r>
    <n v="2859"/>
    <x v="8"/>
    <x v="73"/>
    <s v="Holden"/>
    <s v="Standard"/>
    <x v="19"/>
    <s v="FORESTER"/>
    <x v="1"/>
    <x v="160"/>
    <x v="9"/>
    <x v="9"/>
    <s v="New Zealand"/>
    <x v="9"/>
    <n v="21.5"/>
  </r>
  <r>
    <n v="2860"/>
    <x v="8"/>
    <x v="73"/>
    <s v="Mazda"/>
    <s v="Standard"/>
    <x v="19"/>
    <s v="FORESTER"/>
    <x v="1"/>
    <x v="160"/>
    <x v="9"/>
    <x v="9"/>
    <s v="New Zealand"/>
    <x v="9"/>
    <n v="21.5"/>
  </r>
  <r>
    <n v="2861"/>
    <x v="15"/>
    <x v="37"/>
    <s v="Nissan"/>
    <s v="Standard"/>
    <x v="19"/>
    <s v="RX8"/>
    <x v="1"/>
    <x v="67"/>
    <x v="8"/>
    <x v="8"/>
    <s v="New Zealand"/>
    <x v="8"/>
    <n v="28.8"/>
  </r>
  <r>
    <n v="2862"/>
    <x v="8"/>
    <x v="5"/>
    <s v="Mazda"/>
    <s v="Standard"/>
    <x v="5"/>
    <s v="CRV"/>
    <x v="0"/>
    <x v="66"/>
    <x v="7"/>
    <x v="7"/>
    <s v="New Zealand"/>
    <x v="7"/>
    <n v="16.11"/>
  </r>
  <r>
    <n v="2863"/>
    <x v="11"/>
    <x v="44"/>
    <s v="Honda"/>
    <s v="Standard"/>
    <x v="10"/>
    <s v="HIACE"/>
    <x v="3"/>
    <x v="181"/>
    <x v="9"/>
    <x v="9"/>
    <s v="New Zealand"/>
    <x v="9"/>
    <n v="21.5"/>
  </r>
  <r>
    <n v="2864"/>
    <x v="8"/>
    <x v="72"/>
    <s v="Subaru"/>
    <s v="Standard"/>
    <x v="18"/>
    <s v="COMMODORE"/>
    <x v="7"/>
    <x v="49"/>
    <x v="12"/>
    <x v="12"/>
    <s v="New Zealand"/>
    <x v="12"/>
    <n v="3.28"/>
  </r>
  <r>
    <n v="2865"/>
    <x v="11"/>
    <x v="37"/>
    <s v="Mitsubishi"/>
    <s v="Standard"/>
    <x v="42"/>
    <s v="BONGO"/>
    <x v="3"/>
    <x v="50"/>
    <x v="4"/>
    <x v="4"/>
    <s v="New Zealand"/>
    <x v="4"/>
    <n v="67.52"/>
  </r>
  <r>
    <n v="2866"/>
    <x v="6"/>
    <x v="77"/>
    <s v="Nissan"/>
    <s v="Standard"/>
    <x v="19"/>
    <s v="GOLF"/>
    <x v="0"/>
    <x v="145"/>
    <x v="0"/>
    <x v="0"/>
    <s v="New Zealand"/>
    <x v="0"/>
    <n v="343.09"/>
  </r>
  <r>
    <n v="2867"/>
    <x v="8"/>
    <x v="72"/>
    <s v="Mitsubishi"/>
    <s v="Standard"/>
    <x v="36"/>
    <s v="CAPTIVA"/>
    <x v="4"/>
    <x v="119"/>
    <x v="8"/>
    <x v="8"/>
    <s v="New Zealand"/>
    <x v="8"/>
    <n v="28.8"/>
  </r>
  <r>
    <n v="2868"/>
    <x v="15"/>
    <x v="37"/>
    <s v="Mazda"/>
    <s v="Standard"/>
    <x v="2"/>
    <s v="RX-8"/>
    <x v="2"/>
    <x v="83"/>
    <x v="4"/>
    <x v="4"/>
    <s v="New Zealand"/>
    <x v="4"/>
    <n v="67.52"/>
  </r>
  <r>
    <n v="2869"/>
    <x v="7"/>
    <x v="26"/>
    <s v="Toyota"/>
    <s v="Standard"/>
    <x v="6"/>
    <s v="SKYLINE"/>
    <x v="4"/>
    <x v="21"/>
    <x v="0"/>
    <x v="0"/>
    <s v="New Zealand"/>
    <x v="0"/>
    <n v="343.09"/>
  </r>
  <r>
    <n v="2870"/>
    <x v="8"/>
    <x v="37"/>
    <s v="Toyota"/>
    <s v="Standard"/>
    <x v="19"/>
    <s v="AXELA"/>
    <x v="0"/>
    <x v="59"/>
    <x v="0"/>
    <x v="0"/>
    <s v="New Zealand"/>
    <x v="0"/>
    <n v="343.09"/>
  </r>
  <r>
    <n v="2871"/>
    <x v="8"/>
    <x v="5"/>
    <s v="Isuzu"/>
    <s v="Standard"/>
    <x v="19"/>
    <s v="CRV"/>
    <x v="11"/>
    <x v="126"/>
    <x v="3"/>
    <x v="3"/>
    <s v="New Zealand"/>
    <x v="3"/>
    <n v="14.72"/>
  </r>
  <r>
    <n v="2872"/>
    <x v="8"/>
    <x v="73"/>
    <s v="Toyota"/>
    <s v="Standard"/>
    <x v="5"/>
    <s v="FORESTER"/>
    <x v="1"/>
    <x v="58"/>
    <x v="6"/>
    <x v="6"/>
    <s v="New Zealand"/>
    <x v="6"/>
    <n v="11.62"/>
  </r>
  <r>
    <n v="2873"/>
    <x v="7"/>
    <x v="71"/>
    <s v="Toyota"/>
    <s v="Standard"/>
    <x v="5"/>
    <s v="LANCER"/>
    <x v="2"/>
    <x v="169"/>
    <x v="0"/>
    <x v="0"/>
    <s v="New Zealand"/>
    <x v="0"/>
    <n v="343.09"/>
  </r>
  <r>
    <n v="2874"/>
    <x v="7"/>
    <x v="26"/>
    <s v="Honda"/>
    <s v="Standard"/>
    <x v="19"/>
    <s v="BLUEBIRD"/>
    <x v="0"/>
    <x v="72"/>
    <x v="0"/>
    <x v="0"/>
    <s v="New Zealand"/>
    <x v="0"/>
    <n v="343.09"/>
  </r>
  <r>
    <n v="2875"/>
    <x v="7"/>
    <x v="71"/>
    <s v="Honda"/>
    <s v="Standard"/>
    <x v="46"/>
    <s v="LANCER"/>
    <x v="3"/>
    <x v="163"/>
    <x v="4"/>
    <x v="4"/>
    <s v="New Zealand"/>
    <x v="4"/>
    <n v="67.52"/>
  </r>
  <r>
    <n v="2876"/>
    <x v="6"/>
    <x v="37"/>
    <s v="Nissan"/>
    <s v="Standard"/>
    <x v="5"/>
    <s v="AXELA"/>
    <x v="4"/>
    <x v="67"/>
    <x v="3"/>
    <x v="3"/>
    <s v="New Zealand"/>
    <x v="3"/>
    <n v="14.72"/>
  </r>
  <r>
    <n v="2877"/>
    <x v="8"/>
    <x v="44"/>
    <s v="Ford"/>
    <s v="Standard"/>
    <x v="16"/>
    <s v="CALDINA"/>
    <x v="3"/>
    <x v="6"/>
    <x v="0"/>
    <x v="0"/>
    <s v="New Zealand"/>
    <x v="0"/>
    <n v="343.09"/>
  </r>
  <r>
    <n v="2878"/>
    <x v="6"/>
    <x v="44"/>
    <s v="Nissan"/>
    <s v="Standard"/>
    <x v="19"/>
    <s v="VITZ"/>
    <x v="0"/>
    <x v="83"/>
    <x v="0"/>
    <x v="0"/>
    <s v="New Zealand"/>
    <x v="0"/>
    <n v="343.09"/>
  </r>
  <r>
    <n v="2879"/>
    <x v="13"/>
    <x v="75"/>
    <s v="Mazda"/>
    <s v="Standard"/>
    <x v="10"/>
    <s v="D-MAX"/>
    <x v="0"/>
    <x v="173"/>
    <x v="6"/>
    <x v="6"/>
    <s v="New Zealand"/>
    <x v="6"/>
    <n v="11.62"/>
  </r>
  <r>
    <n v="2880"/>
    <x v="13"/>
    <x v="44"/>
    <s v="Toyota"/>
    <s v="Standard"/>
    <x v="45"/>
    <s v="HILUX"/>
    <x v="4"/>
    <x v="40"/>
    <x v="8"/>
    <x v="8"/>
    <s v="New Zealand"/>
    <x v="8"/>
    <n v="28.8"/>
  </r>
  <r>
    <n v="2881"/>
    <x v="14"/>
    <x v="44"/>
    <s v="Toyota"/>
    <s v="Standard"/>
    <x v="47"/>
    <s v="DYNA"/>
    <x v="3"/>
    <x v="13"/>
    <x v="0"/>
    <x v="0"/>
    <s v="New Zealand"/>
    <x v="0"/>
    <n v="343.09"/>
  </r>
  <r>
    <n v="2882"/>
    <x v="8"/>
    <x v="5"/>
    <s v="Toyota"/>
    <s v="Standard"/>
    <x v="5"/>
    <s v="STREAM"/>
    <x v="0"/>
    <x v="59"/>
    <x v="0"/>
    <x v="0"/>
    <s v="New Zealand"/>
    <x v="0"/>
    <n v="343.09"/>
  </r>
  <r>
    <n v="2883"/>
    <x v="6"/>
    <x v="5"/>
    <s v="BMW"/>
    <s v="Standard"/>
    <x v="19"/>
    <s v="FIT"/>
    <x v="7"/>
    <x v="122"/>
    <x v="0"/>
    <x v="0"/>
    <s v="New Zealand"/>
    <x v="0"/>
    <n v="343.09"/>
  </r>
  <r>
    <n v="2884"/>
    <x v="8"/>
    <x v="26"/>
    <s v="BMW"/>
    <s v="Standard"/>
    <x v="6"/>
    <s v="EXPERT"/>
    <x v="0"/>
    <x v="36"/>
    <x v="8"/>
    <x v="8"/>
    <s v="New Zealand"/>
    <x v="8"/>
    <n v="28.8"/>
  </r>
  <r>
    <n v="2885"/>
    <x v="13"/>
    <x v="12"/>
    <s v="Subaru"/>
    <s v="Standard"/>
    <x v="13"/>
    <s v="COURIER"/>
    <x v="9"/>
    <x v="89"/>
    <x v="3"/>
    <x v="3"/>
    <s v="New Zealand"/>
    <x v="3"/>
    <n v="14.72"/>
  </r>
  <r>
    <n v="2886"/>
    <x v="7"/>
    <x v="26"/>
    <s v="Mazda"/>
    <s v="Standard"/>
    <x v="42"/>
    <s v="TIIDA"/>
    <x v="0"/>
    <x v="31"/>
    <x v="0"/>
    <x v="0"/>
    <s v="New Zealand"/>
    <x v="0"/>
    <n v="343.09"/>
  </r>
  <r>
    <n v="2887"/>
    <x v="7"/>
    <x v="37"/>
    <s v="Mini"/>
    <s v="Standard"/>
    <x v="19"/>
    <s v="RX-8"/>
    <x v="7"/>
    <x v="5"/>
    <x v="6"/>
    <x v="6"/>
    <s v="New Zealand"/>
    <x v="6"/>
    <n v="11.62"/>
  </r>
  <r>
    <n v="2888"/>
    <x v="8"/>
    <x v="44"/>
    <s v="Toyota"/>
    <s v="Standard"/>
    <x v="5"/>
    <s v="WISH"/>
    <x v="2"/>
    <x v="67"/>
    <x v="3"/>
    <x v="3"/>
    <s v="New Zealand"/>
    <x v="3"/>
    <n v="14.72"/>
  </r>
  <r>
    <n v="2889"/>
    <x v="8"/>
    <x v="44"/>
    <s v="Subaru"/>
    <s v="Standard"/>
    <x v="10"/>
    <s v="RAV4"/>
    <x v="0"/>
    <x v="131"/>
    <x v="0"/>
    <x v="0"/>
    <s v="New Zealand"/>
    <x v="0"/>
    <n v="343.09"/>
  </r>
  <r>
    <n v="2890"/>
    <x v="7"/>
    <x v="44"/>
    <s v="Toyota"/>
    <s v="Standard"/>
    <x v="19"/>
    <s v="CELSIOR"/>
    <x v="2"/>
    <x v="23"/>
    <x v="0"/>
    <x v="0"/>
    <s v="New Zealand"/>
    <x v="0"/>
    <n v="343.09"/>
  </r>
  <r>
    <n v="2891"/>
    <x v="15"/>
    <x v="15"/>
    <s v="Mazda"/>
    <s v="Luxury"/>
    <x v="19"/>
    <s v="335I"/>
    <x v="4"/>
    <x v="55"/>
    <x v="1"/>
    <x v="1"/>
    <s v="New Zealand"/>
    <x v="1"/>
    <n v="6.21"/>
  </r>
  <r>
    <n v="2892"/>
    <x v="7"/>
    <x v="15"/>
    <s v="Honda"/>
    <s v="Luxury"/>
    <x v="19"/>
    <s v="323I"/>
    <x v="2"/>
    <x v="49"/>
    <x v="0"/>
    <x v="0"/>
    <s v="New Zealand"/>
    <x v="0"/>
    <n v="343.09"/>
  </r>
  <r>
    <n v="2893"/>
    <x v="7"/>
    <x v="73"/>
    <s v="BMW"/>
    <s v="Standard"/>
    <x v="19"/>
    <s v="LEGACY"/>
    <x v="3"/>
    <x v="176"/>
    <x v="3"/>
    <x v="3"/>
    <s v="New Zealand"/>
    <x v="3"/>
    <n v="14.72"/>
  </r>
  <r>
    <n v="2894"/>
    <x v="8"/>
    <x v="37"/>
    <s v="Ford"/>
    <s v="Standard"/>
    <x v="2"/>
    <s v="MPV"/>
    <x v="1"/>
    <x v="42"/>
    <x v="9"/>
    <x v="9"/>
    <s v="New Zealand"/>
    <x v="9"/>
    <n v="21.5"/>
  </r>
  <r>
    <n v="2895"/>
    <x v="7"/>
    <x v="118"/>
    <s v="Toyota"/>
    <s v="Luxury"/>
    <x v="2"/>
    <s v="COOPER"/>
    <x v="2"/>
    <x v="43"/>
    <x v="8"/>
    <x v="8"/>
    <s v="New Zealand"/>
    <x v="8"/>
    <n v="28.8"/>
  </r>
  <r>
    <n v="2896"/>
    <x v="7"/>
    <x v="44"/>
    <s v="Dodge"/>
    <s v="Standard"/>
    <x v="12"/>
    <s v="ARISTO"/>
    <x v="4"/>
    <x v="19"/>
    <x v="6"/>
    <x v="6"/>
    <s v="New Zealand"/>
    <x v="6"/>
    <n v="11.62"/>
  </r>
  <r>
    <n v="2897"/>
    <x v="8"/>
    <x v="73"/>
    <s v="Audi"/>
    <s v="Standard"/>
    <x v="5"/>
    <s v="LEGACY"/>
    <x v="4"/>
    <x v="24"/>
    <x v="11"/>
    <x v="11"/>
    <s v="New Zealand"/>
    <x v="11"/>
    <n v="17.55"/>
  </r>
  <r>
    <n v="2898"/>
    <x v="8"/>
    <x v="44"/>
    <s v="Honda"/>
    <s v="Standard"/>
    <x v="5"/>
    <s v="ESTIMA"/>
    <x v="3"/>
    <x v="178"/>
    <x v="9"/>
    <x v="9"/>
    <s v="New Zealand"/>
    <x v="9"/>
    <n v="21.5"/>
  </r>
  <r>
    <n v="2899"/>
    <x v="6"/>
    <x v="37"/>
    <s v="Mazda"/>
    <s v="Standard"/>
    <x v="2"/>
    <s v="DEMIO"/>
    <x v="1"/>
    <x v="163"/>
    <x v="8"/>
    <x v="8"/>
    <s v="New Zealand"/>
    <x v="8"/>
    <n v="28.8"/>
  </r>
  <r>
    <n v="2900"/>
    <x v="8"/>
    <x v="5"/>
    <s v="Nissan"/>
    <s v="Standard"/>
    <x v="5"/>
    <s v="ODYSSEY"/>
    <x v="12"/>
    <x v="9"/>
    <x v="3"/>
    <x v="3"/>
    <s v="New Zealand"/>
    <x v="3"/>
    <n v="14.72"/>
  </r>
  <r>
    <n v="2901"/>
    <x v="7"/>
    <x v="15"/>
    <s v="Ford"/>
    <s v="Luxury"/>
    <x v="19"/>
    <s v="323I"/>
    <x v="2"/>
    <x v="67"/>
    <x v="8"/>
    <x v="8"/>
    <s v="New Zealand"/>
    <x v="8"/>
    <n v="28.8"/>
  </r>
  <r>
    <n v="2902"/>
    <x v="6"/>
    <x v="12"/>
    <s v="Mazda"/>
    <s v="Standard"/>
    <x v="14"/>
    <s v="FESTIVA GLXI 1.3"/>
    <x v="7"/>
    <x v="55"/>
    <x v="4"/>
    <x v="4"/>
    <s v="New Zealand"/>
    <x v="4"/>
    <n v="67.52"/>
  </r>
  <r>
    <n v="2903"/>
    <x v="6"/>
    <x v="44"/>
    <s v="Honda"/>
    <s v="Standard"/>
    <x v="2"/>
    <s v="VITZ"/>
    <x v="2"/>
    <x v="69"/>
    <x v="2"/>
    <x v="2"/>
    <s v="New Zealand"/>
    <x v="2"/>
    <n v="12.92"/>
  </r>
  <r>
    <n v="2904"/>
    <x v="8"/>
    <x v="120"/>
    <s v="Honda"/>
    <s v="Standard"/>
    <x v="10"/>
    <s v="JOURNEY"/>
    <x v="3"/>
    <x v="83"/>
    <x v="0"/>
    <x v="0"/>
    <s v="New Zealand"/>
    <x v="0"/>
    <n v="343.09"/>
  </r>
  <r>
    <n v="2905"/>
    <x v="7"/>
    <x v="16"/>
    <s v="BMW"/>
    <s v="Standard"/>
    <x v="18"/>
    <s v="A4"/>
    <x v="1"/>
    <x v="31"/>
    <x v="0"/>
    <x v="0"/>
    <s v="New Zealand"/>
    <x v="0"/>
    <n v="343.09"/>
  </r>
  <r>
    <n v="2906"/>
    <x v="6"/>
    <x v="5"/>
    <s v="Mazda"/>
    <s v="Standard"/>
    <x v="19"/>
    <s v="FIT"/>
    <x v="4"/>
    <x v="50"/>
    <x v="0"/>
    <x v="0"/>
    <s v="New Zealand"/>
    <x v="0"/>
    <n v="343.09"/>
  </r>
  <r>
    <n v="2907"/>
    <x v="6"/>
    <x v="37"/>
    <s v="Piaggio"/>
    <s v="Standard"/>
    <x v="19"/>
    <s v="AXELA"/>
    <x v="2"/>
    <x v="177"/>
    <x v="11"/>
    <x v="11"/>
    <s v="New Zealand"/>
    <x v="11"/>
    <n v="17.55"/>
  </r>
  <r>
    <n v="2908"/>
    <x v="8"/>
    <x v="26"/>
    <s v="Toyota"/>
    <s v="Standard"/>
    <x v="5"/>
    <s v="MURANO"/>
    <x v="4"/>
    <x v="81"/>
    <x v="1"/>
    <x v="1"/>
    <s v="New Zealand"/>
    <x v="1"/>
    <n v="6.21"/>
  </r>
  <r>
    <n v="2909"/>
    <x v="13"/>
    <x v="12"/>
    <s v="Toyota"/>
    <s v="Standard"/>
    <x v="14"/>
    <s v="COURIER"/>
    <x v="7"/>
    <x v="101"/>
    <x v="9"/>
    <x v="9"/>
    <s v="New Zealand"/>
    <x v="9"/>
    <n v="21.5"/>
  </r>
  <r>
    <n v="2910"/>
    <x v="7"/>
    <x v="37"/>
    <s v="Suzuki"/>
    <s v="Standard"/>
    <x v="6"/>
    <s v="ATENZA"/>
    <x v="3"/>
    <x v="54"/>
    <x v="9"/>
    <x v="9"/>
    <s v="New Zealand"/>
    <x v="9"/>
    <n v="21.5"/>
  </r>
  <r>
    <n v="2911"/>
    <x v="7"/>
    <x v="5"/>
    <s v="Mitsubishi"/>
    <s v="Standard"/>
    <x v="9"/>
    <s v="INTEGRA"/>
    <x v="3"/>
    <x v="178"/>
    <x v="0"/>
    <x v="0"/>
    <s v="New Zealand"/>
    <x v="0"/>
    <n v="343.09"/>
  </r>
  <r>
    <n v="2912"/>
    <x v="7"/>
    <x v="5"/>
    <s v="Honda"/>
    <s v="Standard"/>
    <x v="16"/>
    <s v="PRELUDE"/>
    <x v="3"/>
    <x v="119"/>
    <x v="9"/>
    <x v="9"/>
    <s v="New Zealand"/>
    <x v="9"/>
    <n v="21.5"/>
  </r>
  <r>
    <n v="2913"/>
    <x v="15"/>
    <x v="15"/>
    <s v="Toyota"/>
    <s v="Luxury"/>
    <x v="15"/>
    <s v="328CI"/>
    <x v="0"/>
    <x v="55"/>
    <x v="8"/>
    <x v="8"/>
    <s v="New Zealand"/>
    <x v="8"/>
    <n v="28.8"/>
  </r>
  <r>
    <n v="2914"/>
    <x v="6"/>
    <x v="37"/>
    <s v="Mazda"/>
    <s v="Standard"/>
    <x v="2"/>
    <s v="DEMIO"/>
    <x v="2"/>
    <x v="140"/>
    <x v="8"/>
    <x v="8"/>
    <s v="New Zealand"/>
    <x v="8"/>
    <n v="28.8"/>
  </r>
  <r>
    <n v="2915"/>
    <x v="2"/>
    <x v="34"/>
    <s v="Mazda"/>
    <s v="Standard"/>
    <x v="10"/>
    <s v="MP3"/>
    <x v="4"/>
    <x v="35"/>
    <x v="0"/>
    <x v="0"/>
    <s v="New Zealand"/>
    <x v="0"/>
    <n v="343.09"/>
  </r>
  <r>
    <n v="2916"/>
    <x v="6"/>
    <x v="44"/>
    <s v="Subaru"/>
    <s v="Standard"/>
    <x v="5"/>
    <s v="RAUM"/>
    <x v="5"/>
    <x v="84"/>
    <x v="3"/>
    <x v="3"/>
    <s v="New Zealand"/>
    <x v="3"/>
    <n v="14.72"/>
  </r>
  <r>
    <n v="2917"/>
    <x v="7"/>
    <x v="44"/>
    <s v="Holden"/>
    <s v="Standard"/>
    <x v="2"/>
    <s v="CAMRY"/>
    <x v="0"/>
    <x v="154"/>
    <x v="9"/>
    <x v="9"/>
    <s v="New Zealand"/>
    <x v="9"/>
    <n v="21.5"/>
  </r>
  <r>
    <n v="2918"/>
    <x v="6"/>
    <x v="6"/>
    <s v="Nissan"/>
    <s v="Standard"/>
    <x v="2"/>
    <s v="SWIFT"/>
    <x v="7"/>
    <x v="175"/>
    <x v="1"/>
    <x v="1"/>
    <s v="New Zealand"/>
    <x v="1"/>
    <n v="6.21"/>
  </r>
  <r>
    <n v="2919"/>
    <x v="7"/>
    <x v="71"/>
    <s v="Ford"/>
    <s v="Standard"/>
    <x v="12"/>
    <s v="LANCER"/>
    <x v="0"/>
    <x v="37"/>
    <x v="3"/>
    <x v="3"/>
    <s v="New Zealand"/>
    <x v="3"/>
    <n v="14.72"/>
  </r>
  <r>
    <n v="2920"/>
    <x v="6"/>
    <x v="5"/>
    <s v="BMW"/>
    <s v="Standard"/>
    <x v="2"/>
    <s v="FIT"/>
    <x v="2"/>
    <x v="27"/>
    <x v="7"/>
    <x v="7"/>
    <s v="New Zealand"/>
    <x v="7"/>
    <n v="16.11"/>
  </r>
  <r>
    <n v="2921"/>
    <x v="7"/>
    <x v="44"/>
    <s v="Holden"/>
    <s v="Standard"/>
    <x v="18"/>
    <s v="MARKX"/>
    <x v="0"/>
    <x v="68"/>
    <x v="0"/>
    <x v="0"/>
    <s v="New Zealand"/>
    <x v="0"/>
    <n v="343.09"/>
  </r>
  <r>
    <n v="2922"/>
    <x v="6"/>
    <x v="37"/>
    <s v="Nissan"/>
    <s v="Standard"/>
    <x v="2"/>
    <s v="DEMIO"/>
    <x v="4"/>
    <x v="176"/>
    <x v="9"/>
    <x v="9"/>
    <s v="New Zealand"/>
    <x v="9"/>
    <n v="21.5"/>
  </r>
  <r>
    <n v="2923"/>
    <x v="6"/>
    <x v="37"/>
    <s v="Mazda"/>
    <s v="Standard"/>
    <x v="19"/>
    <s v="DEMIO"/>
    <x v="3"/>
    <x v="25"/>
    <x v="3"/>
    <x v="3"/>
    <s v="New Zealand"/>
    <x v="3"/>
    <n v="14.72"/>
  </r>
  <r>
    <n v="2924"/>
    <x v="8"/>
    <x v="73"/>
    <s v="BMW"/>
    <s v="Standard"/>
    <x v="5"/>
    <s v="OUTBACK"/>
    <x v="3"/>
    <x v="85"/>
    <x v="9"/>
    <x v="9"/>
    <s v="New Zealand"/>
    <x v="9"/>
    <n v="21.5"/>
  </r>
  <r>
    <n v="2925"/>
    <x v="13"/>
    <x v="72"/>
    <s v="Mazda"/>
    <s v="Standard"/>
    <x v="8"/>
    <s v="UTE"/>
    <x v="5"/>
    <x v="57"/>
    <x v="1"/>
    <x v="1"/>
    <s v="New Zealand"/>
    <x v="1"/>
    <n v="6.21"/>
  </r>
  <r>
    <n v="2926"/>
    <x v="7"/>
    <x v="26"/>
    <s v="Holden"/>
    <s v="Standard"/>
    <x v="19"/>
    <s v="BLUEBIRD"/>
    <x v="3"/>
    <x v="79"/>
    <x v="0"/>
    <x v="0"/>
    <s v="New Zealand"/>
    <x v="0"/>
    <n v="343.09"/>
  </r>
  <r>
    <n v="2927"/>
    <x v="13"/>
    <x v="12"/>
    <s v="Ford"/>
    <s v="Standard"/>
    <x v="10"/>
    <s v="RANGER"/>
    <x v="1"/>
    <x v="1"/>
    <x v="7"/>
    <x v="7"/>
    <s v="New Zealand"/>
    <x v="7"/>
    <n v="16.11"/>
  </r>
  <r>
    <n v="2928"/>
    <x v="19"/>
    <x v="15"/>
    <s v="Mitsubishio Fuso"/>
    <s v="Luxury"/>
    <x v="19"/>
    <s v="Z4"/>
    <x v="0"/>
    <x v="66"/>
    <x v="0"/>
    <x v="0"/>
    <s v="New Zealand"/>
    <x v="0"/>
    <n v="343.09"/>
  </r>
  <r>
    <n v="2929"/>
    <x v="8"/>
    <x v="72"/>
    <s v="Nissan"/>
    <s v="Standard"/>
    <x v="6"/>
    <s v="CAPTIVA"/>
    <x v="0"/>
    <x v="32"/>
    <x v="5"/>
    <x v="5"/>
    <s v="New Zealand"/>
    <x v="5"/>
    <n v="7.89"/>
  </r>
  <r>
    <n v="2930"/>
    <x v="13"/>
    <x v="26"/>
    <s v="Honda"/>
    <s v="Standard"/>
    <x v="10"/>
    <s v="NAVARA"/>
    <x v="1"/>
    <x v="129"/>
    <x v="7"/>
    <x v="7"/>
    <s v="New Zealand"/>
    <x v="7"/>
    <n v="16.11"/>
  </r>
  <r>
    <n v="2931"/>
    <x v="7"/>
    <x v="37"/>
    <s v="Volkswagen"/>
    <s v="Standard"/>
    <x v="2"/>
    <s v="AXELA"/>
    <x v="4"/>
    <x v="96"/>
    <x v="0"/>
    <x v="0"/>
    <s v="New Zealand"/>
    <x v="0"/>
    <n v="343.09"/>
  </r>
  <r>
    <n v="2932"/>
    <x v="6"/>
    <x v="15"/>
    <s v="Subaru"/>
    <s v="Luxury"/>
    <x v="5"/>
    <s v="MINI"/>
    <x v="0"/>
    <x v="50"/>
    <x v="1"/>
    <x v="1"/>
    <s v="New Zealand"/>
    <x v="1"/>
    <n v="6.21"/>
  </r>
  <r>
    <n v="2933"/>
    <x v="8"/>
    <x v="37"/>
    <s v="Honda"/>
    <s v="Standard"/>
    <x v="19"/>
    <s v="MPV"/>
    <x v="4"/>
    <x v="139"/>
    <x v="9"/>
    <x v="9"/>
    <s v="New Zealand"/>
    <x v="9"/>
    <n v="21.5"/>
  </r>
  <r>
    <n v="2934"/>
    <x v="13"/>
    <x v="72"/>
    <s v="BMW"/>
    <s v="Standard"/>
    <x v="5"/>
    <s v="RODEO 4X2"/>
    <x v="3"/>
    <x v="168"/>
    <x v="9"/>
    <x v="9"/>
    <s v="New Zealand"/>
    <x v="9"/>
    <n v="21.5"/>
  </r>
  <r>
    <n v="2935"/>
    <x v="8"/>
    <x v="12"/>
    <s v="Mitsubishi"/>
    <s v="Standard"/>
    <x v="2"/>
    <s v="TERRITORY"/>
    <x v="2"/>
    <x v="169"/>
    <x v="7"/>
    <x v="7"/>
    <s v="New Zealand"/>
    <x v="7"/>
    <n v="16.11"/>
  </r>
  <r>
    <n v="2936"/>
    <x v="14"/>
    <x v="121"/>
    <s v="Mazda"/>
    <s v="Standard"/>
    <x v="10"/>
    <s v="CANTER"/>
    <x v="3"/>
    <x v="77"/>
    <x v="0"/>
    <x v="0"/>
    <s v="New Zealand"/>
    <x v="0"/>
    <n v="343.09"/>
  </r>
  <r>
    <n v="2937"/>
    <x v="6"/>
    <x v="26"/>
    <s v="Mazda"/>
    <s v="Standard"/>
    <x v="6"/>
    <s v="DUALIS"/>
    <x v="0"/>
    <x v="21"/>
    <x v="8"/>
    <x v="8"/>
    <s v="New Zealand"/>
    <x v="8"/>
    <n v="28.8"/>
  </r>
  <r>
    <n v="2938"/>
    <x v="8"/>
    <x v="5"/>
    <s v="Toyota"/>
    <s v="Standard"/>
    <x v="5"/>
    <s v="ODYSSEY"/>
    <x v="3"/>
    <x v="93"/>
    <x v="0"/>
    <x v="0"/>
    <s v="New Zealand"/>
    <x v="0"/>
    <n v="343.09"/>
  </r>
  <r>
    <n v="2939"/>
    <x v="6"/>
    <x v="77"/>
    <s v="Subaru"/>
    <s v="Standard"/>
    <x v="45"/>
    <s v="GOLF"/>
    <x v="0"/>
    <x v="176"/>
    <x v="0"/>
    <x v="0"/>
    <s v="New Zealand"/>
    <x v="0"/>
    <n v="343.09"/>
  </r>
  <r>
    <n v="2940"/>
    <x v="8"/>
    <x v="73"/>
    <s v="Nissan"/>
    <s v="Standard"/>
    <x v="14"/>
    <s v="IMPREZA"/>
    <x v="0"/>
    <x v="42"/>
    <x v="11"/>
    <x v="11"/>
    <s v="New Zealand"/>
    <x v="11"/>
    <n v="17.55"/>
  </r>
  <r>
    <n v="2941"/>
    <x v="7"/>
    <x v="5"/>
    <s v="Honda"/>
    <s v="Standard"/>
    <x v="2"/>
    <s v="ACCORD"/>
    <x v="2"/>
    <x v="36"/>
    <x v="0"/>
    <x v="0"/>
    <s v="New Zealand"/>
    <x v="0"/>
    <n v="343.09"/>
  </r>
  <r>
    <n v="2942"/>
    <x v="6"/>
    <x v="15"/>
    <s v="Toyota"/>
    <s v="Luxury"/>
    <x v="6"/>
    <s v="116I"/>
    <x v="0"/>
    <x v="121"/>
    <x v="0"/>
    <x v="0"/>
    <s v="New Zealand"/>
    <x v="0"/>
    <n v="343.09"/>
  </r>
  <r>
    <n v="2943"/>
    <x v="7"/>
    <x v="71"/>
    <s v="Bedford"/>
    <s v="Standard"/>
    <x v="6"/>
    <s v="GALANT"/>
    <x v="0"/>
    <x v="68"/>
    <x v="0"/>
    <x v="0"/>
    <s v="New Zealand"/>
    <x v="0"/>
    <n v="343.09"/>
  </r>
  <r>
    <n v="2944"/>
    <x v="8"/>
    <x v="37"/>
    <s v="BMW"/>
    <s v="Standard"/>
    <x v="2"/>
    <s v="DEMIO"/>
    <x v="8"/>
    <x v="164"/>
    <x v="0"/>
    <x v="0"/>
    <s v="New Zealand"/>
    <x v="0"/>
    <n v="343.09"/>
  </r>
  <r>
    <n v="2945"/>
    <x v="6"/>
    <x v="37"/>
    <s v="Mitsubishi"/>
    <s v="Standard"/>
    <x v="45"/>
    <s v="MAZDA3"/>
    <x v="3"/>
    <x v="49"/>
    <x v="6"/>
    <x v="6"/>
    <s v="New Zealand"/>
    <x v="6"/>
    <n v="11.62"/>
  </r>
  <r>
    <n v="2946"/>
    <x v="8"/>
    <x v="44"/>
    <s v="Subaru"/>
    <s v="Standard"/>
    <x v="14"/>
    <s v="LANDCRUISER"/>
    <x v="4"/>
    <x v="55"/>
    <x v="3"/>
    <x v="3"/>
    <s v="New Zealand"/>
    <x v="3"/>
    <n v="14.72"/>
  </r>
  <r>
    <n v="2947"/>
    <x v="8"/>
    <x v="73"/>
    <s v="Nissan"/>
    <s v="Standard"/>
    <x v="12"/>
    <s v="IMPREZA"/>
    <x v="1"/>
    <x v="11"/>
    <x v="4"/>
    <x v="4"/>
    <s v="New Zealand"/>
    <x v="4"/>
    <n v="67.52"/>
  </r>
  <r>
    <n v="2948"/>
    <x v="11"/>
    <x v="26"/>
    <s v="Suzuki"/>
    <s v="Standard"/>
    <x v="45"/>
    <s v="NAVARA"/>
    <x v="3"/>
    <x v="100"/>
    <x v="1"/>
    <x v="1"/>
    <s v="New Zealand"/>
    <x v="1"/>
    <n v="6.21"/>
  </r>
  <r>
    <n v="2949"/>
    <x v="11"/>
    <x v="5"/>
    <s v="Ford"/>
    <s v="Standard"/>
    <x v="5"/>
    <s v="ELYSION"/>
    <x v="0"/>
    <x v="47"/>
    <x v="0"/>
    <x v="0"/>
    <s v="New Zealand"/>
    <x v="0"/>
    <n v="343.09"/>
  </r>
  <r>
    <n v="2950"/>
    <x v="13"/>
    <x v="44"/>
    <s v="Nissan"/>
    <s v="Standard"/>
    <x v="24"/>
    <s v="HILUX"/>
    <x v="7"/>
    <x v="114"/>
    <x v="0"/>
    <x v="0"/>
    <s v="New Zealand"/>
    <x v="0"/>
    <n v="343.09"/>
  </r>
  <r>
    <n v="2951"/>
    <x v="18"/>
    <x v="107"/>
    <s v="Toyota"/>
    <s v="Standard"/>
    <x v="28"/>
    <s v="J2S"/>
    <x v="3"/>
    <x v="82"/>
    <x v="10"/>
    <x v="10"/>
    <s v="New Zealand"/>
    <x v="10"/>
    <n v="129.15"/>
  </r>
  <r>
    <n v="2952"/>
    <x v="8"/>
    <x v="15"/>
    <s v="Toyota"/>
    <s v="Luxury"/>
    <x v="2"/>
    <s v="X3"/>
    <x v="4"/>
    <x v="144"/>
    <x v="3"/>
    <x v="3"/>
    <s v="New Zealand"/>
    <x v="3"/>
    <n v="14.72"/>
  </r>
  <r>
    <n v="2953"/>
    <x v="7"/>
    <x v="71"/>
    <s v="Toyota"/>
    <s v="Standard"/>
    <x v="19"/>
    <s v="GALANT"/>
    <x v="7"/>
    <x v="43"/>
    <x v="0"/>
    <x v="0"/>
    <s v="New Zealand"/>
    <x v="0"/>
    <n v="343.09"/>
  </r>
  <r>
    <n v="2954"/>
    <x v="8"/>
    <x v="73"/>
    <s v="Mazda"/>
    <s v="Standard"/>
    <x v="2"/>
    <s v="FORESTER"/>
    <x v="0"/>
    <x v="78"/>
    <x v="3"/>
    <x v="3"/>
    <s v="New Zealand"/>
    <x v="3"/>
    <n v="14.72"/>
  </r>
  <r>
    <n v="2955"/>
    <x v="7"/>
    <x v="26"/>
    <s v="Toyota"/>
    <s v="Standard"/>
    <x v="16"/>
    <s v="MAXIMA"/>
    <x v="5"/>
    <x v="61"/>
    <x v="11"/>
    <x v="11"/>
    <s v="New Zealand"/>
    <x v="11"/>
    <n v="17.55"/>
  </r>
  <r>
    <n v="2956"/>
    <x v="8"/>
    <x v="6"/>
    <s v="Mazda"/>
    <s v="Standard"/>
    <x v="35"/>
    <s v="VITARA"/>
    <x v="3"/>
    <x v="25"/>
    <x v="9"/>
    <x v="9"/>
    <s v="New Zealand"/>
    <x v="9"/>
    <n v="21.5"/>
  </r>
  <r>
    <n v="2957"/>
    <x v="13"/>
    <x v="12"/>
    <s v="Subaru"/>
    <s v="Standard"/>
    <x v="35"/>
    <s v="RANGER"/>
    <x v="1"/>
    <x v="78"/>
    <x v="3"/>
    <x v="3"/>
    <s v="New Zealand"/>
    <x v="3"/>
    <n v="14.72"/>
  </r>
  <r>
    <n v="2958"/>
    <x v="7"/>
    <x v="26"/>
    <s v="Ford"/>
    <s v="Standard"/>
    <x v="2"/>
    <s v="FUGA"/>
    <x v="1"/>
    <x v="66"/>
    <x v="0"/>
    <x v="0"/>
    <s v="New Zealand"/>
    <x v="0"/>
    <n v="343.09"/>
  </r>
  <r>
    <n v="2959"/>
    <x v="8"/>
    <x v="44"/>
    <s v="Toyota"/>
    <s v="Standard"/>
    <x v="5"/>
    <s v="AVENSIS"/>
    <x v="0"/>
    <x v="34"/>
    <x v="0"/>
    <x v="0"/>
    <s v="New Zealand"/>
    <x v="0"/>
    <n v="343.09"/>
  </r>
  <r>
    <n v="2960"/>
    <x v="11"/>
    <x v="44"/>
    <s v="Mercedes-Benz"/>
    <s v="Standard"/>
    <x v="42"/>
    <s v="TOWNACE"/>
    <x v="0"/>
    <x v="14"/>
    <x v="9"/>
    <x v="9"/>
    <s v="New Zealand"/>
    <x v="9"/>
    <n v="21.5"/>
  </r>
  <r>
    <n v="2961"/>
    <x v="11"/>
    <x v="44"/>
    <s v="Mazda"/>
    <s v="Standard"/>
    <x v="18"/>
    <s v="HIACE"/>
    <x v="0"/>
    <x v="44"/>
    <x v="2"/>
    <x v="2"/>
    <s v="New Zealand"/>
    <x v="2"/>
    <n v="12.92"/>
  </r>
  <r>
    <n v="2962"/>
    <x v="8"/>
    <x v="37"/>
    <s v="Toyota"/>
    <s v="Standard"/>
    <x v="12"/>
    <s v="FAMILIA"/>
    <x v="0"/>
    <x v="121"/>
    <x v="0"/>
    <x v="0"/>
    <s v="New Zealand"/>
    <x v="0"/>
    <n v="343.09"/>
  </r>
  <r>
    <n v="2963"/>
    <x v="7"/>
    <x v="44"/>
    <s v="Toyota"/>
    <s v="Standard"/>
    <x v="2"/>
    <s v="MARKX"/>
    <x v="0"/>
    <x v="31"/>
    <x v="0"/>
    <x v="0"/>
    <s v="New Zealand"/>
    <x v="0"/>
    <n v="343.09"/>
  </r>
  <r>
    <n v="2964"/>
    <x v="11"/>
    <x v="37"/>
    <s v="Subaru"/>
    <s v="Standard"/>
    <x v="36"/>
    <s v="BONGO"/>
    <x v="3"/>
    <x v="8"/>
    <x v="0"/>
    <x v="0"/>
    <s v="New Zealand"/>
    <x v="0"/>
    <n v="343.09"/>
  </r>
  <r>
    <n v="2965"/>
    <x v="7"/>
    <x v="73"/>
    <s v="Nissan"/>
    <s v="Standard"/>
    <x v="19"/>
    <s v="LEGACY"/>
    <x v="4"/>
    <x v="13"/>
    <x v="0"/>
    <x v="0"/>
    <s v="New Zealand"/>
    <x v="0"/>
    <n v="343.09"/>
  </r>
  <r>
    <n v="2966"/>
    <x v="7"/>
    <x v="12"/>
    <s v="Mercedes-Benz"/>
    <s v="Standard"/>
    <x v="6"/>
    <s v="FALCON"/>
    <x v="1"/>
    <x v="56"/>
    <x v="5"/>
    <x v="5"/>
    <s v="New Zealand"/>
    <x v="5"/>
    <n v="7.89"/>
  </r>
  <r>
    <n v="2967"/>
    <x v="7"/>
    <x v="44"/>
    <s v="Toyota"/>
    <s v="Standard"/>
    <x v="47"/>
    <s v="PRIUS"/>
    <x v="0"/>
    <x v="174"/>
    <x v="0"/>
    <x v="0"/>
    <s v="New Zealand"/>
    <x v="0"/>
    <n v="343.09"/>
  </r>
  <r>
    <n v="2968"/>
    <x v="7"/>
    <x v="78"/>
    <s v="Suzuki"/>
    <s v="Luxury"/>
    <x v="3"/>
    <s v="S"/>
    <x v="0"/>
    <x v="119"/>
    <x v="0"/>
    <x v="0"/>
    <s v="New Zealand"/>
    <x v="0"/>
    <n v="343.09"/>
  </r>
  <r>
    <n v="2969"/>
    <x v="11"/>
    <x v="37"/>
    <s v="Toyota"/>
    <s v="Standard"/>
    <x v="36"/>
    <s v="BONGO"/>
    <x v="3"/>
    <x v="69"/>
    <x v="0"/>
    <x v="0"/>
    <s v="New Zealand"/>
    <x v="0"/>
    <n v="343.09"/>
  </r>
  <r>
    <n v="2970"/>
    <x v="6"/>
    <x v="44"/>
    <s v="Nissan"/>
    <s v="Standard"/>
    <x v="47"/>
    <s v="PRIUS"/>
    <x v="3"/>
    <x v="32"/>
    <x v="0"/>
    <x v="0"/>
    <s v="New Zealand"/>
    <x v="0"/>
    <n v="343.09"/>
  </r>
  <r>
    <n v="2971"/>
    <x v="8"/>
    <x v="44"/>
    <s v="Subaru"/>
    <s v="Standard"/>
    <x v="19"/>
    <s v="SIENTA"/>
    <x v="0"/>
    <x v="121"/>
    <x v="0"/>
    <x v="0"/>
    <s v="New Zealand"/>
    <x v="0"/>
    <n v="343.09"/>
  </r>
  <r>
    <n v="2972"/>
    <x v="8"/>
    <x v="73"/>
    <s v="Mazda"/>
    <s v="Standard"/>
    <x v="6"/>
    <s v="FORESTER"/>
    <x v="1"/>
    <x v="35"/>
    <x v="2"/>
    <x v="2"/>
    <s v="New Zealand"/>
    <x v="2"/>
    <n v="12.92"/>
  </r>
  <r>
    <n v="2973"/>
    <x v="7"/>
    <x v="26"/>
    <s v="Toyota"/>
    <s v="Standard"/>
    <x v="2"/>
    <s v="TIIDA"/>
    <x v="11"/>
    <x v="54"/>
    <x v="0"/>
    <x v="0"/>
    <s v="New Zealand"/>
    <x v="0"/>
    <n v="343.09"/>
  </r>
  <r>
    <n v="2974"/>
    <x v="8"/>
    <x v="78"/>
    <s v="Subaru"/>
    <s v="Luxury"/>
    <x v="36"/>
    <s v="B180"/>
    <x v="3"/>
    <x v="78"/>
    <x v="0"/>
    <x v="0"/>
    <s v="New Zealand"/>
    <x v="0"/>
    <n v="343.09"/>
  </r>
  <r>
    <n v="2975"/>
    <x v="7"/>
    <x v="44"/>
    <s v="Nissan"/>
    <s v="Standard"/>
    <x v="2"/>
    <s v="MARKX"/>
    <x v="0"/>
    <x v="169"/>
    <x v="0"/>
    <x v="0"/>
    <s v="New Zealand"/>
    <x v="0"/>
    <n v="343.09"/>
  </r>
  <r>
    <n v="2976"/>
    <x v="6"/>
    <x v="6"/>
    <s v="Mazda"/>
    <s v="Standard"/>
    <x v="2"/>
    <s v="SWIFT"/>
    <x v="1"/>
    <x v="121"/>
    <x v="8"/>
    <x v="8"/>
    <s v="New Zealand"/>
    <x v="8"/>
    <n v="28.8"/>
  </r>
  <r>
    <n v="2977"/>
    <x v="11"/>
    <x v="44"/>
    <s v="BMW"/>
    <s v="Standard"/>
    <x v="18"/>
    <s v="REGIUS"/>
    <x v="3"/>
    <x v="176"/>
    <x v="3"/>
    <x v="3"/>
    <s v="New Zealand"/>
    <x v="3"/>
    <n v="14.72"/>
  </r>
  <r>
    <n v="2978"/>
    <x v="7"/>
    <x v="26"/>
    <s v="Nissan"/>
    <s v="Standard"/>
    <x v="19"/>
    <s v="TIIDA"/>
    <x v="0"/>
    <x v="92"/>
    <x v="3"/>
    <x v="3"/>
    <s v="New Zealand"/>
    <x v="3"/>
    <n v="14.72"/>
  </r>
  <r>
    <n v="2979"/>
    <x v="8"/>
    <x v="73"/>
    <s v="Toyota"/>
    <s v="Standard"/>
    <x v="2"/>
    <s v="FORESTER"/>
    <x v="7"/>
    <x v="78"/>
    <x v="4"/>
    <x v="4"/>
    <s v="New Zealand"/>
    <x v="4"/>
    <n v="67.52"/>
  </r>
  <r>
    <n v="2980"/>
    <x v="15"/>
    <x v="37"/>
    <s v="Mazda"/>
    <s v="Standard"/>
    <x v="23"/>
    <s v="MX5 ROADSTER"/>
    <x v="5"/>
    <x v="101"/>
    <x v="0"/>
    <x v="0"/>
    <s v="New Zealand"/>
    <x v="0"/>
    <n v="343.09"/>
  </r>
  <r>
    <n v="2981"/>
    <x v="11"/>
    <x v="44"/>
    <s v="Honda"/>
    <s v="Standard"/>
    <x v="18"/>
    <s v="REGIUS"/>
    <x v="3"/>
    <x v="54"/>
    <x v="0"/>
    <x v="0"/>
    <s v="New Zealand"/>
    <x v="0"/>
    <n v="343.09"/>
  </r>
  <r>
    <n v="2982"/>
    <x v="8"/>
    <x v="73"/>
    <s v="Nissan"/>
    <s v="Standard"/>
    <x v="15"/>
    <s v="FORESTER"/>
    <x v="3"/>
    <x v="49"/>
    <x v="9"/>
    <x v="9"/>
    <s v="New Zealand"/>
    <x v="9"/>
    <n v="21.5"/>
  </r>
  <r>
    <n v="2983"/>
    <x v="6"/>
    <x v="26"/>
    <s v="Mazda"/>
    <s v="Standard"/>
    <x v="19"/>
    <s v="TIIDA"/>
    <x v="3"/>
    <x v="141"/>
    <x v="0"/>
    <x v="0"/>
    <s v="New Zealand"/>
    <x v="0"/>
    <n v="343.09"/>
  </r>
  <r>
    <n v="2984"/>
    <x v="6"/>
    <x v="37"/>
    <s v="Nissan"/>
    <s v="Standard"/>
    <x v="2"/>
    <s v="DEMIO"/>
    <x v="3"/>
    <x v="31"/>
    <x v="0"/>
    <x v="0"/>
    <s v="New Zealand"/>
    <x v="0"/>
    <n v="343.09"/>
  </r>
  <r>
    <n v="2985"/>
    <x v="7"/>
    <x v="15"/>
    <s v="Nissan"/>
    <s v="Luxury"/>
    <x v="18"/>
    <s v="320I"/>
    <x v="1"/>
    <x v="28"/>
    <x v="0"/>
    <x v="0"/>
    <s v="New Zealand"/>
    <x v="0"/>
    <n v="343.09"/>
  </r>
  <r>
    <n v="2986"/>
    <x v="7"/>
    <x v="26"/>
    <s v="Ford"/>
    <s v="Standard"/>
    <x v="19"/>
    <s v="TEANA"/>
    <x v="0"/>
    <x v="147"/>
    <x v="1"/>
    <x v="1"/>
    <s v="New Zealand"/>
    <x v="1"/>
    <n v="6.21"/>
  </r>
  <r>
    <n v="2987"/>
    <x v="8"/>
    <x v="44"/>
    <s v="Chrysler"/>
    <s v="Standard"/>
    <x v="32"/>
    <s v="RAV4"/>
    <x v="7"/>
    <x v="57"/>
    <x v="9"/>
    <x v="9"/>
    <s v="New Zealand"/>
    <x v="9"/>
    <n v="21.5"/>
  </r>
  <r>
    <n v="2988"/>
    <x v="8"/>
    <x v="37"/>
    <s v="BMW"/>
    <s v="Standard"/>
    <x v="19"/>
    <s v="MPV"/>
    <x v="3"/>
    <x v="31"/>
    <x v="0"/>
    <x v="0"/>
    <s v="New Zealand"/>
    <x v="0"/>
    <n v="343.09"/>
  </r>
  <r>
    <n v="2989"/>
    <x v="6"/>
    <x v="5"/>
    <s v="Ford"/>
    <s v="Standard"/>
    <x v="19"/>
    <s v="FIT"/>
    <x v="0"/>
    <x v="61"/>
    <x v="0"/>
    <x v="0"/>
    <s v="New Zealand"/>
    <x v="0"/>
    <n v="343.09"/>
  </r>
  <r>
    <n v="2990"/>
    <x v="8"/>
    <x v="26"/>
    <s v="Nissan"/>
    <s v="Standard"/>
    <x v="42"/>
    <s v="AD"/>
    <x v="3"/>
    <x v="34"/>
    <x v="0"/>
    <x v="0"/>
    <s v="New Zealand"/>
    <x v="0"/>
    <n v="343.09"/>
  </r>
  <r>
    <n v="2991"/>
    <x v="7"/>
    <x v="37"/>
    <s v="Mitsubishi"/>
    <s v="Standard"/>
    <x v="6"/>
    <s v="ATENZA"/>
    <x v="2"/>
    <x v="89"/>
    <x v="11"/>
    <x v="11"/>
    <s v="New Zealand"/>
    <x v="11"/>
    <n v="17.55"/>
  </r>
  <r>
    <n v="2992"/>
    <x v="8"/>
    <x v="26"/>
    <s v="Volkswagen"/>
    <s v="Standard"/>
    <x v="5"/>
    <s v="ELGRAND"/>
    <x v="3"/>
    <x v="93"/>
    <x v="0"/>
    <x v="0"/>
    <s v="New Zealand"/>
    <x v="0"/>
    <n v="343.09"/>
  </r>
  <r>
    <n v="2993"/>
    <x v="6"/>
    <x v="26"/>
    <s v="Nissan"/>
    <s v="Standard"/>
    <x v="42"/>
    <s v="TIIDA"/>
    <x v="0"/>
    <x v="140"/>
    <x v="0"/>
    <x v="0"/>
    <s v="New Zealand"/>
    <x v="0"/>
    <n v="343.09"/>
  </r>
  <r>
    <n v="2994"/>
    <x v="8"/>
    <x v="12"/>
    <s v="Dodge"/>
    <s v="Standard"/>
    <x v="19"/>
    <s v="TERRITORY"/>
    <x v="7"/>
    <x v="45"/>
    <x v="7"/>
    <x v="7"/>
    <s v="New Zealand"/>
    <x v="7"/>
    <n v="16.11"/>
  </r>
  <r>
    <n v="2995"/>
    <x v="7"/>
    <x v="91"/>
    <s v="Mercedes-Benz"/>
    <s v="Standard"/>
    <x v="19"/>
    <s v="300C"/>
    <x v="1"/>
    <x v="65"/>
    <x v="5"/>
    <x v="5"/>
    <s v="New Zealand"/>
    <x v="5"/>
    <n v="7.89"/>
  </r>
  <r>
    <n v="2996"/>
    <x v="7"/>
    <x v="15"/>
    <s v="Mitsubishi"/>
    <s v="Luxury"/>
    <x v="19"/>
    <s v="540I"/>
    <x v="0"/>
    <x v="94"/>
    <x v="7"/>
    <x v="7"/>
    <s v="New Zealand"/>
    <x v="7"/>
    <n v="16.11"/>
  </r>
  <r>
    <n v="2997"/>
    <x v="13"/>
    <x v="12"/>
    <s v="Nissan"/>
    <s v="Standard"/>
    <x v="5"/>
    <s v="COURIER"/>
    <x v="3"/>
    <x v="135"/>
    <x v="3"/>
    <x v="3"/>
    <s v="New Zealand"/>
    <x v="3"/>
    <n v="14.72"/>
  </r>
  <r>
    <n v="2998"/>
    <x v="6"/>
    <x v="26"/>
    <s v="Honda"/>
    <s v="Standard"/>
    <x v="6"/>
    <s v="TIIDA"/>
    <x v="11"/>
    <x v="58"/>
    <x v="0"/>
    <x v="0"/>
    <s v="New Zealand"/>
    <x v="0"/>
    <n v="343.09"/>
  </r>
  <r>
    <n v="2999"/>
    <x v="6"/>
    <x v="71"/>
    <s v="Nissan"/>
    <s v="Standard"/>
    <x v="19"/>
    <s v="COLT"/>
    <x v="0"/>
    <x v="147"/>
    <x v="3"/>
    <x v="3"/>
    <s v="New Zealand"/>
    <x v="3"/>
    <n v="14.72"/>
  </r>
  <r>
    <n v="3000"/>
    <x v="6"/>
    <x v="77"/>
    <s v="Nissan"/>
    <s v="Standard"/>
    <x v="47"/>
    <s v="GOLF"/>
    <x v="0"/>
    <x v="8"/>
    <x v="3"/>
    <x v="3"/>
    <s v="New Zealand"/>
    <x v="3"/>
    <n v="14.72"/>
  </r>
  <r>
    <n v="3001"/>
    <x v="7"/>
    <x v="26"/>
    <s v="Hyundai"/>
    <s v="Standard"/>
    <x v="2"/>
    <s v="TIIDA"/>
    <x v="3"/>
    <x v="131"/>
    <x v="9"/>
    <x v="9"/>
    <s v="New Zealand"/>
    <x v="9"/>
    <n v="21.5"/>
  </r>
  <r>
    <n v="3002"/>
    <x v="8"/>
    <x v="120"/>
    <s v="Ford"/>
    <s v="Standard"/>
    <x v="45"/>
    <s v="JOURNEY"/>
    <x v="1"/>
    <x v="105"/>
    <x v="0"/>
    <x v="0"/>
    <s v="New Zealand"/>
    <x v="0"/>
    <n v="343.09"/>
  </r>
  <r>
    <n v="3003"/>
    <x v="7"/>
    <x v="78"/>
    <s v="Toyota"/>
    <s v="Luxury"/>
    <x v="5"/>
    <s v="C"/>
    <x v="0"/>
    <x v="144"/>
    <x v="8"/>
    <x v="8"/>
    <s v="New Zealand"/>
    <x v="8"/>
    <n v="28.8"/>
  </r>
  <r>
    <n v="3004"/>
    <x v="8"/>
    <x v="71"/>
    <s v="Peugeot"/>
    <s v="Standard"/>
    <x v="6"/>
    <s v="OUTLANDER"/>
    <x v="1"/>
    <x v="48"/>
    <x v="3"/>
    <x v="3"/>
    <s v="New Zealand"/>
    <x v="3"/>
    <n v="14.72"/>
  </r>
  <r>
    <n v="3005"/>
    <x v="7"/>
    <x v="26"/>
    <s v="BMW"/>
    <s v="Standard"/>
    <x v="2"/>
    <s v="TIIDA"/>
    <x v="7"/>
    <x v="151"/>
    <x v="0"/>
    <x v="0"/>
    <s v="New Zealand"/>
    <x v="0"/>
    <n v="343.09"/>
  </r>
  <r>
    <n v="3006"/>
    <x v="8"/>
    <x v="5"/>
    <s v="Ford"/>
    <s v="Standard"/>
    <x v="2"/>
    <s v="ODYSSEY"/>
    <x v="1"/>
    <x v="160"/>
    <x v="1"/>
    <x v="1"/>
    <s v="New Zealand"/>
    <x v="1"/>
    <n v="6.21"/>
  </r>
  <r>
    <n v="3007"/>
    <x v="7"/>
    <x v="26"/>
    <s v="Honda"/>
    <s v="Standard"/>
    <x v="6"/>
    <s v="SKYLINE"/>
    <x v="4"/>
    <x v="27"/>
    <x v="3"/>
    <x v="3"/>
    <s v="New Zealand"/>
    <x v="3"/>
    <n v="14.72"/>
  </r>
  <r>
    <n v="3008"/>
    <x v="7"/>
    <x v="26"/>
    <s v="Mitsubishi"/>
    <s v="Standard"/>
    <x v="6"/>
    <s v="SKYLINE"/>
    <x v="4"/>
    <x v="121"/>
    <x v="0"/>
    <x v="0"/>
    <s v="New Zealand"/>
    <x v="0"/>
    <n v="343.09"/>
  </r>
  <r>
    <n v="3009"/>
    <x v="6"/>
    <x v="76"/>
    <s v="Suzuki"/>
    <s v="Standard"/>
    <x v="42"/>
    <s v="I30"/>
    <x v="7"/>
    <x v="57"/>
    <x v="8"/>
    <x v="8"/>
    <s v="New Zealand"/>
    <x v="8"/>
    <n v="28.8"/>
  </r>
  <r>
    <n v="3010"/>
    <x v="13"/>
    <x v="12"/>
    <s v="Toyota"/>
    <s v="Standard"/>
    <x v="8"/>
    <s v="COURIER"/>
    <x v="4"/>
    <x v="120"/>
    <x v="8"/>
    <x v="8"/>
    <s v="New Zealand"/>
    <x v="8"/>
    <n v="28.8"/>
  </r>
  <r>
    <n v="3011"/>
    <x v="6"/>
    <x v="44"/>
    <s v="Honda"/>
    <s v="Standard"/>
    <x v="5"/>
    <s v="IST"/>
    <x v="1"/>
    <x v="44"/>
    <x v="0"/>
    <x v="0"/>
    <s v="New Zealand"/>
    <x v="0"/>
    <n v="343.09"/>
  </r>
  <r>
    <n v="3012"/>
    <x v="7"/>
    <x v="90"/>
    <s v="Nissan"/>
    <s v="Standard"/>
    <x v="2"/>
    <n v="407"/>
    <x v="1"/>
    <x v="10"/>
    <x v="9"/>
    <x v="9"/>
    <s v="New Zealand"/>
    <x v="9"/>
    <n v="21.5"/>
  </r>
  <r>
    <n v="3013"/>
    <x v="8"/>
    <x v="15"/>
    <s v="Ford"/>
    <s v="Luxury"/>
    <x v="6"/>
    <s v="320I"/>
    <x v="1"/>
    <x v="68"/>
    <x v="0"/>
    <x v="0"/>
    <s v="New Zealand"/>
    <x v="0"/>
    <n v="343.09"/>
  </r>
  <r>
    <n v="3014"/>
    <x v="6"/>
    <x v="12"/>
    <s v="FOTON"/>
    <s v="Standard"/>
    <x v="18"/>
    <s v="MONDEO"/>
    <x v="7"/>
    <x v="70"/>
    <x v="0"/>
    <x v="0"/>
    <s v="New Zealand"/>
    <x v="0"/>
    <n v="343.09"/>
  </r>
  <r>
    <n v="3015"/>
    <x v="6"/>
    <x v="5"/>
    <s v="Toyota"/>
    <s v="Standard"/>
    <x v="5"/>
    <s v="FIT"/>
    <x v="1"/>
    <x v="103"/>
    <x v="9"/>
    <x v="9"/>
    <s v="New Zealand"/>
    <x v="9"/>
    <n v="21.5"/>
  </r>
  <r>
    <n v="3016"/>
    <x v="6"/>
    <x v="71"/>
    <s v="Nissan"/>
    <s v="Standard"/>
    <x v="18"/>
    <s v="COLT"/>
    <x v="1"/>
    <x v="169"/>
    <x v="0"/>
    <x v="0"/>
    <s v="New Zealand"/>
    <x v="0"/>
    <n v="343.09"/>
  </r>
  <r>
    <n v="3017"/>
    <x v="6"/>
    <x v="6"/>
    <s v="Mazda"/>
    <s v="Standard"/>
    <x v="6"/>
    <s v="SWIFT"/>
    <x v="1"/>
    <x v="120"/>
    <x v="0"/>
    <x v="0"/>
    <s v="New Zealand"/>
    <x v="0"/>
    <n v="343.09"/>
  </r>
  <r>
    <n v="3018"/>
    <x v="8"/>
    <x v="44"/>
    <s v="Nissan"/>
    <s v="Standard"/>
    <x v="32"/>
    <s v="SURF"/>
    <x v="5"/>
    <x v="113"/>
    <x v="3"/>
    <x v="3"/>
    <s v="New Zealand"/>
    <x v="3"/>
    <n v="14.72"/>
  </r>
  <r>
    <n v="3019"/>
    <x v="6"/>
    <x v="5"/>
    <s v="Mitsubishi"/>
    <s v="Standard"/>
    <x v="5"/>
    <s v="FIT"/>
    <x v="3"/>
    <x v="50"/>
    <x v="0"/>
    <x v="0"/>
    <s v="New Zealand"/>
    <x v="0"/>
    <n v="343.09"/>
  </r>
  <r>
    <n v="3020"/>
    <x v="8"/>
    <x v="26"/>
    <s v="Mazda"/>
    <s v="Standard"/>
    <x v="2"/>
    <s v="ELGRAND"/>
    <x v="1"/>
    <x v="80"/>
    <x v="8"/>
    <x v="8"/>
    <s v="New Zealand"/>
    <x v="8"/>
    <n v="28.8"/>
  </r>
  <r>
    <n v="3021"/>
    <x v="13"/>
    <x v="12"/>
    <s v="Toyota"/>
    <s v="Standard"/>
    <x v="8"/>
    <s v="COURIER"/>
    <x v="0"/>
    <x v="62"/>
    <x v="9"/>
    <x v="9"/>
    <s v="New Zealand"/>
    <x v="9"/>
    <n v="21.5"/>
  </r>
  <r>
    <n v="3022"/>
    <x v="13"/>
    <x v="122"/>
    <s v="Mazda"/>
    <s v="Standard"/>
    <x v="35"/>
    <s v="TUNLAND"/>
    <x v="3"/>
    <x v="31"/>
    <x v="3"/>
    <x v="3"/>
    <s v="New Zealand"/>
    <x v="3"/>
    <n v="14.72"/>
  </r>
  <r>
    <n v="3023"/>
    <x v="7"/>
    <x v="44"/>
    <s v="Toyota"/>
    <s v="Standard"/>
    <x v="6"/>
    <s v="MARKX"/>
    <x v="0"/>
    <x v="63"/>
    <x v="0"/>
    <x v="0"/>
    <s v="New Zealand"/>
    <x v="0"/>
    <n v="343.09"/>
  </r>
  <r>
    <n v="3024"/>
    <x v="6"/>
    <x v="26"/>
    <s v="Mazda"/>
    <s v="Standard"/>
    <x v="6"/>
    <s v="TIIDA"/>
    <x v="1"/>
    <x v="52"/>
    <x v="0"/>
    <x v="0"/>
    <s v="New Zealand"/>
    <x v="0"/>
    <n v="343.09"/>
  </r>
  <r>
    <n v="3025"/>
    <x v="8"/>
    <x v="37"/>
    <s v="Toyota"/>
    <s v="Standard"/>
    <x v="19"/>
    <s v="CX-7"/>
    <x v="1"/>
    <x v="24"/>
    <x v="0"/>
    <x v="0"/>
    <s v="New Zealand"/>
    <x v="0"/>
    <n v="343.09"/>
  </r>
  <r>
    <n v="3026"/>
    <x v="8"/>
    <x v="26"/>
    <s v="Ford"/>
    <s v="Standard"/>
    <x v="18"/>
    <s v="AD"/>
    <x v="3"/>
    <x v="21"/>
    <x v="6"/>
    <x v="6"/>
    <s v="New Zealand"/>
    <x v="6"/>
    <n v="11.62"/>
  </r>
  <r>
    <n v="3027"/>
    <x v="8"/>
    <x v="71"/>
    <s v="Trailer"/>
    <s v="Standard"/>
    <x v="19"/>
    <s v="OUTLANDER"/>
    <x v="2"/>
    <x v="60"/>
    <x v="8"/>
    <x v="8"/>
    <s v="New Zealand"/>
    <x v="8"/>
    <n v="28.8"/>
  </r>
  <r>
    <n v="3028"/>
    <x v="16"/>
    <x v="37"/>
    <s v="Homebuilt"/>
    <s v="Standard"/>
    <x v="41"/>
    <s v="B2000 PLUS CAB"/>
    <x v="7"/>
    <x v="147"/>
    <x v="0"/>
    <x v="0"/>
    <s v="New Zealand"/>
    <x v="0"/>
    <n v="343.09"/>
  </r>
  <r>
    <n v="3029"/>
    <x v="7"/>
    <x v="44"/>
    <s v="Trailer"/>
    <s v="Standard"/>
    <x v="6"/>
    <s v="MARKX"/>
    <x v="0"/>
    <x v="93"/>
    <x v="0"/>
    <x v="0"/>
    <s v="New Zealand"/>
    <x v="0"/>
    <n v="343.09"/>
  </r>
  <r>
    <n v="3030"/>
    <x v="6"/>
    <x v="37"/>
    <s v="Trailer"/>
    <s v="Standard"/>
    <x v="2"/>
    <s v="AXELA"/>
    <x v="3"/>
    <x v="7"/>
    <x v="9"/>
    <x v="9"/>
    <s v="New Zealand"/>
    <x v="9"/>
    <n v="21.5"/>
  </r>
  <r>
    <n v="3031"/>
    <x v="8"/>
    <x v="44"/>
    <s v="Trailer"/>
    <s v="Standard"/>
    <x v="19"/>
    <s v="ISIS"/>
    <x v="2"/>
    <x v="62"/>
    <x v="0"/>
    <x v="0"/>
    <s v="New Zealand"/>
    <x v="0"/>
    <n v="343.09"/>
  </r>
  <r>
    <n v="3032"/>
    <x v="8"/>
    <x v="37"/>
    <s v="Trailer"/>
    <s v="Standard"/>
    <x v="2"/>
    <s v="MPV"/>
    <x v="3"/>
    <x v="161"/>
    <x v="0"/>
    <x v="0"/>
    <s v="New Zealand"/>
    <x v="0"/>
    <n v="343.09"/>
  </r>
  <r>
    <n v="3033"/>
    <x v="19"/>
    <x v="44"/>
    <s v="Trailer"/>
    <s v="Standard"/>
    <x v="57"/>
    <s v="CELICA"/>
    <x v="7"/>
    <x v="149"/>
    <x v="3"/>
    <x v="3"/>
    <s v="New Zealand"/>
    <x v="3"/>
    <n v="14.72"/>
  </r>
  <r>
    <n v="3034"/>
    <x v="7"/>
    <x v="12"/>
    <s v="Homebuilt"/>
    <s v="Standard"/>
    <x v="13"/>
    <s v="MONDEO"/>
    <x v="0"/>
    <x v="83"/>
    <x v="0"/>
    <x v="0"/>
    <s v="New Zealand"/>
    <x v="0"/>
    <n v="343.09"/>
  </r>
  <r>
    <n v="3035"/>
    <x v="0"/>
    <x v="0"/>
    <s v="Trailer"/>
    <s v="Standard"/>
    <x v="6"/>
    <s v="BUNNINGS"/>
    <x v="0"/>
    <x v="8"/>
    <x v="9"/>
    <x v="9"/>
    <s v="New Zealand"/>
    <x v="9"/>
    <n v="21.5"/>
  </r>
  <r>
    <n v="3036"/>
    <x v="0"/>
    <x v="8"/>
    <s v="Trailer"/>
    <s v="Standard"/>
    <x v="57"/>
    <s v="TRAILER"/>
    <x v="0"/>
    <x v="89"/>
    <x v="0"/>
    <x v="0"/>
    <s v="New Zealand"/>
    <x v="0"/>
    <n v="343.09"/>
  </r>
  <r>
    <n v="3037"/>
    <x v="0"/>
    <x v="0"/>
    <s v="Toyota"/>
    <s v="Standard"/>
    <x v="6"/>
    <s v="LAODER"/>
    <x v="4"/>
    <x v="14"/>
    <x v="3"/>
    <x v="3"/>
    <s v="New Zealand"/>
    <x v="3"/>
    <n v="14.72"/>
  </r>
  <r>
    <n v="3038"/>
    <x v="1"/>
    <x v="0"/>
    <s v="Yamaha"/>
    <s v="Standard"/>
    <x v="22"/>
    <s v="HOMEMADE"/>
    <x v="3"/>
    <x v="93"/>
    <x v="3"/>
    <x v="3"/>
    <s v="New Zealand"/>
    <x v="3"/>
    <n v="14.72"/>
  </r>
  <r>
    <n v="3039"/>
    <x v="0"/>
    <x v="0"/>
    <s v="Volkswagen"/>
    <s v="Standard"/>
    <x v="6"/>
    <s v="FINELINE"/>
    <x v="0"/>
    <x v="97"/>
    <x v="0"/>
    <x v="0"/>
    <s v="New Zealand"/>
    <x v="0"/>
    <n v="343.09"/>
  </r>
  <r>
    <n v="3040"/>
    <x v="0"/>
    <x v="0"/>
    <s v="Mazda"/>
    <s v="Standard"/>
    <x v="6"/>
    <s v="DOMESTIC TRAILER"/>
    <x v="4"/>
    <x v="143"/>
    <x v="4"/>
    <x v="4"/>
    <s v="New Zealand"/>
    <x v="4"/>
    <n v="67.52"/>
  </r>
  <r>
    <n v="3041"/>
    <x v="1"/>
    <x v="0"/>
    <s v="Nissan"/>
    <s v="Standard"/>
    <x v="6"/>
    <s v="HOSKING MULTI ROLLER"/>
    <x v="0"/>
    <x v="121"/>
    <x v="0"/>
    <x v="0"/>
    <s v="New Zealand"/>
    <x v="0"/>
    <n v="343.09"/>
  </r>
  <r>
    <n v="3042"/>
    <x v="0"/>
    <x v="8"/>
    <s v="BMW"/>
    <s v="Standard"/>
    <x v="6"/>
    <s v="TRAILER"/>
    <x v="4"/>
    <x v="118"/>
    <x v="0"/>
    <x v="0"/>
    <s v="New Zealand"/>
    <x v="0"/>
    <n v="343.09"/>
  </r>
  <r>
    <n v="3043"/>
    <x v="1"/>
    <x v="0"/>
    <s v="Volkswagen"/>
    <s v="Standard"/>
    <x v="6"/>
    <s v="WATERCRAFT"/>
    <x v="0"/>
    <x v="168"/>
    <x v="3"/>
    <x v="3"/>
    <s v="New Zealand"/>
    <x v="3"/>
    <n v="14.72"/>
  </r>
  <r>
    <n v="3044"/>
    <x v="0"/>
    <x v="0"/>
    <s v="Nissan"/>
    <s v="Standard"/>
    <x v="6"/>
    <s v="KING"/>
    <x v="0"/>
    <x v="93"/>
    <x v="8"/>
    <x v="8"/>
    <s v="New Zealand"/>
    <x v="8"/>
    <n v="28.8"/>
  </r>
  <r>
    <n v="3045"/>
    <x v="13"/>
    <x v="44"/>
    <s v="Nissan"/>
    <s v="Standard"/>
    <x v="6"/>
    <s v="HILUX"/>
    <x v="3"/>
    <x v="33"/>
    <x v="3"/>
    <x v="3"/>
    <s v="New Zealand"/>
    <x v="3"/>
    <n v="14.72"/>
  </r>
  <r>
    <n v="3046"/>
    <x v="2"/>
    <x v="1"/>
    <s v="Mazda"/>
    <s v="Standard"/>
    <x v="35"/>
    <s v="MW"/>
    <x v="0"/>
    <x v="116"/>
    <x v="0"/>
    <x v="0"/>
    <s v="New Zealand"/>
    <x v="0"/>
    <n v="343.09"/>
  </r>
  <r>
    <n v="3047"/>
    <x v="8"/>
    <x v="77"/>
    <s v="BMW"/>
    <s v="Standard"/>
    <x v="2"/>
    <s v="TOUAREG"/>
    <x v="2"/>
    <x v="59"/>
    <x v="0"/>
    <x v="0"/>
    <s v="New Zealand"/>
    <x v="0"/>
    <n v="343.09"/>
  </r>
  <r>
    <n v="3048"/>
    <x v="6"/>
    <x v="37"/>
    <s v="Toyota"/>
    <s v="Standard"/>
    <x v="2"/>
    <s v="DEMIO"/>
    <x v="2"/>
    <x v="131"/>
    <x v="8"/>
    <x v="8"/>
    <s v="New Zealand"/>
    <x v="8"/>
    <n v="28.8"/>
  </r>
  <r>
    <n v="3049"/>
    <x v="8"/>
    <x v="26"/>
    <s v="Honda"/>
    <s v="Standard"/>
    <x v="35"/>
    <s v="X-TRAIL"/>
    <x v="2"/>
    <x v="122"/>
    <x v="0"/>
    <x v="0"/>
    <s v="New Zealand"/>
    <x v="0"/>
    <n v="343.09"/>
  </r>
  <r>
    <n v="3050"/>
    <x v="7"/>
    <x v="15"/>
    <s v="Nissan"/>
    <s v="Luxury"/>
    <x v="6"/>
    <s v="320I"/>
    <x v="2"/>
    <x v="46"/>
    <x v="0"/>
    <x v="0"/>
    <s v="New Zealand"/>
    <x v="0"/>
    <n v="343.09"/>
  </r>
  <r>
    <n v="3051"/>
    <x v="19"/>
    <x v="77"/>
    <s v="Ford"/>
    <s v="Standard"/>
    <x v="22"/>
    <s v="GOLF"/>
    <x v="3"/>
    <x v="69"/>
    <x v="0"/>
    <x v="0"/>
    <s v="New Zealand"/>
    <x v="0"/>
    <n v="343.09"/>
  </r>
  <r>
    <n v="3052"/>
    <x v="6"/>
    <x v="26"/>
    <s v="Mazda"/>
    <s v="Standard"/>
    <x v="6"/>
    <s v="X-TRAIL"/>
    <x v="2"/>
    <x v="151"/>
    <x v="3"/>
    <x v="3"/>
    <s v="New Zealand"/>
    <x v="3"/>
    <n v="14.72"/>
  </r>
  <r>
    <n v="3053"/>
    <x v="8"/>
    <x v="26"/>
    <s v="Suzuki"/>
    <s v="Standard"/>
    <x v="2"/>
    <s v="PRESAGE"/>
    <x v="4"/>
    <x v="180"/>
    <x v="10"/>
    <x v="10"/>
    <s v="New Zealand"/>
    <x v="10"/>
    <n v="129.15"/>
  </r>
  <r>
    <n v="3054"/>
    <x v="6"/>
    <x v="37"/>
    <s v="Nissan"/>
    <s v="Standard"/>
    <x v="2"/>
    <s v="DEMIO"/>
    <x v="7"/>
    <x v="136"/>
    <x v="3"/>
    <x v="3"/>
    <s v="New Zealand"/>
    <x v="3"/>
    <n v="14.72"/>
  </r>
  <r>
    <n v="3055"/>
    <x v="7"/>
    <x v="15"/>
    <s v="Mitsubishi"/>
    <s v="Luxury"/>
    <x v="21"/>
    <s v="535I"/>
    <x v="2"/>
    <x v="149"/>
    <x v="0"/>
    <x v="0"/>
    <s v="New Zealand"/>
    <x v="0"/>
    <n v="343.09"/>
  </r>
  <r>
    <n v="3056"/>
    <x v="7"/>
    <x v="44"/>
    <s v="Nissan"/>
    <s v="Standard"/>
    <x v="6"/>
    <s v="MARKX"/>
    <x v="0"/>
    <x v="136"/>
    <x v="7"/>
    <x v="7"/>
    <s v="New Zealand"/>
    <x v="7"/>
    <n v="16.11"/>
  </r>
  <r>
    <n v="3057"/>
    <x v="8"/>
    <x v="5"/>
    <s v="Subaru"/>
    <s v="Standard"/>
    <x v="5"/>
    <s v="ODYSSEY"/>
    <x v="4"/>
    <x v="0"/>
    <x v="0"/>
    <x v="0"/>
    <s v="New Zealand"/>
    <x v="0"/>
    <n v="343.09"/>
  </r>
  <r>
    <n v="3058"/>
    <x v="13"/>
    <x v="26"/>
    <s v="Subaru"/>
    <s v="Standard"/>
    <x v="35"/>
    <s v="NAVARA"/>
    <x v="4"/>
    <x v="162"/>
    <x v="0"/>
    <x v="0"/>
    <s v="New Zealand"/>
    <x v="0"/>
    <n v="343.09"/>
  </r>
  <r>
    <n v="3059"/>
    <x v="7"/>
    <x v="12"/>
    <s v="Audi"/>
    <s v="Standard"/>
    <x v="15"/>
    <s v="FALCON"/>
    <x v="1"/>
    <x v="172"/>
    <x v="1"/>
    <x v="1"/>
    <s v="New Zealand"/>
    <x v="1"/>
    <n v="6.21"/>
  </r>
  <r>
    <n v="3060"/>
    <x v="6"/>
    <x v="37"/>
    <s v="Mazda"/>
    <s v="Standard"/>
    <x v="19"/>
    <s v="AXELA"/>
    <x v="3"/>
    <x v="45"/>
    <x v="3"/>
    <x v="3"/>
    <s v="New Zealand"/>
    <x v="3"/>
    <n v="14.72"/>
  </r>
  <r>
    <n v="3061"/>
    <x v="6"/>
    <x v="6"/>
    <s v="Suzuki"/>
    <s v="Standard"/>
    <x v="19"/>
    <s v="SWIFT"/>
    <x v="1"/>
    <x v="31"/>
    <x v="0"/>
    <x v="0"/>
    <s v="New Zealand"/>
    <x v="0"/>
    <n v="343.09"/>
  </r>
  <r>
    <n v="3062"/>
    <x v="7"/>
    <x v="26"/>
    <s v="Hino"/>
    <s v="Standard"/>
    <x v="2"/>
    <s v="TEANA"/>
    <x v="11"/>
    <x v="176"/>
    <x v="0"/>
    <x v="0"/>
    <s v="New Zealand"/>
    <x v="0"/>
    <n v="343.09"/>
  </r>
  <r>
    <n v="3063"/>
    <x v="8"/>
    <x v="71"/>
    <s v="Jaguar"/>
    <s v="Standard"/>
    <x v="2"/>
    <s v="OUTLANDER"/>
    <x v="0"/>
    <x v="165"/>
    <x v="8"/>
    <x v="8"/>
    <s v="New Zealand"/>
    <x v="8"/>
    <n v="28.8"/>
  </r>
  <r>
    <n v="3064"/>
    <x v="7"/>
    <x v="26"/>
    <s v="Nissan"/>
    <s v="Standard"/>
    <x v="2"/>
    <s v="TIIDA"/>
    <x v="2"/>
    <x v="72"/>
    <x v="9"/>
    <x v="9"/>
    <s v="New Zealand"/>
    <x v="9"/>
    <n v="21.5"/>
  </r>
  <r>
    <n v="3065"/>
    <x v="8"/>
    <x v="73"/>
    <s v="Nissan"/>
    <s v="Standard"/>
    <x v="2"/>
    <s v="LEGACY"/>
    <x v="5"/>
    <x v="59"/>
    <x v="0"/>
    <x v="0"/>
    <s v="New Zealand"/>
    <x v="0"/>
    <n v="343.09"/>
  </r>
  <r>
    <n v="3066"/>
    <x v="8"/>
    <x v="73"/>
    <s v="Audi"/>
    <s v="Standard"/>
    <x v="36"/>
    <s v="LEGACY"/>
    <x v="4"/>
    <x v="58"/>
    <x v="7"/>
    <x v="7"/>
    <s v="New Zealand"/>
    <x v="7"/>
    <n v="16.11"/>
  </r>
  <r>
    <n v="3067"/>
    <x v="7"/>
    <x v="16"/>
    <s v="BMW"/>
    <s v="Standard"/>
    <x v="6"/>
    <s v="A4"/>
    <x v="1"/>
    <x v="28"/>
    <x v="8"/>
    <x v="8"/>
    <s v="New Zealand"/>
    <x v="8"/>
    <n v="28.8"/>
  </r>
  <r>
    <n v="3068"/>
    <x v="6"/>
    <x v="37"/>
    <s v="Subaru"/>
    <s v="Standard"/>
    <x v="47"/>
    <s v="AXELA"/>
    <x v="7"/>
    <x v="176"/>
    <x v="4"/>
    <x v="4"/>
    <s v="New Zealand"/>
    <x v="4"/>
    <n v="67.52"/>
  </r>
  <r>
    <n v="3069"/>
    <x v="6"/>
    <x v="6"/>
    <s v="BMW"/>
    <s v="Standard"/>
    <x v="42"/>
    <s v="SX4"/>
    <x v="3"/>
    <x v="58"/>
    <x v="6"/>
    <x v="6"/>
    <s v="New Zealand"/>
    <x v="6"/>
    <n v="11.62"/>
  </r>
  <r>
    <n v="3070"/>
    <x v="14"/>
    <x v="110"/>
    <s v="Chevrolet"/>
    <s v="Standard"/>
    <x v="24"/>
    <s v="FD"/>
    <x v="2"/>
    <x v="149"/>
    <x v="0"/>
    <x v="0"/>
    <s v="New Zealand"/>
    <x v="0"/>
    <n v="343.09"/>
  </r>
  <r>
    <n v="3071"/>
    <x v="7"/>
    <x v="101"/>
    <s v="Subaru"/>
    <s v="Luxury"/>
    <x v="19"/>
    <s v="XJR"/>
    <x v="1"/>
    <x v="150"/>
    <x v="0"/>
    <x v="0"/>
    <s v="New Zealand"/>
    <x v="0"/>
    <n v="343.09"/>
  </r>
  <r>
    <n v="3072"/>
    <x v="7"/>
    <x v="26"/>
    <s v="Mobile Machine"/>
    <s v="Standard"/>
    <x v="6"/>
    <s v="TIIDA"/>
    <x v="11"/>
    <x v="85"/>
    <x v="0"/>
    <x v="0"/>
    <s v="New Zealand"/>
    <x v="0"/>
    <n v="343.09"/>
  </r>
  <r>
    <n v="3073"/>
    <x v="11"/>
    <x v="26"/>
    <s v="Suzuki"/>
    <s v="Standard"/>
    <x v="18"/>
    <s v="VANETTE"/>
    <x v="3"/>
    <x v="4"/>
    <x v="0"/>
    <x v="0"/>
    <s v="New Zealand"/>
    <x v="0"/>
    <n v="343.09"/>
  </r>
  <r>
    <n v="3074"/>
    <x v="6"/>
    <x v="16"/>
    <s v="Toyota"/>
    <s v="Standard"/>
    <x v="2"/>
    <s v="A3"/>
    <x v="4"/>
    <x v="179"/>
    <x v="0"/>
    <x v="0"/>
    <s v="New Zealand"/>
    <x v="0"/>
    <n v="343.09"/>
  </r>
  <r>
    <n v="3075"/>
    <x v="8"/>
    <x v="15"/>
    <s v="Mazda"/>
    <s v="Luxury"/>
    <x v="6"/>
    <s v="X5"/>
    <x v="1"/>
    <x v="84"/>
    <x v="8"/>
    <x v="8"/>
    <s v="New Zealand"/>
    <x v="8"/>
    <n v="28.8"/>
  </r>
  <r>
    <n v="3076"/>
    <x v="6"/>
    <x v="73"/>
    <s v="Nissan"/>
    <s v="Standard"/>
    <x v="6"/>
    <s v="IMPREZA"/>
    <x v="7"/>
    <x v="172"/>
    <x v="0"/>
    <x v="0"/>
    <s v="New Zealand"/>
    <x v="0"/>
    <n v="343.09"/>
  </r>
  <r>
    <n v="3077"/>
    <x v="6"/>
    <x v="15"/>
    <s v="Ford"/>
    <s v="Luxury"/>
    <x v="6"/>
    <s v="120I"/>
    <x v="1"/>
    <x v="94"/>
    <x v="0"/>
    <x v="0"/>
    <s v="New Zealand"/>
    <x v="0"/>
    <n v="343.09"/>
  </r>
  <r>
    <n v="3078"/>
    <x v="8"/>
    <x v="105"/>
    <s v="Holden"/>
    <s v="Standard"/>
    <x v="12"/>
    <s v="BLAZER"/>
    <x v="1"/>
    <x v="143"/>
    <x v="3"/>
    <x v="3"/>
    <s v="New Zealand"/>
    <x v="3"/>
    <n v="14.72"/>
  </r>
  <r>
    <n v="3079"/>
    <x v="8"/>
    <x v="73"/>
    <s v="Toyota"/>
    <s v="Standard"/>
    <x v="8"/>
    <s v="LEGACY"/>
    <x v="0"/>
    <x v="177"/>
    <x v="0"/>
    <x v="0"/>
    <s v="New Zealand"/>
    <x v="0"/>
    <n v="343.09"/>
  </r>
  <r>
    <n v="3080"/>
    <x v="24"/>
    <x v="123"/>
    <s v="Nissan"/>
    <s v="Standard"/>
    <x v="35"/>
    <s v="TB216"/>
    <x v="4"/>
    <x v="6"/>
    <x v="0"/>
    <x v="0"/>
    <s v="New Zealand"/>
    <x v="0"/>
    <n v="343.09"/>
  </r>
  <r>
    <n v="3081"/>
    <x v="8"/>
    <x v="6"/>
    <s v="BMW"/>
    <s v="Standard"/>
    <x v="9"/>
    <s v="GRAND VITARA"/>
    <x v="5"/>
    <x v="134"/>
    <x v="4"/>
    <x v="4"/>
    <s v="New Zealand"/>
    <x v="4"/>
    <n v="67.52"/>
  </r>
  <r>
    <n v="3082"/>
    <x v="8"/>
    <x v="44"/>
    <s v="Nissan"/>
    <s v="Standard"/>
    <x v="2"/>
    <s v="OPA"/>
    <x v="0"/>
    <x v="31"/>
    <x v="0"/>
    <x v="0"/>
    <s v="New Zealand"/>
    <x v="0"/>
    <n v="343.09"/>
  </r>
  <r>
    <n v="3083"/>
    <x v="8"/>
    <x v="37"/>
    <s v="Toyota"/>
    <s v="Standard"/>
    <x v="18"/>
    <s v="AXELA"/>
    <x v="2"/>
    <x v="9"/>
    <x v="1"/>
    <x v="1"/>
    <s v="New Zealand"/>
    <x v="1"/>
    <n v="6.21"/>
  </r>
  <r>
    <n v="3084"/>
    <x v="6"/>
    <x v="26"/>
    <s v="Mazda"/>
    <s v="Standard"/>
    <x v="19"/>
    <s v="MARCH"/>
    <x v="0"/>
    <x v="139"/>
    <x v="0"/>
    <x v="0"/>
    <s v="New Zealand"/>
    <x v="0"/>
    <n v="343.09"/>
  </r>
  <r>
    <n v="3085"/>
    <x v="8"/>
    <x v="12"/>
    <s v="Mercedes-Benz"/>
    <s v="Standard"/>
    <x v="2"/>
    <s v="TERRITORY"/>
    <x v="0"/>
    <x v="167"/>
    <x v="4"/>
    <x v="4"/>
    <s v="New Zealand"/>
    <x v="4"/>
    <n v="67.52"/>
  </r>
  <r>
    <n v="3086"/>
    <x v="7"/>
    <x v="72"/>
    <s v="Honda"/>
    <s v="Standard"/>
    <x v="5"/>
    <s v="COMMODORE"/>
    <x v="7"/>
    <x v="108"/>
    <x v="3"/>
    <x v="3"/>
    <s v="New Zealand"/>
    <x v="3"/>
    <n v="14.72"/>
  </r>
  <r>
    <n v="3087"/>
    <x v="7"/>
    <x v="44"/>
    <s v="Mazda"/>
    <s v="Standard"/>
    <x v="2"/>
    <s v="CROWN"/>
    <x v="3"/>
    <x v="26"/>
    <x v="8"/>
    <x v="8"/>
    <s v="New Zealand"/>
    <x v="8"/>
    <n v="28.8"/>
  </r>
  <r>
    <n v="3088"/>
    <x v="7"/>
    <x v="26"/>
    <s v="Toyota"/>
    <s v="Standard"/>
    <x v="19"/>
    <s v="TEANA"/>
    <x v="2"/>
    <x v="148"/>
    <x v="3"/>
    <x v="3"/>
    <s v="New Zealand"/>
    <x v="3"/>
    <n v="14.72"/>
  </r>
  <r>
    <n v="3089"/>
    <x v="7"/>
    <x v="15"/>
    <s v="Mazda"/>
    <s v="Luxury"/>
    <x v="42"/>
    <s v="320I"/>
    <x v="0"/>
    <x v="131"/>
    <x v="3"/>
    <x v="3"/>
    <s v="New Zealand"/>
    <x v="3"/>
    <n v="14.72"/>
  </r>
  <r>
    <n v="3090"/>
    <x v="11"/>
    <x v="26"/>
    <s v="Honda"/>
    <s v="Standard"/>
    <x v="18"/>
    <s v="VANETTE"/>
    <x v="3"/>
    <x v="15"/>
    <x v="8"/>
    <x v="8"/>
    <s v="New Zealand"/>
    <x v="8"/>
    <n v="28.8"/>
  </r>
  <r>
    <n v="3091"/>
    <x v="11"/>
    <x v="44"/>
    <s v="Nissan"/>
    <s v="Standard"/>
    <x v="46"/>
    <s v="HIACE"/>
    <x v="4"/>
    <x v="62"/>
    <x v="3"/>
    <x v="3"/>
    <s v="New Zealand"/>
    <x v="3"/>
    <n v="14.72"/>
  </r>
  <r>
    <n v="3092"/>
    <x v="11"/>
    <x v="37"/>
    <s v="Mazda"/>
    <s v="Standard"/>
    <x v="21"/>
    <s v="BONGO"/>
    <x v="3"/>
    <x v="158"/>
    <x v="0"/>
    <x v="0"/>
    <s v="New Zealand"/>
    <x v="0"/>
    <n v="343.09"/>
  </r>
  <r>
    <n v="3093"/>
    <x v="7"/>
    <x v="78"/>
    <s v="Nissan"/>
    <s v="Luxury"/>
    <x v="6"/>
    <s v="C200"/>
    <x v="0"/>
    <x v="134"/>
    <x v="0"/>
    <x v="0"/>
    <s v="New Zealand"/>
    <x v="0"/>
    <n v="343.09"/>
  </r>
  <r>
    <n v="3094"/>
    <x v="8"/>
    <x v="5"/>
    <s v="Toyota"/>
    <s v="Standard"/>
    <x v="2"/>
    <s v="AIRWAVE"/>
    <x v="3"/>
    <x v="37"/>
    <x v="9"/>
    <x v="9"/>
    <s v="New Zealand"/>
    <x v="9"/>
    <n v="21.5"/>
  </r>
  <r>
    <n v="3095"/>
    <x v="8"/>
    <x v="37"/>
    <s v="Mazda"/>
    <s v="Standard"/>
    <x v="19"/>
    <s v="MPV"/>
    <x v="11"/>
    <x v="157"/>
    <x v="3"/>
    <x v="3"/>
    <s v="New Zealand"/>
    <x v="3"/>
    <n v="14.72"/>
  </r>
  <r>
    <n v="3096"/>
    <x v="6"/>
    <x v="44"/>
    <s v="Toyota"/>
    <s v="Standard"/>
    <x v="18"/>
    <s v="VITZ"/>
    <x v="2"/>
    <x v="171"/>
    <x v="0"/>
    <x v="0"/>
    <s v="New Zealand"/>
    <x v="0"/>
    <n v="343.09"/>
  </r>
  <r>
    <n v="3097"/>
    <x v="6"/>
    <x v="37"/>
    <s v="Nissan"/>
    <s v="Standard"/>
    <x v="2"/>
    <s v="DEMIO"/>
    <x v="2"/>
    <x v="181"/>
    <x v="0"/>
    <x v="0"/>
    <s v="New Zealand"/>
    <x v="0"/>
    <n v="343.09"/>
  </r>
  <r>
    <n v="3098"/>
    <x v="8"/>
    <x v="5"/>
    <s v="Nissan"/>
    <s v="Standard"/>
    <x v="6"/>
    <s v="STREAM"/>
    <x v="8"/>
    <x v="2"/>
    <x v="4"/>
    <x v="4"/>
    <s v="New Zealand"/>
    <x v="4"/>
    <n v="67.52"/>
  </r>
  <r>
    <n v="3099"/>
    <x v="8"/>
    <x v="26"/>
    <s v="Nissan"/>
    <s v="Standard"/>
    <x v="16"/>
    <s v="TERRANO"/>
    <x v="1"/>
    <x v="86"/>
    <x v="4"/>
    <x v="4"/>
    <s v="New Zealand"/>
    <x v="4"/>
    <n v="67.52"/>
  </r>
  <r>
    <n v="3100"/>
    <x v="6"/>
    <x v="37"/>
    <s v="Mitsubishi"/>
    <s v="Standard"/>
    <x v="47"/>
    <s v="DEMIO"/>
    <x v="2"/>
    <x v="8"/>
    <x v="0"/>
    <x v="0"/>
    <s v="New Zealand"/>
    <x v="0"/>
    <n v="343.09"/>
  </r>
  <r>
    <n v="3101"/>
    <x v="8"/>
    <x v="26"/>
    <s v="Toyota"/>
    <s v="Standard"/>
    <x v="6"/>
    <s v="MURANO"/>
    <x v="4"/>
    <x v="102"/>
    <x v="0"/>
    <x v="0"/>
    <s v="New Zealand"/>
    <x v="0"/>
    <n v="343.09"/>
  </r>
  <r>
    <n v="3102"/>
    <x v="6"/>
    <x v="44"/>
    <s v="Land Rover"/>
    <s v="Standard"/>
    <x v="2"/>
    <s v="VITZ"/>
    <x v="7"/>
    <x v="57"/>
    <x v="0"/>
    <x v="0"/>
    <s v="New Zealand"/>
    <x v="0"/>
    <n v="343.09"/>
  </r>
  <r>
    <n v="3103"/>
    <x v="6"/>
    <x v="37"/>
    <s v="Holden"/>
    <s v="Standard"/>
    <x v="12"/>
    <s v="FAMILIA"/>
    <x v="2"/>
    <x v="52"/>
    <x v="7"/>
    <x v="7"/>
    <s v="New Zealand"/>
    <x v="7"/>
    <n v="16.11"/>
  </r>
  <r>
    <n v="3104"/>
    <x v="7"/>
    <x v="44"/>
    <s v="Mazda"/>
    <s v="Standard"/>
    <x v="19"/>
    <s v="MARKX"/>
    <x v="1"/>
    <x v="149"/>
    <x v="0"/>
    <x v="0"/>
    <s v="New Zealand"/>
    <x v="0"/>
    <n v="343.09"/>
  </r>
  <r>
    <n v="3105"/>
    <x v="6"/>
    <x v="26"/>
    <s v="Honda"/>
    <s v="Standard"/>
    <x v="6"/>
    <s v="MARCH"/>
    <x v="8"/>
    <x v="175"/>
    <x v="0"/>
    <x v="0"/>
    <s v="New Zealand"/>
    <x v="0"/>
    <n v="343.09"/>
  </r>
  <r>
    <n v="3106"/>
    <x v="8"/>
    <x v="26"/>
    <s v="Mazda"/>
    <s v="Standard"/>
    <x v="6"/>
    <s v="X-TRAIL"/>
    <x v="0"/>
    <x v="24"/>
    <x v="0"/>
    <x v="0"/>
    <s v="New Zealand"/>
    <x v="0"/>
    <n v="343.09"/>
  </r>
  <r>
    <n v="3107"/>
    <x v="7"/>
    <x v="26"/>
    <s v="Toyota"/>
    <s v="Standard"/>
    <x v="21"/>
    <s v="TIIDA"/>
    <x v="3"/>
    <x v="31"/>
    <x v="0"/>
    <x v="0"/>
    <s v="New Zealand"/>
    <x v="0"/>
    <n v="343.09"/>
  </r>
  <r>
    <n v="3108"/>
    <x v="7"/>
    <x v="71"/>
    <s v="Toyota"/>
    <s v="Standard"/>
    <x v="24"/>
    <s v="MIRAGE"/>
    <x v="0"/>
    <x v="110"/>
    <x v="5"/>
    <x v="5"/>
    <s v="New Zealand"/>
    <x v="5"/>
    <n v="7.89"/>
  </r>
  <r>
    <n v="3109"/>
    <x v="6"/>
    <x v="44"/>
    <s v="Mazda"/>
    <s v="Standard"/>
    <x v="5"/>
    <s v="IST"/>
    <x v="0"/>
    <x v="65"/>
    <x v="3"/>
    <x v="3"/>
    <s v="New Zealand"/>
    <x v="3"/>
    <n v="14.72"/>
  </r>
  <r>
    <n v="3110"/>
    <x v="8"/>
    <x v="104"/>
    <s v="Honda"/>
    <s v="Luxury"/>
    <x v="47"/>
    <s v="RANGE ROVER"/>
    <x v="4"/>
    <x v="160"/>
    <x v="3"/>
    <x v="3"/>
    <s v="New Zealand"/>
    <x v="3"/>
    <n v="14.72"/>
  </r>
  <r>
    <n v="3111"/>
    <x v="6"/>
    <x v="72"/>
    <s v="Toyota"/>
    <s v="Standard"/>
    <x v="11"/>
    <s v="CRUZE"/>
    <x v="3"/>
    <x v="93"/>
    <x v="7"/>
    <x v="7"/>
    <s v="New Zealand"/>
    <x v="7"/>
    <n v="16.11"/>
  </r>
  <r>
    <n v="3112"/>
    <x v="6"/>
    <x v="37"/>
    <s v="Mitsubishi"/>
    <s v="Standard"/>
    <x v="18"/>
    <s v="DEMIO"/>
    <x v="4"/>
    <x v="121"/>
    <x v="0"/>
    <x v="0"/>
    <s v="New Zealand"/>
    <x v="0"/>
    <n v="343.09"/>
  </r>
  <r>
    <n v="3113"/>
    <x v="7"/>
    <x v="5"/>
    <s v="Nissan"/>
    <s v="Standard"/>
    <x v="15"/>
    <s v="TORNEO"/>
    <x v="2"/>
    <x v="146"/>
    <x v="0"/>
    <x v="0"/>
    <s v="New Zealand"/>
    <x v="0"/>
    <n v="343.09"/>
  </r>
  <r>
    <n v="3114"/>
    <x v="6"/>
    <x v="37"/>
    <s v="Mazda"/>
    <s v="Standard"/>
    <x v="13"/>
    <s v="ATENZA"/>
    <x v="4"/>
    <x v="54"/>
    <x v="7"/>
    <x v="7"/>
    <s v="New Zealand"/>
    <x v="7"/>
    <n v="16.11"/>
  </r>
  <r>
    <n v="3115"/>
    <x v="8"/>
    <x v="44"/>
    <s v="Ford"/>
    <s v="Standard"/>
    <x v="19"/>
    <s v="CALDINA"/>
    <x v="0"/>
    <x v="23"/>
    <x v="9"/>
    <x v="9"/>
    <s v="New Zealand"/>
    <x v="9"/>
    <n v="21.5"/>
  </r>
  <r>
    <n v="3116"/>
    <x v="6"/>
    <x v="44"/>
    <s v="Toyota"/>
    <s v="Standard"/>
    <x v="21"/>
    <s v="PRIUS"/>
    <x v="3"/>
    <x v="90"/>
    <x v="0"/>
    <x v="0"/>
    <s v="New Zealand"/>
    <x v="0"/>
    <n v="343.09"/>
  </r>
  <r>
    <n v="3117"/>
    <x v="15"/>
    <x v="37"/>
    <s v="Mazda"/>
    <s v="Standard"/>
    <x v="57"/>
    <s v="EUNOS"/>
    <x v="5"/>
    <x v="58"/>
    <x v="9"/>
    <x v="9"/>
    <s v="New Zealand"/>
    <x v="9"/>
    <n v="21.5"/>
  </r>
  <r>
    <n v="3118"/>
    <x v="7"/>
    <x v="5"/>
    <s v="Honda"/>
    <s v="Standard"/>
    <x v="45"/>
    <s v="CIVIC"/>
    <x v="1"/>
    <x v="103"/>
    <x v="4"/>
    <x v="4"/>
    <s v="New Zealand"/>
    <x v="4"/>
    <n v="67.52"/>
  </r>
  <r>
    <n v="3119"/>
    <x v="7"/>
    <x v="44"/>
    <s v="Mazda"/>
    <s v="Standard"/>
    <x v="2"/>
    <s v="MARKX"/>
    <x v="3"/>
    <x v="133"/>
    <x v="0"/>
    <x v="0"/>
    <s v="New Zealand"/>
    <x v="0"/>
    <n v="343.09"/>
  </r>
  <r>
    <n v="3120"/>
    <x v="8"/>
    <x v="71"/>
    <s v="Mazda"/>
    <s v="Standard"/>
    <x v="2"/>
    <s v="OUTLANDER"/>
    <x v="0"/>
    <x v="31"/>
    <x v="3"/>
    <x v="3"/>
    <s v="New Zealand"/>
    <x v="3"/>
    <n v="14.72"/>
  </r>
  <r>
    <n v="3121"/>
    <x v="7"/>
    <x v="26"/>
    <s v="BMW"/>
    <s v="Standard"/>
    <x v="42"/>
    <s v="TIIDA"/>
    <x v="0"/>
    <x v="54"/>
    <x v="0"/>
    <x v="0"/>
    <s v="New Zealand"/>
    <x v="0"/>
    <n v="343.09"/>
  </r>
  <r>
    <n v="3122"/>
    <x v="15"/>
    <x v="37"/>
    <s v="Mazda"/>
    <s v="Standard"/>
    <x v="23"/>
    <s v="MX5"/>
    <x v="7"/>
    <x v="50"/>
    <x v="2"/>
    <x v="2"/>
    <s v="New Zealand"/>
    <x v="2"/>
    <n v="12.92"/>
  </r>
  <r>
    <n v="3123"/>
    <x v="13"/>
    <x v="12"/>
    <s v="Honda"/>
    <s v="Standard"/>
    <x v="9"/>
    <s v="COURIER"/>
    <x v="10"/>
    <x v="74"/>
    <x v="8"/>
    <x v="8"/>
    <s v="New Zealand"/>
    <x v="8"/>
    <n v="28.8"/>
  </r>
  <r>
    <n v="3124"/>
    <x v="8"/>
    <x v="44"/>
    <s v="Toyota"/>
    <s v="Standard"/>
    <x v="2"/>
    <s v="RAV4"/>
    <x v="0"/>
    <x v="87"/>
    <x v="9"/>
    <x v="9"/>
    <s v="New Zealand"/>
    <x v="9"/>
    <n v="21.5"/>
  </r>
  <r>
    <n v="3125"/>
    <x v="7"/>
    <x v="37"/>
    <s v="Toyota"/>
    <s v="Standard"/>
    <x v="5"/>
    <s v="MAZDA6"/>
    <x v="0"/>
    <x v="30"/>
    <x v="0"/>
    <x v="0"/>
    <s v="New Zealand"/>
    <x v="0"/>
    <n v="343.09"/>
  </r>
  <r>
    <n v="3126"/>
    <x v="7"/>
    <x v="5"/>
    <s v="Subaru"/>
    <s v="Standard"/>
    <x v="5"/>
    <s v="ACCORD"/>
    <x v="4"/>
    <x v="175"/>
    <x v="0"/>
    <x v="0"/>
    <s v="New Zealand"/>
    <x v="0"/>
    <n v="343.09"/>
  </r>
  <r>
    <n v="3127"/>
    <x v="8"/>
    <x v="37"/>
    <s v="Toyota"/>
    <s v="Standard"/>
    <x v="18"/>
    <s v="CX-7"/>
    <x v="1"/>
    <x v="46"/>
    <x v="0"/>
    <x v="0"/>
    <s v="New Zealand"/>
    <x v="0"/>
    <n v="343.09"/>
  </r>
  <r>
    <n v="3128"/>
    <x v="8"/>
    <x v="37"/>
    <s v="Nissan"/>
    <s v="Standard"/>
    <x v="18"/>
    <s v="CX-7"/>
    <x v="1"/>
    <x v="169"/>
    <x v="3"/>
    <x v="3"/>
    <s v="New Zealand"/>
    <x v="3"/>
    <n v="14.72"/>
  </r>
  <r>
    <n v="3129"/>
    <x v="8"/>
    <x v="15"/>
    <s v="Toyota"/>
    <s v="Luxury"/>
    <x v="6"/>
    <s v="320I"/>
    <x v="0"/>
    <x v="49"/>
    <x v="0"/>
    <x v="0"/>
    <s v="New Zealand"/>
    <x v="0"/>
    <n v="343.09"/>
  </r>
  <r>
    <n v="3130"/>
    <x v="6"/>
    <x v="37"/>
    <s v="Daihatsu"/>
    <s v="Standard"/>
    <x v="19"/>
    <s v="AXELA"/>
    <x v="4"/>
    <x v="28"/>
    <x v="3"/>
    <x v="3"/>
    <s v="New Zealand"/>
    <x v="3"/>
    <n v="14.72"/>
  </r>
  <r>
    <n v="3131"/>
    <x v="8"/>
    <x v="5"/>
    <s v="Mitsubishi"/>
    <s v="Standard"/>
    <x v="19"/>
    <s v="STREAM"/>
    <x v="8"/>
    <x v="80"/>
    <x v="6"/>
    <x v="6"/>
    <s v="New Zealand"/>
    <x v="6"/>
    <n v="11.62"/>
  </r>
  <r>
    <n v="3132"/>
    <x v="7"/>
    <x v="44"/>
    <s v="Toyota"/>
    <s v="Standard"/>
    <x v="2"/>
    <s v="MARKX"/>
    <x v="3"/>
    <x v="109"/>
    <x v="0"/>
    <x v="0"/>
    <s v="New Zealand"/>
    <x v="0"/>
    <n v="343.09"/>
  </r>
  <r>
    <n v="3133"/>
    <x v="8"/>
    <x v="44"/>
    <s v="Mitsubishi"/>
    <s v="Standard"/>
    <x v="6"/>
    <s v="MARKX"/>
    <x v="0"/>
    <x v="122"/>
    <x v="9"/>
    <x v="9"/>
    <s v="New Zealand"/>
    <x v="9"/>
    <n v="21.5"/>
  </r>
  <r>
    <n v="3134"/>
    <x v="8"/>
    <x v="73"/>
    <s v="Toyota"/>
    <s v="Standard"/>
    <x v="8"/>
    <s v="IMPREZA"/>
    <x v="1"/>
    <x v="125"/>
    <x v="6"/>
    <x v="6"/>
    <s v="New Zealand"/>
    <x v="6"/>
    <n v="11.62"/>
  </r>
  <r>
    <n v="3135"/>
    <x v="13"/>
    <x v="44"/>
    <s v="Nissan"/>
    <s v="Standard"/>
    <x v="24"/>
    <s v="HILUX"/>
    <x v="3"/>
    <x v="169"/>
    <x v="7"/>
    <x v="7"/>
    <s v="New Zealand"/>
    <x v="7"/>
    <n v="16.11"/>
  </r>
  <r>
    <n v="3136"/>
    <x v="13"/>
    <x v="26"/>
    <s v="Toyota"/>
    <s v="Standard"/>
    <x v="18"/>
    <s v="NAVARA"/>
    <x v="1"/>
    <x v="22"/>
    <x v="8"/>
    <x v="8"/>
    <s v="New Zealand"/>
    <x v="8"/>
    <n v="28.8"/>
  </r>
  <r>
    <n v="3137"/>
    <x v="7"/>
    <x v="44"/>
    <s v="Volkswagen"/>
    <s v="Standard"/>
    <x v="2"/>
    <s v="MARKX"/>
    <x v="3"/>
    <x v="73"/>
    <x v="9"/>
    <x v="9"/>
    <s v="New Zealand"/>
    <x v="9"/>
    <n v="21.5"/>
  </r>
  <r>
    <n v="3138"/>
    <x v="18"/>
    <x v="74"/>
    <s v="Toyota"/>
    <s v="Standard"/>
    <x v="56"/>
    <s v="V76"/>
    <x v="3"/>
    <x v="143"/>
    <x v="11"/>
    <x v="11"/>
    <s v="New Zealand"/>
    <x v="11"/>
    <n v="17.55"/>
  </r>
  <r>
    <n v="3139"/>
    <x v="8"/>
    <x v="71"/>
    <s v="Toyota"/>
    <s v="Standard"/>
    <x v="12"/>
    <s v="CHALLENGER"/>
    <x v="3"/>
    <x v="97"/>
    <x v="10"/>
    <x v="10"/>
    <s v="New Zealand"/>
    <x v="10"/>
    <n v="129.15"/>
  </r>
  <r>
    <n v="3140"/>
    <x v="7"/>
    <x v="44"/>
    <s v="BMW"/>
    <s v="Standard"/>
    <x v="2"/>
    <s v="MARKX"/>
    <x v="1"/>
    <x v="4"/>
    <x v="2"/>
    <x v="2"/>
    <s v="New Zealand"/>
    <x v="2"/>
    <n v="12.92"/>
  </r>
  <r>
    <n v="3141"/>
    <x v="8"/>
    <x v="71"/>
    <s v="Nissan"/>
    <s v="Standard"/>
    <x v="19"/>
    <s v="OUTLANDER"/>
    <x v="3"/>
    <x v="76"/>
    <x v="3"/>
    <x v="3"/>
    <s v="New Zealand"/>
    <x v="3"/>
    <n v="14.72"/>
  </r>
  <r>
    <n v="3142"/>
    <x v="6"/>
    <x v="44"/>
    <s v="Mazda"/>
    <s v="Standard"/>
    <x v="19"/>
    <s v="BB"/>
    <x v="2"/>
    <x v="139"/>
    <x v="0"/>
    <x v="0"/>
    <s v="New Zealand"/>
    <x v="0"/>
    <n v="343.09"/>
  </r>
  <r>
    <n v="3143"/>
    <x v="8"/>
    <x v="26"/>
    <s v="Toyota"/>
    <s v="Standard"/>
    <x v="6"/>
    <s v="DUALIS"/>
    <x v="8"/>
    <x v="103"/>
    <x v="3"/>
    <x v="3"/>
    <s v="New Zealand"/>
    <x v="3"/>
    <n v="14.72"/>
  </r>
  <r>
    <n v="3144"/>
    <x v="8"/>
    <x v="44"/>
    <s v="Toyota"/>
    <s v="Standard"/>
    <x v="19"/>
    <s v="WISH"/>
    <x v="1"/>
    <x v="120"/>
    <x v="7"/>
    <x v="7"/>
    <s v="New Zealand"/>
    <x v="7"/>
    <n v="16.11"/>
  </r>
  <r>
    <n v="3145"/>
    <x v="6"/>
    <x v="77"/>
    <s v="Toyota"/>
    <s v="Standard"/>
    <x v="6"/>
    <s v="GOLF"/>
    <x v="1"/>
    <x v="67"/>
    <x v="0"/>
    <x v="0"/>
    <s v="New Zealand"/>
    <x v="0"/>
    <n v="343.09"/>
  </r>
  <r>
    <n v="3146"/>
    <x v="7"/>
    <x v="44"/>
    <s v="BMW"/>
    <s v="Standard"/>
    <x v="3"/>
    <s v="ALTEZZA"/>
    <x v="0"/>
    <x v="33"/>
    <x v="0"/>
    <x v="0"/>
    <s v="New Zealand"/>
    <x v="0"/>
    <n v="343.09"/>
  </r>
  <r>
    <n v="3147"/>
    <x v="7"/>
    <x v="44"/>
    <s v="Nissan"/>
    <s v="Standard"/>
    <x v="2"/>
    <s v="MARKX"/>
    <x v="2"/>
    <x v="105"/>
    <x v="0"/>
    <x v="0"/>
    <s v="New Zealand"/>
    <x v="0"/>
    <n v="343.09"/>
  </r>
  <r>
    <n v="3148"/>
    <x v="7"/>
    <x v="15"/>
    <s v="Mercedes-Benz"/>
    <s v="Luxury"/>
    <x v="2"/>
    <s v="525I"/>
    <x v="0"/>
    <x v="118"/>
    <x v="0"/>
    <x v="0"/>
    <s v="New Zealand"/>
    <x v="0"/>
    <n v="343.09"/>
  </r>
  <r>
    <n v="3149"/>
    <x v="11"/>
    <x v="26"/>
    <s v="Volkswagen"/>
    <s v="Standard"/>
    <x v="21"/>
    <s v="CARAVAN"/>
    <x v="0"/>
    <x v="71"/>
    <x v="0"/>
    <x v="0"/>
    <s v="New Zealand"/>
    <x v="0"/>
    <n v="343.09"/>
  </r>
  <r>
    <n v="3150"/>
    <x v="13"/>
    <x v="37"/>
    <s v="Nissan"/>
    <s v="Standard"/>
    <x v="8"/>
    <s v="BOUNTY"/>
    <x v="3"/>
    <x v="98"/>
    <x v="2"/>
    <x v="2"/>
    <s v="New Zealand"/>
    <x v="2"/>
    <n v="12.92"/>
  </r>
  <r>
    <n v="3151"/>
    <x v="7"/>
    <x v="44"/>
    <s v="Nissan"/>
    <s v="Standard"/>
    <x v="19"/>
    <s v="CROWN"/>
    <x v="3"/>
    <x v="17"/>
    <x v="3"/>
    <x v="3"/>
    <s v="New Zealand"/>
    <x v="3"/>
    <n v="14.72"/>
  </r>
  <r>
    <n v="3152"/>
    <x v="7"/>
    <x v="44"/>
    <s v="Nissan"/>
    <s v="Standard"/>
    <x v="19"/>
    <s v="MARKX"/>
    <x v="0"/>
    <x v="112"/>
    <x v="0"/>
    <x v="0"/>
    <s v="New Zealand"/>
    <x v="0"/>
    <n v="343.09"/>
  </r>
  <r>
    <n v="3153"/>
    <x v="6"/>
    <x v="44"/>
    <s v="Ford"/>
    <s v="Standard"/>
    <x v="11"/>
    <s v="PRIUS"/>
    <x v="3"/>
    <x v="31"/>
    <x v="0"/>
    <x v="0"/>
    <s v="New Zealand"/>
    <x v="0"/>
    <n v="343.09"/>
  </r>
  <r>
    <n v="3154"/>
    <x v="7"/>
    <x v="15"/>
    <s v="Nissan"/>
    <s v="Luxury"/>
    <x v="13"/>
    <s v="318TI"/>
    <x v="0"/>
    <x v="104"/>
    <x v="1"/>
    <x v="1"/>
    <s v="New Zealand"/>
    <x v="1"/>
    <n v="6.21"/>
  </r>
  <r>
    <n v="3155"/>
    <x v="6"/>
    <x v="26"/>
    <s v="Holden"/>
    <s v="Standard"/>
    <x v="11"/>
    <s v="PULSAR"/>
    <x v="3"/>
    <x v="37"/>
    <x v="8"/>
    <x v="8"/>
    <s v="New Zealand"/>
    <x v="8"/>
    <n v="28.8"/>
  </r>
  <r>
    <n v="3156"/>
    <x v="7"/>
    <x v="78"/>
    <s v="Mercedes-Benz"/>
    <s v="Luxury"/>
    <x v="8"/>
    <s v="E240"/>
    <x v="2"/>
    <x v="115"/>
    <x v="0"/>
    <x v="0"/>
    <s v="New Zealand"/>
    <x v="0"/>
    <n v="343.09"/>
  </r>
  <r>
    <n v="3157"/>
    <x v="8"/>
    <x v="77"/>
    <s v="Toyota"/>
    <s v="Standard"/>
    <x v="18"/>
    <s v="GOLF"/>
    <x v="1"/>
    <x v="171"/>
    <x v="0"/>
    <x v="0"/>
    <s v="New Zealand"/>
    <x v="0"/>
    <n v="343.09"/>
  </r>
  <r>
    <n v="3158"/>
    <x v="7"/>
    <x v="26"/>
    <s v="Mazda"/>
    <s v="Standard"/>
    <x v="5"/>
    <s v="BLUEBIRD"/>
    <x v="5"/>
    <x v="157"/>
    <x v="8"/>
    <x v="8"/>
    <s v="New Zealand"/>
    <x v="8"/>
    <n v="28.8"/>
  </r>
  <r>
    <n v="3159"/>
    <x v="8"/>
    <x v="26"/>
    <s v="Jaguar"/>
    <s v="Standard"/>
    <x v="19"/>
    <s v="SERENA"/>
    <x v="0"/>
    <x v="150"/>
    <x v="8"/>
    <x v="8"/>
    <s v="New Zealand"/>
    <x v="8"/>
    <n v="28.8"/>
  </r>
  <r>
    <n v="3160"/>
    <x v="13"/>
    <x v="26"/>
    <s v="Nissan"/>
    <s v="Standard"/>
    <x v="12"/>
    <s v="NAVARA"/>
    <x v="3"/>
    <x v="18"/>
    <x v="8"/>
    <x v="8"/>
    <s v="New Zealand"/>
    <x v="8"/>
    <n v="28.8"/>
  </r>
  <r>
    <n v="3161"/>
    <x v="7"/>
    <x v="12"/>
    <s v="Porsche"/>
    <s v="Standard"/>
    <x v="6"/>
    <s v="FALCON"/>
    <x v="4"/>
    <x v="82"/>
    <x v="0"/>
    <x v="0"/>
    <s v="New Zealand"/>
    <x v="0"/>
    <n v="343.09"/>
  </r>
  <r>
    <n v="3162"/>
    <x v="13"/>
    <x v="26"/>
    <s v="Toyota"/>
    <s v="Standard"/>
    <x v="5"/>
    <s v="NAVARA"/>
    <x v="0"/>
    <x v="154"/>
    <x v="10"/>
    <x v="10"/>
    <s v="New Zealand"/>
    <x v="10"/>
    <n v="129.15"/>
  </r>
  <r>
    <n v="3163"/>
    <x v="7"/>
    <x v="72"/>
    <s v="Mazda"/>
    <s v="Standard"/>
    <x v="9"/>
    <s v="VT COMMODORE"/>
    <x v="1"/>
    <x v="4"/>
    <x v="4"/>
    <x v="4"/>
    <s v="New Zealand"/>
    <x v="4"/>
    <n v="67.52"/>
  </r>
  <r>
    <n v="3164"/>
    <x v="7"/>
    <x v="78"/>
    <s v="Nissan"/>
    <s v="Luxury"/>
    <x v="19"/>
    <s v="E500"/>
    <x v="3"/>
    <x v="28"/>
    <x v="0"/>
    <x v="0"/>
    <s v="New Zealand"/>
    <x v="0"/>
    <n v="343.09"/>
  </r>
  <r>
    <n v="3165"/>
    <x v="8"/>
    <x v="44"/>
    <s v="Toyota"/>
    <s v="Standard"/>
    <x v="14"/>
    <s v="HILUX"/>
    <x v="5"/>
    <x v="159"/>
    <x v="3"/>
    <x v="3"/>
    <s v="New Zealand"/>
    <x v="3"/>
    <n v="14.72"/>
  </r>
  <r>
    <n v="3166"/>
    <x v="13"/>
    <x v="37"/>
    <s v="Mazda"/>
    <s v="Standard"/>
    <x v="19"/>
    <s v="BOUNTY"/>
    <x v="8"/>
    <x v="37"/>
    <x v="1"/>
    <x v="1"/>
    <s v="New Zealand"/>
    <x v="1"/>
    <n v="6.21"/>
  </r>
  <r>
    <n v="3167"/>
    <x v="7"/>
    <x v="101"/>
    <s v="Nissan"/>
    <s v="Luxury"/>
    <x v="36"/>
    <s v="XF"/>
    <x v="3"/>
    <x v="59"/>
    <x v="0"/>
    <x v="0"/>
    <s v="New Zealand"/>
    <x v="0"/>
    <n v="343.09"/>
  </r>
  <r>
    <n v="3168"/>
    <x v="8"/>
    <x v="26"/>
    <s v="Nissan"/>
    <s v="Standard"/>
    <x v="21"/>
    <s v="AD"/>
    <x v="0"/>
    <x v="169"/>
    <x v="0"/>
    <x v="0"/>
    <s v="New Zealand"/>
    <x v="0"/>
    <n v="343.09"/>
  </r>
  <r>
    <n v="3169"/>
    <x v="8"/>
    <x v="111"/>
    <s v="Mazda"/>
    <s v="Luxury"/>
    <x v="18"/>
    <s v="CAYENNE"/>
    <x v="3"/>
    <x v="120"/>
    <x v="0"/>
    <x v="0"/>
    <s v="New Zealand"/>
    <x v="0"/>
    <n v="343.09"/>
  </r>
  <r>
    <n v="3170"/>
    <x v="7"/>
    <x v="44"/>
    <s v="Toyota"/>
    <s v="Standard"/>
    <x v="19"/>
    <s v="MARKX"/>
    <x v="1"/>
    <x v="102"/>
    <x v="0"/>
    <x v="0"/>
    <s v="New Zealand"/>
    <x v="0"/>
    <n v="343.09"/>
  </r>
  <r>
    <n v="3171"/>
    <x v="7"/>
    <x v="37"/>
    <s v="Honda"/>
    <s v="Standard"/>
    <x v="5"/>
    <s v="ATENZA"/>
    <x v="2"/>
    <x v="32"/>
    <x v="0"/>
    <x v="0"/>
    <s v="New Zealand"/>
    <x v="0"/>
    <n v="343.09"/>
  </r>
  <r>
    <n v="3172"/>
    <x v="8"/>
    <x v="26"/>
    <s v="Toyota"/>
    <s v="Standard"/>
    <x v="36"/>
    <s v="JUKE"/>
    <x v="1"/>
    <x v="74"/>
    <x v="4"/>
    <x v="4"/>
    <s v="New Zealand"/>
    <x v="4"/>
    <n v="67.52"/>
  </r>
  <r>
    <n v="3173"/>
    <x v="6"/>
    <x v="44"/>
    <s v="Honda"/>
    <s v="Standard"/>
    <x v="45"/>
    <s v="AQUA"/>
    <x v="3"/>
    <x v="106"/>
    <x v="0"/>
    <x v="0"/>
    <s v="New Zealand"/>
    <x v="0"/>
    <n v="343.09"/>
  </r>
  <r>
    <n v="3174"/>
    <x v="6"/>
    <x v="37"/>
    <s v="Toyota"/>
    <s v="Standard"/>
    <x v="19"/>
    <s v="DEMIO"/>
    <x v="2"/>
    <x v="54"/>
    <x v="8"/>
    <x v="8"/>
    <s v="New Zealand"/>
    <x v="8"/>
    <n v="28.8"/>
  </r>
  <r>
    <n v="3175"/>
    <x v="15"/>
    <x v="26"/>
    <s v="Toyota"/>
    <s v="Standard"/>
    <x v="2"/>
    <s v="SKYLINE"/>
    <x v="3"/>
    <x v="98"/>
    <x v="9"/>
    <x v="9"/>
    <s v="New Zealand"/>
    <x v="9"/>
    <n v="21.5"/>
  </r>
  <r>
    <n v="3176"/>
    <x v="6"/>
    <x v="26"/>
    <s v="Mitsubishi"/>
    <s v="Standard"/>
    <x v="21"/>
    <s v="TIIDA"/>
    <x v="1"/>
    <x v="147"/>
    <x v="3"/>
    <x v="3"/>
    <s v="New Zealand"/>
    <x v="3"/>
    <n v="14.72"/>
  </r>
  <r>
    <n v="3177"/>
    <x v="7"/>
    <x v="37"/>
    <s v="Nissan"/>
    <s v="Standard"/>
    <x v="6"/>
    <s v="ATENZA"/>
    <x v="0"/>
    <x v="2"/>
    <x v="0"/>
    <x v="0"/>
    <s v="New Zealand"/>
    <x v="0"/>
    <n v="343.09"/>
  </r>
  <r>
    <n v="3178"/>
    <x v="8"/>
    <x v="44"/>
    <s v="Nissan"/>
    <s v="Standard"/>
    <x v="5"/>
    <s v="KLUGER"/>
    <x v="3"/>
    <x v="89"/>
    <x v="0"/>
    <x v="0"/>
    <s v="New Zealand"/>
    <x v="0"/>
    <n v="343.09"/>
  </r>
  <r>
    <n v="3179"/>
    <x v="8"/>
    <x v="5"/>
    <s v="Nissan"/>
    <s v="Standard"/>
    <x v="5"/>
    <s v="ODYSSEY"/>
    <x v="7"/>
    <x v="105"/>
    <x v="7"/>
    <x v="7"/>
    <s v="New Zealand"/>
    <x v="7"/>
    <n v="16.11"/>
  </r>
  <r>
    <n v="3180"/>
    <x v="7"/>
    <x v="44"/>
    <s v="Mazda"/>
    <s v="Standard"/>
    <x v="2"/>
    <s v="MARKX"/>
    <x v="0"/>
    <x v="146"/>
    <x v="0"/>
    <x v="0"/>
    <s v="New Zealand"/>
    <x v="0"/>
    <n v="343.09"/>
  </r>
  <r>
    <n v="3181"/>
    <x v="6"/>
    <x v="5"/>
    <s v="Subaru"/>
    <s v="Standard"/>
    <x v="19"/>
    <s v="FIT"/>
    <x v="1"/>
    <x v="132"/>
    <x v="8"/>
    <x v="8"/>
    <s v="New Zealand"/>
    <x v="8"/>
    <n v="28.8"/>
  </r>
  <r>
    <n v="3182"/>
    <x v="11"/>
    <x v="44"/>
    <s v="Holden"/>
    <s v="Standard"/>
    <x v="47"/>
    <s v="HIACE"/>
    <x v="3"/>
    <x v="162"/>
    <x v="0"/>
    <x v="0"/>
    <s v="New Zealand"/>
    <x v="0"/>
    <n v="343.09"/>
  </r>
  <r>
    <n v="3183"/>
    <x v="7"/>
    <x v="44"/>
    <s v="Mitsubishi"/>
    <s v="Standard"/>
    <x v="19"/>
    <s v="MARKX"/>
    <x v="0"/>
    <x v="156"/>
    <x v="0"/>
    <x v="0"/>
    <s v="New Zealand"/>
    <x v="0"/>
    <n v="343.09"/>
  </r>
  <r>
    <n v="3184"/>
    <x v="8"/>
    <x v="71"/>
    <s v="Toyota"/>
    <s v="Standard"/>
    <x v="12"/>
    <s v="CHALLENGER"/>
    <x v="0"/>
    <x v="92"/>
    <x v="0"/>
    <x v="0"/>
    <s v="New Zealand"/>
    <x v="0"/>
    <n v="343.09"/>
  </r>
  <r>
    <n v="3185"/>
    <x v="6"/>
    <x v="26"/>
    <s v="Mazda"/>
    <s v="Standard"/>
    <x v="6"/>
    <s v="TIIDA"/>
    <x v="1"/>
    <x v="18"/>
    <x v="0"/>
    <x v="0"/>
    <s v="New Zealand"/>
    <x v="0"/>
    <n v="343.09"/>
  </r>
  <r>
    <n v="3186"/>
    <x v="7"/>
    <x v="26"/>
    <s v="Mazda"/>
    <s v="Standard"/>
    <x v="47"/>
    <s v="SKYLINE"/>
    <x v="4"/>
    <x v="111"/>
    <x v="9"/>
    <x v="9"/>
    <s v="New Zealand"/>
    <x v="9"/>
    <n v="21.5"/>
  </r>
  <r>
    <n v="3187"/>
    <x v="7"/>
    <x v="26"/>
    <s v="Toyota"/>
    <s v="Standard"/>
    <x v="6"/>
    <s v="TIIDA"/>
    <x v="3"/>
    <x v="31"/>
    <x v="9"/>
    <x v="9"/>
    <s v="New Zealand"/>
    <x v="9"/>
    <n v="21.5"/>
  </r>
  <r>
    <n v="3188"/>
    <x v="6"/>
    <x v="37"/>
    <s v="Honda"/>
    <s v="Standard"/>
    <x v="8"/>
    <s v="ATENZA"/>
    <x v="7"/>
    <x v="155"/>
    <x v="9"/>
    <x v="9"/>
    <s v="New Zealand"/>
    <x v="9"/>
    <n v="21.5"/>
  </r>
  <r>
    <n v="3189"/>
    <x v="7"/>
    <x v="73"/>
    <s v="Honda"/>
    <s v="Standard"/>
    <x v="42"/>
    <s v="LEGACY"/>
    <x v="0"/>
    <x v="154"/>
    <x v="8"/>
    <x v="8"/>
    <s v="New Zealand"/>
    <x v="8"/>
    <n v="28.8"/>
  </r>
  <r>
    <n v="3190"/>
    <x v="7"/>
    <x v="72"/>
    <s v="Nissan"/>
    <s v="Standard"/>
    <x v="18"/>
    <s v="EPICA"/>
    <x v="11"/>
    <x v="125"/>
    <x v="7"/>
    <x v="7"/>
    <s v="New Zealand"/>
    <x v="7"/>
    <n v="16.11"/>
  </r>
  <r>
    <n v="3191"/>
    <x v="13"/>
    <x v="71"/>
    <s v="Toyota"/>
    <s v="Standard"/>
    <x v="45"/>
    <s v="TRITON"/>
    <x v="4"/>
    <x v="171"/>
    <x v="7"/>
    <x v="7"/>
    <s v="New Zealand"/>
    <x v="7"/>
    <n v="16.11"/>
  </r>
  <r>
    <n v="3192"/>
    <x v="8"/>
    <x v="44"/>
    <s v="Daihatsu"/>
    <s v="Standard"/>
    <x v="6"/>
    <s v="CALDINA"/>
    <x v="1"/>
    <x v="74"/>
    <x v="4"/>
    <x v="4"/>
    <s v="New Zealand"/>
    <x v="4"/>
    <n v="67.52"/>
  </r>
  <r>
    <n v="3193"/>
    <x v="6"/>
    <x v="37"/>
    <s v="Nissan"/>
    <s v="Standard"/>
    <x v="2"/>
    <s v="DEMIO"/>
    <x v="7"/>
    <x v="77"/>
    <x v="4"/>
    <x v="4"/>
    <s v="New Zealand"/>
    <x v="4"/>
    <n v="67.52"/>
  </r>
  <r>
    <n v="3194"/>
    <x v="7"/>
    <x v="37"/>
    <s v="Audi"/>
    <s v="Standard"/>
    <x v="19"/>
    <s v="ATENZA"/>
    <x v="3"/>
    <x v="65"/>
    <x v="9"/>
    <x v="9"/>
    <s v="New Zealand"/>
    <x v="9"/>
    <n v="21.5"/>
  </r>
  <r>
    <n v="3195"/>
    <x v="7"/>
    <x v="44"/>
    <s v="Ford"/>
    <s v="Standard"/>
    <x v="36"/>
    <s v="CAMRY"/>
    <x v="3"/>
    <x v="157"/>
    <x v="0"/>
    <x v="0"/>
    <s v="New Zealand"/>
    <x v="0"/>
    <n v="343.09"/>
  </r>
  <r>
    <n v="3196"/>
    <x v="6"/>
    <x v="5"/>
    <s v="Toyota"/>
    <s v="Standard"/>
    <x v="16"/>
    <s v="LOGO"/>
    <x v="2"/>
    <x v="131"/>
    <x v="5"/>
    <x v="5"/>
    <s v="New Zealand"/>
    <x v="5"/>
    <n v="7.89"/>
  </r>
  <r>
    <n v="3197"/>
    <x v="6"/>
    <x v="5"/>
    <s v="Toyota"/>
    <s v="Standard"/>
    <x v="16"/>
    <s v="LOGO"/>
    <x v="2"/>
    <x v="54"/>
    <x v="5"/>
    <x v="5"/>
    <s v="New Zealand"/>
    <x v="5"/>
    <n v="7.89"/>
  </r>
  <r>
    <n v="3198"/>
    <x v="7"/>
    <x v="26"/>
    <s v="Mazda"/>
    <s v="Standard"/>
    <x v="19"/>
    <s v="SKYLINE"/>
    <x v="0"/>
    <x v="109"/>
    <x v="6"/>
    <x v="6"/>
    <s v="New Zealand"/>
    <x v="6"/>
    <n v="11.62"/>
  </r>
  <r>
    <n v="3199"/>
    <x v="6"/>
    <x v="44"/>
    <s v="Honda"/>
    <s v="Standard"/>
    <x v="19"/>
    <s v="RACTIS"/>
    <x v="5"/>
    <x v="47"/>
    <x v="0"/>
    <x v="0"/>
    <s v="New Zealand"/>
    <x v="0"/>
    <n v="343.09"/>
  </r>
  <r>
    <n v="3200"/>
    <x v="16"/>
    <x v="74"/>
    <s v="Nissan"/>
    <s v="Standard"/>
    <x v="53"/>
    <s v="V12 HU"/>
    <x v="7"/>
    <x v="167"/>
    <x v="0"/>
    <x v="0"/>
    <s v="New Zealand"/>
    <x v="0"/>
    <n v="343.09"/>
  </r>
  <r>
    <n v="3201"/>
    <x v="7"/>
    <x v="26"/>
    <s v="Mazda"/>
    <s v="Standard"/>
    <x v="6"/>
    <s v="SKYLINE"/>
    <x v="3"/>
    <x v="88"/>
    <x v="0"/>
    <x v="0"/>
    <s v="New Zealand"/>
    <x v="0"/>
    <n v="343.09"/>
  </r>
  <r>
    <n v="3202"/>
    <x v="6"/>
    <x v="16"/>
    <s v="Toyota"/>
    <s v="Standard"/>
    <x v="15"/>
    <s v="A3"/>
    <x v="7"/>
    <x v="111"/>
    <x v="0"/>
    <x v="0"/>
    <s v="New Zealand"/>
    <x v="0"/>
    <n v="343.09"/>
  </r>
  <r>
    <n v="3203"/>
    <x v="7"/>
    <x v="12"/>
    <s v="Nissan"/>
    <s v="Standard"/>
    <x v="2"/>
    <s v="FALCON"/>
    <x v="2"/>
    <x v="5"/>
    <x v="8"/>
    <x v="8"/>
    <s v="New Zealand"/>
    <x v="8"/>
    <n v="28.8"/>
  </r>
  <r>
    <n v="3204"/>
    <x v="8"/>
    <x v="44"/>
    <s v="BMW"/>
    <s v="Standard"/>
    <x v="9"/>
    <s v="CALDINA"/>
    <x v="3"/>
    <x v="95"/>
    <x v="1"/>
    <x v="1"/>
    <s v="New Zealand"/>
    <x v="1"/>
    <n v="6.21"/>
  </r>
  <r>
    <n v="3205"/>
    <x v="7"/>
    <x v="44"/>
    <s v="Mazda"/>
    <s v="Standard"/>
    <x v="19"/>
    <s v="MARKX"/>
    <x v="0"/>
    <x v="165"/>
    <x v="7"/>
    <x v="7"/>
    <s v="New Zealand"/>
    <x v="7"/>
    <n v="16.11"/>
  </r>
  <r>
    <n v="3206"/>
    <x v="11"/>
    <x v="37"/>
    <s v="Mazda"/>
    <s v="Standard"/>
    <x v="18"/>
    <s v="BONGO"/>
    <x v="3"/>
    <x v="113"/>
    <x v="0"/>
    <x v="0"/>
    <s v="New Zealand"/>
    <x v="0"/>
    <n v="343.09"/>
  </r>
  <r>
    <n v="3207"/>
    <x v="8"/>
    <x v="5"/>
    <s v="Mazda"/>
    <s v="Standard"/>
    <x v="5"/>
    <s v="ODYSSEY"/>
    <x v="12"/>
    <x v="121"/>
    <x v="8"/>
    <x v="8"/>
    <s v="New Zealand"/>
    <x v="8"/>
    <n v="28.8"/>
  </r>
  <r>
    <n v="3208"/>
    <x v="6"/>
    <x v="26"/>
    <s v="Nissan"/>
    <s v="Standard"/>
    <x v="2"/>
    <s v="TIIDA"/>
    <x v="11"/>
    <x v="54"/>
    <x v="0"/>
    <x v="0"/>
    <s v="New Zealand"/>
    <x v="0"/>
    <n v="343.09"/>
  </r>
  <r>
    <n v="3209"/>
    <x v="7"/>
    <x v="37"/>
    <s v="Ford"/>
    <s v="Standard"/>
    <x v="6"/>
    <s v="AXELA"/>
    <x v="3"/>
    <x v="92"/>
    <x v="3"/>
    <x v="3"/>
    <s v="New Zealand"/>
    <x v="3"/>
    <n v="14.72"/>
  </r>
  <r>
    <n v="3210"/>
    <x v="8"/>
    <x v="44"/>
    <s v="Subaru"/>
    <s v="Standard"/>
    <x v="14"/>
    <s v="HILUX"/>
    <x v="1"/>
    <x v="175"/>
    <x v="8"/>
    <x v="8"/>
    <s v="New Zealand"/>
    <x v="8"/>
    <n v="28.8"/>
  </r>
  <r>
    <n v="3211"/>
    <x v="6"/>
    <x v="26"/>
    <s v="Honda"/>
    <s v="Standard"/>
    <x v="2"/>
    <s v="TIIDA"/>
    <x v="0"/>
    <x v="94"/>
    <x v="0"/>
    <x v="0"/>
    <s v="New Zealand"/>
    <x v="0"/>
    <n v="343.09"/>
  </r>
  <r>
    <n v="3212"/>
    <x v="7"/>
    <x v="15"/>
    <s v="Mazda"/>
    <s v="Luxury"/>
    <x v="2"/>
    <s v="530I"/>
    <x v="1"/>
    <x v="5"/>
    <x v="0"/>
    <x v="0"/>
    <s v="New Zealand"/>
    <x v="0"/>
    <n v="343.09"/>
  </r>
  <r>
    <n v="3213"/>
    <x v="8"/>
    <x v="37"/>
    <s v="Ford"/>
    <s v="Standard"/>
    <x v="19"/>
    <s v="ATENZA"/>
    <x v="0"/>
    <x v="164"/>
    <x v="8"/>
    <x v="8"/>
    <s v="New Zealand"/>
    <x v="8"/>
    <n v="28.8"/>
  </r>
  <r>
    <n v="3214"/>
    <x v="8"/>
    <x v="37"/>
    <s v="Toyota"/>
    <s v="Standard"/>
    <x v="19"/>
    <s v="ATENZA"/>
    <x v="0"/>
    <x v="164"/>
    <x v="8"/>
    <x v="8"/>
    <s v="New Zealand"/>
    <x v="8"/>
    <n v="28.8"/>
  </r>
  <r>
    <n v="3215"/>
    <x v="7"/>
    <x v="37"/>
    <s v="Suzuki"/>
    <s v="Standard"/>
    <x v="18"/>
    <s v="ATENZA"/>
    <x v="3"/>
    <x v="122"/>
    <x v="5"/>
    <x v="5"/>
    <s v="New Zealand"/>
    <x v="5"/>
    <n v="7.89"/>
  </r>
  <r>
    <n v="3216"/>
    <x v="7"/>
    <x v="26"/>
    <s v="FOTON"/>
    <s v="Standard"/>
    <x v="23"/>
    <s v="SKYLINE"/>
    <x v="2"/>
    <x v="133"/>
    <x v="0"/>
    <x v="0"/>
    <s v="New Zealand"/>
    <x v="0"/>
    <n v="343.09"/>
  </r>
  <r>
    <n v="3217"/>
    <x v="13"/>
    <x v="12"/>
    <s v="Toyota"/>
    <s v="Standard"/>
    <x v="8"/>
    <s v="COURIER"/>
    <x v="2"/>
    <x v="52"/>
    <x v="11"/>
    <x v="11"/>
    <s v="New Zealand"/>
    <x v="11"/>
    <n v="17.55"/>
  </r>
  <r>
    <n v="3218"/>
    <x v="8"/>
    <x v="73"/>
    <s v="Toyota"/>
    <s v="Standard"/>
    <x v="42"/>
    <s v="LEGACY"/>
    <x v="2"/>
    <x v="147"/>
    <x v="4"/>
    <x v="4"/>
    <s v="New Zealand"/>
    <x v="4"/>
    <n v="67.52"/>
  </r>
  <r>
    <n v="3219"/>
    <x v="7"/>
    <x v="5"/>
    <s v="Toyota"/>
    <s v="Standard"/>
    <x v="9"/>
    <s v="CIVIC"/>
    <x v="7"/>
    <x v="80"/>
    <x v="0"/>
    <x v="0"/>
    <s v="New Zealand"/>
    <x v="0"/>
    <n v="343.09"/>
  </r>
  <r>
    <n v="3220"/>
    <x v="13"/>
    <x v="37"/>
    <s v="Subaru"/>
    <s v="Standard"/>
    <x v="11"/>
    <s v="BT-50"/>
    <x v="3"/>
    <x v="18"/>
    <x v="0"/>
    <x v="0"/>
    <s v="New Zealand"/>
    <x v="0"/>
    <n v="343.09"/>
  </r>
  <r>
    <n v="3221"/>
    <x v="8"/>
    <x v="12"/>
    <s v="Nissan"/>
    <s v="Standard"/>
    <x v="11"/>
    <s v="ESCAPE"/>
    <x v="0"/>
    <x v="132"/>
    <x v="9"/>
    <x v="9"/>
    <s v="New Zealand"/>
    <x v="9"/>
    <n v="21.5"/>
  </r>
  <r>
    <n v="3222"/>
    <x v="7"/>
    <x v="44"/>
    <s v="Mazda"/>
    <s v="Standard"/>
    <x v="19"/>
    <s v="MARKX"/>
    <x v="3"/>
    <x v="119"/>
    <x v="8"/>
    <x v="8"/>
    <s v="New Zealand"/>
    <x v="8"/>
    <n v="28.8"/>
  </r>
  <r>
    <n v="3223"/>
    <x v="6"/>
    <x v="6"/>
    <s v="Kia"/>
    <s v="Standard"/>
    <x v="6"/>
    <s v="SWIFT"/>
    <x v="1"/>
    <x v="31"/>
    <x v="9"/>
    <x v="9"/>
    <s v="New Zealand"/>
    <x v="9"/>
    <n v="21.5"/>
  </r>
  <r>
    <n v="3224"/>
    <x v="13"/>
    <x v="122"/>
    <s v="Ford"/>
    <s v="Standard"/>
    <x v="10"/>
    <s v="TUNLAND"/>
    <x v="0"/>
    <x v="178"/>
    <x v="8"/>
    <x v="8"/>
    <s v="New Zealand"/>
    <x v="8"/>
    <n v="28.8"/>
  </r>
  <r>
    <n v="3225"/>
    <x v="7"/>
    <x v="44"/>
    <s v="Ford"/>
    <s v="Standard"/>
    <x v="2"/>
    <s v="MARKX"/>
    <x v="0"/>
    <x v="94"/>
    <x v="0"/>
    <x v="0"/>
    <s v="New Zealand"/>
    <x v="0"/>
    <n v="343.09"/>
  </r>
  <r>
    <n v="3226"/>
    <x v="8"/>
    <x v="44"/>
    <s v="Nissan"/>
    <s v="Standard"/>
    <x v="11"/>
    <s v="COROLLA"/>
    <x v="7"/>
    <x v="123"/>
    <x v="0"/>
    <x v="0"/>
    <s v="New Zealand"/>
    <x v="0"/>
    <n v="343.09"/>
  </r>
  <r>
    <n v="3227"/>
    <x v="6"/>
    <x v="44"/>
    <s v="Nissan"/>
    <s v="Standard"/>
    <x v="11"/>
    <s v="COROLLA"/>
    <x v="1"/>
    <x v="45"/>
    <x v="0"/>
    <x v="0"/>
    <s v="New Zealand"/>
    <x v="0"/>
    <n v="343.09"/>
  </r>
  <r>
    <n v="3228"/>
    <x v="7"/>
    <x v="73"/>
    <s v="Toyota"/>
    <s v="Standard"/>
    <x v="42"/>
    <s v="LEGACY"/>
    <x v="3"/>
    <x v="101"/>
    <x v="3"/>
    <x v="3"/>
    <s v="New Zealand"/>
    <x v="3"/>
    <n v="14.72"/>
  </r>
  <r>
    <n v="3229"/>
    <x v="7"/>
    <x v="26"/>
    <s v="Nissan"/>
    <s v="Standard"/>
    <x v="19"/>
    <s v="BLUEBIRD"/>
    <x v="3"/>
    <x v="106"/>
    <x v="5"/>
    <x v="5"/>
    <s v="New Zealand"/>
    <x v="5"/>
    <n v="7.89"/>
  </r>
  <r>
    <n v="3230"/>
    <x v="7"/>
    <x v="37"/>
    <s v="Nissan"/>
    <s v="Standard"/>
    <x v="18"/>
    <s v="ATENZA"/>
    <x v="3"/>
    <x v="45"/>
    <x v="8"/>
    <x v="8"/>
    <s v="New Zealand"/>
    <x v="8"/>
    <n v="28.8"/>
  </r>
  <r>
    <n v="3231"/>
    <x v="7"/>
    <x v="92"/>
    <s v="Toyota"/>
    <s v="Standard"/>
    <x v="2"/>
    <s v="CERATO"/>
    <x v="1"/>
    <x v="55"/>
    <x v="1"/>
    <x v="1"/>
    <s v="New Zealand"/>
    <x v="1"/>
    <n v="6.21"/>
  </r>
  <r>
    <n v="3232"/>
    <x v="16"/>
    <x v="12"/>
    <s v="Nissan"/>
    <s v="Standard"/>
    <x v="17"/>
    <s v="2TON TRADE"/>
    <x v="10"/>
    <x v="58"/>
    <x v="0"/>
    <x v="0"/>
    <s v="New Zealand"/>
    <x v="0"/>
    <n v="343.09"/>
  </r>
  <r>
    <n v="3233"/>
    <x v="6"/>
    <x v="12"/>
    <s v="Trailer"/>
    <s v="Standard"/>
    <x v="18"/>
    <s v="MONDEO"/>
    <x v="1"/>
    <x v="151"/>
    <x v="4"/>
    <x v="4"/>
    <s v="New Zealand"/>
    <x v="4"/>
    <n v="67.52"/>
  </r>
  <r>
    <n v="3234"/>
    <x v="8"/>
    <x v="26"/>
    <s v="Trailer"/>
    <s v="Standard"/>
    <x v="6"/>
    <s v="MURANO"/>
    <x v="1"/>
    <x v="7"/>
    <x v="0"/>
    <x v="0"/>
    <s v="New Zealand"/>
    <x v="0"/>
    <n v="343.09"/>
  </r>
  <r>
    <n v="3235"/>
    <x v="11"/>
    <x v="26"/>
    <s v="Trailer"/>
    <s v="Standard"/>
    <x v="21"/>
    <s v="NV200"/>
    <x v="3"/>
    <x v="24"/>
    <x v="2"/>
    <x v="2"/>
    <s v="New Zealand"/>
    <x v="2"/>
    <n v="12.92"/>
  </r>
  <r>
    <n v="3236"/>
    <x v="6"/>
    <x v="44"/>
    <s v="Briford"/>
    <s v="Standard"/>
    <x v="6"/>
    <s v="VITZ"/>
    <x v="1"/>
    <x v="52"/>
    <x v="0"/>
    <x v="0"/>
    <s v="New Zealand"/>
    <x v="0"/>
    <n v="343.09"/>
  </r>
  <r>
    <n v="3237"/>
    <x v="13"/>
    <x v="26"/>
    <s v="Trailer"/>
    <s v="Standard"/>
    <x v="11"/>
    <s v="NAVARA"/>
    <x v="1"/>
    <x v="171"/>
    <x v="0"/>
    <x v="0"/>
    <s v="New Zealand"/>
    <x v="0"/>
    <n v="343.09"/>
  </r>
  <r>
    <n v="3238"/>
    <x v="7"/>
    <x v="26"/>
    <s v="Trailer"/>
    <s v="Standard"/>
    <x v="42"/>
    <s v="FUGA"/>
    <x v="8"/>
    <x v="9"/>
    <x v="4"/>
    <x v="4"/>
    <s v="New Zealand"/>
    <x v="4"/>
    <n v="67.52"/>
  </r>
  <r>
    <n v="3239"/>
    <x v="7"/>
    <x v="44"/>
    <s v="Trailer"/>
    <s v="Standard"/>
    <x v="19"/>
    <s v="MARKX"/>
    <x v="3"/>
    <x v="89"/>
    <x v="1"/>
    <x v="1"/>
    <s v="New Zealand"/>
    <x v="1"/>
    <n v="6.21"/>
  </r>
  <r>
    <n v="3240"/>
    <x v="8"/>
    <x v="26"/>
    <s v="Trailer"/>
    <s v="Standard"/>
    <x v="8"/>
    <s v="WINGROAD"/>
    <x v="2"/>
    <x v="173"/>
    <x v="0"/>
    <x v="0"/>
    <s v="New Zealand"/>
    <x v="0"/>
    <n v="343.09"/>
  </r>
  <r>
    <n v="3241"/>
    <x v="0"/>
    <x v="0"/>
    <s v="Trailer"/>
    <s v="Standard"/>
    <x v="18"/>
    <s v="HOMEBUILT"/>
    <x v="4"/>
    <x v="22"/>
    <x v="10"/>
    <x v="10"/>
    <s v="New Zealand"/>
    <x v="10"/>
    <n v="129.15"/>
  </r>
  <r>
    <n v="3242"/>
    <x v="0"/>
    <x v="0"/>
    <s v="Trailer"/>
    <s v="Standard"/>
    <x v="6"/>
    <s v="HOMEBUILT"/>
    <x v="4"/>
    <x v="37"/>
    <x v="1"/>
    <x v="1"/>
    <s v="New Zealand"/>
    <x v="1"/>
    <n v="6.21"/>
  </r>
  <r>
    <n v="3243"/>
    <x v="0"/>
    <x v="0"/>
    <s v="Trailer"/>
    <s v="Standard"/>
    <x v="6"/>
    <s v="PRESCOTT"/>
    <x v="0"/>
    <x v="3"/>
    <x v="8"/>
    <x v="8"/>
    <s v="New Zealand"/>
    <x v="8"/>
    <n v="28.8"/>
  </r>
  <r>
    <n v="3244"/>
    <x v="0"/>
    <x v="2"/>
    <s v="Trailer"/>
    <s v="Standard"/>
    <x v="18"/>
    <s v="7X4 GRAVITY TIPPER"/>
    <x v="0"/>
    <x v="85"/>
    <x v="3"/>
    <x v="3"/>
    <s v="New Zealand"/>
    <x v="3"/>
    <n v="14.72"/>
  </r>
  <r>
    <n v="3245"/>
    <x v="0"/>
    <x v="0"/>
    <s v="Trailer"/>
    <s v="Standard"/>
    <x v="18"/>
    <s v="HOMEMADE"/>
    <x v="2"/>
    <x v="45"/>
    <x v="5"/>
    <x v="5"/>
    <s v="New Zealand"/>
    <x v="5"/>
    <n v="7.89"/>
  </r>
  <r>
    <n v="3246"/>
    <x v="0"/>
    <x v="0"/>
    <s v="Pinto"/>
    <s v="Standard"/>
    <x v="6"/>
    <s v="DIGGER TRAILER"/>
    <x v="0"/>
    <x v="84"/>
    <x v="0"/>
    <x v="0"/>
    <s v="New Zealand"/>
    <x v="0"/>
    <n v="343.09"/>
  </r>
  <r>
    <n v="3247"/>
    <x v="0"/>
    <x v="0"/>
    <s v="Audi"/>
    <s v="Standard"/>
    <x v="18"/>
    <s v="HOMEMADE"/>
    <x v="0"/>
    <x v="34"/>
    <x v="10"/>
    <x v="10"/>
    <s v="New Zealand"/>
    <x v="10"/>
    <n v="129.15"/>
  </r>
  <r>
    <n v="3248"/>
    <x v="5"/>
    <x v="0"/>
    <s v="Homebuilt"/>
    <s v="Standard"/>
    <x v="6"/>
    <s v="LITTLE FELLA 2008"/>
    <x v="3"/>
    <x v="100"/>
    <x v="10"/>
    <x v="10"/>
    <s v="New Zealand"/>
    <x v="10"/>
    <n v="129.15"/>
  </r>
  <r>
    <n v="3249"/>
    <x v="0"/>
    <x v="0"/>
    <s v="Factory Built"/>
    <s v="Standard"/>
    <x v="6"/>
    <s v="HOMEBUILT"/>
    <x v="5"/>
    <x v="163"/>
    <x v="3"/>
    <x v="3"/>
    <s v="New Zealand"/>
    <x v="3"/>
    <n v="14.72"/>
  </r>
  <r>
    <n v="3250"/>
    <x v="0"/>
    <x v="0"/>
    <s v="Mazda"/>
    <s v="Standard"/>
    <x v="2"/>
    <s v="FLEETWOOD TAOS"/>
    <x v="3"/>
    <x v="61"/>
    <x v="0"/>
    <x v="0"/>
    <s v="New Zealand"/>
    <x v="0"/>
    <n v="343.09"/>
  </r>
  <r>
    <n v="3251"/>
    <x v="0"/>
    <x v="0"/>
    <s v="Toyota"/>
    <s v="Standard"/>
    <x v="18"/>
    <s v="ACE"/>
    <x v="0"/>
    <x v="177"/>
    <x v="0"/>
    <x v="0"/>
    <s v="New Zealand"/>
    <x v="0"/>
    <n v="343.09"/>
  </r>
  <r>
    <n v="3252"/>
    <x v="4"/>
    <x v="0"/>
    <s v="BMW"/>
    <s v="Standard"/>
    <x v="57"/>
    <s v="MOBIL"/>
    <x v="3"/>
    <x v="84"/>
    <x v="4"/>
    <x v="4"/>
    <s v="New Zealand"/>
    <x v="4"/>
    <n v="67.52"/>
  </r>
  <r>
    <n v="3253"/>
    <x v="0"/>
    <x v="0"/>
    <s v="Nissan"/>
    <s v="Standard"/>
    <x v="18"/>
    <s v="DOMESTIC"/>
    <x v="0"/>
    <x v="42"/>
    <x v="8"/>
    <x v="8"/>
    <s v="New Zealand"/>
    <x v="8"/>
    <n v="28.8"/>
  </r>
  <r>
    <n v="3254"/>
    <x v="0"/>
    <x v="24"/>
    <s v="Nissan"/>
    <s v="Standard"/>
    <x v="6"/>
    <s v="WELLSIDE 12"/>
    <x v="0"/>
    <x v="4"/>
    <x v="0"/>
    <x v="0"/>
    <s v="New Zealand"/>
    <x v="0"/>
    <n v="343.09"/>
  </r>
  <r>
    <n v="3255"/>
    <x v="8"/>
    <x v="16"/>
    <s v="Subaru"/>
    <s v="Standard"/>
    <x v="18"/>
    <s v="RS4"/>
    <x v="1"/>
    <x v="160"/>
    <x v="0"/>
    <x v="0"/>
    <s v="New Zealand"/>
    <x v="0"/>
    <n v="343.09"/>
  </r>
  <r>
    <n v="3256"/>
    <x v="0"/>
    <x v="8"/>
    <s v="Ssangyong"/>
    <s v="Standard"/>
    <x v="57"/>
    <s v="HOMEMADE"/>
    <x v="4"/>
    <x v="93"/>
    <x v="0"/>
    <x v="0"/>
    <s v="New Zealand"/>
    <x v="0"/>
    <n v="343.09"/>
  </r>
  <r>
    <n v="3257"/>
    <x v="0"/>
    <x v="3"/>
    <s v="Nissan"/>
    <s v="Standard"/>
    <x v="18"/>
    <s v="AVON 7 X 4"/>
    <x v="0"/>
    <x v="18"/>
    <x v="10"/>
    <x v="10"/>
    <s v="New Zealand"/>
    <x v="10"/>
    <n v="129.15"/>
  </r>
  <r>
    <n v="3258"/>
    <x v="6"/>
    <x v="37"/>
    <s v="Mazda"/>
    <s v="Standard"/>
    <x v="2"/>
    <s v="DEMIO"/>
    <x v="0"/>
    <x v="94"/>
    <x v="3"/>
    <x v="3"/>
    <s v="New Zealand"/>
    <x v="3"/>
    <n v="14.72"/>
  </r>
  <r>
    <n v="3259"/>
    <x v="8"/>
    <x v="44"/>
    <s v="Volkswagen"/>
    <s v="Standard"/>
    <x v="32"/>
    <s v="HILUX"/>
    <x v="2"/>
    <x v="59"/>
    <x v="7"/>
    <x v="7"/>
    <s v="New Zealand"/>
    <x v="7"/>
    <n v="16.11"/>
  </r>
  <r>
    <n v="3260"/>
    <x v="7"/>
    <x v="15"/>
    <s v="FOTON"/>
    <s v="Luxury"/>
    <x v="5"/>
    <s v="520I"/>
    <x v="3"/>
    <x v="82"/>
    <x v="0"/>
    <x v="0"/>
    <s v="New Zealand"/>
    <x v="0"/>
    <n v="343.09"/>
  </r>
  <r>
    <n v="3261"/>
    <x v="7"/>
    <x v="26"/>
    <s v="Subaru"/>
    <s v="Standard"/>
    <x v="2"/>
    <s v="TIIDA"/>
    <x v="8"/>
    <x v="51"/>
    <x v="7"/>
    <x v="7"/>
    <s v="New Zealand"/>
    <x v="7"/>
    <n v="16.11"/>
  </r>
  <r>
    <n v="3262"/>
    <x v="11"/>
    <x v="26"/>
    <s v="Nissan"/>
    <s v="Standard"/>
    <x v="36"/>
    <s v="CARAVAN"/>
    <x v="0"/>
    <x v="40"/>
    <x v="0"/>
    <x v="0"/>
    <s v="New Zealand"/>
    <x v="0"/>
    <n v="343.09"/>
  </r>
  <r>
    <n v="3263"/>
    <x v="7"/>
    <x v="73"/>
    <s v="Toyota"/>
    <s v="Standard"/>
    <x v="6"/>
    <s v="LEGACY"/>
    <x v="4"/>
    <x v="63"/>
    <x v="0"/>
    <x v="0"/>
    <s v="New Zealand"/>
    <x v="0"/>
    <n v="343.09"/>
  </r>
  <r>
    <n v="3264"/>
    <x v="8"/>
    <x v="102"/>
    <s v="Toyota"/>
    <s v="Standard"/>
    <x v="5"/>
    <s v="REXTON"/>
    <x v="1"/>
    <x v="114"/>
    <x v="7"/>
    <x v="7"/>
    <s v="New Zealand"/>
    <x v="7"/>
    <n v="16.11"/>
  </r>
  <r>
    <n v="3265"/>
    <x v="7"/>
    <x v="26"/>
    <s v="Mitsubishi"/>
    <s v="Standard"/>
    <x v="36"/>
    <s v="TIIDA"/>
    <x v="0"/>
    <x v="47"/>
    <x v="8"/>
    <x v="8"/>
    <s v="New Zealand"/>
    <x v="8"/>
    <n v="28.8"/>
  </r>
  <r>
    <n v="3266"/>
    <x v="6"/>
    <x v="37"/>
    <s v="Toyota"/>
    <s v="Standard"/>
    <x v="19"/>
    <s v="DEMIO"/>
    <x v="2"/>
    <x v="174"/>
    <x v="0"/>
    <x v="0"/>
    <s v="New Zealand"/>
    <x v="0"/>
    <n v="343.09"/>
  </r>
  <r>
    <n v="3267"/>
    <x v="6"/>
    <x v="77"/>
    <s v="Volkswagen"/>
    <s v="Standard"/>
    <x v="47"/>
    <s v="GOLF"/>
    <x v="1"/>
    <x v="71"/>
    <x v="0"/>
    <x v="0"/>
    <s v="New Zealand"/>
    <x v="0"/>
    <n v="343.09"/>
  </r>
  <r>
    <n v="3268"/>
    <x v="13"/>
    <x v="122"/>
    <s v="Nissan"/>
    <s v="Standard"/>
    <x v="11"/>
    <s v="TUNLAND"/>
    <x v="7"/>
    <x v="36"/>
    <x v="0"/>
    <x v="0"/>
    <s v="New Zealand"/>
    <x v="0"/>
    <n v="343.09"/>
  </r>
  <r>
    <n v="3269"/>
    <x v="7"/>
    <x v="73"/>
    <s v="Toyota"/>
    <s v="Standard"/>
    <x v="3"/>
    <s v="LEGACY"/>
    <x v="0"/>
    <x v="45"/>
    <x v="7"/>
    <x v="7"/>
    <s v="New Zealand"/>
    <x v="7"/>
    <n v="16.11"/>
  </r>
  <r>
    <n v="3270"/>
    <x v="8"/>
    <x v="26"/>
    <s v="Toyota"/>
    <s v="Standard"/>
    <x v="47"/>
    <s v="DUALIS"/>
    <x v="0"/>
    <x v="147"/>
    <x v="0"/>
    <x v="0"/>
    <s v="New Zealand"/>
    <x v="0"/>
    <n v="343.09"/>
  </r>
  <r>
    <n v="3271"/>
    <x v="8"/>
    <x v="44"/>
    <s v="Subaru"/>
    <s v="Standard"/>
    <x v="11"/>
    <s v="HIGHLANDER"/>
    <x v="3"/>
    <x v="113"/>
    <x v="10"/>
    <x v="10"/>
    <s v="New Zealand"/>
    <x v="10"/>
    <n v="129.15"/>
  </r>
  <r>
    <n v="3272"/>
    <x v="7"/>
    <x v="44"/>
    <s v="Mazda"/>
    <s v="Standard"/>
    <x v="42"/>
    <s v="MARKX"/>
    <x v="1"/>
    <x v="102"/>
    <x v="8"/>
    <x v="8"/>
    <s v="New Zealand"/>
    <x v="8"/>
    <n v="28.8"/>
  </r>
  <r>
    <n v="3273"/>
    <x v="6"/>
    <x v="71"/>
    <s v="Mitsubishi"/>
    <s v="Standard"/>
    <x v="11"/>
    <s v="MIRAGE"/>
    <x v="0"/>
    <x v="78"/>
    <x v="4"/>
    <x v="4"/>
    <s v="New Zealand"/>
    <x v="4"/>
    <n v="67.52"/>
  </r>
  <r>
    <n v="3274"/>
    <x v="6"/>
    <x v="44"/>
    <s v="Mazda"/>
    <s v="Standard"/>
    <x v="19"/>
    <s v="VITZ"/>
    <x v="2"/>
    <x v="56"/>
    <x v="0"/>
    <x v="0"/>
    <s v="New Zealand"/>
    <x v="0"/>
    <n v="343.09"/>
  </r>
  <r>
    <n v="3275"/>
    <x v="6"/>
    <x v="77"/>
    <s v="Audi"/>
    <s v="Standard"/>
    <x v="18"/>
    <s v="GOLF"/>
    <x v="1"/>
    <x v="56"/>
    <x v="0"/>
    <x v="0"/>
    <s v="New Zealand"/>
    <x v="0"/>
    <n v="343.09"/>
  </r>
  <r>
    <n v="3276"/>
    <x v="8"/>
    <x v="26"/>
    <s v="Toyota"/>
    <s v="Standard"/>
    <x v="2"/>
    <s v="LAFESTA"/>
    <x v="3"/>
    <x v="14"/>
    <x v="7"/>
    <x v="7"/>
    <s v="New Zealand"/>
    <x v="7"/>
    <n v="16.11"/>
  </r>
  <r>
    <n v="3277"/>
    <x v="7"/>
    <x v="44"/>
    <s v="Toyota"/>
    <s v="Standard"/>
    <x v="18"/>
    <s v="MARKX"/>
    <x v="0"/>
    <x v="45"/>
    <x v="7"/>
    <x v="7"/>
    <s v="New Zealand"/>
    <x v="7"/>
    <n v="16.11"/>
  </r>
  <r>
    <n v="3278"/>
    <x v="7"/>
    <x v="44"/>
    <s v="Mazda"/>
    <s v="Standard"/>
    <x v="2"/>
    <s v="MARKX"/>
    <x v="3"/>
    <x v="121"/>
    <x v="0"/>
    <x v="0"/>
    <s v="New Zealand"/>
    <x v="0"/>
    <n v="343.09"/>
  </r>
  <r>
    <n v="3279"/>
    <x v="8"/>
    <x v="73"/>
    <s v="Mazda"/>
    <s v="Standard"/>
    <x v="6"/>
    <s v="FORESTER"/>
    <x v="4"/>
    <x v="77"/>
    <x v="7"/>
    <x v="7"/>
    <s v="New Zealand"/>
    <x v="7"/>
    <n v="16.11"/>
  </r>
  <r>
    <n v="3280"/>
    <x v="6"/>
    <x v="37"/>
    <s v="Suzuki"/>
    <s v="Standard"/>
    <x v="5"/>
    <s v="DEMIO"/>
    <x v="0"/>
    <x v="167"/>
    <x v="4"/>
    <x v="4"/>
    <s v="New Zealand"/>
    <x v="4"/>
    <n v="67.52"/>
  </r>
  <r>
    <n v="3281"/>
    <x v="8"/>
    <x v="71"/>
    <s v="Toyota"/>
    <s v="Standard"/>
    <x v="6"/>
    <s v="PAJERO"/>
    <x v="0"/>
    <x v="58"/>
    <x v="4"/>
    <x v="4"/>
    <s v="New Zealand"/>
    <x v="4"/>
    <n v="67.52"/>
  </r>
  <r>
    <n v="3282"/>
    <x v="8"/>
    <x v="37"/>
    <s v="Nissan"/>
    <s v="Standard"/>
    <x v="2"/>
    <s v="PREMACY"/>
    <x v="5"/>
    <x v="113"/>
    <x v="3"/>
    <x v="3"/>
    <s v="New Zealand"/>
    <x v="3"/>
    <n v="14.72"/>
  </r>
  <r>
    <n v="3283"/>
    <x v="7"/>
    <x v="16"/>
    <s v="Toyota"/>
    <s v="Standard"/>
    <x v="5"/>
    <s v="A3"/>
    <x v="2"/>
    <x v="170"/>
    <x v="8"/>
    <x v="8"/>
    <s v="New Zealand"/>
    <x v="8"/>
    <n v="28.8"/>
  </r>
  <r>
    <n v="3284"/>
    <x v="8"/>
    <x v="44"/>
    <s v="Toyota"/>
    <s v="Standard"/>
    <x v="5"/>
    <s v="WISH"/>
    <x v="2"/>
    <x v="151"/>
    <x v="3"/>
    <x v="3"/>
    <s v="New Zealand"/>
    <x v="3"/>
    <n v="14.72"/>
  </r>
  <r>
    <n v="3285"/>
    <x v="14"/>
    <x v="44"/>
    <s v="Mitsubishi"/>
    <s v="Standard"/>
    <x v="23"/>
    <s v="HILUX DOUBLECAB"/>
    <x v="2"/>
    <x v="69"/>
    <x v="0"/>
    <x v="0"/>
    <s v="New Zealand"/>
    <x v="0"/>
    <n v="343.09"/>
  </r>
  <r>
    <n v="3286"/>
    <x v="8"/>
    <x v="37"/>
    <s v="Nissan"/>
    <s v="Standard"/>
    <x v="7"/>
    <s v="ATENZA"/>
    <x v="3"/>
    <x v="54"/>
    <x v="0"/>
    <x v="0"/>
    <s v="New Zealand"/>
    <x v="0"/>
    <n v="343.09"/>
  </r>
  <r>
    <n v="3287"/>
    <x v="6"/>
    <x v="37"/>
    <s v="BMW"/>
    <s v="Standard"/>
    <x v="5"/>
    <s v="DEMIO"/>
    <x v="13"/>
    <x v="127"/>
    <x v="8"/>
    <x v="8"/>
    <s v="New Zealand"/>
    <x v="8"/>
    <n v="28.8"/>
  </r>
  <r>
    <n v="3288"/>
    <x v="6"/>
    <x v="6"/>
    <s v="Mazda"/>
    <s v="Standard"/>
    <x v="19"/>
    <s v="SWIFT"/>
    <x v="4"/>
    <x v="81"/>
    <x v="0"/>
    <x v="0"/>
    <s v="New Zealand"/>
    <x v="0"/>
    <n v="343.09"/>
  </r>
  <r>
    <n v="3289"/>
    <x v="7"/>
    <x v="44"/>
    <s v="Ford"/>
    <s v="Standard"/>
    <x v="5"/>
    <s v="MARKX"/>
    <x v="0"/>
    <x v="139"/>
    <x v="3"/>
    <x v="3"/>
    <s v="New Zealand"/>
    <x v="3"/>
    <n v="14.72"/>
  </r>
  <r>
    <n v="3290"/>
    <x v="7"/>
    <x v="26"/>
    <s v="Toyota"/>
    <s v="Standard"/>
    <x v="5"/>
    <s v="BLUEBIRD"/>
    <x v="2"/>
    <x v="37"/>
    <x v="4"/>
    <x v="4"/>
    <s v="New Zealand"/>
    <x v="4"/>
    <n v="67.52"/>
  </r>
  <r>
    <n v="3291"/>
    <x v="8"/>
    <x v="44"/>
    <s v="Nissan"/>
    <s v="Standard"/>
    <x v="52"/>
    <s v="HILUX"/>
    <x v="1"/>
    <x v="23"/>
    <x v="6"/>
    <x v="6"/>
    <s v="New Zealand"/>
    <x v="6"/>
    <n v="11.62"/>
  </r>
  <r>
    <n v="3292"/>
    <x v="7"/>
    <x v="44"/>
    <s v="Suzuki"/>
    <s v="Standard"/>
    <x v="19"/>
    <s v="MARKX"/>
    <x v="1"/>
    <x v="25"/>
    <x v="0"/>
    <x v="0"/>
    <s v="New Zealand"/>
    <x v="0"/>
    <n v="343.09"/>
  </r>
  <r>
    <n v="3293"/>
    <x v="7"/>
    <x v="71"/>
    <s v="Honda"/>
    <s v="Standard"/>
    <x v="24"/>
    <s v="LANCER"/>
    <x v="0"/>
    <x v="69"/>
    <x v="9"/>
    <x v="9"/>
    <s v="New Zealand"/>
    <x v="9"/>
    <n v="21.5"/>
  </r>
  <r>
    <n v="3294"/>
    <x v="8"/>
    <x v="26"/>
    <s v="Subaru"/>
    <s v="Standard"/>
    <x v="19"/>
    <s v="X-TRAIL"/>
    <x v="1"/>
    <x v="45"/>
    <x v="0"/>
    <x v="0"/>
    <s v="New Zealand"/>
    <x v="0"/>
    <n v="343.09"/>
  </r>
  <r>
    <n v="3295"/>
    <x v="7"/>
    <x v="15"/>
    <s v="Mazda"/>
    <s v="Luxury"/>
    <x v="18"/>
    <s v="320I"/>
    <x v="4"/>
    <x v="87"/>
    <x v="0"/>
    <x v="0"/>
    <s v="New Zealand"/>
    <x v="0"/>
    <n v="343.09"/>
  </r>
  <r>
    <n v="3296"/>
    <x v="6"/>
    <x v="37"/>
    <s v="Mazda"/>
    <s v="Standard"/>
    <x v="6"/>
    <s v="DEMIO"/>
    <x v="4"/>
    <x v="69"/>
    <x v="0"/>
    <x v="0"/>
    <s v="New Zealand"/>
    <x v="0"/>
    <n v="343.09"/>
  </r>
  <r>
    <n v="3297"/>
    <x v="7"/>
    <x v="12"/>
    <s v="Mitsubishi"/>
    <s v="Standard"/>
    <x v="19"/>
    <s v="MONDEO"/>
    <x v="0"/>
    <x v="79"/>
    <x v="0"/>
    <x v="0"/>
    <s v="New Zealand"/>
    <x v="0"/>
    <n v="343.09"/>
  </r>
  <r>
    <n v="3298"/>
    <x v="8"/>
    <x v="44"/>
    <s v="Ford"/>
    <s v="Standard"/>
    <x v="5"/>
    <s v="WISH"/>
    <x v="3"/>
    <x v="19"/>
    <x v="0"/>
    <x v="0"/>
    <s v="New Zealand"/>
    <x v="0"/>
    <n v="343.09"/>
  </r>
  <r>
    <n v="3299"/>
    <x v="7"/>
    <x v="26"/>
    <s v="Mazda"/>
    <s v="Standard"/>
    <x v="36"/>
    <s v="TIIDA"/>
    <x v="3"/>
    <x v="131"/>
    <x v="0"/>
    <x v="0"/>
    <s v="New Zealand"/>
    <x v="0"/>
    <n v="343.09"/>
  </r>
  <r>
    <n v="3300"/>
    <x v="6"/>
    <x v="6"/>
    <s v="Mitsubishi"/>
    <s v="Standard"/>
    <x v="19"/>
    <s v="SWIFT"/>
    <x v="1"/>
    <x v="126"/>
    <x v="0"/>
    <x v="0"/>
    <s v="New Zealand"/>
    <x v="0"/>
    <n v="343.09"/>
  </r>
  <r>
    <n v="3301"/>
    <x v="8"/>
    <x v="5"/>
    <s v="Takeuchi"/>
    <s v="Standard"/>
    <x v="19"/>
    <s v="ODYSSEY"/>
    <x v="0"/>
    <x v="53"/>
    <x v="0"/>
    <x v="0"/>
    <s v="New Zealand"/>
    <x v="0"/>
    <n v="343.09"/>
  </r>
  <r>
    <n v="3302"/>
    <x v="8"/>
    <x v="73"/>
    <s v="Mazda"/>
    <s v="Standard"/>
    <x v="42"/>
    <s v="EXIGA"/>
    <x v="2"/>
    <x v="118"/>
    <x v="3"/>
    <x v="3"/>
    <s v="New Zealand"/>
    <x v="3"/>
    <n v="14.72"/>
  </r>
  <r>
    <n v="3303"/>
    <x v="6"/>
    <x v="37"/>
    <s v="Mazda"/>
    <s v="Standard"/>
    <x v="2"/>
    <s v="DEMIO"/>
    <x v="0"/>
    <x v="101"/>
    <x v="4"/>
    <x v="4"/>
    <s v="New Zealand"/>
    <x v="4"/>
    <n v="67.52"/>
  </r>
  <r>
    <n v="3304"/>
    <x v="6"/>
    <x v="37"/>
    <s v="Mazda"/>
    <s v="Standard"/>
    <x v="42"/>
    <s v="DEMIO"/>
    <x v="0"/>
    <x v="83"/>
    <x v="0"/>
    <x v="0"/>
    <s v="New Zealand"/>
    <x v="0"/>
    <n v="343.09"/>
  </r>
  <r>
    <n v="3305"/>
    <x v="7"/>
    <x v="71"/>
    <s v="Toyota"/>
    <s v="Standard"/>
    <x v="16"/>
    <s v="GALANT"/>
    <x v="0"/>
    <x v="108"/>
    <x v="0"/>
    <x v="0"/>
    <s v="New Zealand"/>
    <x v="0"/>
    <n v="343.09"/>
  </r>
  <r>
    <n v="3306"/>
    <x v="13"/>
    <x v="12"/>
    <s v="Toyota"/>
    <s v="Standard"/>
    <x v="13"/>
    <s v="COURIER"/>
    <x v="3"/>
    <x v="61"/>
    <x v="9"/>
    <x v="9"/>
    <s v="New Zealand"/>
    <x v="9"/>
    <n v="21.5"/>
  </r>
  <r>
    <n v="3307"/>
    <x v="7"/>
    <x v="37"/>
    <s v="Mazda"/>
    <s v="Standard"/>
    <x v="5"/>
    <s v="ATENZA"/>
    <x v="0"/>
    <x v="1"/>
    <x v="0"/>
    <x v="0"/>
    <s v="New Zealand"/>
    <x v="0"/>
    <n v="343.09"/>
  </r>
  <r>
    <n v="3308"/>
    <x v="7"/>
    <x v="71"/>
    <s v="Toyota"/>
    <s v="Standard"/>
    <x v="3"/>
    <s v="LANCER"/>
    <x v="3"/>
    <x v="3"/>
    <x v="4"/>
    <x v="4"/>
    <s v="New Zealand"/>
    <x v="4"/>
    <n v="67.52"/>
  </r>
  <r>
    <n v="3309"/>
    <x v="24"/>
    <x v="124"/>
    <s v="BMW"/>
    <s v="Standard"/>
    <x v="1"/>
    <s v="TB216"/>
    <x v="4"/>
    <x v="84"/>
    <x v="0"/>
    <x v="0"/>
    <s v="New Zealand"/>
    <x v="0"/>
    <n v="343.09"/>
  </r>
  <r>
    <n v="3310"/>
    <x v="7"/>
    <x v="37"/>
    <s v="Volkswagen"/>
    <s v="Standard"/>
    <x v="6"/>
    <s v="ATENZA"/>
    <x v="11"/>
    <x v="121"/>
    <x v="1"/>
    <x v="1"/>
    <s v="New Zealand"/>
    <x v="1"/>
    <n v="6.21"/>
  </r>
  <r>
    <n v="3311"/>
    <x v="6"/>
    <x v="37"/>
    <s v="Honda"/>
    <s v="Standard"/>
    <x v="2"/>
    <s v="DEMIO"/>
    <x v="4"/>
    <x v="54"/>
    <x v="0"/>
    <x v="0"/>
    <s v="New Zealand"/>
    <x v="0"/>
    <n v="343.09"/>
  </r>
  <r>
    <n v="3312"/>
    <x v="13"/>
    <x v="37"/>
    <s v="Honda"/>
    <s v="Standard"/>
    <x v="18"/>
    <s v="BT-50"/>
    <x v="3"/>
    <x v="28"/>
    <x v="6"/>
    <x v="6"/>
    <s v="New Zealand"/>
    <x v="6"/>
    <n v="11.62"/>
  </r>
  <r>
    <n v="3313"/>
    <x v="11"/>
    <x v="44"/>
    <s v="BMW"/>
    <s v="Standard"/>
    <x v="47"/>
    <s v="HIACE"/>
    <x v="3"/>
    <x v="98"/>
    <x v="0"/>
    <x v="0"/>
    <s v="New Zealand"/>
    <x v="0"/>
    <n v="343.09"/>
  </r>
  <r>
    <n v="3314"/>
    <x v="23"/>
    <x v="44"/>
    <s v="Mazda"/>
    <s v="Standard"/>
    <x v="1"/>
    <s v="LANDCRUISER"/>
    <x v="3"/>
    <x v="64"/>
    <x v="3"/>
    <x v="3"/>
    <s v="New Zealand"/>
    <x v="3"/>
    <n v="14.72"/>
  </r>
  <r>
    <n v="3315"/>
    <x v="7"/>
    <x v="37"/>
    <s v="Toyota"/>
    <s v="Standard"/>
    <x v="8"/>
    <s v="ATENZA"/>
    <x v="2"/>
    <x v="103"/>
    <x v="11"/>
    <x v="11"/>
    <s v="New Zealand"/>
    <x v="11"/>
    <n v="17.55"/>
  </r>
  <r>
    <n v="3316"/>
    <x v="7"/>
    <x v="44"/>
    <s v="Toyota"/>
    <s v="Standard"/>
    <x v="42"/>
    <s v="MARKX"/>
    <x v="3"/>
    <x v="147"/>
    <x v="9"/>
    <x v="9"/>
    <s v="New Zealand"/>
    <x v="9"/>
    <n v="21.5"/>
  </r>
  <r>
    <n v="3317"/>
    <x v="7"/>
    <x v="15"/>
    <s v="Toyota"/>
    <s v="Luxury"/>
    <x v="19"/>
    <s v="320I"/>
    <x v="1"/>
    <x v="177"/>
    <x v="0"/>
    <x v="0"/>
    <s v="New Zealand"/>
    <x v="0"/>
    <n v="343.09"/>
  </r>
  <r>
    <n v="3318"/>
    <x v="6"/>
    <x v="77"/>
    <s v="Mercedes-Benz"/>
    <s v="Standard"/>
    <x v="1"/>
    <s v="GOLF"/>
    <x v="3"/>
    <x v="179"/>
    <x v="9"/>
    <x v="9"/>
    <s v="New Zealand"/>
    <x v="9"/>
    <n v="21.5"/>
  </r>
  <r>
    <n v="3319"/>
    <x v="7"/>
    <x v="5"/>
    <s v="Nissan"/>
    <s v="Standard"/>
    <x v="3"/>
    <s v="CIVIC"/>
    <x v="3"/>
    <x v="90"/>
    <x v="9"/>
    <x v="9"/>
    <s v="New Zealand"/>
    <x v="9"/>
    <n v="21.5"/>
  </r>
  <r>
    <n v="3320"/>
    <x v="7"/>
    <x v="5"/>
    <s v="Audi"/>
    <s v="Standard"/>
    <x v="8"/>
    <s v="ACCORD"/>
    <x v="4"/>
    <x v="112"/>
    <x v="7"/>
    <x v="7"/>
    <s v="New Zealand"/>
    <x v="7"/>
    <n v="16.11"/>
  </r>
  <r>
    <n v="3321"/>
    <x v="7"/>
    <x v="15"/>
    <s v="Nissan"/>
    <s v="Luxury"/>
    <x v="47"/>
    <s v="528I"/>
    <x v="0"/>
    <x v="102"/>
    <x v="0"/>
    <x v="0"/>
    <s v="New Zealand"/>
    <x v="0"/>
    <n v="343.09"/>
  </r>
  <r>
    <n v="3322"/>
    <x v="8"/>
    <x v="37"/>
    <s v="Toyota"/>
    <s v="Standard"/>
    <x v="6"/>
    <s v="CX-7"/>
    <x v="4"/>
    <x v="123"/>
    <x v="0"/>
    <x v="0"/>
    <s v="New Zealand"/>
    <x v="0"/>
    <n v="343.09"/>
  </r>
  <r>
    <n v="3323"/>
    <x v="7"/>
    <x v="44"/>
    <s v="Mazda"/>
    <s v="Standard"/>
    <x v="2"/>
    <s v="MARKX"/>
    <x v="0"/>
    <x v="120"/>
    <x v="0"/>
    <x v="0"/>
    <s v="New Zealand"/>
    <x v="0"/>
    <n v="343.09"/>
  </r>
  <r>
    <n v="3324"/>
    <x v="7"/>
    <x v="44"/>
    <s v="BMW"/>
    <s v="Standard"/>
    <x v="6"/>
    <s v="CROWN"/>
    <x v="3"/>
    <x v="128"/>
    <x v="10"/>
    <x v="10"/>
    <s v="New Zealand"/>
    <x v="10"/>
    <n v="129.15"/>
  </r>
  <r>
    <n v="3325"/>
    <x v="7"/>
    <x v="44"/>
    <s v="Ford"/>
    <s v="Standard"/>
    <x v="5"/>
    <s v="MARKX"/>
    <x v="3"/>
    <x v="47"/>
    <x v="0"/>
    <x v="0"/>
    <s v="New Zealand"/>
    <x v="0"/>
    <n v="343.09"/>
  </r>
  <r>
    <n v="3326"/>
    <x v="7"/>
    <x v="78"/>
    <s v="Nissan"/>
    <s v="Luxury"/>
    <x v="15"/>
    <s v="CLK 430"/>
    <x v="1"/>
    <x v="48"/>
    <x v="11"/>
    <x v="11"/>
    <s v="New Zealand"/>
    <x v="11"/>
    <n v="17.55"/>
  </r>
  <r>
    <n v="3327"/>
    <x v="8"/>
    <x v="26"/>
    <s v="Toyota"/>
    <s v="Standard"/>
    <x v="19"/>
    <s v="PRESAGE"/>
    <x v="0"/>
    <x v="122"/>
    <x v="1"/>
    <x v="1"/>
    <s v="New Zealand"/>
    <x v="1"/>
    <n v="6.21"/>
  </r>
  <r>
    <n v="3328"/>
    <x v="8"/>
    <x v="16"/>
    <s v="Toyota"/>
    <s v="Standard"/>
    <x v="42"/>
    <s v="A4"/>
    <x v="1"/>
    <x v="6"/>
    <x v="0"/>
    <x v="0"/>
    <s v="New Zealand"/>
    <x v="0"/>
    <n v="343.09"/>
  </r>
  <r>
    <n v="3329"/>
    <x v="7"/>
    <x v="26"/>
    <s v="Nissan"/>
    <s v="Standard"/>
    <x v="18"/>
    <s v="TEANA"/>
    <x v="3"/>
    <x v="123"/>
    <x v="0"/>
    <x v="0"/>
    <s v="New Zealand"/>
    <x v="0"/>
    <n v="343.09"/>
  </r>
  <r>
    <n v="3330"/>
    <x v="8"/>
    <x v="44"/>
    <s v="Toyota"/>
    <s v="Standard"/>
    <x v="16"/>
    <s v="LANDCRUISER"/>
    <x v="1"/>
    <x v="120"/>
    <x v="5"/>
    <x v="5"/>
    <s v="New Zealand"/>
    <x v="5"/>
    <n v="7.89"/>
  </r>
  <r>
    <n v="3331"/>
    <x v="6"/>
    <x v="37"/>
    <s v="Nissan"/>
    <s v="Standard"/>
    <x v="2"/>
    <s v="DEMIO"/>
    <x v="0"/>
    <x v="181"/>
    <x v="0"/>
    <x v="0"/>
    <s v="New Zealand"/>
    <x v="0"/>
    <n v="343.09"/>
  </r>
  <r>
    <n v="3332"/>
    <x v="7"/>
    <x v="15"/>
    <s v="Nissan"/>
    <s v="Luxury"/>
    <x v="3"/>
    <s v="320I"/>
    <x v="0"/>
    <x v="100"/>
    <x v="3"/>
    <x v="3"/>
    <s v="New Zealand"/>
    <x v="3"/>
    <n v="14.72"/>
  </r>
  <r>
    <n v="3333"/>
    <x v="13"/>
    <x v="12"/>
    <s v="Subaru"/>
    <s v="Standard"/>
    <x v="19"/>
    <s v="COURIER"/>
    <x v="3"/>
    <x v="54"/>
    <x v="0"/>
    <x v="0"/>
    <s v="New Zealand"/>
    <x v="0"/>
    <n v="343.09"/>
  </r>
  <r>
    <n v="3334"/>
    <x v="7"/>
    <x v="26"/>
    <s v="Ford"/>
    <s v="Standard"/>
    <x v="19"/>
    <s v="BLUEBIRD"/>
    <x v="0"/>
    <x v="54"/>
    <x v="0"/>
    <x v="0"/>
    <s v="New Zealand"/>
    <x v="0"/>
    <n v="343.09"/>
  </r>
  <r>
    <n v="3335"/>
    <x v="7"/>
    <x v="44"/>
    <s v="Toyota"/>
    <s v="Standard"/>
    <x v="6"/>
    <s v="MARKX"/>
    <x v="0"/>
    <x v="25"/>
    <x v="3"/>
    <x v="3"/>
    <s v="New Zealand"/>
    <x v="3"/>
    <n v="14.72"/>
  </r>
  <r>
    <n v="3336"/>
    <x v="7"/>
    <x v="44"/>
    <s v="Toyota"/>
    <s v="Standard"/>
    <x v="6"/>
    <s v="MARKX"/>
    <x v="3"/>
    <x v="67"/>
    <x v="8"/>
    <x v="8"/>
    <s v="New Zealand"/>
    <x v="8"/>
    <n v="28.8"/>
  </r>
  <r>
    <n v="3337"/>
    <x v="8"/>
    <x v="26"/>
    <s v="Isuzu"/>
    <s v="Standard"/>
    <x v="6"/>
    <s v="WINGROAD"/>
    <x v="4"/>
    <x v="111"/>
    <x v="0"/>
    <x v="0"/>
    <s v="New Zealand"/>
    <x v="0"/>
    <n v="343.09"/>
  </r>
  <r>
    <n v="3338"/>
    <x v="13"/>
    <x v="44"/>
    <s v="BMW"/>
    <s v="Standard"/>
    <x v="1"/>
    <s v="HILUX"/>
    <x v="0"/>
    <x v="146"/>
    <x v="5"/>
    <x v="5"/>
    <s v="New Zealand"/>
    <x v="5"/>
    <n v="7.89"/>
  </r>
  <r>
    <n v="3339"/>
    <x v="7"/>
    <x v="26"/>
    <s v="Toyota"/>
    <s v="Standard"/>
    <x v="42"/>
    <s v="TIIDA"/>
    <x v="3"/>
    <x v="54"/>
    <x v="8"/>
    <x v="8"/>
    <s v="New Zealand"/>
    <x v="8"/>
    <n v="28.8"/>
  </r>
  <r>
    <n v="3340"/>
    <x v="6"/>
    <x v="26"/>
    <s v="Toyota"/>
    <s v="Standard"/>
    <x v="18"/>
    <s v="TIIDA"/>
    <x v="0"/>
    <x v="127"/>
    <x v="9"/>
    <x v="9"/>
    <s v="New Zealand"/>
    <x v="9"/>
    <n v="21.5"/>
  </r>
  <r>
    <n v="3341"/>
    <x v="8"/>
    <x v="73"/>
    <s v="Mazda"/>
    <s v="Standard"/>
    <x v="6"/>
    <s v="FORESTER"/>
    <x v="4"/>
    <x v="151"/>
    <x v="4"/>
    <x v="4"/>
    <s v="New Zealand"/>
    <x v="4"/>
    <n v="67.52"/>
  </r>
  <r>
    <n v="3342"/>
    <x v="13"/>
    <x v="12"/>
    <s v="Holden"/>
    <s v="Standard"/>
    <x v="1"/>
    <s v="RANGER"/>
    <x v="3"/>
    <x v="150"/>
    <x v="7"/>
    <x v="7"/>
    <s v="New Zealand"/>
    <x v="7"/>
    <n v="16.11"/>
  </r>
  <r>
    <n v="3343"/>
    <x v="7"/>
    <x v="44"/>
    <s v="Toyota"/>
    <s v="Standard"/>
    <x v="2"/>
    <s v="MARKX"/>
    <x v="3"/>
    <x v="75"/>
    <x v="9"/>
    <x v="9"/>
    <s v="New Zealand"/>
    <x v="9"/>
    <n v="21.5"/>
  </r>
  <r>
    <n v="3344"/>
    <x v="8"/>
    <x v="44"/>
    <s v="Nissan"/>
    <s v="Standard"/>
    <x v="2"/>
    <s v="IPSUM"/>
    <x v="0"/>
    <x v="99"/>
    <x v="7"/>
    <x v="7"/>
    <s v="New Zealand"/>
    <x v="7"/>
    <n v="16.11"/>
  </r>
  <r>
    <n v="3345"/>
    <x v="8"/>
    <x v="75"/>
    <s v="Volkswagen"/>
    <s v="Standard"/>
    <x v="16"/>
    <s v="BIGHORN"/>
    <x v="1"/>
    <x v="117"/>
    <x v="3"/>
    <x v="3"/>
    <s v="New Zealand"/>
    <x v="3"/>
    <n v="14.72"/>
  </r>
  <r>
    <n v="3346"/>
    <x v="6"/>
    <x v="15"/>
    <s v="Isuzu"/>
    <s v="Luxury"/>
    <x v="19"/>
    <s v="118I"/>
    <x v="3"/>
    <x v="37"/>
    <x v="0"/>
    <x v="0"/>
    <s v="New Zealand"/>
    <x v="0"/>
    <n v="343.09"/>
  </r>
  <r>
    <n v="3347"/>
    <x v="8"/>
    <x v="44"/>
    <s v="Nissan"/>
    <s v="Standard"/>
    <x v="6"/>
    <s v="VOXY"/>
    <x v="1"/>
    <x v="71"/>
    <x v="0"/>
    <x v="0"/>
    <s v="New Zealand"/>
    <x v="0"/>
    <n v="343.09"/>
  </r>
  <r>
    <n v="3348"/>
    <x v="8"/>
    <x v="44"/>
    <s v="Toyota"/>
    <s v="Standard"/>
    <x v="32"/>
    <s v="HILUX"/>
    <x v="7"/>
    <x v="79"/>
    <x v="7"/>
    <x v="7"/>
    <s v="New Zealand"/>
    <x v="7"/>
    <n v="16.11"/>
  </r>
  <r>
    <n v="3349"/>
    <x v="7"/>
    <x v="37"/>
    <s v="Toyota"/>
    <s v="Standard"/>
    <x v="19"/>
    <s v="ATENZA"/>
    <x v="0"/>
    <x v="98"/>
    <x v="9"/>
    <x v="9"/>
    <s v="New Zealand"/>
    <x v="9"/>
    <n v="21.5"/>
  </r>
  <r>
    <n v="3350"/>
    <x v="7"/>
    <x v="72"/>
    <s v="Ford"/>
    <s v="Standard"/>
    <x v="19"/>
    <s v="COMMODORE"/>
    <x v="1"/>
    <x v="16"/>
    <x v="0"/>
    <x v="0"/>
    <s v="New Zealand"/>
    <x v="0"/>
    <n v="343.09"/>
  </r>
  <r>
    <n v="3351"/>
    <x v="7"/>
    <x v="44"/>
    <s v="Mitsubishi"/>
    <s v="Standard"/>
    <x v="19"/>
    <s v="MARKX"/>
    <x v="1"/>
    <x v="23"/>
    <x v="6"/>
    <x v="6"/>
    <s v="New Zealand"/>
    <x v="6"/>
    <n v="11.62"/>
  </r>
  <r>
    <n v="3352"/>
    <x v="7"/>
    <x v="26"/>
    <s v="Toyota"/>
    <s v="Standard"/>
    <x v="6"/>
    <s v="BLUEBIRD"/>
    <x v="0"/>
    <x v="63"/>
    <x v="0"/>
    <x v="0"/>
    <s v="New Zealand"/>
    <x v="0"/>
    <n v="343.09"/>
  </r>
  <r>
    <n v="3353"/>
    <x v="6"/>
    <x v="77"/>
    <s v="Subaru"/>
    <s v="Standard"/>
    <x v="21"/>
    <s v="GOLF"/>
    <x v="3"/>
    <x v="175"/>
    <x v="0"/>
    <x v="0"/>
    <s v="New Zealand"/>
    <x v="0"/>
    <n v="343.09"/>
  </r>
  <r>
    <n v="3354"/>
    <x v="8"/>
    <x v="75"/>
    <s v="Toyota"/>
    <s v="Standard"/>
    <x v="1"/>
    <s v="MU-X"/>
    <x v="3"/>
    <x v="50"/>
    <x v="0"/>
    <x v="0"/>
    <s v="New Zealand"/>
    <x v="0"/>
    <n v="343.09"/>
  </r>
  <r>
    <n v="3355"/>
    <x v="8"/>
    <x v="26"/>
    <s v="Toyota"/>
    <s v="Standard"/>
    <x v="57"/>
    <s v="TERRANO"/>
    <x v="1"/>
    <x v="120"/>
    <x v="8"/>
    <x v="8"/>
    <s v="New Zealand"/>
    <x v="8"/>
    <n v="28.8"/>
  </r>
  <r>
    <n v="3356"/>
    <x v="8"/>
    <x v="44"/>
    <s v="Toyota"/>
    <s v="Standard"/>
    <x v="13"/>
    <s v="COROLLA"/>
    <x v="3"/>
    <x v="75"/>
    <x v="4"/>
    <x v="4"/>
    <s v="New Zealand"/>
    <x v="4"/>
    <n v="67.52"/>
  </r>
  <r>
    <n v="3357"/>
    <x v="7"/>
    <x v="44"/>
    <s v="Ford"/>
    <s v="Standard"/>
    <x v="19"/>
    <s v="MARKX"/>
    <x v="0"/>
    <x v="67"/>
    <x v="8"/>
    <x v="8"/>
    <s v="New Zealand"/>
    <x v="8"/>
    <n v="28.8"/>
  </r>
  <r>
    <n v="3358"/>
    <x v="13"/>
    <x v="12"/>
    <s v="Toyota"/>
    <s v="Standard"/>
    <x v="5"/>
    <s v="COURIER"/>
    <x v="2"/>
    <x v="114"/>
    <x v="8"/>
    <x v="8"/>
    <s v="New Zealand"/>
    <x v="8"/>
    <n v="28.8"/>
  </r>
  <r>
    <n v="3359"/>
    <x v="7"/>
    <x v="71"/>
    <s v="Mazda"/>
    <s v="Standard"/>
    <x v="5"/>
    <s v="LANCER"/>
    <x v="3"/>
    <x v="60"/>
    <x v="0"/>
    <x v="0"/>
    <s v="New Zealand"/>
    <x v="0"/>
    <n v="343.09"/>
  </r>
  <r>
    <n v="3360"/>
    <x v="6"/>
    <x v="44"/>
    <s v="Mazda"/>
    <s v="Standard"/>
    <x v="9"/>
    <s v="VITZ"/>
    <x v="0"/>
    <x v="11"/>
    <x v="1"/>
    <x v="1"/>
    <s v="New Zealand"/>
    <x v="1"/>
    <n v="6.21"/>
  </r>
  <r>
    <n v="3361"/>
    <x v="8"/>
    <x v="73"/>
    <s v="Nissan"/>
    <s v="Standard"/>
    <x v="42"/>
    <s v="LEGACY"/>
    <x v="0"/>
    <x v="127"/>
    <x v="8"/>
    <x v="8"/>
    <s v="New Zealand"/>
    <x v="8"/>
    <n v="28.8"/>
  </r>
  <r>
    <n v="3362"/>
    <x v="8"/>
    <x v="44"/>
    <s v="Nissan"/>
    <s v="Standard"/>
    <x v="12"/>
    <s v="LANDCRUISER"/>
    <x v="3"/>
    <x v="70"/>
    <x v="0"/>
    <x v="0"/>
    <s v="New Zealand"/>
    <x v="0"/>
    <n v="343.09"/>
  </r>
  <r>
    <n v="3363"/>
    <x v="7"/>
    <x v="44"/>
    <s v="Toyota"/>
    <s v="Standard"/>
    <x v="47"/>
    <s v="CAMRY"/>
    <x v="1"/>
    <x v="147"/>
    <x v="9"/>
    <x v="9"/>
    <s v="New Zealand"/>
    <x v="9"/>
    <n v="21.5"/>
  </r>
  <r>
    <n v="3364"/>
    <x v="7"/>
    <x v="44"/>
    <s v="Toyota"/>
    <s v="Standard"/>
    <x v="18"/>
    <s v="MARKX"/>
    <x v="0"/>
    <x v="107"/>
    <x v="0"/>
    <x v="0"/>
    <s v="New Zealand"/>
    <x v="0"/>
    <n v="343.09"/>
  </r>
  <r>
    <n v="3365"/>
    <x v="13"/>
    <x v="12"/>
    <s v="Jaguar"/>
    <s v="Standard"/>
    <x v="13"/>
    <s v="COURIER"/>
    <x v="0"/>
    <x v="26"/>
    <x v="4"/>
    <x v="4"/>
    <s v="New Zealand"/>
    <x v="4"/>
    <n v="67.52"/>
  </r>
  <r>
    <n v="3366"/>
    <x v="7"/>
    <x v="44"/>
    <s v="Honda"/>
    <s v="Standard"/>
    <x v="21"/>
    <s v="PRIUS"/>
    <x v="2"/>
    <x v="171"/>
    <x v="8"/>
    <x v="8"/>
    <s v="New Zealand"/>
    <x v="8"/>
    <n v="28.8"/>
  </r>
  <r>
    <n v="3367"/>
    <x v="6"/>
    <x v="37"/>
    <s v="Suzuki"/>
    <s v="Standard"/>
    <x v="2"/>
    <s v="DEMIO"/>
    <x v="4"/>
    <x v="89"/>
    <x v="8"/>
    <x v="8"/>
    <s v="New Zealand"/>
    <x v="8"/>
    <n v="28.8"/>
  </r>
  <r>
    <n v="3368"/>
    <x v="6"/>
    <x v="37"/>
    <s v="Mitsubishi"/>
    <s v="Standard"/>
    <x v="6"/>
    <s v="AXELA"/>
    <x v="3"/>
    <x v="128"/>
    <x v="9"/>
    <x v="9"/>
    <s v="New Zealand"/>
    <x v="9"/>
    <n v="21.5"/>
  </r>
  <r>
    <n v="3369"/>
    <x v="6"/>
    <x v="26"/>
    <s v="Nissan"/>
    <s v="Standard"/>
    <x v="42"/>
    <s v="TIIDA"/>
    <x v="1"/>
    <x v="49"/>
    <x v="0"/>
    <x v="0"/>
    <s v="New Zealand"/>
    <x v="0"/>
    <n v="343.09"/>
  </r>
  <r>
    <n v="3370"/>
    <x v="6"/>
    <x v="26"/>
    <s v="Nissan"/>
    <s v="Standard"/>
    <x v="2"/>
    <s v="TIIDA"/>
    <x v="0"/>
    <x v="59"/>
    <x v="0"/>
    <x v="0"/>
    <s v="New Zealand"/>
    <x v="0"/>
    <n v="343.09"/>
  </r>
  <r>
    <n v="3371"/>
    <x v="7"/>
    <x v="44"/>
    <s v="Toyota"/>
    <s v="Standard"/>
    <x v="19"/>
    <s v="MARKX"/>
    <x v="0"/>
    <x v="61"/>
    <x v="3"/>
    <x v="3"/>
    <s v="New Zealand"/>
    <x v="3"/>
    <n v="14.72"/>
  </r>
  <r>
    <n v="3372"/>
    <x v="8"/>
    <x v="44"/>
    <s v="Nissan"/>
    <s v="Standard"/>
    <x v="2"/>
    <s v="WISH"/>
    <x v="4"/>
    <x v="23"/>
    <x v="0"/>
    <x v="0"/>
    <s v="New Zealand"/>
    <x v="0"/>
    <n v="343.09"/>
  </r>
  <r>
    <n v="3373"/>
    <x v="7"/>
    <x v="101"/>
    <s v="Toyota"/>
    <s v="Luxury"/>
    <x v="42"/>
    <s v="XF"/>
    <x v="2"/>
    <x v="121"/>
    <x v="0"/>
    <x v="0"/>
    <s v="New Zealand"/>
    <x v="0"/>
    <n v="343.09"/>
  </r>
  <r>
    <n v="3374"/>
    <x v="6"/>
    <x v="5"/>
    <s v="Toyota"/>
    <s v="Standard"/>
    <x v="19"/>
    <s v="FIT"/>
    <x v="2"/>
    <x v="31"/>
    <x v="0"/>
    <x v="0"/>
    <s v="New Zealand"/>
    <x v="0"/>
    <n v="343.09"/>
  </r>
  <r>
    <n v="3375"/>
    <x v="6"/>
    <x v="6"/>
    <s v="Nissan"/>
    <s v="Standard"/>
    <x v="19"/>
    <s v="SWIFT"/>
    <x v="3"/>
    <x v="35"/>
    <x v="8"/>
    <x v="8"/>
    <s v="New Zealand"/>
    <x v="8"/>
    <n v="28.8"/>
  </r>
  <r>
    <n v="3376"/>
    <x v="7"/>
    <x v="71"/>
    <s v="Ford"/>
    <s v="Standard"/>
    <x v="9"/>
    <s v="LANCER"/>
    <x v="3"/>
    <x v="166"/>
    <x v="0"/>
    <x v="0"/>
    <s v="New Zealand"/>
    <x v="0"/>
    <n v="343.09"/>
  </r>
  <r>
    <n v="3377"/>
    <x v="8"/>
    <x v="26"/>
    <s v="Toyota"/>
    <s v="Standard"/>
    <x v="1"/>
    <s v="X-TRAIL"/>
    <x v="1"/>
    <x v="78"/>
    <x v="9"/>
    <x v="9"/>
    <s v="New Zealand"/>
    <x v="9"/>
    <n v="21.5"/>
  </r>
  <r>
    <n v="3378"/>
    <x v="8"/>
    <x v="26"/>
    <s v="Nissan"/>
    <s v="Standard"/>
    <x v="5"/>
    <s v="MURANO"/>
    <x v="3"/>
    <x v="127"/>
    <x v="0"/>
    <x v="0"/>
    <s v="New Zealand"/>
    <x v="0"/>
    <n v="343.09"/>
  </r>
  <r>
    <n v="3379"/>
    <x v="13"/>
    <x v="44"/>
    <s v="Nissan"/>
    <s v="Standard"/>
    <x v="1"/>
    <s v="HILUX"/>
    <x v="0"/>
    <x v="131"/>
    <x v="3"/>
    <x v="3"/>
    <s v="New Zealand"/>
    <x v="3"/>
    <n v="14.72"/>
  </r>
  <r>
    <n v="3380"/>
    <x v="6"/>
    <x v="26"/>
    <s v="Toyota"/>
    <s v="Standard"/>
    <x v="2"/>
    <s v="NOTE"/>
    <x v="4"/>
    <x v="115"/>
    <x v="9"/>
    <x v="9"/>
    <s v="New Zealand"/>
    <x v="9"/>
    <n v="21.5"/>
  </r>
  <r>
    <n v="3381"/>
    <x v="6"/>
    <x v="44"/>
    <s v="Mitsubishi"/>
    <s v="Standard"/>
    <x v="6"/>
    <s v="SIENTA"/>
    <x v="3"/>
    <x v="81"/>
    <x v="0"/>
    <x v="0"/>
    <s v="New Zealand"/>
    <x v="0"/>
    <n v="343.09"/>
  </r>
  <r>
    <n v="3382"/>
    <x v="8"/>
    <x v="44"/>
    <s v="Ford"/>
    <s v="Standard"/>
    <x v="19"/>
    <s v="VOXY"/>
    <x v="0"/>
    <x v="2"/>
    <x v="1"/>
    <x v="1"/>
    <s v="New Zealand"/>
    <x v="1"/>
    <n v="6.21"/>
  </r>
  <r>
    <n v="3383"/>
    <x v="6"/>
    <x v="26"/>
    <s v="BMW"/>
    <s v="Standard"/>
    <x v="6"/>
    <s v="TIIDA"/>
    <x v="11"/>
    <x v="155"/>
    <x v="7"/>
    <x v="7"/>
    <s v="New Zealand"/>
    <x v="7"/>
    <n v="16.11"/>
  </r>
  <r>
    <n v="3384"/>
    <x v="7"/>
    <x v="12"/>
    <s v="Subaru"/>
    <s v="Standard"/>
    <x v="19"/>
    <s v="FALCON"/>
    <x v="0"/>
    <x v="34"/>
    <x v="3"/>
    <x v="3"/>
    <s v="New Zealand"/>
    <x v="3"/>
    <n v="14.72"/>
  </r>
  <r>
    <n v="3385"/>
    <x v="6"/>
    <x v="44"/>
    <s v="Suzuki"/>
    <s v="Standard"/>
    <x v="6"/>
    <s v="VITZ"/>
    <x v="0"/>
    <x v="63"/>
    <x v="0"/>
    <x v="0"/>
    <s v="New Zealand"/>
    <x v="0"/>
    <n v="343.09"/>
  </r>
  <r>
    <n v="3386"/>
    <x v="7"/>
    <x v="26"/>
    <s v="Toyota"/>
    <s v="Standard"/>
    <x v="18"/>
    <s v="TIIDA"/>
    <x v="8"/>
    <x v="77"/>
    <x v="9"/>
    <x v="9"/>
    <s v="New Zealand"/>
    <x v="9"/>
    <n v="21.5"/>
  </r>
  <r>
    <n v="3387"/>
    <x v="8"/>
    <x v="26"/>
    <s v="Mitsubishi"/>
    <s v="Standard"/>
    <x v="19"/>
    <s v="TEANA"/>
    <x v="5"/>
    <x v="139"/>
    <x v="0"/>
    <x v="0"/>
    <s v="New Zealand"/>
    <x v="0"/>
    <n v="343.09"/>
  </r>
  <r>
    <n v="3388"/>
    <x v="13"/>
    <x v="44"/>
    <s v="Holden"/>
    <s v="Standard"/>
    <x v="1"/>
    <s v="HILUX"/>
    <x v="2"/>
    <x v="76"/>
    <x v="0"/>
    <x v="0"/>
    <s v="New Zealand"/>
    <x v="0"/>
    <n v="343.09"/>
  </r>
  <r>
    <n v="3389"/>
    <x v="8"/>
    <x v="71"/>
    <s v="Volkswagen"/>
    <s v="Standard"/>
    <x v="46"/>
    <s v="PAJERO"/>
    <x v="7"/>
    <x v="51"/>
    <x v="1"/>
    <x v="1"/>
    <s v="New Zealand"/>
    <x v="1"/>
    <n v="6.21"/>
  </r>
  <r>
    <n v="3390"/>
    <x v="11"/>
    <x v="12"/>
    <s v="Nissan"/>
    <s v="Standard"/>
    <x v="1"/>
    <s v="TRANSIT"/>
    <x v="3"/>
    <x v="115"/>
    <x v="0"/>
    <x v="0"/>
    <s v="New Zealand"/>
    <x v="0"/>
    <n v="343.09"/>
  </r>
  <r>
    <n v="3391"/>
    <x v="7"/>
    <x v="15"/>
    <s v="Nissan"/>
    <s v="Luxury"/>
    <x v="18"/>
    <s v="320I"/>
    <x v="2"/>
    <x v="125"/>
    <x v="0"/>
    <x v="0"/>
    <s v="New Zealand"/>
    <x v="0"/>
    <n v="343.09"/>
  </r>
  <r>
    <n v="3392"/>
    <x v="6"/>
    <x v="73"/>
    <s v="Mazda"/>
    <s v="Standard"/>
    <x v="18"/>
    <s v="IMPREZA"/>
    <x v="1"/>
    <x v="31"/>
    <x v="3"/>
    <x v="3"/>
    <s v="New Zealand"/>
    <x v="3"/>
    <n v="14.72"/>
  </r>
  <r>
    <n v="3393"/>
    <x v="6"/>
    <x v="6"/>
    <s v="Mitsubishi"/>
    <s v="Standard"/>
    <x v="19"/>
    <s v="SWIFT"/>
    <x v="0"/>
    <x v="51"/>
    <x v="0"/>
    <x v="0"/>
    <s v="New Zealand"/>
    <x v="0"/>
    <n v="343.09"/>
  </r>
  <r>
    <n v="3394"/>
    <x v="13"/>
    <x v="44"/>
    <s v="Ford"/>
    <s v="Standard"/>
    <x v="2"/>
    <s v="HILUX"/>
    <x v="0"/>
    <x v="79"/>
    <x v="10"/>
    <x v="10"/>
    <s v="New Zealand"/>
    <x v="10"/>
    <n v="129.15"/>
  </r>
  <r>
    <n v="3395"/>
    <x v="8"/>
    <x v="71"/>
    <s v="Mazda"/>
    <s v="Standard"/>
    <x v="18"/>
    <s v="OUTLANDER"/>
    <x v="4"/>
    <x v="19"/>
    <x v="3"/>
    <x v="3"/>
    <s v="New Zealand"/>
    <x v="3"/>
    <n v="14.72"/>
  </r>
  <r>
    <n v="3396"/>
    <x v="7"/>
    <x v="72"/>
    <s v="Mazda"/>
    <s v="Standard"/>
    <x v="9"/>
    <s v="VX COMMODORE"/>
    <x v="0"/>
    <x v="83"/>
    <x v="9"/>
    <x v="9"/>
    <s v="New Zealand"/>
    <x v="9"/>
    <n v="21.5"/>
  </r>
  <r>
    <n v="3397"/>
    <x v="6"/>
    <x v="77"/>
    <s v="BMW"/>
    <s v="Standard"/>
    <x v="2"/>
    <s v="GOLF"/>
    <x v="1"/>
    <x v="2"/>
    <x v="0"/>
    <x v="0"/>
    <s v="New Zealand"/>
    <x v="0"/>
    <n v="343.09"/>
  </r>
  <r>
    <n v="3398"/>
    <x v="7"/>
    <x v="26"/>
    <s v="Honda"/>
    <s v="Standard"/>
    <x v="21"/>
    <s v="TIIDA"/>
    <x v="0"/>
    <x v="74"/>
    <x v="9"/>
    <x v="9"/>
    <s v="New Zealand"/>
    <x v="9"/>
    <n v="21.5"/>
  </r>
  <r>
    <n v="3399"/>
    <x v="13"/>
    <x v="26"/>
    <s v="Nissan"/>
    <s v="Standard"/>
    <x v="19"/>
    <s v="NAVARA"/>
    <x v="2"/>
    <x v="122"/>
    <x v="0"/>
    <x v="0"/>
    <s v="New Zealand"/>
    <x v="0"/>
    <n v="343.09"/>
  </r>
  <r>
    <n v="3400"/>
    <x v="8"/>
    <x v="37"/>
    <s v="Holden"/>
    <s v="Standard"/>
    <x v="18"/>
    <s v="PREMACY"/>
    <x v="0"/>
    <x v="22"/>
    <x v="7"/>
    <x v="7"/>
    <s v="New Zealand"/>
    <x v="7"/>
    <n v="16.11"/>
  </r>
  <r>
    <n v="3401"/>
    <x v="13"/>
    <x v="71"/>
    <s v="Toyota"/>
    <s v="Standard"/>
    <x v="1"/>
    <s v="TRITON"/>
    <x v="3"/>
    <x v="112"/>
    <x v="3"/>
    <x v="3"/>
    <s v="New Zealand"/>
    <x v="3"/>
    <n v="14.72"/>
  </r>
  <r>
    <n v="3402"/>
    <x v="8"/>
    <x v="12"/>
    <s v="Toyota"/>
    <s v="Standard"/>
    <x v="2"/>
    <s v="TERRITORY"/>
    <x v="1"/>
    <x v="154"/>
    <x v="3"/>
    <x v="3"/>
    <s v="New Zealand"/>
    <x v="3"/>
    <n v="14.72"/>
  </r>
  <r>
    <n v="3403"/>
    <x v="8"/>
    <x v="37"/>
    <s v="Toyota"/>
    <s v="Standard"/>
    <x v="6"/>
    <s v="PREMACY"/>
    <x v="4"/>
    <x v="11"/>
    <x v="1"/>
    <x v="1"/>
    <s v="New Zealand"/>
    <x v="1"/>
    <n v="6.21"/>
  </r>
  <r>
    <n v="3404"/>
    <x v="13"/>
    <x v="37"/>
    <s v="Nissan"/>
    <s v="Standard"/>
    <x v="42"/>
    <s v="BT-50"/>
    <x v="7"/>
    <x v="12"/>
    <x v="8"/>
    <x v="8"/>
    <s v="New Zealand"/>
    <x v="8"/>
    <n v="28.8"/>
  </r>
  <r>
    <n v="3405"/>
    <x v="7"/>
    <x v="15"/>
    <s v="Nissan"/>
    <s v="Luxury"/>
    <x v="2"/>
    <s v="M5"/>
    <x v="1"/>
    <x v="144"/>
    <x v="3"/>
    <x v="3"/>
    <s v="New Zealand"/>
    <x v="3"/>
    <n v="14.72"/>
  </r>
  <r>
    <n v="3406"/>
    <x v="8"/>
    <x v="5"/>
    <s v="Mazda"/>
    <s v="Standard"/>
    <x v="14"/>
    <s v="ODYSSEY"/>
    <x v="7"/>
    <x v="92"/>
    <x v="0"/>
    <x v="0"/>
    <s v="New Zealand"/>
    <x v="0"/>
    <n v="343.09"/>
  </r>
  <r>
    <n v="3407"/>
    <x v="11"/>
    <x v="26"/>
    <s v="Mitsubishi"/>
    <s v="Standard"/>
    <x v="42"/>
    <s v="NV200"/>
    <x v="4"/>
    <x v="157"/>
    <x v="0"/>
    <x v="0"/>
    <s v="New Zealand"/>
    <x v="0"/>
    <n v="343.09"/>
  </r>
  <r>
    <n v="3408"/>
    <x v="13"/>
    <x v="72"/>
    <s v="Chrysler"/>
    <s v="Standard"/>
    <x v="2"/>
    <s v="CREWMAN"/>
    <x v="1"/>
    <x v="45"/>
    <x v="1"/>
    <x v="1"/>
    <s v="New Zealand"/>
    <x v="1"/>
    <n v="6.21"/>
  </r>
  <r>
    <n v="3409"/>
    <x v="8"/>
    <x v="44"/>
    <s v="Holden"/>
    <s v="Standard"/>
    <x v="18"/>
    <s v="RAV4"/>
    <x v="0"/>
    <x v="29"/>
    <x v="1"/>
    <x v="1"/>
    <s v="New Zealand"/>
    <x v="1"/>
    <n v="6.21"/>
  </r>
  <r>
    <n v="3410"/>
    <x v="8"/>
    <x v="44"/>
    <s v="Mazda"/>
    <s v="Standard"/>
    <x v="32"/>
    <s v="HILUX"/>
    <x v="2"/>
    <x v="158"/>
    <x v="3"/>
    <x v="3"/>
    <s v="New Zealand"/>
    <x v="3"/>
    <n v="14.72"/>
  </r>
  <r>
    <n v="3411"/>
    <x v="6"/>
    <x v="44"/>
    <s v="Honda"/>
    <s v="Standard"/>
    <x v="42"/>
    <s v="RAUM"/>
    <x v="3"/>
    <x v="171"/>
    <x v="0"/>
    <x v="0"/>
    <s v="New Zealand"/>
    <x v="0"/>
    <n v="343.09"/>
  </r>
  <r>
    <n v="3412"/>
    <x v="6"/>
    <x v="26"/>
    <s v="Toyota"/>
    <s v="Standard"/>
    <x v="52"/>
    <s v="BLUEBIRD"/>
    <x v="3"/>
    <x v="139"/>
    <x v="5"/>
    <x v="5"/>
    <s v="New Zealand"/>
    <x v="5"/>
    <n v="7.89"/>
  </r>
  <r>
    <n v="3413"/>
    <x v="7"/>
    <x v="26"/>
    <s v="Toyota"/>
    <s v="Standard"/>
    <x v="23"/>
    <s v="PRIMERA"/>
    <x v="7"/>
    <x v="30"/>
    <x v="9"/>
    <x v="9"/>
    <s v="New Zealand"/>
    <x v="9"/>
    <n v="21.5"/>
  </r>
  <r>
    <n v="3414"/>
    <x v="8"/>
    <x v="37"/>
    <s v="Toyota"/>
    <s v="Standard"/>
    <x v="42"/>
    <s v="ATENZA"/>
    <x v="3"/>
    <x v="88"/>
    <x v="0"/>
    <x v="0"/>
    <s v="New Zealand"/>
    <x v="0"/>
    <n v="343.09"/>
  </r>
  <r>
    <n v="3415"/>
    <x v="6"/>
    <x v="71"/>
    <s v="Suzuki"/>
    <s v="Standard"/>
    <x v="42"/>
    <s v="COLT"/>
    <x v="7"/>
    <x v="102"/>
    <x v="3"/>
    <x v="3"/>
    <s v="New Zealand"/>
    <x v="3"/>
    <n v="14.72"/>
  </r>
  <r>
    <n v="3416"/>
    <x v="8"/>
    <x v="91"/>
    <s v="Dodge"/>
    <s v="Standard"/>
    <x v="8"/>
    <s v="PT CRUISER"/>
    <x v="0"/>
    <x v="139"/>
    <x v="0"/>
    <x v="0"/>
    <s v="New Zealand"/>
    <x v="0"/>
    <n v="343.09"/>
  </r>
  <r>
    <n v="3417"/>
    <x v="7"/>
    <x v="72"/>
    <s v="Toyota"/>
    <s v="Standard"/>
    <x v="5"/>
    <s v="COMMODORE"/>
    <x v="7"/>
    <x v="59"/>
    <x v="0"/>
    <x v="0"/>
    <s v="New Zealand"/>
    <x v="0"/>
    <n v="343.09"/>
  </r>
  <r>
    <n v="3418"/>
    <x v="11"/>
    <x v="37"/>
    <s v="Toyota"/>
    <s v="Standard"/>
    <x v="36"/>
    <s v="BONGO"/>
    <x v="3"/>
    <x v="115"/>
    <x v="4"/>
    <x v="4"/>
    <s v="New Zealand"/>
    <x v="4"/>
    <n v="67.52"/>
  </r>
  <r>
    <n v="3419"/>
    <x v="6"/>
    <x v="5"/>
    <s v="Volkswagen"/>
    <s v="Standard"/>
    <x v="42"/>
    <s v="FIT"/>
    <x v="2"/>
    <x v="7"/>
    <x v="1"/>
    <x v="1"/>
    <s v="New Zealand"/>
    <x v="1"/>
    <n v="6.21"/>
  </r>
  <r>
    <n v="3420"/>
    <x v="8"/>
    <x v="44"/>
    <s v="Mazda"/>
    <s v="Standard"/>
    <x v="6"/>
    <s v="WISH"/>
    <x v="3"/>
    <x v="121"/>
    <x v="8"/>
    <x v="8"/>
    <s v="New Zealand"/>
    <x v="8"/>
    <n v="28.8"/>
  </r>
  <r>
    <n v="3421"/>
    <x v="8"/>
    <x v="44"/>
    <s v="Toyota"/>
    <s v="Standard"/>
    <x v="1"/>
    <s v="RAV4"/>
    <x v="3"/>
    <x v="16"/>
    <x v="0"/>
    <x v="0"/>
    <s v="New Zealand"/>
    <x v="0"/>
    <n v="343.09"/>
  </r>
  <r>
    <n v="3422"/>
    <x v="6"/>
    <x v="44"/>
    <s v="Mazda"/>
    <s v="Standard"/>
    <x v="1"/>
    <s v="YARIS"/>
    <x v="3"/>
    <x v="139"/>
    <x v="0"/>
    <x v="0"/>
    <s v="New Zealand"/>
    <x v="0"/>
    <n v="343.09"/>
  </r>
  <r>
    <n v="3423"/>
    <x v="6"/>
    <x v="6"/>
    <s v="Mitsubishi"/>
    <s v="Standard"/>
    <x v="6"/>
    <s v="SWIFT"/>
    <x v="7"/>
    <x v="171"/>
    <x v="6"/>
    <x v="6"/>
    <s v="New Zealand"/>
    <x v="6"/>
    <n v="11.62"/>
  </r>
  <r>
    <n v="3424"/>
    <x v="8"/>
    <x v="120"/>
    <s v="Honda"/>
    <s v="Standard"/>
    <x v="47"/>
    <s v="JOURNEY"/>
    <x v="1"/>
    <x v="156"/>
    <x v="0"/>
    <x v="0"/>
    <s v="New Zealand"/>
    <x v="0"/>
    <n v="343.09"/>
  </r>
  <r>
    <n v="3425"/>
    <x v="6"/>
    <x v="44"/>
    <s v="Subaru"/>
    <s v="Standard"/>
    <x v="45"/>
    <s v="AQUA"/>
    <x v="4"/>
    <x v="31"/>
    <x v="0"/>
    <x v="0"/>
    <s v="New Zealand"/>
    <x v="0"/>
    <n v="343.09"/>
  </r>
  <r>
    <n v="3426"/>
    <x v="6"/>
    <x v="44"/>
    <s v="Mitsubishi"/>
    <s v="Standard"/>
    <x v="1"/>
    <s v="COROLLA"/>
    <x v="0"/>
    <x v="62"/>
    <x v="0"/>
    <x v="0"/>
    <s v="New Zealand"/>
    <x v="0"/>
    <n v="343.09"/>
  </r>
  <r>
    <n v="3427"/>
    <x v="6"/>
    <x v="77"/>
    <s v="Audi"/>
    <s v="Standard"/>
    <x v="6"/>
    <s v="GOLF"/>
    <x v="2"/>
    <x v="63"/>
    <x v="0"/>
    <x v="0"/>
    <s v="New Zealand"/>
    <x v="0"/>
    <n v="343.09"/>
  </r>
  <r>
    <n v="3428"/>
    <x v="13"/>
    <x v="37"/>
    <s v="Toyota"/>
    <s v="Standard"/>
    <x v="13"/>
    <s v="BOUNTY"/>
    <x v="0"/>
    <x v="57"/>
    <x v="11"/>
    <x v="11"/>
    <s v="New Zealand"/>
    <x v="11"/>
    <n v="17.55"/>
  </r>
  <r>
    <n v="3429"/>
    <x v="8"/>
    <x v="44"/>
    <s v="Subaru"/>
    <s v="Standard"/>
    <x v="19"/>
    <s v="ISIS"/>
    <x v="0"/>
    <x v="59"/>
    <x v="0"/>
    <x v="0"/>
    <s v="New Zealand"/>
    <x v="0"/>
    <n v="343.09"/>
  </r>
  <r>
    <n v="3430"/>
    <x v="7"/>
    <x v="37"/>
    <s v="Nissan"/>
    <s v="Standard"/>
    <x v="6"/>
    <s v="ATENZA"/>
    <x v="0"/>
    <x v="14"/>
    <x v="2"/>
    <x v="2"/>
    <s v="New Zealand"/>
    <x v="2"/>
    <n v="12.92"/>
  </r>
  <r>
    <n v="3431"/>
    <x v="8"/>
    <x v="71"/>
    <s v="Mitsubishi"/>
    <s v="Standard"/>
    <x v="19"/>
    <s v="OUTLANDER"/>
    <x v="4"/>
    <x v="37"/>
    <x v="8"/>
    <x v="8"/>
    <s v="New Zealand"/>
    <x v="8"/>
    <n v="28.8"/>
  </r>
  <r>
    <n v="3432"/>
    <x v="8"/>
    <x v="5"/>
    <s v="Mitsubishi"/>
    <s v="Standard"/>
    <x v="18"/>
    <s v="STREAM"/>
    <x v="1"/>
    <x v="63"/>
    <x v="4"/>
    <x v="4"/>
    <s v="New Zealand"/>
    <x v="4"/>
    <n v="67.52"/>
  </r>
  <r>
    <n v="3433"/>
    <x v="6"/>
    <x v="73"/>
    <s v="Honda"/>
    <s v="Standard"/>
    <x v="42"/>
    <s v="IMPREZA"/>
    <x v="4"/>
    <x v="105"/>
    <x v="4"/>
    <x v="4"/>
    <s v="New Zealand"/>
    <x v="4"/>
    <n v="67.52"/>
  </r>
  <r>
    <n v="3434"/>
    <x v="8"/>
    <x v="71"/>
    <s v="Honda"/>
    <s v="Standard"/>
    <x v="18"/>
    <s v="OUTLANDER"/>
    <x v="0"/>
    <x v="7"/>
    <x v="7"/>
    <x v="7"/>
    <s v="New Zealand"/>
    <x v="7"/>
    <n v="16.11"/>
  </r>
  <r>
    <n v="3435"/>
    <x v="8"/>
    <x v="16"/>
    <s v="Honda"/>
    <s v="Standard"/>
    <x v="21"/>
    <s v="A6"/>
    <x v="2"/>
    <x v="67"/>
    <x v="0"/>
    <x v="0"/>
    <s v="New Zealand"/>
    <x v="0"/>
    <n v="343.09"/>
  </r>
  <r>
    <n v="3436"/>
    <x v="8"/>
    <x v="44"/>
    <s v="Toyota"/>
    <s v="Standard"/>
    <x v="12"/>
    <s v="CALDINA"/>
    <x v="0"/>
    <x v="126"/>
    <x v="8"/>
    <x v="8"/>
    <s v="New Zealand"/>
    <x v="8"/>
    <n v="28.8"/>
  </r>
  <r>
    <n v="3437"/>
    <x v="6"/>
    <x v="73"/>
    <s v="Toyota"/>
    <s v="Standard"/>
    <x v="21"/>
    <s v="IMPREZA"/>
    <x v="2"/>
    <x v="54"/>
    <x v="6"/>
    <x v="6"/>
    <s v="New Zealand"/>
    <x v="6"/>
    <n v="11.62"/>
  </r>
  <r>
    <n v="3438"/>
    <x v="6"/>
    <x v="26"/>
    <s v="Toyota"/>
    <s v="Standard"/>
    <x v="18"/>
    <s v="TIIDA"/>
    <x v="0"/>
    <x v="52"/>
    <x v="0"/>
    <x v="0"/>
    <s v="New Zealand"/>
    <x v="0"/>
    <n v="343.09"/>
  </r>
  <r>
    <n v="3439"/>
    <x v="8"/>
    <x v="71"/>
    <s v="Mazda"/>
    <s v="Standard"/>
    <x v="2"/>
    <s v="COLT"/>
    <x v="2"/>
    <x v="48"/>
    <x v="3"/>
    <x v="3"/>
    <s v="New Zealand"/>
    <x v="3"/>
    <n v="14.72"/>
  </r>
  <r>
    <n v="3440"/>
    <x v="8"/>
    <x v="71"/>
    <s v="Subaru"/>
    <s v="Standard"/>
    <x v="6"/>
    <s v="DELICA"/>
    <x v="8"/>
    <x v="40"/>
    <x v="0"/>
    <x v="0"/>
    <s v="New Zealand"/>
    <x v="0"/>
    <n v="343.09"/>
  </r>
  <r>
    <n v="3441"/>
    <x v="6"/>
    <x v="5"/>
    <s v="Ford"/>
    <s v="Standard"/>
    <x v="18"/>
    <s v="FIT"/>
    <x v="3"/>
    <x v="133"/>
    <x v="0"/>
    <x v="0"/>
    <s v="New Zealand"/>
    <x v="0"/>
    <n v="343.09"/>
  </r>
  <r>
    <n v="3442"/>
    <x v="7"/>
    <x v="5"/>
    <s v="Subaru"/>
    <s v="Standard"/>
    <x v="42"/>
    <s v="INSIGHT"/>
    <x v="7"/>
    <x v="60"/>
    <x v="0"/>
    <x v="0"/>
    <s v="New Zealand"/>
    <x v="0"/>
    <n v="343.09"/>
  </r>
  <r>
    <n v="3443"/>
    <x v="6"/>
    <x v="5"/>
    <s v="Nissan"/>
    <s v="Standard"/>
    <x v="6"/>
    <s v="CROSSROAD"/>
    <x v="3"/>
    <x v="131"/>
    <x v="6"/>
    <x v="6"/>
    <s v="New Zealand"/>
    <x v="6"/>
    <n v="11.62"/>
  </r>
  <r>
    <n v="3444"/>
    <x v="7"/>
    <x v="44"/>
    <s v="Nissan"/>
    <s v="Standard"/>
    <x v="1"/>
    <s v="COROLLA"/>
    <x v="7"/>
    <x v="54"/>
    <x v="0"/>
    <x v="0"/>
    <s v="New Zealand"/>
    <x v="0"/>
    <n v="343.09"/>
  </r>
  <r>
    <n v="3445"/>
    <x v="8"/>
    <x v="44"/>
    <s v="Isuzu"/>
    <s v="Standard"/>
    <x v="13"/>
    <s v="COROLLA"/>
    <x v="0"/>
    <x v="58"/>
    <x v="0"/>
    <x v="0"/>
    <s v="New Zealand"/>
    <x v="0"/>
    <n v="343.09"/>
  </r>
  <r>
    <n v="3446"/>
    <x v="6"/>
    <x v="44"/>
    <s v="Ford"/>
    <s v="Standard"/>
    <x v="45"/>
    <s v="AQUA"/>
    <x v="3"/>
    <x v="75"/>
    <x v="5"/>
    <x v="5"/>
    <s v="New Zealand"/>
    <x v="5"/>
    <n v="7.89"/>
  </r>
  <r>
    <n v="3447"/>
    <x v="6"/>
    <x v="37"/>
    <s v="Nissan"/>
    <s v="Standard"/>
    <x v="2"/>
    <s v="AXELA"/>
    <x v="2"/>
    <x v="113"/>
    <x v="0"/>
    <x v="0"/>
    <s v="New Zealand"/>
    <x v="0"/>
    <n v="343.09"/>
  </r>
  <r>
    <n v="3448"/>
    <x v="8"/>
    <x v="73"/>
    <s v="Mazda"/>
    <s v="Standard"/>
    <x v="19"/>
    <s v="FORESTER"/>
    <x v="0"/>
    <x v="56"/>
    <x v="0"/>
    <x v="0"/>
    <s v="New Zealand"/>
    <x v="0"/>
    <n v="343.09"/>
  </r>
  <r>
    <n v="3449"/>
    <x v="13"/>
    <x v="12"/>
    <s v="Subaru"/>
    <s v="Standard"/>
    <x v="2"/>
    <s v="COURIER"/>
    <x v="3"/>
    <x v="128"/>
    <x v="8"/>
    <x v="8"/>
    <s v="New Zealand"/>
    <x v="8"/>
    <n v="28.8"/>
  </r>
  <r>
    <n v="3450"/>
    <x v="6"/>
    <x v="73"/>
    <s v="Toyota"/>
    <s v="Standard"/>
    <x v="2"/>
    <s v="FORESTER"/>
    <x v="0"/>
    <x v="101"/>
    <x v="3"/>
    <x v="3"/>
    <s v="New Zealand"/>
    <x v="3"/>
    <n v="14.72"/>
  </r>
  <r>
    <n v="3451"/>
    <x v="7"/>
    <x v="26"/>
    <s v="Mitsubishi"/>
    <s v="Standard"/>
    <x v="2"/>
    <s v="BLUEBIRD"/>
    <x v="1"/>
    <x v="71"/>
    <x v="3"/>
    <x v="3"/>
    <s v="New Zealand"/>
    <x v="3"/>
    <n v="14.72"/>
  </r>
  <r>
    <n v="3452"/>
    <x v="13"/>
    <x v="26"/>
    <s v="Holden"/>
    <s v="Standard"/>
    <x v="1"/>
    <s v="NAVARA"/>
    <x v="9"/>
    <x v="27"/>
    <x v="0"/>
    <x v="0"/>
    <s v="New Zealand"/>
    <x v="0"/>
    <n v="343.09"/>
  </r>
  <r>
    <n v="3453"/>
    <x v="13"/>
    <x v="75"/>
    <s v="Mitsubishi"/>
    <s v="Standard"/>
    <x v="29"/>
    <s v="D-MAX"/>
    <x v="3"/>
    <x v="26"/>
    <x v="2"/>
    <x v="2"/>
    <s v="New Zealand"/>
    <x v="2"/>
    <n v="12.92"/>
  </r>
  <r>
    <n v="3454"/>
    <x v="13"/>
    <x v="12"/>
    <s v="Volvo"/>
    <s v="Standard"/>
    <x v="35"/>
    <s v="RANGER"/>
    <x v="3"/>
    <x v="96"/>
    <x v="1"/>
    <x v="1"/>
    <s v="New Zealand"/>
    <x v="1"/>
    <n v="6.21"/>
  </r>
  <r>
    <n v="3455"/>
    <x v="6"/>
    <x v="26"/>
    <s v="Audi"/>
    <s v="Standard"/>
    <x v="21"/>
    <s v="JUKE"/>
    <x v="4"/>
    <x v="72"/>
    <x v="0"/>
    <x v="0"/>
    <s v="New Zealand"/>
    <x v="0"/>
    <n v="343.09"/>
  </r>
  <r>
    <n v="3456"/>
    <x v="8"/>
    <x v="37"/>
    <s v="Subaru"/>
    <s v="Standard"/>
    <x v="42"/>
    <s v="PREMACY"/>
    <x v="12"/>
    <x v="116"/>
    <x v="9"/>
    <x v="9"/>
    <s v="New Zealand"/>
    <x v="9"/>
    <n v="21.5"/>
  </r>
  <r>
    <n v="3457"/>
    <x v="6"/>
    <x v="73"/>
    <s v="Toyota"/>
    <s v="Standard"/>
    <x v="42"/>
    <s v="IMPREZA"/>
    <x v="1"/>
    <x v="46"/>
    <x v="0"/>
    <x v="0"/>
    <s v="New Zealand"/>
    <x v="0"/>
    <n v="343.09"/>
  </r>
  <r>
    <n v="3458"/>
    <x v="6"/>
    <x v="44"/>
    <s v="Subaru"/>
    <s v="Standard"/>
    <x v="6"/>
    <s v="BLADE"/>
    <x v="0"/>
    <x v="138"/>
    <x v="0"/>
    <x v="0"/>
    <s v="New Zealand"/>
    <x v="0"/>
    <n v="343.09"/>
  </r>
  <r>
    <n v="3459"/>
    <x v="8"/>
    <x v="71"/>
    <s v="BMW"/>
    <s v="Standard"/>
    <x v="2"/>
    <s v="OUTLANDER"/>
    <x v="0"/>
    <x v="120"/>
    <x v="5"/>
    <x v="5"/>
    <s v="New Zealand"/>
    <x v="5"/>
    <n v="7.89"/>
  </r>
  <r>
    <n v="3460"/>
    <x v="13"/>
    <x v="72"/>
    <s v="Toyota"/>
    <s v="Standard"/>
    <x v="13"/>
    <s v="RODEO 4X4"/>
    <x v="0"/>
    <x v="26"/>
    <x v="0"/>
    <x v="0"/>
    <s v="New Zealand"/>
    <x v="0"/>
    <n v="343.09"/>
  </r>
  <r>
    <n v="3461"/>
    <x v="8"/>
    <x v="71"/>
    <s v="Ford"/>
    <s v="Standard"/>
    <x v="6"/>
    <s v="OUTLANDER"/>
    <x v="0"/>
    <x v="97"/>
    <x v="1"/>
    <x v="1"/>
    <s v="New Zealand"/>
    <x v="1"/>
    <n v="6.21"/>
  </r>
  <r>
    <n v="3462"/>
    <x v="8"/>
    <x v="103"/>
    <s v="Mazda"/>
    <s v="Luxury"/>
    <x v="6"/>
    <s v="V50"/>
    <x v="0"/>
    <x v="29"/>
    <x v="0"/>
    <x v="0"/>
    <s v="New Zealand"/>
    <x v="0"/>
    <n v="343.09"/>
  </r>
  <r>
    <n v="3463"/>
    <x v="6"/>
    <x v="16"/>
    <s v="Trailer"/>
    <s v="Standard"/>
    <x v="2"/>
    <s v="A3"/>
    <x v="1"/>
    <x v="147"/>
    <x v="9"/>
    <x v="9"/>
    <s v="New Zealand"/>
    <x v="9"/>
    <n v="21.5"/>
  </r>
  <r>
    <n v="3464"/>
    <x v="6"/>
    <x v="73"/>
    <s v="Homebuilt"/>
    <s v="Standard"/>
    <x v="47"/>
    <s v="IMPREZA"/>
    <x v="0"/>
    <x v="111"/>
    <x v="9"/>
    <x v="9"/>
    <s v="New Zealand"/>
    <x v="9"/>
    <n v="21.5"/>
  </r>
  <r>
    <n v="3465"/>
    <x v="6"/>
    <x v="44"/>
    <s v="Briford"/>
    <s v="Standard"/>
    <x v="19"/>
    <s v="COROLLA"/>
    <x v="0"/>
    <x v="145"/>
    <x v="0"/>
    <x v="0"/>
    <s v="New Zealand"/>
    <x v="0"/>
    <n v="343.09"/>
  </r>
  <r>
    <n v="3466"/>
    <x v="7"/>
    <x v="73"/>
    <s v="Trailer"/>
    <s v="Standard"/>
    <x v="9"/>
    <s v="IMPREZA"/>
    <x v="3"/>
    <x v="141"/>
    <x v="0"/>
    <x v="0"/>
    <s v="New Zealand"/>
    <x v="0"/>
    <n v="343.09"/>
  </r>
  <r>
    <n v="3467"/>
    <x v="7"/>
    <x v="15"/>
    <s v="Trailer"/>
    <s v="Luxury"/>
    <x v="18"/>
    <s v="320I"/>
    <x v="2"/>
    <x v="152"/>
    <x v="0"/>
    <x v="0"/>
    <s v="New Zealand"/>
    <x v="0"/>
    <n v="343.09"/>
  </r>
  <r>
    <n v="3468"/>
    <x v="6"/>
    <x v="44"/>
    <s v="Trailer"/>
    <s v="Standard"/>
    <x v="2"/>
    <s v="VITZ"/>
    <x v="0"/>
    <x v="176"/>
    <x v="3"/>
    <x v="3"/>
    <s v="New Zealand"/>
    <x v="3"/>
    <n v="14.72"/>
  </r>
  <r>
    <n v="3469"/>
    <x v="8"/>
    <x v="12"/>
    <s v="Trailer"/>
    <s v="Standard"/>
    <x v="19"/>
    <s v="TERRITORY"/>
    <x v="0"/>
    <x v="142"/>
    <x v="3"/>
    <x v="3"/>
    <s v="New Zealand"/>
    <x v="3"/>
    <n v="14.72"/>
  </r>
  <r>
    <n v="3470"/>
    <x v="6"/>
    <x v="37"/>
    <s v="Trailer"/>
    <s v="Standard"/>
    <x v="2"/>
    <s v="DEMIO"/>
    <x v="7"/>
    <x v="31"/>
    <x v="0"/>
    <x v="0"/>
    <s v="New Zealand"/>
    <x v="0"/>
    <n v="343.09"/>
  </r>
  <r>
    <n v="3471"/>
    <x v="0"/>
    <x v="0"/>
    <s v="Trailer"/>
    <s v="Standard"/>
    <x v="18"/>
    <s v="FACTORY"/>
    <x v="0"/>
    <x v="119"/>
    <x v="8"/>
    <x v="8"/>
    <s v="New Zealand"/>
    <x v="8"/>
    <n v="28.8"/>
  </r>
  <r>
    <n v="3472"/>
    <x v="0"/>
    <x v="8"/>
    <s v="Nissan"/>
    <s v="Standard"/>
    <x v="18"/>
    <s v="TRAILER"/>
    <x v="5"/>
    <x v="147"/>
    <x v="2"/>
    <x v="2"/>
    <s v="New Zealand"/>
    <x v="2"/>
    <n v="12.92"/>
  </r>
  <r>
    <n v="3473"/>
    <x v="0"/>
    <x v="2"/>
    <s v="Toyota"/>
    <s v="Standard"/>
    <x v="18"/>
    <s v="7X4"/>
    <x v="0"/>
    <x v="163"/>
    <x v="2"/>
    <x v="2"/>
    <s v="New Zealand"/>
    <x v="2"/>
    <n v="12.92"/>
  </r>
  <r>
    <n v="3474"/>
    <x v="0"/>
    <x v="0"/>
    <s v="Toyota"/>
    <s v="Standard"/>
    <x v="18"/>
    <s v="FACTORY BUILD"/>
    <x v="0"/>
    <x v="91"/>
    <x v="1"/>
    <x v="1"/>
    <s v="New Zealand"/>
    <x v="1"/>
    <n v="6.21"/>
  </r>
  <r>
    <n v="3475"/>
    <x v="0"/>
    <x v="0"/>
    <s v="Volkswagen"/>
    <s v="Standard"/>
    <x v="18"/>
    <s v="LITEWEIGHT TIP"/>
    <x v="0"/>
    <x v="63"/>
    <x v="8"/>
    <x v="8"/>
    <s v="New Zealand"/>
    <x v="8"/>
    <n v="28.8"/>
  </r>
  <r>
    <n v="3476"/>
    <x v="0"/>
    <x v="0"/>
    <s v="Toyota"/>
    <s v="Standard"/>
    <x v="18"/>
    <s v="FACTORY BUILT"/>
    <x v="0"/>
    <x v="50"/>
    <x v="10"/>
    <x v="10"/>
    <s v="New Zealand"/>
    <x v="10"/>
    <n v="129.15"/>
  </r>
  <r>
    <n v="3477"/>
    <x v="0"/>
    <x v="0"/>
    <s v="Mitsubishi"/>
    <s v="Standard"/>
    <x v="18"/>
    <s v="GENERAL PURPOSE"/>
    <x v="4"/>
    <x v="75"/>
    <x v="10"/>
    <x v="10"/>
    <s v="New Zealand"/>
    <x v="10"/>
    <n v="129.15"/>
  </r>
  <r>
    <n v="3478"/>
    <x v="0"/>
    <x v="0"/>
    <s v="Subaru"/>
    <s v="Standard"/>
    <x v="18"/>
    <s v="WIRECO BUILT"/>
    <x v="0"/>
    <x v="83"/>
    <x v="8"/>
    <x v="8"/>
    <s v="New Zealand"/>
    <x v="8"/>
    <n v="28.8"/>
  </r>
  <r>
    <n v="3479"/>
    <x v="4"/>
    <x v="0"/>
    <s v="Mazda"/>
    <s v="Standard"/>
    <x v="18"/>
    <s v="CUSTOM"/>
    <x v="0"/>
    <x v="138"/>
    <x v="0"/>
    <x v="0"/>
    <s v="New Zealand"/>
    <x v="0"/>
    <n v="343.09"/>
  </r>
  <r>
    <n v="3480"/>
    <x v="6"/>
    <x v="26"/>
    <s v="Dodge"/>
    <s v="Standard"/>
    <x v="18"/>
    <s v="TIIDA"/>
    <x v="0"/>
    <x v="171"/>
    <x v="0"/>
    <x v="0"/>
    <s v="New Zealand"/>
    <x v="0"/>
    <n v="343.09"/>
  </r>
  <r>
    <n v="3481"/>
    <x v="7"/>
    <x v="44"/>
    <s v="Mazda"/>
    <s v="Standard"/>
    <x v="18"/>
    <s v="MARKX"/>
    <x v="0"/>
    <x v="22"/>
    <x v="0"/>
    <x v="0"/>
    <s v="New Zealand"/>
    <x v="0"/>
    <n v="343.09"/>
  </r>
  <r>
    <n v="3482"/>
    <x v="7"/>
    <x v="44"/>
    <s v="Suzuki"/>
    <s v="Standard"/>
    <x v="18"/>
    <s v="MARKX"/>
    <x v="0"/>
    <x v="22"/>
    <x v="0"/>
    <x v="0"/>
    <s v="New Zealand"/>
    <x v="0"/>
    <n v="343.09"/>
  </r>
  <r>
    <n v="3483"/>
    <x v="6"/>
    <x v="77"/>
    <s v="Suzuki"/>
    <s v="Standard"/>
    <x v="6"/>
    <s v="GOLF"/>
    <x v="1"/>
    <x v="45"/>
    <x v="0"/>
    <x v="0"/>
    <s v="New Zealand"/>
    <x v="0"/>
    <n v="343.09"/>
  </r>
  <r>
    <n v="3484"/>
    <x v="6"/>
    <x v="44"/>
    <s v="Toyota"/>
    <s v="Standard"/>
    <x v="2"/>
    <s v="VITZ"/>
    <x v="0"/>
    <x v="73"/>
    <x v="9"/>
    <x v="9"/>
    <s v="New Zealand"/>
    <x v="9"/>
    <n v="21.5"/>
  </r>
  <r>
    <n v="3485"/>
    <x v="6"/>
    <x v="71"/>
    <s v="FOTON"/>
    <s v="Standard"/>
    <x v="6"/>
    <s v="COLT"/>
    <x v="3"/>
    <x v="61"/>
    <x v="0"/>
    <x v="0"/>
    <s v="New Zealand"/>
    <x v="0"/>
    <n v="343.09"/>
  </r>
  <r>
    <n v="3486"/>
    <x v="8"/>
    <x v="73"/>
    <s v="Nissan"/>
    <s v="Standard"/>
    <x v="24"/>
    <s v="IMPREZA"/>
    <x v="7"/>
    <x v="56"/>
    <x v="11"/>
    <x v="11"/>
    <s v="New Zealand"/>
    <x v="11"/>
    <n v="17.55"/>
  </r>
  <r>
    <n v="3487"/>
    <x v="8"/>
    <x v="37"/>
    <s v="Nissan"/>
    <s v="Standard"/>
    <x v="13"/>
    <s v="ATENZA"/>
    <x v="0"/>
    <x v="161"/>
    <x v="4"/>
    <x v="4"/>
    <s v="New Zealand"/>
    <x v="4"/>
    <n v="67.52"/>
  </r>
  <r>
    <n v="3488"/>
    <x v="8"/>
    <x v="120"/>
    <s v="BMW"/>
    <s v="Standard"/>
    <x v="18"/>
    <s v="NITRO"/>
    <x v="1"/>
    <x v="59"/>
    <x v="8"/>
    <x v="8"/>
    <s v="New Zealand"/>
    <x v="8"/>
    <n v="28.8"/>
  </r>
  <r>
    <n v="3489"/>
    <x v="8"/>
    <x v="37"/>
    <s v="BMW"/>
    <s v="Standard"/>
    <x v="18"/>
    <s v="ATENZA"/>
    <x v="2"/>
    <x v="119"/>
    <x v="4"/>
    <x v="4"/>
    <s v="New Zealand"/>
    <x v="4"/>
    <n v="67.52"/>
  </r>
  <r>
    <n v="3490"/>
    <x v="6"/>
    <x v="6"/>
    <s v="Mazda"/>
    <s v="Standard"/>
    <x v="42"/>
    <s v="SWIFT"/>
    <x v="7"/>
    <x v="96"/>
    <x v="3"/>
    <x v="3"/>
    <s v="New Zealand"/>
    <x v="3"/>
    <n v="14.72"/>
  </r>
  <r>
    <n v="3491"/>
    <x v="6"/>
    <x v="6"/>
    <s v="Subaru"/>
    <s v="Standard"/>
    <x v="42"/>
    <s v="SX4"/>
    <x v="0"/>
    <x v="161"/>
    <x v="3"/>
    <x v="3"/>
    <s v="New Zealand"/>
    <x v="3"/>
    <n v="14.72"/>
  </r>
  <r>
    <n v="3492"/>
    <x v="7"/>
    <x v="44"/>
    <s v="Mazda"/>
    <s v="Standard"/>
    <x v="2"/>
    <s v="MARKX"/>
    <x v="0"/>
    <x v="89"/>
    <x v="0"/>
    <x v="0"/>
    <s v="New Zealand"/>
    <x v="0"/>
    <n v="343.09"/>
  </r>
  <r>
    <n v="3493"/>
    <x v="13"/>
    <x v="122"/>
    <s v="Toyota"/>
    <s v="Standard"/>
    <x v="29"/>
    <s v="TUNLAND"/>
    <x v="0"/>
    <x v="48"/>
    <x v="11"/>
    <x v="11"/>
    <s v="New Zealand"/>
    <x v="11"/>
    <n v="17.55"/>
  </r>
  <r>
    <n v="3494"/>
    <x v="7"/>
    <x v="26"/>
    <s v="Subaru"/>
    <s v="Standard"/>
    <x v="6"/>
    <s v="SKYLINE"/>
    <x v="1"/>
    <x v="87"/>
    <x v="0"/>
    <x v="0"/>
    <s v="New Zealand"/>
    <x v="0"/>
    <n v="343.09"/>
  </r>
  <r>
    <n v="3495"/>
    <x v="7"/>
    <x v="26"/>
    <s v="Volkswagen"/>
    <s v="Standard"/>
    <x v="19"/>
    <s v="TIIDA"/>
    <x v="3"/>
    <x v="141"/>
    <x v="9"/>
    <x v="9"/>
    <s v="New Zealand"/>
    <x v="9"/>
    <n v="21.5"/>
  </r>
  <r>
    <n v="3496"/>
    <x v="7"/>
    <x v="15"/>
    <s v="Nissan"/>
    <s v="Luxury"/>
    <x v="19"/>
    <s v="335I"/>
    <x v="3"/>
    <x v="30"/>
    <x v="0"/>
    <x v="0"/>
    <s v="New Zealand"/>
    <x v="0"/>
    <n v="343.09"/>
  </r>
  <r>
    <n v="3497"/>
    <x v="8"/>
    <x v="15"/>
    <s v="Mazda"/>
    <s v="Luxury"/>
    <x v="19"/>
    <s v="X3"/>
    <x v="1"/>
    <x v="66"/>
    <x v="0"/>
    <x v="0"/>
    <s v="New Zealand"/>
    <x v="0"/>
    <n v="343.09"/>
  </r>
  <r>
    <n v="3498"/>
    <x v="7"/>
    <x v="37"/>
    <s v="Nissan"/>
    <s v="Standard"/>
    <x v="18"/>
    <s v="ATENZA"/>
    <x v="7"/>
    <x v="19"/>
    <x v="4"/>
    <x v="4"/>
    <s v="New Zealand"/>
    <x v="4"/>
    <n v="67.52"/>
  </r>
  <r>
    <n v="3499"/>
    <x v="8"/>
    <x v="73"/>
    <s v="Mazda"/>
    <s v="Standard"/>
    <x v="45"/>
    <s v="OUTBACK"/>
    <x v="4"/>
    <x v="123"/>
    <x v="1"/>
    <x v="1"/>
    <s v="New Zealand"/>
    <x v="1"/>
    <n v="6.21"/>
  </r>
  <r>
    <n v="3500"/>
    <x v="6"/>
    <x v="37"/>
    <s v="Ford"/>
    <s v="Standard"/>
    <x v="19"/>
    <s v="DEMIO"/>
    <x v="2"/>
    <x v="175"/>
    <x v="9"/>
    <x v="9"/>
    <s v="New Zealand"/>
    <x v="9"/>
    <n v="21.5"/>
  </r>
  <r>
    <n v="3501"/>
    <x v="6"/>
    <x v="44"/>
    <s v="Ford"/>
    <s v="Standard"/>
    <x v="5"/>
    <s v="IST"/>
    <x v="0"/>
    <x v="92"/>
    <x v="3"/>
    <x v="3"/>
    <s v="New Zealand"/>
    <x v="3"/>
    <n v="14.72"/>
  </r>
  <r>
    <n v="3502"/>
    <x v="7"/>
    <x v="73"/>
    <s v="Mazda"/>
    <s v="Standard"/>
    <x v="8"/>
    <s v="LEGACY"/>
    <x v="2"/>
    <x v="74"/>
    <x v="4"/>
    <x v="4"/>
    <s v="New Zealand"/>
    <x v="4"/>
    <n v="67.52"/>
  </r>
  <r>
    <n v="3503"/>
    <x v="8"/>
    <x v="77"/>
    <s v="BMW"/>
    <s v="Standard"/>
    <x v="42"/>
    <s v="GOLF"/>
    <x v="2"/>
    <x v="60"/>
    <x v="7"/>
    <x v="7"/>
    <s v="New Zealand"/>
    <x v="7"/>
    <n v="16.11"/>
  </r>
  <r>
    <n v="3504"/>
    <x v="6"/>
    <x v="26"/>
    <s v="Holden"/>
    <s v="Standard"/>
    <x v="19"/>
    <s v="TIIDA"/>
    <x v="11"/>
    <x v="63"/>
    <x v="8"/>
    <x v="8"/>
    <s v="New Zealand"/>
    <x v="8"/>
    <n v="28.8"/>
  </r>
  <r>
    <n v="3505"/>
    <x v="11"/>
    <x v="37"/>
    <s v="BMW"/>
    <s v="Standard"/>
    <x v="18"/>
    <s v="BONGO"/>
    <x v="3"/>
    <x v="49"/>
    <x v="4"/>
    <x v="4"/>
    <s v="New Zealand"/>
    <x v="4"/>
    <n v="67.52"/>
  </r>
  <r>
    <n v="3506"/>
    <x v="6"/>
    <x v="26"/>
    <s v="Nissan"/>
    <s v="Standard"/>
    <x v="19"/>
    <s v="TIIDA"/>
    <x v="3"/>
    <x v="49"/>
    <x v="8"/>
    <x v="8"/>
    <s v="New Zealand"/>
    <x v="8"/>
    <n v="28.8"/>
  </r>
  <r>
    <n v="3507"/>
    <x v="7"/>
    <x v="37"/>
    <s v="Mazda"/>
    <s v="Standard"/>
    <x v="8"/>
    <s v="ATENZA"/>
    <x v="6"/>
    <x v="171"/>
    <x v="11"/>
    <x v="11"/>
    <s v="New Zealand"/>
    <x v="11"/>
    <n v="17.55"/>
  </r>
  <r>
    <n v="3508"/>
    <x v="13"/>
    <x v="12"/>
    <s v="Audi"/>
    <s v="Standard"/>
    <x v="13"/>
    <s v="COURIER"/>
    <x v="5"/>
    <x v="165"/>
    <x v="8"/>
    <x v="8"/>
    <s v="New Zealand"/>
    <x v="8"/>
    <n v="28.8"/>
  </r>
  <r>
    <n v="3509"/>
    <x v="13"/>
    <x v="12"/>
    <s v="Holden"/>
    <s v="Standard"/>
    <x v="9"/>
    <s v="COURIER"/>
    <x v="3"/>
    <x v="79"/>
    <x v="3"/>
    <x v="3"/>
    <s v="New Zealand"/>
    <x v="3"/>
    <n v="14.72"/>
  </r>
  <r>
    <n v="3510"/>
    <x v="6"/>
    <x v="37"/>
    <s v="Mazda"/>
    <s v="Standard"/>
    <x v="19"/>
    <s v="DEMIO"/>
    <x v="8"/>
    <x v="121"/>
    <x v="0"/>
    <x v="0"/>
    <s v="New Zealand"/>
    <x v="0"/>
    <n v="343.09"/>
  </r>
  <r>
    <n v="3511"/>
    <x v="7"/>
    <x v="15"/>
    <s v="Daihatsu"/>
    <s v="Luxury"/>
    <x v="18"/>
    <s v="320I"/>
    <x v="2"/>
    <x v="137"/>
    <x v="7"/>
    <x v="7"/>
    <s v="New Zealand"/>
    <x v="7"/>
    <n v="16.11"/>
  </r>
  <r>
    <n v="3512"/>
    <x v="13"/>
    <x v="72"/>
    <s v="Honda"/>
    <s v="Standard"/>
    <x v="29"/>
    <s v="COLORADO"/>
    <x v="0"/>
    <x v="49"/>
    <x v="0"/>
    <x v="0"/>
    <s v="New Zealand"/>
    <x v="0"/>
    <n v="343.09"/>
  </r>
  <r>
    <n v="3513"/>
    <x v="7"/>
    <x v="15"/>
    <s v="BMW"/>
    <s v="Luxury"/>
    <x v="9"/>
    <s v="323I"/>
    <x v="7"/>
    <x v="16"/>
    <x v="4"/>
    <x v="4"/>
    <s v="New Zealand"/>
    <x v="4"/>
    <n v="67.52"/>
  </r>
  <r>
    <n v="3514"/>
    <x v="8"/>
    <x v="26"/>
    <s v="Holden"/>
    <s v="Standard"/>
    <x v="6"/>
    <s v="PRESAGE"/>
    <x v="12"/>
    <x v="31"/>
    <x v="1"/>
    <x v="1"/>
    <s v="New Zealand"/>
    <x v="1"/>
    <n v="6.21"/>
  </r>
  <r>
    <n v="3515"/>
    <x v="6"/>
    <x v="37"/>
    <s v="Toyota"/>
    <s v="Standard"/>
    <x v="18"/>
    <s v="AXELA"/>
    <x v="2"/>
    <x v="4"/>
    <x v="4"/>
    <x v="4"/>
    <s v="New Zealand"/>
    <x v="4"/>
    <n v="67.52"/>
  </r>
  <r>
    <n v="3516"/>
    <x v="7"/>
    <x v="16"/>
    <s v="Mitsubishi"/>
    <s v="Standard"/>
    <x v="47"/>
    <s v="A4"/>
    <x v="0"/>
    <x v="58"/>
    <x v="0"/>
    <x v="0"/>
    <s v="New Zealand"/>
    <x v="0"/>
    <n v="343.09"/>
  </r>
  <r>
    <n v="3517"/>
    <x v="7"/>
    <x v="72"/>
    <s v="Mazda"/>
    <s v="Standard"/>
    <x v="13"/>
    <s v="COMMODORE"/>
    <x v="7"/>
    <x v="30"/>
    <x v="2"/>
    <x v="2"/>
    <s v="New Zealand"/>
    <x v="2"/>
    <n v="12.92"/>
  </r>
  <r>
    <n v="3518"/>
    <x v="6"/>
    <x v="37"/>
    <s v="Nissan"/>
    <s v="Standard"/>
    <x v="47"/>
    <s v="DEMIO"/>
    <x v="0"/>
    <x v="59"/>
    <x v="9"/>
    <x v="9"/>
    <s v="New Zealand"/>
    <x v="9"/>
    <n v="21.5"/>
  </r>
  <r>
    <n v="3519"/>
    <x v="18"/>
    <x v="74"/>
    <s v="Ford"/>
    <s v="Standard"/>
    <x v="25"/>
    <s v="DELTA"/>
    <x v="3"/>
    <x v="160"/>
    <x v="5"/>
    <x v="5"/>
    <s v="New Zealand"/>
    <x v="5"/>
    <n v="7.89"/>
  </r>
  <r>
    <n v="3520"/>
    <x v="7"/>
    <x v="5"/>
    <s v="BMW"/>
    <s v="Standard"/>
    <x v="25"/>
    <s v="CIVIC"/>
    <x v="7"/>
    <x v="24"/>
    <x v="3"/>
    <x v="3"/>
    <s v="New Zealand"/>
    <x v="3"/>
    <n v="14.72"/>
  </r>
  <r>
    <n v="3521"/>
    <x v="7"/>
    <x v="15"/>
    <s v="BMW"/>
    <s v="Luxury"/>
    <x v="18"/>
    <s v="550I"/>
    <x v="0"/>
    <x v="52"/>
    <x v="8"/>
    <x v="8"/>
    <s v="New Zealand"/>
    <x v="8"/>
    <n v="28.8"/>
  </r>
  <r>
    <n v="3522"/>
    <x v="8"/>
    <x v="72"/>
    <s v="Mitsubishi"/>
    <s v="Standard"/>
    <x v="45"/>
    <s v="CAPTIVA"/>
    <x v="7"/>
    <x v="49"/>
    <x v="7"/>
    <x v="7"/>
    <s v="New Zealand"/>
    <x v="7"/>
    <n v="16.11"/>
  </r>
  <r>
    <n v="3523"/>
    <x v="8"/>
    <x v="44"/>
    <s v="Ford"/>
    <s v="Standard"/>
    <x v="12"/>
    <s v="SPACIO"/>
    <x v="0"/>
    <x v="133"/>
    <x v="7"/>
    <x v="7"/>
    <s v="New Zealand"/>
    <x v="7"/>
    <n v="16.11"/>
  </r>
  <r>
    <n v="3524"/>
    <x v="8"/>
    <x v="71"/>
    <s v="Peugeot"/>
    <s v="Standard"/>
    <x v="7"/>
    <s v="OUTLANDER"/>
    <x v="4"/>
    <x v="135"/>
    <x v="4"/>
    <x v="4"/>
    <s v="New Zealand"/>
    <x v="4"/>
    <n v="67.52"/>
  </r>
  <r>
    <n v="3525"/>
    <x v="6"/>
    <x v="37"/>
    <s v="Toyota"/>
    <s v="Standard"/>
    <x v="18"/>
    <s v="AXELA"/>
    <x v="1"/>
    <x v="47"/>
    <x v="0"/>
    <x v="0"/>
    <s v="New Zealand"/>
    <x v="0"/>
    <n v="343.09"/>
  </r>
  <r>
    <n v="3526"/>
    <x v="6"/>
    <x v="26"/>
    <s v="Nissan"/>
    <s v="Standard"/>
    <x v="19"/>
    <s v="TIIDA"/>
    <x v="4"/>
    <x v="131"/>
    <x v="0"/>
    <x v="0"/>
    <s v="New Zealand"/>
    <x v="0"/>
    <n v="343.09"/>
  </r>
  <r>
    <n v="3527"/>
    <x v="13"/>
    <x v="12"/>
    <s v="Toyota"/>
    <s v="Standard"/>
    <x v="5"/>
    <s v="COURIER"/>
    <x v="3"/>
    <x v="54"/>
    <x v="8"/>
    <x v="8"/>
    <s v="New Zealand"/>
    <x v="8"/>
    <n v="28.8"/>
  </r>
  <r>
    <n v="3528"/>
    <x v="7"/>
    <x v="15"/>
    <s v="Subaru"/>
    <s v="Luxury"/>
    <x v="42"/>
    <s v="325I"/>
    <x v="4"/>
    <x v="113"/>
    <x v="0"/>
    <x v="0"/>
    <s v="New Zealand"/>
    <x v="0"/>
    <n v="343.09"/>
  </r>
  <r>
    <n v="3529"/>
    <x v="6"/>
    <x v="15"/>
    <s v="Honda"/>
    <s v="Luxury"/>
    <x v="36"/>
    <s v="118I"/>
    <x v="7"/>
    <x v="14"/>
    <x v="0"/>
    <x v="0"/>
    <s v="New Zealand"/>
    <x v="0"/>
    <n v="343.09"/>
  </r>
  <r>
    <n v="3530"/>
    <x v="14"/>
    <x v="71"/>
    <s v="Nissan"/>
    <s v="Standard"/>
    <x v="8"/>
    <s v="CANTER"/>
    <x v="3"/>
    <x v="90"/>
    <x v="0"/>
    <x v="0"/>
    <s v="New Zealand"/>
    <x v="0"/>
    <n v="343.09"/>
  </r>
  <r>
    <n v="3531"/>
    <x v="13"/>
    <x v="12"/>
    <s v="Volkswagen"/>
    <s v="Standard"/>
    <x v="5"/>
    <s v="COURIER"/>
    <x v="5"/>
    <x v="79"/>
    <x v="8"/>
    <x v="8"/>
    <s v="New Zealand"/>
    <x v="8"/>
    <n v="28.8"/>
  </r>
  <r>
    <n v="3532"/>
    <x v="6"/>
    <x v="90"/>
    <s v="Mazda"/>
    <s v="Standard"/>
    <x v="0"/>
    <n v="208"/>
    <x v="3"/>
    <x v="31"/>
    <x v="0"/>
    <x v="0"/>
    <s v="New Zealand"/>
    <x v="0"/>
    <n v="343.09"/>
  </r>
  <r>
    <n v="3533"/>
    <x v="13"/>
    <x v="44"/>
    <s v="Suzuki"/>
    <s v="Standard"/>
    <x v="2"/>
    <s v="HILUX"/>
    <x v="3"/>
    <x v="120"/>
    <x v="0"/>
    <x v="0"/>
    <s v="New Zealand"/>
    <x v="0"/>
    <n v="343.09"/>
  </r>
  <r>
    <n v="3534"/>
    <x v="7"/>
    <x v="26"/>
    <s v="Ford"/>
    <s v="Standard"/>
    <x v="6"/>
    <s v="BLUEBIRD"/>
    <x v="0"/>
    <x v="47"/>
    <x v="0"/>
    <x v="0"/>
    <s v="New Zealand"/>
    <x v="0"/>
    <n v="343.09"/>
  </r>
  <r>
    <n v="3535"/>
    <x v="11"/>
    <x v="44"/>
    <s v="Mazda"/>
    <s v="Standard"/>
    <x v="47"/>
    <s v="HIACE"/>
    <x v="3"/>
    <x v="20"/>
    <x v="0"/>
    <x v="0"/>
    <s v="New Zealand"/>
    <x v="0"/>
    <n v="343.09"/>
  </r>
  <r>
    <n v="3536"/>
    <x v="8"/>
    <x v="73"/>
    <s v="Mazda"/>
    <s v="Standard"/>
    <x v="18"/>
    <s v="LEGACY"/>
    <x v="2"/>
    <x v="52"/>
    <x v="7"/>
    <x v="7"/>
    <s v="New Zealand"/>
    <x v="7"/>
    <n v="16.11"/>
  </r>
  <r>
    <n v="3537"/>
    <x v="8"/>
    <x v="5"/>
    <s v="BMW"/>
    <s v="Standard"/>
    <x v="19"/>
    <s v="CRV"/>
    <x v="0"/>
    <x v="59"/>
    <x v="8"/>
    <x v="8"/>
    <s v="New Zealand"/>
    <x v="8"/>
    <n v="28.8"/>
  </r>
  <r>
    <n v="3538"/>
    <x v="8"/>
    <x v="26"/>
    <s v="Nissan"/>
    <s v="Standard"/>
    <x v="19"/>
    <s v="SERENA"/>
    <x v="3"/>
    <x v="128"/>
    <x v="0"/>
    <x v="0"/>
    <s v="New Zealand"/>
    <x v="0"/>
    <n v="343.09"/>
  </r>
  <r>
    <n v="3539"/>
    <x v="6"/>
    <x v="77"/>
    <s v="Toyota"/>
    <s v="Standard"/>
    <x v="47"/>
    <s v="GOLF"/>
    <x v="7"/>
    <x v="171"/>
    <x v="0"/>
    <x v="0"/>
    <s v="New Zealand"/>
    <x v="0"/>
    <n v="343.09"/>
  </r>
  <r>
    <n v="3540"/>
    <x v="7"/>
    <x v="37"/>
    <s v="Mazda"/>
    <s v="Standard"/>
    <x v="13"/>
    <s v="ATENZA"/>
    <x v="3"/>
    <x v="114"/>
    <x v="2"/>
    <x v="2"/>
    <s v="New Zealand"/>
    <x v="2"/>
    <n v="12.92"/>
  </r>
  <r>
    <n v="3541"/>
    <x v="6"/>
    <x v="6"/>
    <s v="Ford"/>
    <s v="Standard"/>
    <x v="36"/>
    <s v="SWIFT"/>
    <x v="4"/>
    <x v="79"/>
    <x v="1"/>
    <x v="1"/>
    <s v="New Zealand"/>
    <x v="1"/>
    <n v="6.21"/>
  </r>
  <r>
    <n v="3542"/>
    <x v="13"/>
    <x v="12"/>
    <s v="Nissan"/>
    <s v="Standard"/>
    <x v="29"/>
    <s v="RANGER"/>
    <x v="1"/>
    <x v="125"/>
    <x v="0"/>
    <x v="0"/>
    <s v="New Zealand"/>
    <x v="0"/>
    <n v="343.09"/>
  </r>
  <r>
    <n v="3543"/>
    <x v="15"/>
    <x v="37"/>
    <s v="Subaru"/>
    <s v="Standard"/>
    <x v="19"/>
    <s v="RX-8"/>
    <x v="2"/>
    <x v="116"/>
    <x v="7"/>
    <x v="7"/>
    <s v="New Zealand"/>
    <x v="7"/>
    <n v="16.11"/>
  </r>
  <r>
    <n v="3544"/>
    <x v="6"/>
    <x v="37"/>
    <s v="Suzuki"/>
    <s v="Standard"/>
    <x v="2"/>
    <s v="DEMIO"/>
    <x v="2"/>
    <x v="116"/>
    <x v="7"/>
    <x v="7"/>
    <s v="New Zealand"/>
    <x v="7"/>
    <n v="16.11"/>
  </r>
  <r>
    <n v="3545"/>
    <x v="7"/>
    <x v="15"/>
    <s v="Nissan"/>
    <s v="Luxury"/>
    <x v="19"/>
    <s v="323I"/>
    <x v="0"/>
    <x v="147"/>
    <x v="0"/>
    <x v="0"/>
    <s v="New Zealand"/>
    <x v="0"/>
    <n v="343.09"/>
  </r>
  <r>
    <n v="3546"/>
    <x v="7"/>
    <x v="26"/>
    <s v="Toyota"/>
    <s v="Standard"/>
    <x v="19"/>
    <s v="BLUEBIRD"/>
    <x v="3"/>
    <x v="71"/>
    <x v="9"/>
    <x v="9"/>
    <s v="New Zealand"/>
    <x v="9"/>
    <n v="21.5"/>
  </r>
  <r>
    <n v="3547"/>
    <x v="6"/>
    <x v="44"/>
    <s v="Toyota"/>
    <s v="Standard"/>
    <x v="18"/>
    <s v="VITZ"/>
    <x v="0"/>
    <x v="21"/>
    <x v="0"/>
    <x v="0"/>
    <s v="New Zealand"/>
    <x v="0"/>
    <n v="343.09"/>
  </r>
  <r>
    <n v="3548"/>
    <x v="6"/>
    <x v="37"/>
    <s v="Nissan"/>
    <s v="Standard"/>
    <x v="19"/>
    <s v="DEMIO"/>
    <x v="12"/>
    <x v="93"/>
    <x v="7"/>
    <x v="7"/>
    <s v="New Zealand"/>
    <x v="7"/>
    <n v="16.11"/>
  </r>
  <r>
    <n v="3549"/>
    <x v="6"/>
    <x v="12"/>
    <s v="Nissan"/>
    <s v="Standard"/>
    <x v="14"/>
    <s v="LASER 1.6 GLXI 5D"/>
    <x v="2"/>
    <x v="53"/>
    <x v="8"/>
    <x v="8"/>
    <s v="New Zealand"/>
    <x v="8"/>
    <n v="28.8"/>
  </r>
  <r>
    <n v="3550"/>
    <x v="7"/>
    <x v="26"/>
    <s v="Toyota"/>
    <s v="Standard"/>
    <x v="24"/>
    <s v="SKYLINE"/>
    <x v="1"/>
    <x v="37"/>
    <x v="6"/>
    <x v="6"/>
    <s v="New Zealand"/>
    <x v="6"/>
    <n v="11.62"/>
  </r>
  <r>
    <n v="3551"/>
    <x v="7"/>
    <x v="73"/>
    <s v="Nissan"/>
    <s v="Standard"/>
    <x v="8"/>
    <s v="LEGACY"/>
    <x v="2"/>
    <x v="38"/>
    <x v="3"/>
    <x v="3"/>
    <s v="New Zealand"/>
    <x v="3"/>
    <n v="14.72"/>
  </r>
  <r>
    <n v="3552"/>
    <x v="6"/>
    <x v="6"/>
    <s v="Honda"/>
    <s v="Standard"/>
    <x v="6"/>
    <s v="SWIFT"/>
    <x v="3"/>
    <x v="31"/>
    <x v="0"/>
    <x v="0"/>
    <s v="New Zealand"/>
    <x v="0"/>
    <n v="343.09"/>
  </r>
  <r>
    <n v="3553"/>
    <x v="13"/>
    <x v="26"/>
    <s v="Holden"/>
    <s v="Standard"/>
    <x v="36"/>
    <s v="NAVARA"/>
    <x v="3"/>
    <x v="54"/>
    <x v="0"/>
    <x v="0"/>
    <s v="New Zealand"/>
    <x v="0"/>
    <n v="343.09"/>
  </r>
  <r>
    <n v="3554"/>
    <x v="14"/>
    <x v="44"/>
    <s v="Toyota"/>
    <s v="Standard"/>
    <x v="25"/>
    <s v="HILUX 4WD"/>
    <x v="3"/>
    <x v="102"/>
    <x v="10"/>
    <x v="10"/>
    <s v="New Zealand"/>
    <x v="10"/>
    <n v="129.15"/>
  </r>
  <r>
    <n v="3555"/>
    <x v="13"/>
    <x v="44"/>
    <s v="Nissan"/>
    <s v="Standard"/>
    <x v="3"/>
    <s v="HILUX"/>
    <x v="0"/>
    <x v="11"/>
    <x v="8"/>
    <x v="8"/>
    <s v="New Zealand"/>
    <x v="8"/>
    <n v="28.8"/>
  </r>
  <r>
    <n v="3556"/>
    <x v="7"/>
    <x v="26"/>
    <s v="Daihatsu"/>
    <s v="Standard"/>
    <x v="36"/>
    <s v="LATIO"/>
    <x v="0"/>
    <x v="11"/>
    <x v="0"/>
    <x v="0"/>
    <s v="New Zealand"/>
    <x v="0"/>
    <n v="343.09"/>
  </r>
  <r>
    <n v="3557"/>
    <x v="7"/>
    <x v="26"/>
    <s v="Ford"/>
    <s v="Standard"/>
    <x v="12"/>
    <s v="SUNNY"/>
    <x v="3"/>
    <x v="153"/>
    <x v="0"/>
    <x v="0"/>
    <s v="New Zealand"/>
    <x v="0"/>
    <n v="343.09"/>
  </r>
  <r>
    <n v="3558"/>
    <x v="6"/>
    <x v="44"/>
    <s v="Holden"/>
    <s v="Standard"/>
    <x v="7"/>
    <s v="AQUA"/>
    <x v="2"/>
    <x v="157"/>
    <x v="0"/>
    <x v="0"/>
    <s v="New Zealand"/>
    <x v="0"/>
    <n v="343.09"/>
  </r>
  <r>
    <n v="3559"/>
    <x v="6"/>
    <x v="26"/>
    <s v="Mitsubishi"/>
    <s v="Standard"/>
    <x v="47"/>
    <s v="TIIDA"/>
    <x v="0"/>
    <x v="19"/>
    <x v="0"/>
    <x v="0"/>
    <s v="New Zealand"/>
    <x v="0"/>
    <n v="343.09"/>
  </r>
  <r>
    <n v="3560"/>
    <x v="7"/>
    <x v="5"/>
    <s v="BMW"/>
    <s v="Standard"/>
    <x v="19"/>
    <s v="INSPIRE"/>
    <x v="7"/>
    <x v="90"/>
    <x v="0"/>
    <x v="0"/>
    <s v="New Zealand"/>
    <x v="0"/>
    <n v="343.09"/>
  </r>
  <r>
    <n v="3561"/>
    <x v="6"/>
    <x v="72"/>
    <s v="Mitsubishi"/>
    <s v="Standard"/>
    <x v="35"/>
    <s v="BARINA"/>
    <x v="7"/>
    <x v="63"/>
    <x v="1"/>
    <x v="1"/>
    <s v="New Zealand"/>
    <x v="1"/>
    <n v="6.21"/>
  </r>
  <r>
    <n v="3562"/>
    <x v="6"/>
    <x v="44"/>
    <s v="Ford"/>
    <s v="Standard"/>
    <x v="6"/>
    <s v="RACTIS"/>
    <x v="4"/>
    <x v="86"/>
    <x v="0"/>
    <x v="0"/>
    <s v="New Zealand"/>
    <x v="0"/>
    <n v="343.09"/>
  </r>
  <r>
    <n v="3563"/>
    <x v="6"/>
    <x v="26"/>
    <s v="Mazda"/>
    <s v="Standard"/>
    <x v="18"/>
    <s v="MARCH"/>
    <x v="8"/>
    <x v="31"/>
    <x v="0"/>
    <x v="0"/>
    <s v="New Zealand"/>
    <x v="0"/>
    <n v="343.09"/>
  </r>
  <r>
    <n v="3564"/>
    <x v="6"/>
    <x v="74"/>
    <s v="Toyota"/>
    <s v="Standard"/>
    <x v="12"/>
    <s v="CHARADE"/>
    <x v="0"/>
    <x v="73"/>
    <x v="4"/>
    <x v="4"/>
    <s v="New Zealand"/>
    <x v="4"/>
    <n v="67.52"/>
  </r>
  <r>
    <n v="3565"/>
    <x v="7"/>
    <x v="12"/>
    <s v="Nissan"/>
    <s v="Standard"/>
    <x v="8"/>
    <s v="FALCON"/>
    <x v="5"/>
    <x v="51"/>
    <x v="4"/>
    <x v="4"/>
    <s v="New Zealand"/>
    <x v="4"/>
    <n v="67.52"/>
  </r>
  <r>
    <n v="3566"/>
    <x v="8"/>
    <x v="72"/>
    <s v="Mazda"/>
    <s v="Standard"/>
    <x v="19"/>
    <s v="VIVA"/>
    <x v="1"/>
    <x v="56"/>
    <x v="6"/>
    <x v="6"/>
    <s v="New Zealand"/>
    <x v="6"/>
    <n v="11.62"/>
  </r>
  <r>
    <n v="3567"/>
    <x v="8"/>
    <x v="71"/>
    <s v="Mazda"/>
    <s v="Standard"/>
    <x v="6"/>
    <s v="OUTLANDER"/>
    <x v="1"/>
    <x v="72"/>
    <x v="0"/>
    <x v="0"/>
    <s v="New Zealand"/>
    <x v="0"/>
    <n v="343.09"/>
  </r>
  <r>
    <n v="3568"/>
    <x v="7"/>
    <x v="15"/>
    <s v="Nissan"/>
    <s v="Luxury"/>
    <x v="42"/>
    <s v="320I"/>
    <x v="2"/>
    <x v="31"/>
    <x v="0"/>
    <x v="0"/>
    <s v="New Zealand"/>
    <x v="0"/>
    <n v="343.09"/>
  </r>
  <r>
    <n v="3569"/>
    <x v="11"/>
    <x v="71"/>
    <s v="Ford"/>
    <s v="Standard"/>
    <x v="48"/>
    <s v="L300"/>
    <x v="7"/>
    <x v="180"/>
    <x v="3"/>
    <x v="3"/>
    <s v="New Zealand"/>
    <x v="3"/>
    <n v="14.72"/>
  </r>
  <r>
    <n v="3570"/>
    <x v="6"/>
    <x v="12"/>
    <s v="Subaru"/>
    <s v="Standard"/>
    <x v="1"/>
    <s v="FIESTA"/>
    <x v="1"/>
    <x v="97"/>
    <x v="0"/>
    <x v="0"/>
    <s v="New Zealand"/>
    <x v="0"/>
    <n v="343.09"/>
  </r>
  <r>
    <n v="3571"/>
    <x v="16"/>
    <x v="37"/>
    <s v="Toyota"/>
    <s v="Standard"/>
    <x v="7"/>
    <s v="BONGO"/>
    <x v="3"/>
    <x v="107"/>
    <x v="0"/>
    <x v="0"/>
    <s v="New Zealand"/>
    <x v="0"/>
    <n v="343.09"/>
  </r>
  <r>
    <n v="3572"/>
    <x v="11"/>
    <x v="44"/>
    <s v="Toyota"/>
    <s v="Standard"/>
    <x v="7"/>
    <s v="HIACE"/>
    <x v="3"/>
    <x v="64"/>
    <x v="0"/>
    <x v="0"/>
    <s v="New Zealand"/>
    <x v="0"/>
    <n v="343.09"/>
  </r>
  <r>
    <n v="3573"/>
    <x v="6"/>
    <x v="26"/>
    <s v="Toyota"/>
    <s v="Standard"/>
    <x v="2"/>
    <s v="TIIDA"/>
    <x v="0"/>
    <x v="110"/>
    <x v="0"/>
    <x v="0"/>
    <s v="New Zealand"/>
    <x v="0"/>
    <n v="343.09"/>
  </r>
  <r>
    <n v="3574"/>
    <x v="14"/>
    <x v="37"/>
    <s v="Holden"/>
    <s v="Standard"/>
    <x v="16"/>
    <s v="TITAN"/>
    <x v="1"/>
    <x v="54"/>
    <x v="3"/>
    <x v="3"/>
    <s v="New Zealand"/>
    <x v="3"/>
    <n v="14.72"/>
  </r>
  <r>
    <n v="3575"/>
    <x v="6"/>
    <x v="37"/>
    <s v="Toyota"/>
    <s v="Standard"/>
    <x v="6"/>
    <s v="AXELA"/>
    <x v="2"/>
    <x v="24"/>
    <x v="3"/>
    <x v="3"/>
    <s v="New Zealand"/>
    <x v="3"/>
    <n v="14.72"/>
  </r>
  <r>
    <n v="3576"/>
    <x v="7"/>
    <x v="26"/>
    <s v="Subaru"/>
    <s v="Standard"/>
    <x v="18"/>
    <s v="TIIDA"/>
    <x v="4"/>
    <x v="106"/>
    <x v="0"/>
    <x v="0"/>
    <s v="New Zealand"/>
    <x v="0"/>
    <n v="343.09"/>
  </r>
  <r>
    <n v="3577"/>
    <x v="8"/>
    <x v="12"/>
    <s v="Mazda"/>
    <s v="Standard"/>
    <x v="5"/>
    <s v="EXPLORER"/>
    <x v="1"/>
    <x v="133"/>
    <x v="0"/>
    <x v="0"/>
    <s v="New Zealand"/>
    <x v="0"/>
    <n v="343.09"/>
  </r>
  <r>
    <n v="3578"/>
    <x v="6"/>
    <x v="73"/>
    <s v="Toyota"/>
    <s v="Standard"/>
    <x v="14"/>
    <s v="IMPREZA"/>
    <x v="0"/>
    <x v="146"/>
    <x v="4"/>
    <x v="4"/>
    <s v="New Zealand"/>
    <x v="4"/>
    <n v="67.52"/>
  </r>
  <r>
    <n v="3579"/>
    <x v="6"/>
    <x v="44"/>
    <s v="Mazda"/>
    <s v="Standard"/>
    <x v="7"/>
    <s v="AQUA"/>
    <x v="3"/>
    <x v="52"/>
    <x v="7"/>
    <x v="7"/>
    <s v="New Zealand"/>
    <x v="7"/>
    <n v="16.11"/>
  </r>
  <r>
    <n v="3580"/>
    <x v="13"/>
    <x v="44"/>
    <s v="Mazda"/>
    <s v="Standard"/>
    <x v="36"/>
    <s v="HILUX"/>
    <x v="1"/>
    <x v="142"/>
    <x v="7"/>
    <x v="7"/>
    <s v="New Zealand"/>
    <x v="7"/>
    <n v="16.11"/>
  </r>
  <r>
    <n v="3581"/>
    <x v="7"/>
    <x v="44"/>
    <s v="Nissan"/>
    <s v="Standard"/>
    <x v="29"/>
    <s v="CAMRY"/>
    <x v="0"/>
    <x v="96"/>
    <x v="0"/>
    <x v="0"/>
    <s v="New Zealand"/>
    <x v="0"/>
    <n v="343.09"/>
  </r>
  <r>
    <n v="3582"/>
    <x v="7"/>
    <x v="72"/>
    <s v="Mitsubishi"/>
    <s v="Standard"/>
    <x v="2"/>
    <s v="COMMODORE"/>
    <x v="7"/>
    <x v="48"/>
    <x v="3"/>
    <x v="3"/>
    <s v="New Zealand"/>
    <x v="3"/>
    <n v="14.72"/>
  </r>
  <r>
    <n v="3583"/>
    <x v="14"/>
    <x v="44"/>
    <s v="Toyota"/>
    <s v="Standard"/>
    <x v="16"/>
    <s v="HILUX"/>
    <x v="3"/>
    <x v="78"/>
    <x v="7"/>
    <x v="7"/>
    <s v="New Zealand"/>
    <x v="7"/>
    <n v="16.11"/>
  </r>
  <r>
    <n v="3584"/>
    <x v="8"/>
    <x v="73"/>
    <s v="Toyota"/>
    <s v="Standard"/>
    <x v="5"/>
    <s v="LEGACY"/>
    <x v="2"/>
    <x v="130"/>
    <x v="0"/>
    <x v="0"/>
    <s v="New Zealand"/>
    <x v="0"/>
    <n v="343.09"/>
  </r>
  <r>
    <n v="3585"/>
    <x v="8"/>
    <x v="37"/>
    <s v="Toyota"/>
    <s v="Standard"/>
    <x v="7"/>
    <s v="CX-5"/>
    <x v="4"/>
    <x v="87"/>
    <x v="0"/>
    <x v="0"/>
    <s v="New Zealand"/>
    <x v="0"/>
    <n v="343.09"/>
  </r>
  <r>
    <n v="3586"/>
    <x v="6"/>
    <x v="44"/>
    <s v="Toyota"/>
    <s v="Standard"/>
    <x v="7"/>
    <s v="AQUA"/>
    <x v="2"/>
    <x v="31"/>
    <x v="0"/>
    <x v="0"/>
    <s v="New Zealand"/>
    <x v="0"/>
    <n v="343.09"/>
  </r>
  <r>
    <n v="3587"/>
    <x v="13"/>
    <x v="37"/>
    <s v="Mitsubishi"/>
    <s v="Standard"/>
    <x v="13"/>
    <s v="BOUNTY"/>
    <x v="3"/>
    <x v="145"/>
    <x v="9"/>
    <x v="9"/>
    <s v="New Zealand"/>
    <x v="9"/>
    <n v="21.5"/>
  </r>
  <r>
    <n v="3588"/>
    <x v="6"/>
    <x v="37"/>
    <s v="Toyota"/>
    <s v="Standard"/>
    <x v="6"/>
    <s v="DEMIO"/>
    <x v="3"/>
    <x v="78"/>
    <x v="0"/>
    <x v="0"/>
    <s v="New Zealand"/>
    <x v="0"/>
    <n v="343.09"/>
  </r>
  <r>
    <n v="3589"/>
    <x v="7"/>
    <x v="26"/>
    <s v="Toyota"/>
    <s v="Standard"/>
    <x v="19"/>
    <s v="SKYLINE"/>
    <x v="0"/>
    <x v="164"/>
    <x v="3"/>
    <x v="3"/>
    <s v="New Zealand"/>
    <x v="3"/>
    <n v="14.72"/>
  </r>
  <r>
    <n v="3590"/>
    <x v="11"/>
    <x v="71"/>
    <s v="Ford"/>
    <s v="Standard"/>
    <x v="47"/>
    <s v="L300"/>
    <x v="7"/>
    <x v="33"/>
    <x v="9"/>
    <x v="9"/>
    <s v="New Zealand"/>
    <x v="9"/>
    <n v="21.5"/>
  </r>
  <r>
    <n v="3591"/>
    <x v="15"/>
    <x v="44"/>
    <s v="Toyota"/>
    <s v="Standard"/>
    <x v="24"/>
    <s v="CELICA"/>
    <x v="1"/>
    <x v="25"/>
    <x v="0"/>
    <x v="0"/>
    <s v="New Zealand"/>
    <x v="0"/>
    <n v="343.09"/>
  </r>
  <r>
    <n v="3592"/>
    <x v="14"/>
    <x v="44"/>
    <s v="Mitsubishi"/>
    <s v="Standard"/>
    <x v="24"/>
    <s v="HILUX"/>
    <x v="5"/>
    <x v="70"/>
    <x v="7"/>
    <x v="7"/>
    <s v="New Zealand"/>
    <x v="7"/>
    <n v="16.11"/>
  </r>
  <r>
    <n v="3593"/>
    <x v="13"/>
    <x v="44"/>
    <s v="Nissan"/>
    <s v="Standard"/>
    <x v="8"/>
    <s v="HILUX"/>
    <x v="3"/>
    <x v="134"/>
    <x v="8"/>
    <x v="8"/>
    <s v="New Zealand"/>
    <x v="8"/>
    <n v="28.8"/>
  </r>
  <r>
    <n v="3594"/>
    <x v="7"/>
    <x v="44"/>
    <s v="Toyota"/>
    <s v="Standard"/>
    <x v="2"/>
    <s v="MARKX"/>
    <x v="3"/>
    <x v="61"/>
    <x v="0"/>
    <x v="0"/>
    <s v="New Zealand"/>
    <x v="0"/>
    <n v="343.09"/>
  </r>
  <r>
    <n v="3595"/>
    <x v="11"/>
    <x v="71"/>
    <s v="Mazda"/>
    <s v="Standard"/>
    <x v="16"/>
    <s v="DELICA"/>
    <x v="2"/>
    <x v="54"/>
    <x v="4"/>
    <x v="4"/>
    <s v="New Zealand"/>
    <x v="4"/>
    <n v="67.52"/>
  </r>
  <r>
    <n v="3596"/>
    <x v="6"/>
    <x v="44"/>
    <s v="Toyota"/>
    <s v="Standard"/>
    <x v="47"/>
    <s v="VITZ"/>
    <x v="12"/>
    <x v="150"/>
    <x v="0"/>
    <x v="0"/>
    <s v="New Zealand"/>
    <x v="0"/>
    <n v="343.09"/>
  </r>
  <r>
    <n v="3597"/>
    <x v="6"/>
    <x v="44"/>
    <s v="Toyota"/>
    <s v="Standard"/>
    <x v="36"/>
    <s v="AQUA"/>
    <x v="2"/>
    <x v="168"/>
    <x v="0"/>
    <x v="0"/>
    <s v="New Zealand"/>
    <x v="0"/>
    <n v="343.09"/>
  </r>
  <r>
    <n v="3598"/>
    <x v="13"/>
    <x v="12"/>
    <s v="Nissan"/>
    <s v="Standard"/>
    <x v="10"/>
    <s v="RANGER"/>
    <x v="3"/>
    <x v="138"/>
    <x v="0"/>
    <x v="0"/>
    <s v="New Zealand"/>
    <x v="0"/>
    <n v="343.09"/>
  </r>
  <r>
    <n v="3599"/>
    <x v="6"/>
    <x v="44"/>
    <s v="Mazda"/>
    <s v="Standard"/>
    <x v="19"/>
    <s v="PORTE"/>
    <x v="0"/>
    <x v="17"/>
    <x v="0"/>
    <x v="0"/>
    <s v="New Zealand"/>
    <x v="0"/>
    <n v="343.09"/>
  </r>
  <r>
    <n v="3600"/>
    <x v="13"/>
    <x v="71"/>
    <s v="Toyota"/>
    <s v="Standard"/>
    <x v="52"/>
    <s v="L200"/>
    <x v="3"/>
    <x v="179"/>
    <x v="0"/>
    <x v="0"/>
    <s v="New Zealand"/>
    <x v="0"/>
    <n v="343.09"/>
  </r>
  <r>
    <n v="3601"/>
    <x v="8"/>
    <x v="26"/>
    <s v="Toyota"/>
    <s v="Standard"/>
    <x v="19"/>
    <s v="SERENA"/>
    <x v="0"/>
    <x v="93"/>
    <x v="0"/>
    <x v="0"/>
    <s v="New Zealand"/>
    <x v="0"/>
    <n v="343.09"/>
  </r>
  <r>
    <n v="3602"/>
    <x v="7"/>
    <x v="44"/>
    <s v="Subaru"/>
    <s v="Standard"/>
    <x v="2"/>
    <s v="MARKX"/>
    <x v="2"/>
    <x v="81"/>
    <x v="9"/>
    <x v="9"/>
    <s v="New Zealand"/>
    <x v="9"/>
    <n v="21.5"/>
  </r>
  <r>
    <n v="3603"/>
    <x v="6"/>
    <x v="37"/>
    <s v="Ford"/>
    <s v="Standard"/>
    <x v="18"/>
    <s v="DEMIO"/>
    <x v="2"/>
    <x v="63"/>
    <x v="0"/>
    <x v="0"/>
    <s v="New Zealand"/>
    <x v="0"/>
    <n v="343.09"/>
  </r>
  <r>
    <n v="3604"/>
    <x v="6"/>
    <x v="44"/>
    <s v="Toyota"/>
    <s v="Standard"/>
    <x v="7"/>
    <s v="AQUA"/>
    <x v="3"/>
    <x v="59"/>
    <x v="0"/>
    <x v="0"/>
    <s v="New Zealand"/>
    <x v="0"/>
    <n v="343.09"/>
  </r>
  <r>
    <n v="3605"/>
    <x v="17"/>
    <x v="44"/>
    <s v="Ford"/>
    <s v="Standard"/>
    <x v="29"/>
    <s v="HIACE"/>
    <x v="3"/>
    <x v="22"/>
    <x v="0"/>
    <x v="0"/>
    <s v="New Zealand"/>
    <x v="0"/>
    <n v="343.09"/>
  </r>
  <r>
    <n v="3606"/>
    <x v="7"/>
    <x v="26"/>
    <s v="Holden"/>
    <s v="Standard"/>
    <x v="18"/>
    <s v="BLUEBIRD"/>
    <x v="0"/>
    <x v="130"/>
    <x v="0"/>
    <x v="0"/>
    <s v="New Zealand"/>
    <x v="0"/>
    <n v="343.09"/>
  </r>
  <r>
    <n v="3607"/>
    <x v="8"/>
    <x v="37"/>
    <s v="Toyota"/>
    <s v="Standard"/>
    <x v="18"/>
    <s v="AXELA"/>
    <x v="4"/>
    <x v="102"/>
    <x v="11"/>
    <x v="11"/>
    <s v="New Zealand"/>
    <x v="11"/>
    <n v="17.55"/>
  </r>
  <r>
    <n v="3608"/>
    <x v="8"/>
    <x v="44"/>
    <s v="Nissan"/>
    <s v="Standard"/>
    <x v="5"/>
    <s v="RAV4"/>
    <x v="3"/>
    <x v="86"/>
    <x v="0"/>
    <x v="0"/>
    <s v="New Zealand"/>
    <x v="0"/>
    <n v="343.09"/>
  </r>
  <r>
    <n v="3609"/>
    <x v="11"/>
    <x v="44"/>
    <s v="Mazda"/>
    <s v="Standard"/>
    <x v="36"/>
    <s v="HIACE"/>
    <x v="3"/>
    <x v="60"/>
    <x v="0"/>
    <x v="0"/>
    <s v="New Zealand"/>
    <x v="0"/>
    <n v="343.09"/>
  </r>
  <r>
    <n v="3610"/>
    <x v="6"/>
    <x v="73"/>
    <s v="Toyota"/>
    <s v="Standard"/>
    <x v="10"/>
    <s v="IMPREZA"/>
    <x v="0"/>
    <x v="31"/>
    <x v="0"/>
    <x v="0"/>
    <s v="New Zealand"/>
    <x v="0"/>
    <n v="343.09"/>
  </r>
  <r>
    <n v="3611"/>
    <x v="18"/>
    <x v="12"/>
    <s v="Ford"/>
    <s v="Standard"/>
    <x v="48"/>
    <s v="N0915"/>
    <x v="3"/>
    <x v="6"/>
    <x v="1"/>
    <x v="1"/>
    <s v="New Zealand"/>
    <x v="1"/>
    <n v="6.21"/>
  </r>
  <r>
    <n v="3612"/>
    <x v="11"/>
    <x v="44"/>
    <s v="Toyota"/>
    <s v="Standard"/>
    <x v="18"/>
    <s v="HIACE"/>
    <x v="2"/>
    <x v="80"/>
    <x v="4"/>
    <x v="4"/>
    <s v="New Zealand"/>
    <x v="4"/>
    <n v="67.52"/>
  </r>
  <r>
    <n v="3613"/>
    <x v="13"/>
    <x v="12"/>
    <s v="Toyota"/>
    <s v="Standard"/>
    <x v="8"/>
    <s v="COURIER"/>
    <x v="3"/>
    <x v="133"/>
    <x v="5"/>
    <x v="5"/>
    <s v="New Zealand"/>
    <x v="5"/>
    <n v="7.89"/>
  </r>
  <r>
    <n v="3614"/>
    <x v="7"/>
    <x v="72"/>
    <s v="Mazda"/>
    <s v="Standard"/>
    <x v="3"/>
    <s v="VX COMMODORE"/>
    <x v="3"/>
    <x v="26"/>
    <x v="9"/>
    <x v="9"/>
    <s v="New Zealand"/>
    <x v="9"/>
    <n v="21.5"/>
  </r>
  <r>
    <n v="3615"/>
    <x v="8"/>
    <x v="44"/>
    <s v="Toyota"/>
    <s v="Standard"/>
    <x v="6"/>
    <s v="FIELDER"/>
    <x v="2"/>
    <x v="31"/>
    <x v="8"/>
    <x v="8"/>
    <s v="New Zealand"/>
    <x v="8"/>
    <n v="28.8"/>
  </r>
  <r>
    <n v="3616"/>
    <x v="7"/>
    <x v="26"/>
    <s v="Mazda"/>
    <s v="Standard"/>
    <x v="18"/>
    <s v="TIIDA"/>
    <x v="0"/>
    <x v="63"/>
    <x v="0"/>
    <x v="0"/>
    <s v="New Zealand"/>
    <x v="0"/>
    <n v="343.09"/>
  </r>
  <r>
    <n v="3617"/>
    <x v="6"/>
    <x v="37"/>
    <s v="Nissan"/>
    <s v="Standard"/>
    <x v="47"/>
    <s v="DEMIO"/>
    <x v="7"/>
    <x v="78"/>
    <x v="0"/>
    <x v="0"/>
    <s v="New Zealand"/>
    <x v="0"/>
    <n v="343.09"/>
  </r>
  <r>
    <n v="3618"/>
    <x v="6"/>
    <x v="44"/>
    <s v="Nissan"/>
    <s v="Standard"/>
    <x v="29"/>
    <s v="COROLLA"/>
    <x v="3"/>
    <x v="139"/>
    <x v="4"/>
    <x v="4"/>
    <s v="New Zealand"/>
    <x v="4"/>
    <n v="67.52"/>
  </r>
  <r>
    <n v="3619"/>
    <x v="13"/>
    <x v="12"/>
    <s v="Nissan"/>
    <s v="Standard"/>
    <x v="48"/>
    <s v="COURIER"/>
    <x v="3"/>
    <x v="138"/>
    <x v="4"/>
    <x v="4"/>
    <s v="New Zealand"/>
    <x v="4"/>
    <n v="67.52"/>
  </r>
  <r>
    <n v="3620"/>
    <x v="6"/>
    <x v="44"/>
    <s v="Mazda"/>
    <s v="Standard"/>
    <x v="7"/>
    <s v="AQUA"/>
    <x v="0"/>
    <x v="80"/>
    <x v="8"/>
    <x v="8"/>
    <s v="New Zealand"/>
    <x v="8"/>
    <n v="28.8"/>
  </r>
  <r>
    <n v="3621"/>
    <x v="7"/>
    <x v="44"/>
    <s v="Volkswagen"/>
    <s v="Standard"/>
    <x v="47"/>
    <s v="MARKX"/>
    <x v="3"/>
    <x v="48"/>
    <x v="3"/>
    <x v="3"/>
    <s v="New Zealand"/>
    <x v="3"/>
    <n v="14.72"/>
  </r>
  <r>
    <n v="3622"/>
    <x v="7"/>
    <x v="37"/>
    <s v="Mazda"/>
    <s v="Standard"/>
    <x v="19"/>
    <s v="ATENZA"/>
    <x v="0"/>
    <x v="163"/>
    <x v="9"/>
    <x v="9"/>
    <s v="New Zealand"/>
    <x v="9"/>
    <n v="21.5"/>
  </r>
  <r>
    <n v="3623"/>
    <x v="6"/>
    <x v="44"/>
    <s v="Toyota"/>
    <s v="Standard"/>
    <x v="7"/>
    <s v="AQUA"/>
    <x v="3"/>
    <x v="54"/>
    <x v="0"/>
    <x v="0"/>
    <s v="New Zealand"/>
    <x v="0"/>
    <n v="343.09"/>
  </r>
  <r>
    <n v="3624"/>
    <x v="6"/>
    <x v="37"/>
    <s v="Mazda"/>
    <s v="Standard"/>
    <x v="36"/>
    <s v="DEMIO"/>
    <x v="2"/>
    <x v="69"/>
    <x v="12"/>
    <x v="12"/>
    <s v="New Zealand"/>
    <x v="12"/>
    <n v="3.28"/>
  </r>
  <r>
    <n v="3625"/>
    <x v="7"/>
    <x v="26"/>
    <s v="Mazda"/>
    <s v="Standard"/>
    <x v="24"/>
    <s v="PRIMERA"/>
    <x v="1"/>
    <x v="129"/>
    <x v="3"/>
    <x v="3"/>
    <s v="New Zealand"/>
    <x v="3"/>
    <n v="14.72"/>
  </r>
  <r>
    <n v="3626"/>
    <x v="13"/>
    <x v="26"/>
    <s v="Mazda"/>
    <s v="Standard"/>
    <x v="18"/>
    <s v="NAVARA"/>
    <x v="0"/>
    <x v="101"/>
    <x v="0"/>
    <x v="0"/>
    <s v="New Zealand"/>
    <x v="0"/>
    <n v="343.09"/>
  </r>
  <r>
    <n v="3627"/>
    <x v="6"/>
    <x v="26"/>
    <s v="Toyota"/>
    <s v="Standard"/>
    <x v="5"/>
    <s v="TIIDA"/>
    <x v="2"/>
    <x v="15"/>
    <x v="0"/>
    <x v="0"/>
    <s v="New Zealand"/>
    <x v="0"/>
    <n v="343.09"/>
  </r>
  <r>
    <n v="3628"/>
    <x v="7"/>
    <x v="37"/>
    <s v="Toyota"/>
    <s v="Standard"/>
    <x v="16"/>
    <s v="CAPELLA"/>
    <x v="5"/>
    <x v="7"/>
    <x v="3"/>
    <x v="3"/>
    <s v="New Zealand"/>
    <x v="3"/>
    <n v="14.72"/>
  </r>
  <r>
    <n v="3629"/>
    <x v="6"/>
    <x v="77"/>
    <s v="Toyota"/>
    <s v="Standard"/>
    <x v="47"/>
    <s v="GOLF"/>
    <x v="1"/>
    <x v="69"/>
    <x v="7"/>
    <x v="7"/>
    <s v="New Zealand"/>
    <x v="7"/>
    <n v="16.11"/>
  </r>
  <r>
    <n v="3630"/>
    <x v="13"/>
    <x v="37"/>
    <s v="Mercedes-Benz"/>
    <s v="Standard"/>
    <x v="19"/>
    <s v="BOUNTY"/>
    <x v="3"/>
    <x v="156"/>
    <x v="0"/>
    <x v="0"/>
    <s v="New Zealand"/>
    <x v="0"/>
    <n v="343.09"/>
  </r>
  <r>
    <n v="3631"/>
    <x v="8"/>
    <x v="44"/>
    <s v="Toyota"/>
    <s v="Standard"/>
    <x v="4"/>
    <s v="RAV4"/>
    <x v="2"/>
    <x v="10"/>
    <x v="0"/>
    <x v="0"/>
    <s v="New Zealand"/>
    <x v="0"/>
    <n v="343.09"/>
  </r>
  <r>
    <n v="3632"/>
    <x v="6"/>
    <x v="37"/>
    <s v="Mazda"/>
    <s v="Standard"/>
    <x v="47"/>
    <s v="AXELA"/>
    <x v="0"/>
    <x v="127"/>
    <x v="11"/>
    <x v="11"/>
    <s v="New Zealand"/>
    <x v="11"/>
    <n v="17.55"/>
  </r>
  <r>
    <n v="3633"/>
    <x v="6"/>
    <x v="37"/>
    <s v="Hyundai"/>
    <s v="Standard"/>
    <x v="19"/>
    <s v="DEMIO"/>
    <x v="2"/>
    <x v="65"/>
    <x v="4"/>
    <x v="4"/>
    <s v="New Zealand"/>
    <x v="4"/>
    <n v="67.52"/>
  </r>
  <r>
    <n v="3634"/>
    <x v="8"/>
    <x v="37"/>
    <s v="Nissan"/>
    <s v="Standard"/>
    <x v="19"/>
    <s v="MPV"/>
    <x v="3"/>
    <x v="102"/>
    <x v="0"/>
    <x v="0"/>
    <s v="New Zealand"/>
    <x v="0"/>
    <n v="343.09"/>
  </r>
  <r>
    <n v="3635"/>
    <x v="6"/>
    <x v="44"/>
    <s v="Nissan"/>
    <s v="Standard"/>
    <x v="10"/>
    <s v="AQUA"/>
    <x v="0"/>
    <x v="85"/>
    <x v="9"/>
    <x v="9"/>
    <s v="New Zealand"/>
    <x v="9"/>
    <n v="21.5"/>
  </r>
  <r>
    <n v="3636"/>
    <x v="6"/>
    <x v="44"/>
    <s v="Ford"/>
    <s v="Standard"/>
    <x v="7"/>
    <s v="AQUA"/>
    <x v="0"/>
    <x v="63"/>
    <x v="0"/>
    <x v="0"/>
    <s v="New Zealand"/>
    <x v="0"/>
    <n v="343.09"/>
  </r>
  <r>
    <n v="3637"/>
    <x v="8"/>
    <x v="44"/>
    <s v="Nissan"/>
    <s v="Standard"/>
    <x v="19"/>
    <s v="ISIS"/>
    <x v="0"/>
    <x v="46"/>
    <x v="9"/>
    <x v="9"/>
    <s v="New Zealand"/>
    <x v="9"/>
    <n v="21.5"/>
  </r>
  <r>
    <n v="3638"/>
    <x v="7"/>
    <x v="78"/>
    <s v="Subaru"/>
    <s v="Luxury"/>
    <x v="2"/>
    <s v="CLS"/>
    <x v="3"/>
    <x v="85"/>
    <x v="0"/>
    <x v="0"/>
    <s v="New Zealand"/>
    <x v="0"/>
    <n v="343.09"/>
  </r>
  <r>
    <n v="3639"/>
    <x v="6"/>
    <x v="44"/>
    <s v="Mazda"/>
    <s v="Standard"/>
    <x v="10"/>
    <s v="AQUA"/>
    <x v="0"/>
    <x v="63"/>
    <x v="0"/>
    <x v="0"/>
    <s v="New Zealand"/>
    <x v="0"/>
    <n v="343.09"/>
  </r>
  <r>
    <n v="3640"/>
    <x v="13"/>
    <x v="37"/>
    <s v="Toyota"/>
    <s v="Standard"/>
    <x v="13"/>
    <s v="BOUNTY"/>
    <x v="0"/>
    <x v="53"/>
    <x v="11"/>
    <x v="11"/>
    <s v="New Zealand"/>
    <x v="11"/>
    <n v="17.55"/>
  </r>
  <r>
    <n v="3641"/>
    <x v="8"/>
    <x v="76"/>
    <s v="Toyota"/>
    <s v="Standard"/>
    <x v="42"/>
    <s v="SANTA FE"/>
    <x v="1"/>
    <x v="46"/>
    <x v="3"/>
    <x v="3"/>
    <s v="New Zealand"/>
    <x v="3"/>
    <n v="14.72"/>
  </r>
  <r>
    <n v="3642"/>
    <x v="8"/>
    <x v="26"/>
    <s v="Mazda"/>
    <s v="Standard"/>
    <x v="24"/>
    <s v="TERRANO"/>
    <x v="3"/>
    <x v="91"/>
    <x v="3"/>
    <x v="3"/>
    <s v="New Zealand"/>
    <x v="3"/>
    <n v="14.72"/>
  </r>
  <r>
    <n v="3643"/>
    <x v="6"/>
    <x v="26"/>
    <s v="Toyota"/>
    <s v="Standard"/>
    <x v="19"/>
    <s v="TIIDA"/>
    <x v="2"/>
    <x v="118"/>
    <x v="3"/>
    <x v="3"/>
    <s v="New Zealand"/>
    <x v="3"/>
    <n v="14.72"/>
  </r>
  <r>
    <n v="3644"/>
    <x v="17"/>
    <x v="12"/>
    <s v="Hyundai"/>
    <s v="Standard"/>
    <x v="4"/>
    <s v="TRANSIT"/>
    <x v="3"/>
    <x v="14"/>
    <x v="0"/>
    <x v="0"/>
    <s v="New Zealand"/>
    <x v="0"/>
    <n v="343.09"/>
  </r>
  <r>
    <n v="3645"/>
    <x v="8"/>
    <x v="26"/>
    <s v="Mazda"/>
    <s v="Standard"/>
    <x v="16"/>
    <s v="PRIMERA"/>
    <x v="0"/>
    <x v="161"/>
    <x v="0"/>
    <x v="0"/>
    <s v="New Zealand"/>
    <x v="0"/>
    <n v="343.09"/>
  </r>
  <r>
    <n v="3646"/>
    <x v="7"/>
    <x v="73"/>
    <s v="Subaru"/>
    <s v="Standard"/>
    <x v="15"/>
    <s v="LEGACY"/>
    <x v="1"/>
    <x v="158"/>
    <x v="5"/>
    <x v="5"/>
    <s v="New Zealand"/>
    <x v="5"/>
    <n v="7.89"/>
  </r>
  <r>
    <n v="3647"/>
    <x v="7"/>
    <x v="37"/>
    <s v="Isuzu"/>
    <s v="Standard"/>
    <x v="57"/>
    <s v="FAMILIA"/>
    <x v="3"/>
    <x v="162"/>
    <x v="5"/>
    <x v="5"/>
    <s v="New Zealand"/>
    <x v="5"/>
    <n v="7.89"/>
  </r>
  <r>
    <n v="3648"/>
    <x v="6"/>
    <x v="44"/>
    <s v="Toyota"/>
    <s v="Standard"/>
    <x v="7"/>
    <s v="AQUA"/>
    <x v="0"/>
    <x v="59"/>
    <x v="0"/>
    <x v="0"/>
    <s v="New Zealand"/>
    <x v="0"/>
    <n v="343.09"/>
  </r>
  <r>
    <n v="3649"/>
    <x v="18"/>
    <x v="44"/>
    <s v="Nissan"/>
    <s v="Standard"/>
    <x v="48"/>
    <s v="DYNA"/>
    <x v="3"/>
    <x v="120"/>
    <x v="1"/>
    <x v="1"/>
    <s v="New Zealand"/>
    <x v="1"/>
    <n v="6.21"/>
  </r>
  <r>
    <n v="3650"/>
    <x v="8"/>
    <x v="37"/>
    <s v="Mazda"/>
    <s v="Standard"/>
    <x v="15"/>
    <s v="FAMILIA"/>
    <x v="1"/>
    <x v="114"/>
    <x v="6"/>
    <x v="6"/>
    <s v="New Zealand"/>
    <x v="6"/>
    <n v="11.62"/>
  </r>
  <r>
    <n v="3651"/>
    <x v="8"/>
    <x v="44"/>
    <s v="Mercedes-Benz"/>
    <s v="Standard"/>
    <x v="16"/>
    <s v="HILUX"/>
    <x v="3"/>
    <x v="96"/>
    <x v="3"/>
    <x v="3"/>
    <s v="New Zealand"/>
    <x v="3"/>
    <n v="14.72"/>
  </r>
  <r>
    <n v="3652"/>
    <x v="8"/>
    <x v="76"/>
    <s v="BMW"/>
    <s v="Standard"/>
    <x v="36"/>
    <s v="SANTA FE"/>
    <x v="4"/>
    <x v="171"/>
    <x v="0"/>
    <x v="0"/>
    <s v="New Zealand"/>
    <x v="0"/>
    <n v="343.09"/>
  </r>
  <r>
    <n v="3653"/>
    <x v="6"/>
    <x v="37"/>
    <s v="Volvo"/>
    <s v="Standard"/>
    <x v="42"/>
    <s v="AXELA"/>
    <x v="3"/>
    <x v="121"/>
    <x v="8"/>
    <x v="8"/>
    <s v="New Zealand"/>
    <x v="8"/>
    <n v="28.8"/>
  </r>
  <r>
    <n v="3654"/>
    <x v="7"/>
    <x v="73"/>
    <s v="Toyota"/>
    <s v="Standard"/>
    <x v="18"/>
    <s v="LEGACY"/>
    <x v="2"/>
    <x v="102"/>
    <x v="0"/>
    <x v="0"/>
    <s v="New Zealand"/>
    <x v="0"/>
    <n v="343.09"/>
  </r>
  <r>
    <n v="3655"/>
    <x v="8"/>
    <x v="75"/>
    <s v="BMW"/>
    <s v="Standard"/>
    <x v="24"/>
    <s v="WIZARD"/>
    <x v="11"/>
    <x v="69"/>
    <x v="5"/>
    <x v="5"/>
    <s v="New Zealand"/>
    <x v="5"/>
    <n v="7.89"/>
  </r>
  <r>
    <n v="3656"/>
    <x v="8"/>
    <x v="44"/>
    <s v="Nissan"/>
    <s v="Standard"/>
    <x v="9"/>
    <s v="ESTIMA"/>
    <x v="3"/>
    <x v="98"/>
    <x v="0"/>
    <x v="0"/>
    <s v="New Zealand"/>
    <x v="0"/>
    <n v="343.09"/>
  </r>
  <r>
    <n v="3657"/>
    <x v="11"/>
    <x v="26"/>
    <s v="Toyota"/>
    <s v="Standard"/>
    <x v="7"/>
    <s v="CARAVAN"/>
    <x v="0"/>
    <x v="118"/>
    <x v="0"/>
    <x v="0"/>
    <s v="New Zealand"/>
    <x v="0"/>
    <n v="343.09"/>
  </r>
  <r>
    <n v="3658"/>
    <x v="6"/>
    <x v="37"/>
    <s v="Mazda"/>
    <s v="Standard"/>
    <x v="45"/>
    <s v="DEMIO"/>
    <x v="4"/>
    <x v="54"/>
    <x v="0"/>
    <x v="0"/>
    <s v="New Zealand"/>
    <x v="0"/>
    <n v="343.09"/>
  </r>
  <r>
    <n v="3659"/>
    <x v="7"/>
    <x v="78"/>
    <s v="Honda"/>
    <s v="Luxury"/>
    <x v="7"/>
    <s v="CLA180"/>
    <x v="3"/>
    <x v="89"/>
    <x v="0"/>
    <x v="0"/>
    <s v="New Zealand"/>
    <x v="0"/>
    <n v="343.09"/>
  </r>
  <r>
    <n v="3660"/>
    <x v="7"/>
    <x v="15"/>
    <s v="Honda"/>
    <s v="Luxury"/>
    <x v="6"/>
    <s v="525I"/>
    <x v="2"/>
    <x v="81"/>
    <x v="0"/>
    <x v="0"/>
    <s v="New Zealand"/>
    <x v="0"/>
    <n v="343.09"/>
  </r>
  <r>
    <n v="3661"/>
    <x v="7"/>
    <x v="103"/>
    <s v="Suzuki"/>
    <s v="Luxury"/>
    <x v="42"/>
    <s v="S40"/>
    <x v="1"/>
    <x v="68"/>
    <x v="7"/>
    <x v="7"/>
    <s v="New Zealand"/>
    <x v="7"/>
    <n v="16.11"/>
  </r>
  <r>
    <n v="3662"/>
    <x v="6"/>
    <x v="44"/>
    <s v="Peugeot"/>
    <s v="Standard"/>
    <x v="23"/>
    <s v="STARLET"/>
    <x v="11"/>
    <x v="122"/>
    <x v="5"/>
    <x v="5"/>
    <s v="New Zealand"/>
    <x v="5"/>
    <n v="7.89"/>
  </r>
  <r>
    <n v="3663"/>
    <x v="7"/>
    <x v="15"/>
    <s v="Nissan"/>
    <s v="Luxury"/>
    <x v="47"/>
    <s v="320I"/>
    <x v="4"/>
    <x v="54"/>
    <x v="0"/>
    <x v="0"/>
    <s v="New Zealand"/>
    <x v="0"/>
    <n v="343.09"/>
  </r>
  <r>
    <n v="3664"/>
    <x v="8"/>
    <x v="26"/>
    <s v="Toyota"/>
    <s v="Standard"/>
    <x v="19"/>
    <s v="X-TRAIL"/>
    <x v="1"/>
    <x v="71"/>
    <x v="8"/>
    <x v="8"/>
    <s v="New Zealand"/>
    <x v="8"/>
    <n v="28.8"/>
  </r>
  <r>
    <n v="3665"/>
    <x v="8"/>
    <x v="44"/>
    <s v="Nissan"/>
    <s v="Standard"/>
    <x v="32"/>
    <s v="HILUX"/>
    <x v="7"/>
    <x v="89"/>
    <x v="2"/>
    <x v="2"/>
    <s v="New Zealand"/>
    <x v="2"/>
    <n v="12.92"/>
  </r>
  <r>
    <n v="3666"/>
    <x v="6"/>
    <x v="37"/>
    <s v="Mazda"/>
    <s v="Standard"/>
    <x v="18"/>
    <s v="DEMIO"/>
    <x v="2"/>
    <x v="78"/>
    <x v="0"/>
    <x v="0"/>
    <s v="New Zealand"/>
    <x v="0"/>
    <n v="343.09"/>
  </r>
  <r>
    <n v="3667"/>
    <x v="6"/>
    <x v="5"/>
    <s v="Holden"/>
    <s v="Standard"/>
    <x v="6"/>
    <s v="FIT"/>
    <x v="0"/>
    <x v="51"/>
    <x v="3"/>
    <x v="3"/>
    <s v="New Zealand"/>
    <x v="3"/>
    <n v="14.72"/>
  </r>
  <r>
    <n v="3668"/>
    <x v="6"/>
    <x v="5"/>
    <s v="Audi"/>
    <s v="Standard"/>
    <x v="6"/>
    <s v="FIT"/>
    <x v="0"/>
    <x v="51"/>
    <x v="3"/>
    <x v="3"/>
    <s v="New Zealand"/>
    <x v="3"/>
    <n v="14.72"/>
  </r>
  <r>
    <n v="3669"/>
    <x v="6"/>
    <x v="6"/>
    <s v="Mazda"/>
    <s v="Standard"/>
    <x v="42"/>
    <s v="SWIFT"/>
    <x v="4"/>
    <x v="83"/>
    <x v="0"/>
    <x v="0"/>
    <s v="New Zealand"/>
    <x v="0"/>
    <n v="343.09"/>
  </r>
  <r>
    <n v="3670"/>
    <x v="19"/>
    <x v="90"/>
    <s v="Nissan"/>
    <s v="Standard"/>
    <x v="8"/>
    <n v="206"/>
    <x v="7"/>
    <x v="63"/>
    <x v="0"/>
    <x v="0"/>
    <s v="New Zealand"/>
    <x v="0"/>
    <n v="343.09"/>
  </r>
  <r>
    <n v="3671"/>
    <x v="13"/>
    <x v="26"/>
    <s v="Mazda"/>
    <s v="Standard"/>
    <x v="6"/>
    <s v="NAVARA"/>
    <x v="2"/>
    <x v="178"/>
    <x v="0"/>
    <x v="0"/>
    <s v="New Zealand"/>
    <x v="0"/>
    <n v="343.09"/>
  </r>
  <r>
    <n v="3672"/>
    <x v="7"/>
    <x v="44"/>
    <s v="Toyota"/>
    <s v="Standard"/>
    <x v="47"/>
    <s v="PRIUS"/>
    <x v="3"/>
    <x v="41"/>
    <x v="0"/>
    <x v="0"/>
    <s v="New Zealand"/>
    <x v="0"/>
    <n v="343.09"/>
  </r>
  <r>
    <n v="3673"/>
    <x v="7"/>
    <x v="26"/>
    <s v="Honda"/>
    <s v="Standard"/>
    <x v="5"/>
    <s v="TIIDA"/>
    <x v="11"/>
    <x v="94"/>
    <x v="9"/>
    <x v="9"/>
    <s v="New Zealand"/>
    <x v="9"/>
    <n v="21.5"/>
  </r>
  <r>
    <n v="3674"/>
    <x v="6"/>
    <x v="37"/>
    <s v="Honda"/>
    <s v="Standard"/>
    <x v="42"/>
    <s v="AXELA"/>
    <x v="1"/>
    <x v="168"/>
    <x v="9"/>
    <x v="9"/>
    <s v="New Zealand"/>
    <x v="9"/>
    <n v="21.5"/>
  </r>
  <r>
    <n v="3675"/>
    <x v="13"/>
    <x v="72"/>
    <s v="Honda"/>
    <s v="Standard"/>
    <x v="2"/>
    <s v="CREWMAN"/>
    <x v="1"/>
    <x v="135"/>
    <x v="0"/>
    <x v="0"/>
    <s v="New Zealand"/>
    <x v="0"/>
    <n v="343.09"/>
  </r>
  <r>
    <n v="3676"/>
    <x v="7"/>
    <x v="16"/>
    <s v="Toyota"/>
    <s v="Standard"/>
    <x v="42"/>
    <s v="A4"/>
    <x v="2"/>
    <x v="31"/>
    <x v="0"/>
    <x v="0"/>
    <s v="New Zealand"/>
    <x v="0"/>
    <n v="343.09"/>
  </r>
  <r>
    <n v="3677"/>
    <x v="13"/>
    <x v="37"/>
    <s v="Toyota"/>
    <s v="Standard"/>
    <x v="48"/>
    <s v="B2000"/>
    <x v="7"/>
    <x v="24"/>
    <x v="4"/>
    <x v="4"/>
    <s v="New Zealand"/>
    <x v="4"/>
    <n v="67.52"/>
  </r>
  <r>
    <n v="3678"/>
    <x v="13"/>
    <x v="26"/>
    <s v="Nissan"/>
    <s v="Standard"/>
    <x v="6"/>
    <s v="NAVARA"/>
    <x v="3"/>
    <x v="64"/>
    <x v="8"/>
    <x v="8"/>
    <s v="New Zealand"/>
    <x v="8"/>
    <n v="28.8"/>
  </r>
  <r>
    <n v="3679"/>
    <x v="8"/>
    <x v="37"/>
    <s v="Mazda"/>
    <s v="Standard"/>
    <x v="13"/>
    <s v="ATENZA"/>
    <x v="2"/>
    <x v="147"/>
    <x v="9"/>
    <x v="9"/>
    <s v="New Zealand"/>
    <x v="9"/>
    <n v="21.5"/>
  </r>
  <r>
    <n v="3680"/>
    <x v="6"/>
    <x v="44"/>
    <s v="Mitsubishi"/>
    <s v="Standard"/>
    <x v="7"/>
    <s v="AQUA"/>
    <x v="3"/>
    <x v="56"/>
    <x v="0"/>
    <x v="0"/>
    <s v="New Zealand"/>
    <x v="0"/>
    <n v="343.09"/>
  </r>
  <r>
    <n v="3681"/>
    <x v="8"/>
    <x v="5"/>
    <s v="Lexus"/>
    <s v="Standard"/>
    <x v="19"/>
    <s v="AIRWAVE"/>
    <x v="4"/>
    <x v="131"/>
    <x v="3"/>
    <x v="3"/>
    <s v="New Zealand"/>
    <x v="3"/>
    <n v="14.72"/>
  </r>
  <r>
    <n v="3682"/>
    <x v="8"/>
    <x v="5"/>
    <s v="Mahindra"/>
    <s v="Standard"/>
    <x v="42"/>
    <s v="ACCORD"/>
    <x v="1"/>
    <x v="83"/>
    <x v="0"/>
    <x v="0"/>
    <s v="New Zealand"/>
    <x v="0"/>
    <n v="343.09"/>
  </r>
  <r>
    <n v="3683"/>
    <x v="8"/>
    <x v="5"/>
    <s v="Nissan"/>
    <s v="Standard"/>
    <x v="21"/>
    <s v="ACCORD"/>
    <x v="1"/>
    <x v="31"/>
    <x v="5"/>
    <x v="5"/>
    <s v="New Zealand"/>
    <x v="5"/>
    <n v="7.89"/>
  </r>
  <r>
    <n v="3684"/>
    <x v="11"/>
    <x v="44"/>
    <s v="Honda"/>
    <s v="Standard"/>
    <x v="19"/>
    <s v="HIACE"/>
    <x v="3"/>
    <x v="159"/>
    <x v="0"/>
    <x v="0"/>
    <s v="New Zealand"/>
    <x v="0"/>
    <n v="343.09"/>
  </r>
  <r>
    <n v="3685"/>
    <x v="7"/>
    <x v="44"/>
    <s v="Subaru"/>
    <s v="Standard"/>
    <x v="15"/>
    <s v="ALTEZZA"/>
    <x v="0"/>
    <x v="176"/>
    <x v="3"/>
    <x v="3"/>
    <s v="New Zealand"/>
    <x v="3"/>
    <n v="14.72"/>
  </r>
  <r>
    <n v="3686"/>
    <x v="7"/>
    <x v="26"/>
    <s v="Nissan"/>
    <s v="Standard"/>
    <x v="6"/>
    <s v="SKYLINE"/>
    <x v="1"/>
    <x v="42"/>
    <x v="0"/>
    <x v="0"/>
    <s v="New Zealand"/>
    <x v="0"/>
    <n v="343.09"/>
  </r>
  <r>
    <n v="3687"/>
    <x v="7"/>
    <x v="37"/>
    <s v="Mazda"/>
    <s v="Standard"/>
    <x v="15"/>
    <n v="626"/>
    <x v="0"/>
    <x v="53"/>
    <x v="8"/>
    <x v="8"/>
    <s v="New Zealand"/>
    <x v="8"/>
    <n v="28.8"/>
  </r>
  <r>
    <n v="3688"/>
    <x v="8"/>
    <x v="71"/>
    <s v="Lexus"/>
    <s v="Standard"/>
    <x v="47"/>
    <s v="OUTLANDER"/>
    <x v="0"/>
    <x v="165"/>
    <x v="0"/>
    <x v="0"/>
    <s v="New Zealand"/>
    <x v="0"/>
    <n v="343.09"/>
  </r>
  <r>
    <n v="3689"/>
    <x v="7"/>
    <x v="112"/>
    <s v="Toyota"/>
    <s v="Luxury"/>
    <x v="19"/>
    <s v="GS430"/>
    <x v="0"/>
    <x v="145"/>
    <x v="8"/>
    <x v="8"/>
    <s v="New Zealand"/>
    <x v="8"/>
    <n v="28.8"/>
  </r>
  <r>
    <n v="3690"/>
    <x v="8"/>
    <x v="125"/>
    <s v="Toyota"/>
    <s v="Standard"/>
    <x v="4"/>
    <s v="XUV"/>
    <x v="12"/>
    <x v="2"/>
    <x v="0"/>
    <x v="0"/>
    <s v="New Zealand"/>
    <x v="0"/>
    <n v="343.09"/>
  </r>
  <r>
    <n v="3691"/>
    <x v="8"/>
    <x v="26"/>
    <s v="BMW"/>
    <s v="Standard"/>
    <x v="18"/>
    <s v="X-TRAIL"/>
    <x v="1"/>
    <x v="135"/>
    <x v="9"/>
    <x v="9"/>
    <s v="New Zealand"/>
    <x v="9"/>
    <n v="21.5"/>
  </r>
  <r>
    <n v="3692"/>
    <x v="6"/>
    <x v="5"/>
    <s v="Honda"/>
    <s v="Standard"/>
    <x v="18"/>
    <s v="FIT"/>
    <x v="2"/>
    <x v="97"/>
    <x v="6"/>
    <x v="6"/>
    <s v="New Zealand"/>
    <x v="6"/>
    <n v="11.62"/>
  </r>
  <r>
    <n v="3693"/>
    <x v="8"/>
    <x v="73"/>
    <s v="BMW"/>
    <s v="Standard"/>
    <x v="19"/>
    <s v="FORESTER"/>
    <x v="3"/>
    <x v="31"/>
    <x v="0"/>
    <x v="0"/>
    <s v="New Zealand"/>
    <x v="0"/>
    <n v="343.09"/>
  </r>
  <r>
    <n v="3694"/>
    <x v="8"/>
    <x v="26"/>
    <s v="Ford"/>
    <s v="Standard"/>
    <x v="36"/>
    <s v="WINGROAD"/>
    <x v="3"/>
    <x v="121"/>
    <x v="7"/>
    <x v="7"/>
    <s v="New Zealand"/>
    <x v="7"/>
    <n v="16.11"/>
  </r>
  <r>
    <n v="3695"/>
    <x v="19"/>
    <x v="37"/>
    <s v="Honda"/>
    <s v="Standard"/>
    <x v="3"/>
    <s v="MX-5"/>
    <x v="1"/>
    <x v="102"/>
    <x v="8"/>
    <x v="8"/>
    <s v="New Zealand"/>
    <x v="8"/>
    <n v="28.8"/>
  </r>
  <r>
    <n v="3696"/>
    <x v="7"/>
    <x v="112"/>
    <s v="Toyota"/>
    <s v="Luxury"/>
    <x v="16"/>
    <s v="GS300"/>
    <x v="7"/>
    <x v="59"/>
    <x v="6"/>
    <x v="6"/>
    <s v="New Zealand"/>
    <x v="6"/>
    <n v="11.62"/>
  </r>
  <r>
    <n v="3697"/>
    <x v="6"/>
    <x v="44"/>
    <s v="Mitsubishi"/>
    <s v="Standard"/>
    <x v="7"/>
    <s v="AQUA"/>
    <x v="3"/>
    <x v="179"/>
    <x v="4"/>
    <x v="4"/>
    <s v="New Zealand"/>
    <x v="4"/>
    <n v="67.52"/>
  </r>
  <r>
    <n v="3698"/>
    <x v="13"/>
    <x v="44"/>
    <s v="Mitsubishi"/>
    <s v="Standard"/>
    <x v="4"/>
    <s v="HILUX"/>
    <x v="4"/>
    <x v="136"/>
    <x v="1"/>
    <x v="1"/>
    <s v="New Zealand"/>
    <x v="1"/>
    <n v="6.21"/>
  </r>
  <r>
    <n v="3699"/>
    <x v="15"/>
    <x v="15"/>
    <s v="Mitsubishi"/>
    <s v="Luxury"/>
    <x v="18"/>
    <s v="320I"/>
    <x v="1"/>
    <x v="24"/>
    <x v="3"/>
    <x v="3"/>
    <s v="New Zealand"/>
    <x v="3"/>
    <n v="14.72"/>
  </r>
  <r>
    <n v="3700"/>
    <x v="6"/>
    <x v="5"/>
    <s v="Ford"/>
    <s v="Standard"/>
    <x v="45"/>
    <s v="INSIGHT"/>
    <x v="3"/>
    <x v="1"/>
    <x v="11"/>
    <x v="11"/>
    <s v="New Zealand"/>
    <x v="11"/>
    <n v="17.55"/>
  </r>
  <r>
    <n v="3701"/>
    <x v="6"/>
    <x v="15"/>
    <s v="BMW"/>
    <s v="Luxury"/>
    <x v="6"/>
    <s v="116I"/>
    <x v="1"/>
    <x v="55"/>
    <x v="3"/>
    <x v="3"/>
    <s v="New Zealand"/>
    <x v="3"/>
    <n v="14.72"/>
  </r>
  <r>
    <n v="3702"/>
    <x v="13"/>
    <x v="12"/>
    <s v="Mazda"/>
    <s v="Standard"/>
    <x v="22"/>
    <s v="FALCON"/>
    <x v="2"/>
    <x v="47"/>
    <x v="3"/>
    <x v="3"/>
    <s v="New Zealand"/>
    <x v="3"/>
    <n v="14.72"/>
  </r>
  <r>
    <n v="3703"/>
    <x v="7"/>
    <x v="5"/>
    <s v="Ford"/>
    <s v="Standard"/>
    <x v="18"/>
    <s v="ACCORD"/>
    <x v="1"/>
    <x v="56"/>
    <x v="0"/>
    <x v="0"/>
    <s v="New Zealand"/>
    <x v="0"/>
    <n v="343.09"/>
  </r>
  <r>
    <n v="3704"/>
    <x v="13"/>
    <x v="44"/>
    <s v="Mazda"/>
    <s v="Standard"/>
    <x v="4"/>
    <s v="HILUX"/>
    <x v="3"/>
    <x v="14"/>
    <x v="6"/>
    <x v="6"/>
    <s v="New Zealand"/>
    <x v="6"/>
    <n v="11.62"/>
  </r>
  <r>
    <n v="3705"/>
    <x v="13"/>
    <x v="71"/>
    <s v="Toyota"/>
    <s v="Standard"/>
    <x v="8"/>
    <s v="TRITON"/>
    <x v="5"/>
    <x v="78"/>
    <x v="2"/>
    <x v="2"/>
    <s v="New Zealand"/>
    <x v="2"/>
    <n v="12.92"/>
  </r>
  <r>
    <n v="3706"/>
    <x v="8"/>
    <x v="71"/>
    <s v="Honda"/>
    <s v="Standard"/>
    <x v="3"/>
    <s v="GRANDIS"/>
    <x v="0"/>
    <x v="16"/>
    <x v="3"/>
    <x v="3"/>
    <s v="New Zealand"/>
    <x v="3"/>
    <n v="14.72"/>
  </r>
  <r>
    <n v="3707"/>
    <x v="11"/>
    <x v="71"/>
    <s v="Nissan"/>
    <s v="Standard"/>
    <x v="45"/>
    <s v="L300"/>
    <x v="3"/>
    <x v="46"/>
    <x v="0"/>
    <x v="0"/>
    <s v="New Zealand"/>
    <x v="0"/>
    <n v="343.09"/>
  </r>
  <r>
    <n v="3708"/>
    <x v="13"/>
    <x v="12"/>
    <s v="Land Rover"/>
    <s v="Standard"/>
    <x v="5"/>
    <s v="COURIER"/>
    <x v="4"/>
    <x v="81"/>
    <x v="9"/>
    <x v="9"/>
    <s v="New Zealand"/>
    <x v="9"/>
    <n v="21.5"/>
  </r>
  <r>
    <n v="3709"/>
    <x v="7"/>
    <x v="15"/>
    <s v="Nissan"/>
    <s v="Luxury"/>
    <x v="48"/>
    <n v="325"/>
    <x v="5"/>
    <x v="11"/>
    <x v="9"/>
    <x v="9"/>
    <s v="New Zealand"/>
    <x v="9"/>
    <n v="21.5"/>
  </r>
  <r>
    <n v="3710"/>
    <x v="13"/>
    <x v="37"/>
    <s v="Subaru"/>
    <s v="Standard"/>
    <x v="3"/>
    <s v="BOUNTY"/>
    <x v="3"/>
    <x v="30"/>
    <x v="8"/>
    <x v="8"/>
    <s v="New Zealand"/>
    <x v="8"/>
    <n v="28.8"/>
  </r>
  <r>
    <n v="3711"/>
    <x v="13"/>
    <x v="12"/>
    <s v="Toyota"/>
    <s v="Standard"/>
    <x v="5"/>
    <s v="COURIER"/>
    <x v="3"/>
    <x v="45"/>
    <x v="9"/>
    <x v="9"/>
    <s v="New Zealand"/>
    <x v="9"/>
    <n v="21.5"/>
  </r>
  <r>
    <n v="3712"/>
    <x v="6"/>
    <x v="37"/>
    <s v="Toyota"/>
    <s v="Standard"/>
    <x v="18"/>
    <s v="DEMIO"/>
    <x v="0"/>
    <x v="150"/>
    <x v="4"/>
    <x v="4"/>
    <s v="New Zealand"/>
    <x v="4"/>
    <n v="67.52"/>
  </r>
  <r>
    <n v="3713"/>
    <x v="6"/>
    <x v="44"/>
    <s v="Trailer"/>
    <s v="Standard"/>
    <x v="7"/>
    <s v="AQUA"/>
    <x v="0"/>
    <x v="138"/>
    <x v="0"/>
    <x v="0"/>
    <s v="New Zealand"/>
    <x v="0"/>
    <n v="343.09"/>
  </r>
  <r>
    <n v="3714"/>
    <x v="6"/>
    <x v="5"/>
    <s v="Reid"/>
    <s v="Standard"/>
    <x v="42"/>
    <s v="FIT"/>
    <x v="2"/>
    <x v="181"/>
    <x v="0"/>
    <x v="0"/>
    <s v="New Zealand"/>
    <x v="0"/>
    <n v="343.09"/>
  </r>
  <r>
    <n v="3715"/>
    <x v="8"/>
    <x v="26"/>
    <s v="Briford"/>
    <s v="Standard"/>
    <x v="2"/>
    <s v="PRESAGE"/>
    <x v="4"/>
    <x v="13"/>
    <x v="4"/>
    <x v="4"/>
    <s v="New Zealand"/>
    <x v="4"/>
    <n v="67.52"/>
  </r>
  <r>
    <n v="3716"/>
    <x v="8"/>
    <x v="104"/>
    <s v="Kea"/>
    <s v="Luxury"/>
    <x v="4"/>
    <s v="DEFENDER"/>
    <x v="0"/>
    <x v="106"/>
    <x v="0"/>
    <x v="0"/>
    <s v="New Zealand"/>
    <x v="0"/>
    <n v="343.09"/>
  </r>
  <r>
    <n v="3717"/>
    <x v="7"/>
    <x v="26"/>
    <s v="Trailer"/>
    <s v="Standard"/>
    <x v="8"/>
    <s v="PRIMERA"/>
    <x v="7"/>
    <x v="131"/>
    <x v="0"/>
    <x v="0"/>
    <s v="New Zealand"/>
    <x v="0"/>
    <n v="343.09"/>
  </r>
  <r>
    <n v="3718"/>
    <x v="7"/>
    <x v="73"/>
    <s v="Trailer"/>
    <s v="Standard"/>
    <x v="47"/>
    <s v="LEGACY"/>
    <x v="1"/>
    <x v="172"/>
    <x v="7"/>
    <x v="7"/>
    <s v="New Zealand"/>
    <x v="7"/>
    <n v="16.11"/>
  </r>
  <r>
    <n v="3719"/>
    <x v="8"/>
    <x v="44"/>
    <s v="Trailer"/>
    <s v="Standard"/>
    <x v="10"/>
    <s v="COROLLA"/>
    <x v="0"/>
    <x v="52"/>
    <x v="9"/>
    <x v="9"/>
    <s v="New Zealand"/>
    <x v="9"/>
    <n v="21.5"/>
  </r>
  <r>
    <n v="3720"/>
    <x v="8"/>
    <x v="44"/>
    <s v="Factory Built"/>
    <s v="Standard"/>
    <x v="57"/>
    <s v="HILUX"/>
    <x v="4"/>
    <x v="117"/>
    <x v="4"/>
    <x v="4"/>
    <s v="New Zealand"/>
    <x v="4"/>
    <n v="67.52"/>
  </r>
  <r>
    <n v="3721"/>
    <x v="0"/>
    <x v="0"/>
    <s v="Trailer"/>
    <s v="Standard"/>
    <x v="2"/>
    <s v="KEA"/>
    <x v="0"/>
    <x v="23"/>
    <x v="7"/>
    <x v="7"/>
    <s v="New Zealand"/>
    <x v="7"/>
    <n v="16.11"/>
  </r>
  <r>
    <n v="3722"/>
    <x v="4"/>
    <x v="32"/>
    <s v="Trailer"/>
    <s v="Standard"/>
    <x v="42"/>
    <s v="TRAILER"/>
    <x v="3"/>
    <x v="150"/>
    <x v="6"/>
    <x v="6"/>
    <s v="New Zealand"/>
    <x v="6"/>
    <n v="11.62"/>
  </r>
  <r>
    <n v="3723"/>
    <x v="0"/>
    <x v="2"/>
    <s v="Trailer"/>
    <s v="Standard"/>
    <x v="42"/>
    <s v="TRAILER"/>
    <x v="0"/>
    <x v="17"/>
    <x v="0"/>
    <x v="0"/>
    <s v="New Zealand"/>
    <x v="0"/>
    <n v="343.09"/>
  </r>
  <r>
    <n v="3724"/>
    <x v="0"/>
    <x v="28"/>
    <s v="Trailer"/>
    <s v="Standard"/>
    <x v="42"/>
    <s v="K 74 SA"/>
    <x v="0"/>
    <x v="25"/>
    <x v="0"/>
    <x v="0"/>
    <s v="New Zealand"/>
    <x v="0"/>
    <n v="343.09"/>
  </r>
  <r>
    <n v="3725"/>
    <x v="1"/>
    <x v="0"/>
    <s v="Briford"/>
    <s v="Standard"/>
    <x v="42"/>
    <s v="HOMEBUILT"/>
    <x v="4"/>
    <x v="89"/>
    <x v="4"/>
    <x v="4"/>
    <s v="New Zealand"/>
    <x v="4"/>
    <n v="67.52"/>
  </r>
  <r>
    <n v="3726"/>
    <x v="0"/>
    <x v="0"/>
    <s v="Mitsubishi"/>
    <s v="Standard"/>
    <x v="42"/>
    <s v="CB TRANSPORTERS"/>
    <x v="0"/>
    <x v="139"/>
    <x v="9"/>
    <x v="9"/>
    <s v="New Zealand"/>
    <x v="9"/>
    <n v="21.5"/>
  </r>
  <r>
    <n v="3727"/>
    <x v="0"/>
    <x v="0"/>
    <s v="Subaru"/>
    <s v="Standard"/>
    <x v="18"/>
    <s v="4 X 7"/>
    <x v="0"/>
    <x v="118"/>
    <x v="3"/>
    <x v="3"/>
    <s v="New Zealand"/>
    <x v="3"/>
    <n v="14.72"/>
  </r>
  <r>
    <n v="3728"/>
    <x v="4"/>
    <x v="3"/>
    <s v="Holden"/>
    <s v="Standard"/>
    <x v="42"/>
    <s v="TRAILER"/>
    <x v="0"/>
    <x v="4"/>
    <x v="3"/>
    <x v="3"/>
    <s v="New Zealand"/>
    <x v="3"/>
    <n v="14.72"/>
  </r>
  <r>
    <n v="3729"/>
    <x v="5"/>
    <x v="0"/>
    <s v="Mercedes-Benz"/>
    <s v="Standard"/>
    <x v="32"/>
    <s v="HOMEMADE"/>
    <x v="6"/>
    <x v="106"/>
    <x v="0"/>
    <x v="0"/>
    <s v="New Zealand"/>
    <x v="0"/>
    <n v="343.09"/>
  </r>
  <r>
    <n v="3730"/>
    <x v="1"/>
    <x v="0"/>
    <s v="Mazda"/>
    <s v="Standard"/>
    <x v="15"/>
    <s v="BOAT"/>
    <x v="0"/>
    <x v="156"/>
    <x v="9"/>
    <x v="9"/>
    <s v="New Zealand"/>
    <x v="9"/>
    <n v="21.5"/>
  </r>
  <r>
    <n v="3731"/>
    <x v="0"/>
    <x v="0"/>
    <s v="Mazda"/>
    <s v="Standard"/>
    <x v="18"/>
    <s v="KAIAPOI SINGLE"/>
    <x v="0"/>
    <x v="76"/>
    <x v="3"/>
    <x v="3"/>
    <s v="New Zealand"/>
    <x v="3"/>
    <n v="14.72"/>
  </r>
  <r>
    <n v="3732"/>
    <x v="0"/>
    <x v="0"/>
    <s v="BMW"/>
    <s v="Standard"/>
    <x v="18"/>
    <s v="STEELBRO"/>
    <x v="0"/>
    <x v="57"/>
    <x v="0"/>
    <x v="0"/>
    <s v="New Zealand"/>
    <x v="0"/>
    <n v="343.09"/>
  </r>
  <r>
    <n v="3733"/>
    <x v="0"/>
    <x v="2"/>
    <s v="Honda"/>
    <s v="Standard"/>
    <x v="42"/>
    <s v="7X4"/>
    <x v="5"/>
    <x v="151"/>
    <x v="5"/>
    <x v="5"/>
    <s v="New Zealand"/>
    <x v="5"/>
    <n v="7.89"/>
  </r>
  <r>
    <n v="3734"/>
    <x v="8"/>
    <x v="71"/>
    <s v="Toyota"/>
    <s v="Standard"/>
    <x v="4"/>
    <s v="PAJERO"/>
    <x v="1"/>
    <x v="31"/>
    <x v="11"/>
    <x v="11"/>
    <s v="New Zealand"/>
    <x v="11"/>
    <n v="17.55"/>
  </r>
  <r>
    <n v="3735"/>
    <x v="7"/>
    <x v="73"/>
    <s v="Toyota"/>
    <s v="Standard"/>
    <x v="21"/>
    <s v="IMPREZA"/>
    <x v="0"/>
    <x v="74"/>
    <x v="0"/>
    <x v="0"/>
    <s v="New Zealand"/>
    <x v="0"/>
    <n v="343.09"/>
  </r>
  <r>
    <n v="3736"/>
    <x v="13"/>
    <x v="72"/>
    <s v="Ford"/>
    <s v="Standard"/>
    <x v="13"/>
    <s v="UTE"/>
    <x v="1"/>
    <x v="171"/>
    <x v="9"/>
    <x v="9"/>
    <s v="New Zealand"/>
    <x v="9"/>
    <n v="21.5"/>
  </r>
  <r>
    <n v="3737"/>
    <x v="8"/>
    <x v="78"/>
    <s v="Subaru"/>
    <s v="Luxury"/>
    <x v="21"/>
    <s v="E350"/>
    <x v="0"/>
    <x v="176"/>
    <x v="0"/>
    <x v="0"/>
    <s v="New Zealand"/>
    <x v="0"/>
    <n v="343.09"/>
  </r>
  <r>
    <n v="3738"/>
    <x v="6"/>
    <x v="37"/>
    <s v="Honda"/>
    <s v="Standard"/>
    <x v="19"/>
    <s v="DEMIO"/>
    <x v="2"/>
    <x v="58"/>
    <x v="0"/>
    <x v="0"/>
    <s v="New Zealand"/>
    <x v="0"/>
    <n v="343.09"/>
  </r>
  <r>
    <n v="3739"/>
    <x v="7"/>
    <x v="37"/>
    <s v="Skoda"/>
    <s v="Standard"/>
    <x v="45"/>
    <s v="AXELA"/>
    <x v="2"/>
    <x v="138"/>
    <x v="0"/>
    <x v="0"/>
    <s v="New Zealand"/>
    <x v="0"/>
    <n v="343.09"/>
  </r>
  <r>
    <n v="3740"/>
    <x v="7"/>
    <x v="15"/>
    <s v="BMW"/>
    <s v="Luxury"/>
    <x v="42"/>
    <s v="323I"/>
    <x v="0"/>
    <x v="106"/>
    <x v="0"/>
    <x v="0"/>
    <s v="New Zealand"/>
    <x v="0"/>
    <n v="343.09"/>
  </r>
  <r>
    <n v="3741"/>
    <x v="7"/>
    <x v="5"/>
    <s v="Toyota"/>
    <s v="Standard"/>
    <x v="12"/>
    <s v="CIVIC"/>
    <x v="12"/>
    <x v="150"/>
    <x v="1"/>
    <x v="1"/>
    <s v="New Zealand"/>
    <x v="1"/>
    <n v="6.21"/>
  </r>
  <r>
    <n v="3742"/>
    <x v="6"/>
    <x v="44"/>
    <s v="BMW"/>
    <s v="Standard"/>
    <x v="7"/>
    <s v="VITZ"/>
    <x v="2"/>
    <x v="89"/>
    <x v="0"/>
    <x v="0"/>
    <s v="New Zealand"/>
    <x v="0"/>
    <n v="343.09"/>
  </r>
  <r>
    <n v="3743"/>
    <x v="11"/>
    <x v="44"/>
    <s v="Suzuki"/>
    <s v="Standard"/>
    <x v="16"/>
    <s v="HIACE"/>
    <x v="0"/>
    <x v="58"/>
    <x v="0"/>
    <x v="0"/>
    <s v="New Zealand"/>
    <x v="0"/>
    <n v="343.09"/>
  </r>
  <r>
    <n v="3744"/>
    <x v="13"/>
    <x v="12"/>
    <s v="Toyota"/>
    <s v="Standard"/>
    <x v="5"/>
    <s v="COURIER"/>
    <x v="3"/>
    <x v="176"/>
    <x v="8"/>
    <x v="8"/>
    <s v="New Zealand"/>
    <x v="8"/>
    <n v="28.8"/>
  </r>
  <r>
    <n v="3745"/>
    <x v="6"/>
    <x v="73"/>
    <s v="Toyota"/>
    <s v="Standard"/>
    <x v="24"/>
    <s v="IMPREZA"/>
    <x v="0"/>
    <x v="0"/>
    <x v="5"/>
    <x v="5"/>
    <s v="New Zealand"/>
    <x v="5"/>
    <n v="7.89"/>
  </r>
  <r>
    <n v="3746"/>
    <x v="6"/>
    <x v="5"/>
    <s v="Toyota"/>
    <s v="Standard"/>
    <x v="41"/>
    <s v="CIVIC LX"/>
    <x v="5"/>
    <x v="126"/>
    <x v="9"/>
    <x v="9"/>
    <s v="New Zealand"/>
    <x v="9"/>
    <n v="21.5"/>
  </r>
  <r>
    <n v="3747"/>
    <x v="8"/>
    <x v="126"/>
    <s v="BMW"/>
    <s v="Standard"/>
    <x v="4"/>
    <s v="KAROQ"/>
    <x v="0"/>
    <x v="85"/>
    <x v="0"/>
    <x v="0"/>
    <s v="New Zealand"/>
    <x v="0"/>
    <n v="343.09"/>
  </r>
  <r>
    <n v="3748"/>
    <x v="6"/>
    <x v="15"/>
    <s v="Subaru"/>
    <s v="Luxury"/>
    <x v="6"/>
    <s v="320I"/>
    <x v="0"/>
    <x v="160"/>
    <x v="8"/>
    <x v="8"/>
    <s v="New Zealand"/>
    <x v="8"/>
    <n v="28.8"/>
  </r>
  <r>
    <n v="3749"/>
    <x v="8"/>
    <x v="44"/>
    <s v="Ford"/>
    <s v="Standard"/>
    <x v="7"/>
    <s v="AQUA"/>
    <x v="2"/>
    <x v="97"/>
    <x v="6"/>
    <x v="6"/>
    <s v="New Zealand"/>
    <x v="6"/>
    <n v="11.62"/>
  </r>
  <r>
    <n v="3750"/>
    <x v="6"/>
    <x v="15"/>
    <s v="Nissan"/>
    <s v="Luxury"/>
    <x v="19"/>
    <s v="130I"/>
    <x v="2"/>
    <x v="8"/>
    <x v="0"/>
    <x v="0"/>
    <s v="New Zealand"/>
    <x v="0"/>
    <n v="343.09"/>
  </r>
  <r>
    <n v="3751"/>
    <x v="6"/>
    <x v="6"/>
    <s v="Toyota"/>
    <s v="Standard"/>
    <x v="6"/>
    <s v="SWIFT"/>
    <x v="1"/>
    <x v="168"/>
    <x v="8"/>
    <x v="8"/>
    <s v="New Zealand"/>
    <x v="8"/>
    <n v="28.8"/>
  </r>
  <r>
    <n v="3752"/>
    <x v="11"/>
    <x v="44"/>
    <s v="Mazda"/>
    <s v="Standard"/>
    <x v="46"/>
    <s v="HIACE"/>
    <x v="8"/>
    <x v="5"/>
    <x v="0"/>
    <x v="0"/>
    <s v="New Zealand"/>
    <x v="0"/>
    <n v="343.09"/>
  </r>
  <r>
    <n v="3753"/>
    <x v="6"/>
    <x v="44"/>
    <s v="Ford"/>
    <s v="Standard"/>
    <x v="7"/>
    <s v="AQUA"/>
    <x v="0"/>
    <x v="131"/>
    <x v="0"/>
    <x v="0"/>
    <s v="New Zealand"/>
    <x v="0"/>
    <n v="343.09"/>
  </r>
  <r>
    <n v="3754"/>
    <x v="6"/>
    <x v="44"/>
    <s v="Holden"/>
    <s v="Standard"/>
    <x v="10"/>
    <s v="AQUA"/>
    <x v="3"/>
    <x v="58"/>
    <x v="0"/>
    <x v="0"/>
    <s v="New Zealand"/>
    <x v="0"/>
    <n v="343.09"/>
  </r>
  <r>
    <n v="3755"/>
    <x v="7"/>
    <x v="15"/>
    <s v="Mini"/>
    <s v="Luxury"/>
    <x v="6"/>
    <s v="320I"/>
    <x v="4"/>
    <x v="179"/>
    <x v="4"/>
    <x v="4"/>
    <s v="New Zealand"/>
    <x v="4"/>
    <n v="67.52"/>
  </r>
  <r>
    <n v="3756"/>
    <x v="8"/>
    <x v="73"/>
    <s v="Nissan"/>
    <s v="Standard"/>
    <x v="2"/>
    <s v="FORESTER"/>
    <x v="3"/>
    <x v="108"/>
    <x v="11"/>
    <x v="11"/>
    <s v="New Zealand"/>
    <x v="11"/>
    <n v="17.55"/>
  </r>
  <r>
    <n v="3757"/>
    <x v="13"/>
    <x v="12"/>
    <s v="Nissan"/>
    <s v="Standard"/>
    <x v="4"/>
    <s v="RANGER"/>
    <x v="4"/>
    <x v="148"/>
    <x v="8"/>
    <x v="8"/>
    <s v="New Zealand"/>
    <x v="8"/>
    <n v="28.8"/>
  </r>
  <r>
    <n v="3758"/>
    <x v="7"/>
    <x v="26"/>
    <s v="Nissan"/>
    <s v="Standard"/>
    <x v="2"/>
    <s v="TIIDA"/>
    <x v="2"/>
    <x v="165"/>
    <x v="0"/>
    <x v="0"/>
    <s v="New Zealand"/>
    <x v="0"/>
    <n v="343.09"/>
  </r>
  <r>
    <n v="3759"/>
    <x v="6"/>
    <x v="44"/>
    <s v="Toyota"/>
    <s v="Standard"/>
    <x v="2"/>
    <s v="COROLLA"/>
    <x v="3"/>
    <x v="52"/>
    <x v="0"/>
    <x v="0"/>
    <s v="New Zealand"/>
    <x v="0"/>
    <n v="343.09"/>
  </r>
  <r>
    <n v="3760"/>
    <x v="8"/>
    <x v="37"/>
    <s v="Suzuki"/>
    <s v="Standard"/>
    <x v="21"/>
    <s v="PREMACY"/>
    <x v="0"/>
    <x v="162"/>
    <x v="4"/>
    <x v="4"/>
    <s v="New Zealand"/>
    <x v="4"/>
    <n v="67.52"/>
  </r>
  <r>
    <n v="3761"/>
    <x v="13"/>
    <x v="12"/>
    <s v="Mercedes-Benz"/>
    <s v="Standard"/>
    <x v="12"/>
    <s v="COURIER"/>
    <x v="3"/>
    <x v="169"/>
    <x v="3"/>
    <x v="3"/>
    <s v="New Zealand"/>
    <x v="3"/>
    <n v="14.72"/>
  </r>
  <r>
    <n v="3762"/>
    <x v="8"/>
    <x v="72"/>
    <s v="Suzuki"/>
    <s v="Standard"/>
    <x v="36"/>
    <s v="CAPTIVA"/>
    <x v="0"/>
    <x v="73"/>
    <x v="0"/>
    <x v="0"/>
    <s v="New Zealand"/>
    <x v="0"/>
    <n v="343.09"/>
  </r>
  <r>
    <n v="3763"/>
    <x v="15"/>
    <x v="118"/>
    <s v="Toyota"/>
    <s v="Luxury"/>
    <x v="8"/>
    <s v="COOPER"/>
    <x v="2"/>
    <x v="138"/>
    <x v="0"/>
    <x v="0"/>
    <s v="New Zealand"/>
    <x v="0"/>
    <n v="343.09"/>
  </r>
  <r>
    <n v="3764"/>
    <x v="13"/>
    <x v="26"/>
    <s v="Toyota"/>
    <s v="Standard"/>
    <x v="18"/>
    <s v="NAVARA"/>
    <x v="3"/>
    <x v="28"/>
    <x v="1"/>
    <x v="1"/>
    <s v="New Zealand"/>
    <x v="1"/>
    <n v="6.21"/>
  </r>
  <r>
    <n v="3765"/>
    <x v="6"/>
    <x v="26"/>
    <s v="Ford"/>
    <s v="Standard"/>
    <x v="18"/>
    <s v="NOTE"/>
    <x v="8"/>
    <x v="163"/>
    <x v="0"/>
    <x v="0"/>
    <s v="New Zealand"/>
    <x v="0"/>
    <n v="343.09"/>
  </r>
  <r>
    <n v="3766"/>
    <x v="8"/>
    <x v="26"/>
    <s v="Mazda"/>
    <s v="Standard"/>
    <x v="36"/>
    <s v="LAFESTA"/>
    <x v="4"/>
    <x v="79"/>
    <x v="0"/>
    <x v="0"/>
    <s v="New Zealand"/>
    <x v="0"/>
    <n v="343.09"/>
  </r>
  <r>
    <n v="3767"/>
    <x v="6"/>
    <x v="44"/>
    <s v="Mitsubishi"/>
    <s v="Standard"/>
    <x v="7"/>
    <s v="PRIUS"/>
    <x v="3"/>
    <x v="89"/>
    <x v="0"/>
    <x v="0"/>
    <s v="New Zealand"/>
    <x v="0"/>
    <n v="343.09"/>
  </r>
  <r>
    <n v="3768"/>
    <x v="6"/>
    <x v="6"/>
    <s v="Ford"/>
    <s v="Standard"/>
    <x v="36"/>
    <s v="SWIFT"/>
    <x v="1"/>
    <x v="7"/>
    <x v="0"/>
    <x v="0"/>
    <s v="New Zealand"/>
    <x v="0"/>
    <n v="343.09"/>
  </r>
  <r>
    <n v="3769"/>
    <x v="8"/>
    <x v="78"/>
    <s v="Toyota"/>
    <s v="Luxury"/>
    <x v="5"/>
    <s v="ML"/>
    <x v="1"/>
    <x v="20"/>
    <x v="7"/>
    <x v="7"/>
    <s v="New Zealand"/>
    <x v="7"/>
    <n v="16.11"/>
  </r>
  <r>
    <n v="3770"/>
    <x v="6"/>
    <x v="6"/>
    <s v="Toyota"/>
    <s v="Standard"/>
    <x v="42"/>
    <s v="SWIFT"/>
    <x v="4"/>
    <x v="62"/>
    <x v="7"/>
    <x v="7"/>
    <s v="New Zealand"/>
    <x v="7"/>
    <n v="16.11"/>
  </r>
  <r>
    <n v="3771"/>
    <x v="8"/>
    <x v="44"/>
    <s v="BMW"/>
    <s v="Standard"/>
    <x v="4"/>
    <s v="RAV4"/>
    <x v="4"/>
    <x v="138"/>
    <x v="0"/>
    <x v="0"/>
    <s v="New Zealand"/>
    <x v="0"/>
    <n v="343.09"/>
  </r>
  <r>
    <n v="3772"/>
    <x v="6"/>
    <x v="44"/>
    <s v="BMW"/>
    <s v="Standard"/>
    <x v="10"/>
    <s v="VITZ"/>
    <x v="1"/>
    <x v="11"/>
    <x v="0"/>
    <x v="0"/>
    <s v="New Zealand"/>
    <x v="0"/>
    <n v="343.09"/>
  </r>
  <r>
    <n v="3773"/>
    <x v="6"/>
    <x v="12"/>
    <s v="Holden"/>
    <s v="Standard"/>
    <x v="18"/>
    <s v="MONDEO"/>
    <x v="1"/>
    <x v="68"/>
    <x v="0"/>
    <x v="0"/>
    <s v="New Zealand"/>
    <x v="0"/>
    <n v="343.09"/>
  </r>
  <r>
    <n v="3774"/>
    <x v="6"/>
    <x v="37"/>
    <s v="Toyota"/>
    <s v="Standard"/>
    <x v="5"/>
    <s v="DEMIO"/>
    <x v="2"/>
    <x v="82"/>
    <x v="0"/>
    <x v="0"/>
    <s v="New Zealand"/>
    <x v="0"/>
    <n v="343.09"/>
  </r>
  <r>
    <n v="3775"/>
    <x v="8"/>
    <x v="71"/>
    <s v="Toyota"/>
    <s v="Standard"/>
    <x v="42"/>
    <s v="OUTLANDER"/>
    <x v="1"/>
    <x v="89"/>
    <x v="0"/>
    <x v="0"/>
    <s v="New Zealand"/>
    <x v="0"/>
    <n v="343.09"/>
  </r>
  <r>
    <n v="3776"/>
    <x v="8"/>
    <x v="12"/>
    <s v="Nissan"/>
    <s v="Standard"/>
    <x v="47"/>
    <s v="TERRITORY"/>
    <x v="0"/>
    <x v="172"/>
    <x v="0"/>
    <x v="0"/>
    <s v="New Zealand"/>
    <x v="0"/>
    <n v="343.09"/>
  </r>
  <r>
    <n v="3777"/>
    <x v="13"/>
    <x v="44"/>
    <s v="Toyota"/>
    <s v="Standard"/>
    <x v="15"/>
    <s v="HILUX"/>
    <x v="3"/>
    <x v="34"/>
    <x v="8"/>
    <x v="8"/>
    <s v="New Zealand"/>
    <x v="8"/>
    <n v="28.8"/>
  </r>
  <r>
    <n v="3778"/>
    <x v="15"/>
    <x v="44"/>
    <s v="BMW"/>
    <s v="Standard"/>
    <x v="32"/>
    <s v="TRUENO"/>
    <x v="3"/>
    <x v="164"/>
    <x v="0"/>
    <x v="0"/>
    <s v="New Zealand"/>
    <x v="0"/>
    <n v="343.09"/>
  </r>
  <r>
    <n v="3779"/>
    <x v="7"/>
    <x v="15"/>
    <s v="Honda"/>
    <s v="Luxury"/>
    <x v="21"/>
    <s v="320I"/>
    <x v="2"/>
    <x v="11"/>
    <x v="0"/>
    <x v="0"/>
    <s v="New Zealand"/>
    <x v="0"/>
    <n v="343.09"/>
  </r>
  <r>
    <n v="3780"/>
    <x v="7"/>
    <x v="15"/>
    <s v="Toyota"/>
    <s v="Luxury"/>
    <x v="1"/>
    <s v="M3"/>
    <x v="2"/>
    <x v="112"/>
    <x v="0"/>
    <x v="0"/>
    <s v="New Zealand"/>
    <x v="0"/>
    <n v="343.09"/>
  </r>
  <r>
    <n v="3781"/>
    <x v="7"/>
    <x v="72"/>
    <s v="BMW"/>
    <s v="Standard"/>
    <x v="19"/>
    <s v="COMMODORE"/>
    <x v="0"/>
    <x v="29"/>
    <x v="3"/>
    <x v="3"/>
    <s v="New Zealand"/>
    <x v="3"/>
    <n v="14.72"/>
  </r>
  <r>
    <n v="3782"/>
    <x v="6"/>
    <x v="44"/>
    <s v="Toyota"/>
    <s v="Standard"/>
    <x v="10"/>
    <s v="AQUA"/>
    <x v="3"/>
    <x v="156"/>
    <x v="3"/>
    <x v="3"/>
    <s v="New Zealand"/>
    <x v="3"/>
    <n v="14.72"/>
  </r>
  <r>
    <n v="3783"/>
    <x v="7"/>
    <x v="44"/>
    <s v="Mitsubishi"/>
    <s v="Standard"/>
    <x v="19"/>
    <s v="MARKX"/>
    <x v="1"/>
    <x v="74"/>
    <x v="0"/>
    <x v="0"/>
    <s v="New Zealand"/>
    <x v="0"/>
    <n v="343.09"/>
  </r>
  <r>
    <n v="3784"/>
    <x v="6"/>
    <x v="26"/>
    <s v="Audi"/>
    <s v="Standard"/>
    <x v="10"/>
    <s v="LEAF"/>
    <x v="4"/>
    <x v="114"/>
    <x v="3"/>
    <x v="3"/>
    <s v="New Zealand"/>
    <x v="3"/>
    <n v="14.72"/>
  </r>
  <r>
    <n v="3785"/>
    <x v="6"/>
    <x v="44"/>
    <s v="Toyota"/>
    <s v="Standard"/>
    <x v="10"/>
    <s v="AQUA"/>
    <x v="3"/>
    <x v="55"/>
    <x v="0"/>
    <x v="0"/>
    <s v="New Zealand"/>
    <x v="0"/>
    <n v="343.09"/>
  </r>
  <r>
    <n v="3786"/>
    <x v="7"/>
    <x v="15"/>
    <s v="Holden"/>
    <s v="Luxury"/>
    <x v="19"/>
    <s v="540I"/>
    <x v="1"/>
    <x v="89"/>
    <x v="0"/>
    <x v="0"/>
    <s v="New Zealand"/>
    <x v="0"/>
    <n v="343.09"/>
  </r>
  <r>
    <n v="3787"/>
    <x v="7"/>
    <x v="5"/>
    <s v="Nissan"/>
    <s v="Standard"/>
    <x v="21"/>
    <s v="ACCORD"/>
    <x v="4"/>
    <x v="40"/>
    <x v="0"/>
    <x v="0"/>
    <s v="New Zealand"/>
    <x v="0"/>
    <n v="343.09"/>
  </r>
  <r>
    <n v="3788"/>
    <x v="6"/>
    <x v="44"/>
    <s v="Suzuki"/>
    <s v="Standard"/>
    <x v="10"/>
    <s v="AQUA"/>
    <x v="0"/>
    <x v="147"/>
    <x v="0"/>
    <x v="0"/>
    <s v="New Zealand"/>
    <x v="0"/>
    <n v="343.09"/>
  </r>
  <r>
    <n v="3789"/>
    <x v="15"/>
    <x v="15"/>
    <s v="Suzuki"/>
    <s v="Luxury"/>
    <x v="11"/>
    <s v="M4"/>
    <x v="1"/>
    <x v="73"/>
    <x v="3"/>
    <x v="3"/>
    <s v="New Zealand"/>
    <x v="3"/>
    <n v="14.72"/>
  </r>
  <r>
    <n v="3790"/>
    <x v="7"/>
    <x v="44"/>
    <s v="Mercedes-Benz"/>
    <s v="Standard"/>
    <x v="19"/>
    <s v="MARKX"/>
    <x v="3"/>
    <x v="161"/>
    <x v="0"/>
    <x v="0"/>
    <s v="New Zealand"/>
    <x v="0"/>
    <n v="343.09"/>
  </r>
  <r>
    <n v="3791"/>
    <x v="8"/>
    <x v="71"/>
    <s v="Suzuki"/>
    <s v="Standard"/>
    <x v="4"/>
    <s v="ASX"/>
    <x v="7"/>
    <x v="131"/>
    <x v="0"/>
    <x v="0"/>
    <s v="New Zealand"/>
    <x v="0"/>
    <n v="343.09"/>
  </r>
  <r>
    <n v="3792"/>
    <x v="15"/>
    <x v="16"/>
    <s v="Toyota"/>
    <s v="Standard"/>
    <x v="18"/>
    <s v="A5"/>
    <x v="4"/>
    <x v="18"/>
    <x v="8"/>
    <x v="8"/>
    <s v="New Zealand"/>
    <x v="8"/>
    <n v="28.8"/>
  </r>
  <r>
    <n v="3793"/>
    <x v="6"/>
    <x v="44"/>
    <s v="Nissan"/>
    <s v="Standard"/>
    <x v="10"/>
    <s v="AQUA"/>
    <x v="3"/>
    <x v="49"/>
    <x v="0"/>
    <x v="0"/>
    <s v="New Zealand"/>
    <x v="0"/>
    <n v="343.09"/>
  </r>
  <r>
    <n v="3794"/>
    <x v="7"/>
    <x v="72"/>
    <s v="Suzuki"/>
    <s v="Standard"/>
    <x v="45"/>
    <s v="COMMODORE"/>
    <x v="3"/>
    <x v="62"/>
    <x v="8"/>
    <x v="8"/>
    <s v="New Zealand"/>
    <x v="8"/>
    <n v="28.8"/>
  </r>
  <r>
    <n v="3795"/>
    <x v="7"/>
    <x v="26"/>
    <s v="Nissan"/>
    <s v="Standard"/>
    <x v="12"/>
    <s v="PULSAR"/>
    <x v="0"/>
    <x v="115"/>
    <x v="9"/>
    <x v="9"/>
    <s v="New Zealand"/>
    <x v="9"/>
    <n v="21.5"/>
  </r>
  <r>
    <n v="3796"/>
    <x v="6"/>
    <x v="6"/>
    <s v="Nissan"/>
    <s v="Standard"/>
    <x v="21"/>
    <s v="SWIFT"/>
    <x v="0"/>
    <x v="50"/>
    <x v="0"/>
    <x v="0"/>
    <s v="New Zealand"/>
    <x v="0"/>
    <n v="343.09"/>
  </r>
  <r>
    <n v="3797"/>
    <x v="6"/>
    <x v="6"/>
    <s v="Subaru"/>
    <s v="Standard"/>
    <x v="35"/>
    <s v="SWIFT"/>
    <x v="1"/>
    <x v="101"/>
    <x v="1"/>
    <x v="1"/>
    <s v="New Zealand"/>
    <x v="1"/>
    <n v="6.21"/>
  </r>
  <r>
    <n v="3798"/>
    <x v="15"/>
    <x v="78"/>
    <s v="Ford"/>
    <s v="Luxury"/>
    <x v="42"/>
    <s v="CLS"/>
    <x v="7"/>
    <x v="94"/>
    <x v="0"/>
    <x v="0"/>
    <s v="New Zealand"/>
    <x v="0"/>
    <n v="343.09"/>
  </r>
  <r>
    <n v="3799"/>
    <x v="6"/>
    <x v="6"/>
    <s v="Nissan"/>
    <s v="Standard"/>
    <x v="7"/>
    <s v="SWIFT"/>
    <x v="7"/>
    <x v="137"/>
    <x v="7"/>
    <x v="7"/>
    <s v="New Zealand"/>
    <x v="7"/>
    <n v="16.11"/>
  </r>
  <r>
    <n v="3800"/>
    <x v="6"/>
    <x v="44"/>
    <s v="Volkswagen"/>
    <s v="Standard"/>
    <x v="35"/>
    <s v="AQUA"/>
    <x v="0"/>
    <x v="68"/>
    <x v="0"/>
    <x v="0"/>
    <s v="New Zealand"/>
    <x v="0"/>
    <n v="343.09"/>
  </r>
  <r>
    <n v="3801"/>
    <x v="7"/>
    <x v="26"/>
    <s v="Jaguar"/>
    <s v="Standard"/>
    <x v="24"/>
    <s v="SKYLINE"/>
    <x v="6"/>
    <x v="73"/>
    <x v="0"/>
    <x v="0"/>
    <s v="New Zealand"/>
    <x v="0"/>
    <n v="343.09"/>
  </r>
  <r>
    <n v="3802"/>
    <x v="8"/>
    <x v="6"/>
    <s v="Nissan"/>
    <s v="Standard"/>
    <x v="32"/>
    <s v="ESCUDO"/>
    <x v="7"/>
    <x v="31"/>
    <x v="7"/>
    <x v="7"/>
    <s v="New Zealand"/>
    <x v="7"/>
    <n v="16.11"/>
  </r>
  <r>
    <n v="3803"/>
    <x v="8"/>
    <x v="26"/>
    <s v="Mazda"/>
    <s v="Standard"/>
    <x v="42"/>
    <s v="X-TRAIL"/>
    <x v="7"/>
    <x v="37"/>
    <x v="0"/>
    <x v="0"/>
    <s v="New Zealand"/>
    <x v="0"/>
    <n v="343.09"/>
  </r>
  <r>
    <n v="3804"/>
    <x v="7"/>
    <x v="26"/>
    <s v="Toyota"/>
    <s v="Standard"/>
    <x v="5"/>
    <s v="MAXIMA"/>
    <x v="1"/>
    <x v="138"/>
    <x v="0"/>
    <x v="0"/>
    <s v="New Zealand"/>
    <x v="0"/>
    <n v="343.09"/>
  </r>
  <r>
    <n v="3805"/>
    <x v="6"/>
    <x v="73"/>
    <s v="Holden"/>
    <s v="Standard"/>
    <x v="45"/>
    <s v="IMPREZA"/>
    <x v="3"/>
    <x v="63"/>
    <x v="0"/>
    <x v="0"/>
    <s v="New Zealand"/>
    <x v="0"/>
    <n v="343.09"/>
  </r>
  <r>
    <n v="3806"/>
    <x v="13"/>
    <x v="12"/>
    <s v="Holden"/>
    <s v="Standard"/>
    <x v="0"/>
    <s v="RANGER"/>
    <x v="2"/>
    <x v="147"/>
    <x v="8"/>
    <x v="8"/>
    <s v="New Zealand"/>
    <x v="8"/>
    <n v="28.8"/>
  </r>
  <r>
    <n v="3807"/>
    <x v="13"/>
    <x v="26"/>
    <s v="Nissan"/>
    <s v="Standard"/>
    <x v="0"/>
    <s v="NAVARA"/>
    <x v="4"/>
    <x v="45"/>
    <x v="3"/>
    <x v="3"/>
    <s v="New Zealand"/>
    <x v="3"/>
    <n v="14.72"/>
  </r>
  <r>
    <n v="3808"/>
    <x v="6"/>
    <x v="77"/>
    <s v="Toyota"/>
    <s v="Standard"/>
    <x v="36"/>
    <s v="GOLF"/>
    <x v="3"/>
    <x v="133"/>
    <x v="0"/>
    <x v="0"/>
    <s v="New Zealand"/>
    <x v="0"/>
    <n v="343.09"/>
  </r>
  <r>
    <n v="3809"/>
    <x v="7"/>
    <x v="101"/>
    <s v="Mitsubishi"/>
    <s v="Luxury"/>
    <x v="42"/>
    <s v="XF"/>
    <x v="0"/>
    <x v="133"/>
    <x v="0"/>
    <x v="0"/>
    <s v="New Zealand"/>
    <x v="0"/>
    <n v="343.09"/>
  </r>
  <r>
    <n v="3810"/>
    <x v="7"/>
    <x v="26"/>
    <s v="Fuso"/>
    <s v="Standard"/>
    <x v="6"/>
    <s v="SKYLINE"/>
    <x v="4"/>
    <x v="5"/>
    <x v="9"/>
    <x v="9"/>
    <s v="New Zealand"/>
    <x v="9"/>
    <n v="21.5"/>
  </r>
  <r>
    <n v="3811"/>
    <x v="13"/>
    <x v="37"/>
    <s v="Toyota"/>
    <s v="Standard"/>
    <x v="19"/>
    <s v="BOUNTY"/>
    <x v="3"/>
    <x v="65"/>
    <x v="12"/>
    <x v="12"/>
    <s v="New Zealand"/>
    <x v="12"/>
    <n v="3.28"/>
  </r>
  <r>
    <n v="3812"/>
    <x v="8"/>
    <x v="44"/>
    <s v="Toyota"/>
    <s v="Standard"/>
    <x v="36"/>
    <s v="HIGHLANDER"/>
    <x v="8"/>
    <x v="70"/>
    <x v="3"/>
    <x v="3"/>
    <s v="New Zealand"/>
    <x v="3"/>
    <n v="14.72"/>
  </r>
  <r>
    <n v="3813"/>
    <x v="7"/>
    <x v="72"/>
    <s v="BMW"/>
    <s v="Standard"/>
    <x v="13"/>
    <s v="COMMODORE"/>
    <x v="1"/>
    <x v="153"/>
    <x v="3"/>
    <x v="3"/>
    <s v="New Zealand"/>
    <x v="3"/>
    <n v="14.72"/>
  </r>
  <r>
    <n v="3814"/>
    <x v="7"/>
    <x v="72"/>
    <s v="Toyota"/>
    <s v="Standard"/>
    <x v="18"/>
    <s v="COMMODORE"/>
    <x v="4"/>
    <x v="143"/>
    <x v="1"/>
    <x v="1"/>
    <s v="New Zealand"/>
    <x v="1"/>
    <n v="6.21"/>
  </r>
  <r>
    <n v="3815"/>
    <x v="11"/>
    <x v="26"/>
    <s v="Suzuki"/>
    <s v="Standard"/>
    <x v="18"/>
    <s v="VANETTE"/>
    <x v="3"/>
    <x v="124"/>
    <x v="0"/>
    <x v="0"/>
    <s v="New Zealand"/>
    <x v="0"/>
    <n v="343.09"/>
  </r>
  <r>
    <n v="3816"/>
    <x v="13"/>
    <x v="44"/>
    <s v="BMW"/>
    <s v="Standard"/>
    <x v="8"/>
    <s v="HILUX"/>
    <x v="3"/>
    <x v="33"/>
    <x v="3"/>
    <x v="3"/>
    <s v="New Zealand"/>
    <x v="3"/>
    <n v="14.72"/>
  </r>
  <r>
    <n v="3817"/>
    <x v="14"/>
    <x v="71"/>
    <s v="Volkswagen"/>
    <s v="Standard"/>
    <x v="41"/>
    <s v="CANTER FE434EZR"/>
    <x v="6"/>
    <x v="63"/>
    <x v="3"/>
    <x v="3"/>
    <s v="New Zealand"/>
    <x v="3"/>
    <n v="14.72"/>
  </r>
  <r>
    <n v="3818"/>
    <x v="14"/>
    <x v="127"/>
    <s v="Mitsubishi"/>
    <s v="Standard"/>
    <x v="0"/>
    <s v="CANTER 616-CITY-TIP"/>
    <x v="3"/>
    <x v="72"/>
    <x v="0"/>
    <x v="0"/>
    <s v="New Zealand"/>
    <x v="0"/>
    <n v="343.09"/>
  </r>
  <r>
    <n v="3819"/>
    <x v="7"/>
    <x v="44"/>
    <s v="Subaru"/>
    <s v="Standard"/>
    <x v="19"/>
    <s v="MARKX"/>
    <x v="3"/>
    <x v="179"/>
    <x v="7"/>
    <x v="7"/>
    <s v="New Zealand"/>
    <x v="7"/>
    <n v="16.11"/>
  </r>
  <r>
    <n v="3820"/>
    <x v="7"/>
    <x v="44"/>
    <s v="Mitsubishi"/>
    <s v="Standard"/>
    <x v="19"/>
    <s v="MARKX"/>
    <x v="3"/>
    <x v="110"/>
    <x v="7"/>
    <x v="7"/>
    <s v="New Zealand"/>
    <x v="7"/>
    <n v="16.11"/>
  </r>
  <r>
    <n v="3821"/>
    <x v="7"/>
    <x v="15"/>
    <s v="Toyota"/>
    <s v="Luxury"/>
    <x v="19"/>
    <s v="320I"/>
    <x v="3"/>
    <x v="22"/>
    <x v="8"/>
    <x v="8"/>
    <s v="New Zealand"/>
    <x v="8"/>
    <n v="28.8"/>
  </r>
  <r>
    <n v="3822"/>
    <x v="6"/>
    <x v="44"/>
    <s v="Toyota"/>
    <s v="Standard"/>
    <x v="10"/>
    <s v="AQUA"/>
    <x v="3"/>
    <x v="59"/>
    <x v="0"/>
    <x v="0"/>
    <s v="New Zealand"/>
    <x v="0"/>
    <n v="343.09"/>
  </r>
  <r>
    <n v="3823"/>
    <x v="6"/>
    <x v="6"/>
    <s v="Seat"/>
    <s v="Standard"/>
    <x v="2"/>
    <s v="SWIFT"/>
    <x v="4"/>
    <x v="109"/>
    <x v="4"/>
    <x v="4"/>
    <s v="New Zealand"/>
    <x v="4"/>
    <n v="67.52"/>
  </r>
  <r>
    <n v="3824"/>
    <x v="7"/>
    <x v="15"/>
    <s v="Audi"/>
    <s v="Luxury"/>
    <x v="42"/>
    <s v="320D"/>
    <x v="3"/>
    <x v="143"/>
    <x v="4"/>
    <x v="4"/>
    <s v="New Zealand"/>
    <x v="4"/>
    <n v="67.52"/>
  </r>
  <r>
    <n v="3825"/>
    <x v="6"/>
    <x v="77"/>
    <s v="BMW"/>
    <s v="Standard"/>
    <x v="11"/>
    <s v="GOLF"/>
    <x v="0"/>
    <x v="104"/>
    <x v="0"/>
    <x v="0"/>
    <s v="New Zealand"/>
    <x v="0"/>
    <n v="343.09"/>
  </r>
  <r>
    <n v="3826"/>
    <x v="7"/>
    <x v="71"/>
    <s v="Toyota"/>
    <s v="Standard"/>
    <x v="12"/>
    <s v="LANCER"/>
    <x v="5"/>
    <x v="102"/>
    <x v="4"/>
    <x v="4"/>
    <s v="New Zealand"/>
    <x v="4"/>
    <n v="67.52"/>
  </r>
  <r>
    <n v="3827"/>
    <x v="7"/>
    <x v="73"/>
    <s v="Mitsubishi"/>
    <s v="Standard"/>
    <x v="19"/>
    <s v="LEGACY"/>
    <x v="2"/>
    <x v="42"/>
    <x v="3"/>
    <x v="3"/>
    <s v="New Zealand"/>
    <x v="3"/>
    <n v="14.72"/>
  </r>
  <r>
    <n v="3828"/>
    <x v="8"/>
    <x v="71"/>
    <s v="Nissan"/>
    <s v="Standard"/>
    <x v="19"/>
    <s v="OUTLANDER"/>
    <x v="1"/>
    <x v="25"/>
    <x v="3"/>
    <x v="3"/>
    <s v="New Zealand"/>
    <x v="3"/>
    <n v="14.72"/>
  </r>
  <r>
    <n v="3829"/>
    <x v="7"/>
    <x v="44"/>
    <s v="Toyota"/>
    <s v="Standard"/>
    <x v="19"/>
    <s v="COROLLA"/>
    <x v="3"/>
    <x v="35"/>
    <x v="0"/>
    <x v="0"/>
    <s v="New Zealand"/>
    <x v="0"/>
    <n v="343.09"/>
  </r>
  <r>
    <n v="3830"/>
    <x v="7"/>
    <x v="44"/>
    <s v="Toyota"/>
    <s v="Standard"/>
    <x v="15"/>
    <s v="ALTEZZA"/>
    <x v="0"/>
    <x v="106"/>
    <x v="0"/>
    <x v="0"/>
    <s v="New Zealand"/>
    <x v="0"/>
    <n v="343.09"/>
  </r>
  <r>
    <n v="3831"/>
    <x v="8"/>
    <x v="128"/>
    <s v="Mazda"/>
    <s v="Standard"/>
    <x v="0"/>
    <s v="TARRACO"/>
    <x v="1"/>
    <x v="138"/>
    <x v="0"/>
    <x v="0"/>
    <s v="New Zealand"/>
    <x v="0"/>
    <n v="343.09"/>
  </r>
  <r>
    <n v="3832"/>
    <x v="7"/>
    <x v="16"/>
    <s v="Nissan"/>
    <s v="Standard"/>
    <x v="47"/>
    <s v="A4"/>
    <x v="1"/>
    <x v="170"/>
    <x v="9"/>
    <x v="9"/>
    <s v="New Zealand"/>
    <x v="9"/>
    <n v="21.5"/>
  </r>
  <r>
    <n v="3833"/>
    <x v="7"/>
    <x v="15"/>
    <s v="BMW"/>
    <s v="Luxury"/>
    <x v="36"/>
    <s v="328I"/>
    <x v="8"/>
    <x v="79"/>
    <x v="0"/>
    <x v="0"/>
    <s v="New Zealand"/>
    <x v="0"/>
    <n v="343.09"/>
  </r>
  <r>
    <n v="3834"/>
    <x v="6"/>
    <x v="44"/>
    <s v="Honda"/>
    <s v="Standard"/>
    <x v="35"/>
    <s v="AQUA"/>
    <x v="3"/>
    <x v="113"/>
    <x v="0"/>
    <x v="0"/>
    <s v="New Zealand"/>
    <x v="0"/>
    <n v="343.09"/>
  </r>
  <r>
    <n v="3835"/>
    <x v="6"/>
    <x v="71"/>
    <s v="BMW"/>
    <s v="Standard"/>
    <x v="2"/>
    <s v="COLT"/>
    <x v="2"/>
    <x v="69"/>
    <x v="0"/>
    <x v="0"/>
    <s v="New Zealand"/>
    <x v="0"/>
    <n v="343.09"/>
  </r>
  <r>
    <n v="3836"/>
    <x v="6"/>
    <x v="26"/>
    <s v="Mitsubishi"/>
    <s v="Standard"/>
    <x v="2"/>
    <s v="TIIDA"/>
    <x v="0"/>
    <x v="49"/>
    <x v="9"/>
    <x v="9"/>
    <s v="New Zealand"/>
    <x v="9"/>
    <n v="21.5"/>
  </r>
  <r>
    <n v="3837"/>
    <x v="14"/>
    <x v="44"/>
    <s v="Mitsubishi"/>
    <s v="Standard"/>
    <x v="45"/>
    <s v="DYNA"/>
    <x v="2"/>
    <x v="12"/>
    <x v="0"/>
    <x v="0"/>
    <s v="New Zealand"/>
    <x v="0"/>
    <n v="343.09"/>
  </r>
  <r>
    <n v="3838"/>
    <x v="6"/>
    <x v="44"/>
    <s v="Cadillac"/>
    <s v="Standard"/>
    <x v="18"/>
    <s v="BLADE"/>
    <x v="0"/>
    <x v="81"/>
    <x v="0"/>
    <x v="0"/>
    <s v="New Zealand"/>
    <x v="0"/>
    <n v="343.09"/>
  </r>
  <r>
    <n v="3839"/>
    <x v="13"/>
    <x v="37"/>
    <s v="Honda"/>
    <s v="Standard"/>
    <x v="6"/>
    <s v="BT-50"/>
    <x v="3"/>
    <x v="64"/>
    <x v="8"/>
    <x v="8"/>
    <s v="New Zealand"/>
    <x v="8"/>
    <n v="28.8"/>
  </r>
  <r>
    <n v="3840"/>
    <x v="6"/>
    <x v="26"/>
    <s v="Subaru"/>
    <s v="Standard"/>
    <x v="19"/>
    <s v="MARCH"/>
    <x v="3"/>
    <x v="103"/>
    <x v="0"/>
    <x v="0"/>
    <s v="New Zealand"/>
    <x v="0"/>
    <n v="343.09"/>
  </r>
  <r>
    <n v="3841"/>
    <x v="8"/>
    <x v="15"/>
    <s v="BMW"/>
    <s v="Luxury"/>
    <x v="1"/>
    <s v="X5"/>
    <x v="3"/>
    <x v="128"/>
    <x v="0"/>
    <x v="0"/>
    <s v="New Zealand"/>
    <x v="0"/>
    <n v="343.09"/>
  </r>
  <r>
    <n v="3842"/>
    <x v="8"/>
    <x v="5"/>
    <s v="Holden"/>
    <s v="Standard"/>
    <x v="5"/>
    <s v="ODYSSEY"/>
    <x v="0"/>
    <x v="161"/>
    <x v="3"/>
    <x v="3"/>
    <s v="New Zealand"/>
    <x v="3"/>
    <n v="14.72"/>
  </r>
  <r>
    <n v="3843"/>
    <x v="7"/>
    <x v="15"/>
    <s v="Audi"/>
    <s v="Luxury"/>
    <x v="6"/>
    <s v="335I"/>
    <x v="3"/>
    <x v="48"/>
    <x v="0"/>
    <x v="0"/>
    <s v="New Zealand"/>
    <x v="0"/>
    <n v="343.09"/>
  </r>
  <r>
    <n v="3844"/>
    <x v="11"/>
    <x v="71"/>
    <s v="Toyota"/>
    <s v="Standard"/>
    <x v="8"/>
    <s v="L300"/>
    <x v="3"/>
    <x v="5"/>
    <x v="3"/>
    <x v="3"/>
    <s v="New Zealand"/>
    <x v="3"/>
    <n v="14.72"/>
  </r>
  <r>
    <n v="3845"/>
    <x v="11"/>
    <x v="71"/>
    <s v="Mazda"/>
    <s v="Standard"/>
    <x v="8"/>
    <s v="L300"/>
    <x v="3"/>
    <x v="25"/>
    <x v="3"/>
    <x v="3"/>
    <s v="New Zealand"/>
    <x v="3"/>
    <n v="14.72"/>
  </r>
  <r>
    <n v="3846"/>
    <x v="7"/>
    <x v="129"/>
    <s v="BMW"/>
    <s v="Luxury"/>
    <x v="18"/>
    <s v="STS"/>
    <x v="0"/>
    <x v="50"/>
    <x v="0"/>
    <x v="0"/>
    <s v="New Zealand"/>
    <x v="0"/>
    <n v="343.09"/>
  </r>
  <r>
    <n v="3847"/>
    <x v="8"/>
    <x v="5"/>
    <s v="Toyota"/>
    <s v="Standard"/>
    <x v="3"/>
    <s v="ODYSSEY"/>
    <x v="4"/>
    <x v="12"/>
    <x v="4"/>
    <x v="4"/>
    <s v="New Zealand"/>
    <x v="4"/>
    <n v="67.52"/>
  </r>
  <r>
    <n v="3848"/>
    <x v="7"/>
    <x v="73"/>
    <s v="Toyota"/>
    <s v="Standard"/>
    <x v="35"/>
    <s v="IMPREZA"/>
    <x v="0"/>
    <x v="89"/>
    <x v="5"/>
    <x v="5"/>
    <s v="New Zealand"/>
    <x v="5"/>
    <n v="7.89"/>
  </r>
  <r>
    <n v="3849"/>
    <x v="7"/>
    <x v="15"/>
    <s v="Mazda"/>
    <s v="Luxury"/>
    <x v="47"/>
    <s v="320I"/>
    <x v="0"/>
    <x v="126"/>
    <x v="4"/>
    <x v="4"/>
    <s v="New Zealand"/>
    <x v="4"/>
    <n v="67.52"/>
  </r>
  <r>
    <n v="3850"/>
    <x v="7"/>
    <x v="72"/>
    <s v="Subaru"/>
    <s v="Standard"/>
    <x v="3"/>
    <s v="VX COMMODORE"/>
    <x v="2"/>
    <x v="14"/>
    <x v="9"/>
    <x v="9"/>
    <s v="New Zealand"/>
    <x v="9"/>
    <n v="21.5"/>
  </r>
  <r>
    <n v="3851"/>
    <x v="6"/>
    <x v="16"/>
    <s v="BMW"/>
    <s v="Standard"/>
    <x v="5"/>
    <s v="A3"/>
    <x v="0"/>
    <x v="5"/>
    <x v="0"/>
    <x v="0"/>
    <s v="New Zealand"/>
    <x v="0"/>
    <n v="343.09"/>
  </r>
  <r>
    <n v="3852"/>
    <x v="6"/>
    <x v="44"/>
    <s v="Audi"/>
    <s v="Standard"/>
    <x v="10"/>
    <s v="AQUA"/>
    <x v="1"/>
    <x v="85"/>
    <x v="0"/>
    <x v="0"/>
    <s v="New Zealand"/>
    <x v="0"/>
    <n v="343.09"/>
  </r>
  <r>
    <n v="3853"/>
    <x v="8"/>
    <x v="37"/>
    <s v="Subaru"/>
    <s v="Standard"/>
    <x v="36"/>
    <s v="CX-5"/>
    <x v="7"/>
    <x v="138"/>
    <x v="0"/>
    <x v="0"/>
    <s v="New Zealand"/>
    <x v="0"/>
    <n v="343.09"/>
  </r>
  <r>
    <n v="3854"/>
    <x v="7"/>
    <x v="15"/>
    <s v="Toyota"/>
    <s v="Luxury"/>
    <x v="18"/>
    <s v="320I"/>
    <x v="0"/>
    <x v="17"/>
    <x v="0"/>
    <x v="0"/>
    <s v="New Zealand"/>
    <x v="0"/>
    <n v="343.09"/>
  </r>
  <r>
    <n v="3855"/>
    <x v="6"/>
    <x v="44"/>
    <s v="Subaru"/>
    <s v="Standard"/>
    <x v="10"/>
    <s v="AQUA"/>
    <x v="0"/>
    <x v="131"/>
    <x v="0"/>
    <x v="0"/>
    <s v="New Zealand"/>
    <x v="0"/>
    <n v="343.09"/>
  </r>
  <r>
    <n v="3856"/>
    <x v="7"/>
    <x v="44"/>
    <s v="Honda"/>
    <s v="Standard"/>
    <x v="18"/>
    <s v="MARKX"/>
    <x v="1"/>
    <x v="142"/>
    <x v="0"/>
    <x v="0"/>
    <s v="New Zealand"/>
    <x v="0"/>
    <n v="343.09"/>
  </r>
  <r>
    <n v="3857"/>
    <x v="6"/>
    <x v="37"/>
    <s v="Toyota"/>
    <s v="Standard"/>
    <x v="18"/>
    <s v="ATENZA"/>
    <x v="2"/>
    <x v="38"/>
    <x v="3"/>
    <x v="3"/>
    <s v="New Zealand"/>
    <x v="3"/>
    <n v="14.72"/>
  </r>
  <r>
    <n v="3858"/>
    <x v="7"/>
    <x v="73"/>
    <s v="Ford"/>
    <s v="Standard"/>
    <x v="6"/>
    <s v="LEGACY"/>
    <x v="2"/>
    <x v="143"/>
    <x v="0"/>
    <x v="0"/>
    <s v="New Zealand"/>
    <x v="0"/>
    <n v="343.09"/>
  </r>
  <r>
    <n v="3859"/>
    <x v="6"/>
    <x v="15"/>
    <s v="Mitsubishi"/>
    <s v="Luxury"/>
    <x v="47"/>
    <s v="116I"/>
    <x v="2"/>
    <x v="138"/>
    <x v="0"/>
    <x v="0"/>
    <s v="New Zealand"/>
    <x v="0"/>
    <n v="343.09"/>
  </r>
  <r>
    <n v="3860"/>
    <x v="8"/>
    <x v="16"/>
    <s v="Mazda"/>
    <s v="Standard"/>
    <x v="47"/>
    <s v="Q5"/>
    <x v="0"/>
    <x v="85"/>
    <x v="11"/>
    <x v="11"/>
    <s v="New Zealand"/>
    <x v="11"/>
    <n v="17.55"/>
  </r>
  <r>
    <n v="3861"/>
    <x v="8"/>
    <x v="73"/>
    <s v="Jeep"/>
    <s v="Standard"/>
    <x v="3"/>
    <s v="LEGACY"/>
    <x v="8"/>
    <x v="67"/>
    <x v="3"/>
    <x v="3"/>
    <s v="New Zealand"/>
    <x v="3"/>
    <n v="14.72"/>
  </r>
  <r>
    <n v="3862"/>
    <x v="6"/>
    <x v="44"/>
    <s v="Ford"/>
    <s v="Standard"/>
    <x v="5"/>
    <s v="PASSO"/>
    <x v="2"/>
    <x v="24"/>
    <x v="0"/>
    <x v="0"/>
    <s v="New Zealand"/>
    <x v="0"/>
    <n v="343.09"/>
  </r>
  <r>
    <n v="3863"/>
    <x v="7"/>
    <x v="73"/>
    <s v="Chevrolet"/>
    <s v="Standard"/>
    <x v="3"/>
    <s v="IMPREZA"/>
    <x v="7"/>
    <x v="147"/>
    <x v="11"/>
    <x v="11"/>
    <s v="New Zealand"/>
    <x v="11"/>
    <n v="17.55"/>
  </r>
  <r>
    <n v="3864"/>
    <x v="7"/>
    <x v="5"/>
    <s v="Toyota"/>
    <s v="Standard"/>
    <x v="18"/>
    <s v="INSPIRE"/>
    <x v="1"/>
    <x v="69"/>
    <x v="0"/>
    <x v="0"/>
    <s v="New Zealand"/>
    <x v="0"/>
    <n v="343.09"/>
  </r>
  <r>
    <n v="3865"/>
    <x v="6"/>
    <x v="44"/>
    <s v="Mitsubishi"/>
    <s v="Standard"/>
    <x v="35"/>
    <s v="AQUA"/>
    <x v="3"/>
    <x v="31"/>
    <x v="0"/>
    <x v="0"/>
    <s v="New Zealand"/>
    <x v="0"/>
    <n v="343.09"/>
  </r>
  <r>
    <n v="3866"/>
    <x v="8"/>
    <x v="12"/>
    <s v="Isuzu"/>
    <s v="Standard"/>
    <x v="19"/>
    <s v="TERRITORY"/>
    <x v="4"/>
    <x v="3"/>
    <x v="8"/>
    <x v="8"/>
    <s v="New Zealand"/>
    <x v="8"/>
    <n v="28.8"/>
  </r>
  <r>
    <n v="3867"/>
    <x v="8"/>
    <x v="71"/>
    <s v="BMW"/>
    <s v="Standard"/>
    <x v="0"/>
    <s v="PAJERO SPORT"/>
    <x v="0"/>
    <x v="77"/>
    <x v="0"/>
    <x v="0"/>
    <s v="New Zealand"/>
    <x v="0"/>
    <n v="343.09"/>
  </r>
  <r>
    <n v="3868"/>
    <x v="7"/>
    <x v="37"/>
    <s v="Toyota"/>
    <s v="Standard"/>
    <x v="6"/>
    <s v="ATENZA"/>
    <x v="3"/>
    <x v="50"/>
    <x v="0"/>
    <x v="0"/>
    <s v="New Zealand"/>
    <x v="0"/>
    <n v="343.09"/>
  </r>
  <r>
    <n v="3869"/>
    <x v="8"/>
    <x v="109"/>
    <s v="Nissan"/>
    <s v="Standard"/>
    <x v="10"/>
    <s v="WRANGLER"/>
    <x v="3"/>
    <x v="154"/>
    <x v="0"/>
    <x v="0"/>
    <s v="New Zealand"/>
    <x v="0"/>
    <n v="343.09"/>
  </r>
  <r>
    <n v="3870"/>
    <x v="8"/>
    <x v="12"/>
    <s v="Holden"/>
    <s v="Standard"/>
    <x v="7"/>
    <s v="TERRITORY"/>
    <x v="1"/>
    <x v="137"/>
    <x v="0"/>
    <x v="0"/>
    <s v="New Zealand"/>
    <x v="0"/>
    <n v="343.09"/>
  </r>
  <r>
    <n v="3871"/>
    <x v="6"/>
    <x v="105"/>
    <s v="Audi"/>
    <s v="Standard"/>
    <x v="2"/>
    <s v="CRUZE"/>
    <x v="1"/>
    <x v="58"/>
    <x v="0"/>
    <x v="0"/>
    <s v="New Zealand"/>
    <x v="0"/>
    <n v="343.09"/>
  </r>
  <r>
    <n v="3872"/>
    <x v="6"/>
    <x v="44"/>
    <s v="Chrysler"/>
    <s v="Standard"/>
    <x v="7"/>
    <s v="AQUA"/>
    <x v="3"/>
    <x v="86"/>
    <x v="9"/>
    <x v="9"/>
    <s v="New Zealand"/>
    <x v="9"/>
    <n v="21.5"/>
  </r>
  <r>
    <n v="3873"/>
    <x v="7"/>
    <x v="71"/>
    <s v="Nissan"/>
    <s v="Standard"/>
    <x v="5"/>
    <s v="LANCER"/>
    <x v="2"/>
    <x v="165"/>
    <x v="9"/>
    <x v="9"/>
    <s v="New Zealand"/>
    <x v="9"/>
    <n v="21.5"/>
  </r>
  <r>
    <n v="3874"/>
    <x v="8"/>
    <x v="75"/>
    <s v="Nissan"/>
    <s v="Standard"/>
    <x v="24"/>
    <s v="BIGHORN"/>
    <x v="5"/>
    <x v="16"/>
    <x v="8"/>
    <x v="8"/>
    <s v="New Zealand"/>
    <x v="8"/>
    <n v="28.8"/>
  </r>
  <r>
    <n v="3875"/>
    <x v="6"/>
    <x v="15"/>
    <s v="Mitsubishi"/>
    <s v="Luxury"/>
    <x v="36"/>
    <s v="120I"/>
    <x v="1"/>
    <x v="26"/>
    <x v="4"/>
    <x v="4"/>
    <s v="New Zealand"/>
    <x v="4"/>
    <n v="67.52"/>
  </r>
  <r>
    <n v="3876"/>
    <x v="6"/>
    <x v="44"/>
    <s v="Audi"/>
    <s v="Standard"/>
    <x v="35"/>
    <s v="AQUA"/>
    <x v="3"/>
    <x v="54"/>
    <x v="0"/>
    <x v="0"/>
    <s v="New Zealand"/>
    <x v="0"/>
    <n v="343.09"/>
  </r>
  <r>
    <n v="3877"/>
    <x v="13"/>
    <x v="26"/>
    <s v="Toyota"/>
    <s v="Standard"/>
    <x v="19"/>
    <s v="NAVARA"/>
    <x v="3"/>
    <x v="90"/>
    <x v="8"/>
    <x v="8"/>
    <s v="New Zealand"/>
    <x v="8"/>
    <n v="28.8"/>
  </r>
  <r>
    <n v="3878"/>
    <x v="7"/>
    <x v="72"/>
    <s v="Toyota"/>
    <s v="Standard"/>
    <x v="5"/>
    <s v="COMMODORE"/>
    <x v="2"/>
    <x v="103"/>
    <x v="7"/>
    <x v="7"/>
    <s v="New Zealand"/>
    <x v="7"/>
    <n v="16.11"/>
  </r>
  <r>
    <n v="3879"/>
    <x v="8"/>
    <x v="16"/>
    <s v="Toyota"/>
    <s v="Standard"/>
    <x v="47"/>
    <s v="A4"/>
    <x v="1"/>
    <x v="70"/>
    <x v="3"/>
    <x v="3"/>
    <s v="New Zealand"/>
    <x v="3"/>
    <n v="14.72"/>
  </r>
  <r>
    <n v="3880"/>
    <x v="7"/>
    <x v="91"/>
    <s v="Subaru"/>
    <s v="Standard"/>
    <x v="36"/>
    <s v="300C"/>
    <x v="3"/>
    <x v="31"/>
    <x v="0"/>
    <x v="0"/>
    <s v="New Zealand"/>
    <x v="0"/>
    <n v="343.09"/>
  </r>
  <r>
    <n v="3881"/>
    <x v="7"/>
    <x v="26"/>
    <s v="BMW"/>
    <s v="Standard"/>
    <x v="2"/>
    <s v="TIIDA"/>
    <x v="3"/>
    <x v="118"/>
    <x v="3"/>
    <x v="3"/>
    <s v="New Zealand"/>
    <x v="3"/>
    <n v="14.72"/>
  </r>
  <r>
    <n v="3882"/>
    <x v="7"/>
    <x v="26"/>
    <s v="Mitsubishi"/>
    <s v="Standard"/>
    <x v="18"/>
    <s v="SKYLINE"/>
    <x v="1"/>
    <x v="32"/>
    <x v="0"/>
    <x v="0"/>
    <s v="New Zealand"/>
    <x v="0"/>
    <n v="343.09"/>
  </r>
  <r>
    <n v="3883"/>
    <x v="8"/>
    <x v="71"/>
    <s v="Toyota"/>
    <s v="Standard"/>
    <x v="47"/>
    <s v="OUTLANDER"/>
    <x v="1"/>
    <x v="102"/>
    <x v="9"/>
    <x v="9"/>
    <s v="New Zealand"/>
    <x v="9"/>
    <n v="21.5"/>
  </r>
  <r>
    <n v="3884"/>
    <x v="7"/>
    <x v="16"/>
    <s v="Toyota"/>
    <s v="Standard"/>
    <x v="6"/>
    <s v="A4"/>
    <x v="1"/>
    <x v="156"/>
    <x v="0"/>
    <x v="0"/>
    <s v="New Zealand"/>
    <x v="0"/>
    <n v="343.09"/>
  </r>
  <r>
    <n v="3885"/>
    <x v="6"/>
    <x v="44"/>
    <s v="Toyota"/>
    <s v="Standard"/>
    <x v="10"/>
    <s v="AQUA"/>
    <x v="0"/>
    <x v="64"/>
    <x v="0"/>
    <x v="0"/>
    <s v="New Zealand"/>
    <x v="0"/>
    <n v="343.09"/>
  </r>
  <r>
    <n v="3886"/>
    <x v="11"/>
    <x v="44"/>
    <s v="Toyota"/>
    <s v="Standard"/>
    <x v="15"/>
    <s v="TOWNACE"/>
    <x v="0"/>
    <x v="116"/>
    <x v="0"/>
    <x v="0"/>
    <s v="New Zealand"/>
    <x v="0"/>
    <n v="343.09"/>
  </r>
  <r>
    <n v="3887"/>
    <x v="6"/>
    <x v="44"/>
    <s v="Subaru"/>
    <s v="Standard"/>
    <x v="36"/>
    <s v="AQUA"/>
    <x v="1"/>
    <x v="63"/>
    <x v="0"/>
    <x v="0"/>
    <s v="New Zealand"/>
    <x v="0"/>
    <n v="343.09"/>
  </r>
  <r>
    <n v="3888"/>
    <x v="7"/>
    <x v="73"/>
    <s v="Chevrolet"/>
    <s v="Standard"/>
    <x v="1"/>
    <s v="WRX"/>
    <x v="3"/>
    <x v="24"/>
    <x v="0"/>
    <x v="0"/>
    <s v="New Zealand"/>
    <x v="0"/>
    <n v="343.09"/>
  </r>
  <r>
    <n v="3889"/>
    <x v="7"/>
    <x v="15"/>
    <s v="Toyota"/>
    <s v="Luxury"/>
    <x v="2"/>
    <s v="530I"/>
    <x v="3"/>
    <x v="45"/>
    <x v="6"/>
    <x v="6"/>
    <s v="New Zealand"/>
    <x v="6"/>
    <n v="11.62"/>
  </r>
  <r>
    <n v="3890"/>
    <x v="7"/>
    <x v="71"/>
    <s v="Maserati"/>
    <s v="Standard"/>
    <x v="3"/>
    <s v="LANCER"/>
    <x v="1"/>
    <x v="92"/>
    <x v="3"/>
    <x v="3"/>
    <s v="New Zealand"/>
    <x v="3"/>
    <n v="14.72"/>
  </r>
  <r>
    <n v="3891"/>
    <x v="6"/>
    <x v="44"/>
    <s v="Toyota"/>
    <s v="Standard"/>
    <x v="35"/>
    <s v="AQUA"/>
    <x v="0"/>
    <x v="77"/>
    <x v="0"/>
    <x v="0"/>
    <s v="New Zealand"/>
    <x v="0"/>
    <n v="343.09"/>
  </r>
  <r>
    <n v="3892"/>
    <x v="6"/>
    <x v="44"/>
    <s v="Nissan"/>
    <s v="Standard"/>
    <x v="35"/>
    <s v="AQUA"/>
    <x v="0"/>
    <x v="89"/>
    <x v="0"/>
    <x v="0"/>
    <s v="New Zealand"/>
    <x v="0"/>
    <n v="343.09"/>
  </r>
  <r>
    <n v="3893"/>
    <x v="8"/>
    <x v="44"/>
    <s v="Mitsubishi"/>
    <s v="Standard"/>
    <x v="35"/>
    <s v="COROLLA"/>
    <x v="3"/>
    <x v="72"/>
    <x v="9"/>
    <x v="9"/>
    <s v="New Zealand"/>
    <x v="9"/>
    <n v="21.5"/>
  </r>
  <r>
    <n v="3894"/>
    <x v="13"/>
    <x v="44"/>
    <s v="Toyota"/>
    <s v="Standard"/>
    <x v="16"/>
    <s v="HILUX"/>
    <x v="3"/>
    <x v="126"/>
    <x v="7"/>
    <x v="7"/>
    <s v="New Zealand"/>
    <x v="7"/>
    <n v="16.11"/>
  </r>
  <r>
    <n v="3895"/>
    <x v="7"/>
    <x v="73"/>
    <s v="Subaru"/>
    <s v="Standard"/>
    <x v="46"/>
    <s v="IMPREZA"/>
    <x v="3"/>
    <x v="145"/>
    <x v="4"/>
    <x v="4"/>
    <s v="New Zealand"/>
    <x v="4"/>
    <n v="67.52"/>
  </r>
  <r>
    <n v="3896"/>
    <x v="13"/>
    <x v="105"/>
    <s v="Ford"/>
    <s v="Standard"/>
    <x v="4"/>
    <s v="SILVERADO"/>
    <x v="3"/>
    <x v="54"/>
    <x v="1"/>
    <x v="1"/>
    <s v="New Zealand"/>
    <x v="1"/>
    <n v="6.21"/>
  </r>
  <r>
    <n v="3897"/>
    <x v="8"/>
    <x v="44"/>
    <s v="Mitsubishi"/>
    <s v="Standard"/>
    <x v="32"/>
    <s v="HILUX"/>
    <x v="2"/>
    <x v="74"/>
    <x v="3"/>
    <x v="3"/>
    <s v="New Zealand"/>
    <x v="3"/>
    <n v="14.72"/>
  </r>
  <r>
    <n v="3898"/>
    <x v="8"/>
    <x v="130"/>
    <s v="Toyota"/>
    <s v="Luxury"/>
    <x v="29"/>
    <s v="LEVANTE"/>
    <x v="1"/>
    <x v="55"/>
    <x v="0"/>
    <x v="0"/>
    <s v="New Zealand"/>
    <x v="0"/>
    <n v="343.09"/>
  </r>
  <r>
    <n v="3899"/>
    <x v="7"/>
    <x v="44"/>
    <s v="Subaru"/>
    <s v="Standard"/>
    <x v="47"/>
    <s v="MARKX"/>
    <x v="3"/>
    <x v="67"/>
    <x v="3"/>
    <x v="3"/>
    <s v="New Zealand"/>
    <x v="3"/>
    <n v="14.72"/>
  </r>
  <r>
    <n v="3900"/>
    <x v="7"/>
    <x v="26"/>
    <s v="Toyota"/>
    <s v="Standard"/>
    <x v="6"/>
    <s v="FUGA"/>
    <x v="8"/>
    <x v="78"/>
    <x v="9"/>
    <x v="9"/>
    <s v="New Zealand"/>
    <x v="9"/>
    <n v="21.5"/>
  </r>
  <r>
    <n v="3901"/>
    <x v="8"/>
    <x v="71"/>
    <s v="Honda"/>
    <s v="Standard"/>
    <x v="0"/>
    <s v="ASX"/>
    <x v="3"/>
    <x v="59"/>
    <x v="3"/>
    <x v="3"/>
    <s v="New Zealand"/>
    <x v="3"/>
    <n v="14.72"/>
  </r>
  <r>
    <n v="3902"/>
    <x v="6"/>
    <x v="44"/>
    <s v="Nissan"/>
    <s v="Standard"/>
    <x v="45"/>
    <s v="AQUA"/>
    <x v="0"/>
    <x v="139"/>
    <x v="0"/>
    <x v="0"/>
    <s v="New Zealand"/>
    <x v="0"/>
    <n v="343.09"/>
  </r>
  <r>
    <n v="3903"/>
    <x v="8"/>
    <x v="73"/>
    <s v="Holden"/>
    <s v="Standard"/>
    <x v="47"/>
    <s v="LEGACY"/>
    <x v="3"/>
    <x v="91"/>
    <x v="5"/>
    <x v="5"/>
    <s v="New Zealand"/>
    <x v="5"/>
    <n v="7.89"/>
  </r>
  <r>
    <n v="3904"/>
    <x v="13"/>
    <x v="12"/>
    <s v="Nissan"/>
    <s v="Standard"/>
    <x v="13"/>
    <s v="COURIER"/>
    <x v="3"/>
    <x v="114"/>
    <x v="5"/>
    <x v="5"/>
    <s v="New Zealand"/>
    <x v="5"/>
    <n v="7.89"/>
  </r>
  <r>
    <n v="3905"/>
    <x v="8"/>
    <x v="71"/>
    <s v="Audi"/>
    <s v="Standard"/>
    <x v="16"/>
    <s v="LEGNUM"/>
    <x v="2"/>
    <x v="120"/>
    <x v="6"/>
    <x v="6"/>
    <s v="New Zealand"/>
    <x v="6"/>
    <n v="11.62"/>
  </r>
  <r>
    <n v="3906"/>
    <x v="6"/>
    <x v="44"/>
    <s v="BMW"/>
    <s v="Standard"/>
    <x v="35"/>
    <s v="AQUA"/>
    <x v="0"/>
    <x v="37"/>
    <x v="0"/>
    <x v="0"/>
    <s v="New Zealand"/>
    <x v="0"/>
    <n v="343.09"/>
  </r>
  <r>
    <n v="3907"/>
    <x v="8"/>
    <x v="73"/>
    <s v="Mazda"/>
    <s v="Standard"/>
    <x v="24"/>
    <s v="IMPREZA"/>
    <x v="0"/>
    <x v="34"/>
    <x v="3"/>
    <x v="3"/>
    <s v="New Zealand"/>
    <x v="3"/>
    <n v="14.72"/>
  </r>
  <r>
    <n v="3908"/>
    <x v="6"/>
    <x v="44"/>
    <s v="Subaru"/>
    <s v="Standard"/>
    <x v="10"/>
    <s v="AQUA"/>
    <x v="3"/>
    <x v="67"/>
    <x v="10"/>
    <x v="10"/>
    <s v="New Zealand"/>
    <x v="10"/>
    <n v="129.15"/>
  </r>
  <r>
    <n v="3909"/>
    <x v="7"/>
    <x v="5"/>
    <s v="Mazda"/>
    <s v="Standard"/>
    <x v="9"/>
    <s v="TORNEO"/>
    <x v="0"/>
    <x v="59"/>
    <x v="11"/>
    <x v="11"/>
    <s v="New Zealand"/>
    <x v="11"/>
    <n v="17.55"/>
  </r>
  <r>
    <n v="3910"/>
    <x v="15"/>
    <x v="26"/>
    <s v="Mercedes-Benz"/>
    <s v="Standard"/>
    <x v="6"/>
    <s v="SKYLINE"/>
    <x v="0"/>
    <x v="113"/>
    <x v="3"/>
    <x v="3"/>
    <s v="New Zealand"/>
    <x v="3"/>
    <n v="14.72"/>
  </r>
  <r>
    <n v="3911"/>
    <x v="7"/>
    <x v="72"/>
    <s v="Holden"/>
    <s v="Standard"/>
    <x v="19"/>
    <s v="COMMODORE"/>
    <x v="4"/>
    <x v="117"/>
    <x v="6"/>
    <x v="6"/>
    <s v="New Zealand"/>
    <x v="6"/>
    <n v="11.62"/>
  </r>
  <r>
    <n v="3912"/>
    <x v="7"/>
    <x v="26"/>
    <s v="Audi"/>
    <s v="Standard"/>
    <x v="0"/>
    <s v="SKYLINE"/>
    <x v="0"/>
    <x v="54"/>
    <x v="0"/>
    <x v="0"/>
    <s v="New Zealand"/>
    <x v="0"/>
    <n v="343.09"/>
  </r>
  <r>
    <n v="3913"/>
    <x v="7"/>
    <x v="16"/>
    <s v="Subaru"/>
    <s v="Standard"/>
    <x v="47"/>
    <s v="A4"/>
    <x v="3"/>
    <x v="96"/>
    <x v="0"/>
    <x v="0"/>
    <s v="New Zealand"/>
    <x v="0"/>
    <n v="343.09"/>
  </r>
  <r>
    <n v="3914"/>
    <x v="8"/>
    <x v="15"/>
    <s v="Subaru"/>
    <s v="Luxury"/>
    <x v="36"/>
    <s v="X5"/>
    <x v="3"/>
    <x v="45"/>
    <x v="0"/>
    <x v="0"/>
    <s v="New Zealand"/>
    <x v="0"/>
    <n v="343.09"/>
  </r>
  <r>
    <n v="3915"/>
    <x v="6"/>
    <x v="37"/>
    <s v="Honda"/>
    <s v="Standard"/>
    <x v="21"/>
    <s v="AXELA"/>
    <x v="7"/>
    <x v="116"/>
    <x v="11"/>
    <x v="11"/>
    <s v="New Zealand"/>
    <x v="11"/>
    <n v="17.55"/>
  </r>
  <r>
    <n v="3916"/>
    <x v="7"/>
    <x v="73"/>
    <s v="Ford"/>
    <s v="Standard"/>
    <x v="42"/>
    <s v="LEGACY"/>
    <x v="1"/>
    <x v="69"/>
    <x v="0"/>
    <x v="0"/>
    <s v="New Zealand"/>
    <x v="0"/>
    <n v="343.09"/>
  </r>
  <r>
    <n v="3917"/>
    <x v="11"/>
    <x v="37"/>
    <s v="Nissan"/>
    <s v="Standard"/>
    <x v="31"/>
    <s v="E2000"/>
    <x v="3"/>
    <x v="54"/>
    <x v="10"/>
    <x v="10"/>
    <s v="New Zealand"/>
    <x v="10"/>
    <n v="129.15"/>
  </r>
  <r>
    <n v="3918"/>
    <x v="7"/>
    <x v="78"/>
    <s v="Nissan"/>
    <s v="Luxury"/>
    <x v="45"/>
    <s v="CLA180"/>
    <x v="12"/>
    <x v="77"/>
    <x v="3"/>
    <x v="3"/>
    <s v="New Zealand"/>
    <x v="3"/>
    <n v="14.72"/>
  </r>
  <r>
    <n v="3919"/>
    <x v="7"/>
    <x v="72"/>
    <s v="Toyota"/>
    <s v="Standard"/>
    <x v="5"/>
    <s v="COMMODORE"/>
    <x v="1"/>
    <x v="153"/>
    <x v="9"/>
    <x v="9"/>
    <s v="New Zealand"/>
    <x v="9"/>
    <n v="21.5"/>
  </r>
  <r>
    <n v="3920"/>
    <x v="7"/>
    <x v="16"/>
    <s v="Toyota"/>
    <s v="Standard"/>
    <x v="6"/>
    <s v="A8"/>
    <x v="3"/>
    <x v="4"/>
    <x v="8"/>
    <x v="8"/>
    <s v="New Zealand"/>
    <x v="8"/>
    <n v="28.8"/>
  </r>
  <r>
    <n v="3921"/>
    <x v="7"/>
    <x v="73"/>
    <s v="Toyota"/>
    <s v="Standard"/>
    <x v="47"/>
    <s v="LEGACY"/>
    <x v="1"/>
    <x v="140"/>
    <x v="1"/>
    <x v="1"/>
    <s v="New Zealand"/>
    <x v="1"/>
    <n v="6.21"/>
  </r>
  <r>
    <n v="3922"/>
    <x v="7"/>
    <x v="73"/>
    <s v="Toyota"/>
    <s v="Standard"/>
    <x v="9"/>
    <s v="LEGACY"/>
    <x v="1"/>
    <x v="98"/>
    <x v="8"/>
    <x v="8"/>
    <s v="New Zealand"/>
    <x v="8"/>
    <n v="28.8"/>
  </r>
  <r>
    <n v="3923"/>
    <x v="7"/>
    <x v="5"/>
    <s v="Toyota"/>
    <s v="Standard"/>
    <x v="36"/>
    <s v="ACCORD"/>
    <x v="1"/>
    <x v="61"/>
    <x v="3"/>
    <x v="3"/>
    <s v="New Zealand"/>
    <x v="3"/>
    <n v="14.72"/>
  </r>
  <r>
    <n v="3924"/>
    <x v="7"/>
    <x v="12"/>
    <s v="Toyota"/>
    <s v="Standard"/>
    <x v="6"/>
    <s v="FALCON"/>
    <x v="0"/>
    <x v="128"/>
    <x v="3"/>
    <x v="3"/>
    <s v="New Zealand"/>
    <x v="3"/>
    <n v="14.72"/>
  </r>
  <r>
    <n v="3925"/>
    <x v="8"/>
    <x v="26"/>
    <s v="Honda"/>
    <s v="Standard"/>
    <x v="24"/>
    <s v="REGULUS"/>
    <x v="1"/>
    <x v="127"/>
    <x v="9"/>
    <x v="9"/>
    <s v="New Zealand"/>
    <x v="9"/>
    <n v="21.5"/>
  </r>
  <r>
    <n v="3926"/>
    <x v="8"/>
    <x v="26"/>
    <s v="Subaru"/>
    <s v="Standard"/>
    <x v="24"/>
    <s v="REGULUS"/>
    <x v="1"/>
    <x v="5"/>
    <x v="9"/>
    <x v="9"/>
    <s v="New Zealand"/>
    <x v="9"/>
    <n v="21.5"/>
  </r>
  <r>
    <n v="3927"/>
    <x v="6"/>
    <x v="44"/>
    <s v="Subaru"/>
    <s v="Standard"/>
    <x v="35"/>
    <s v="AQUA"/>
    <x v="0"/>
    <x v="69"/>
    <x v="9"/>
    <x v="9"/>
    <s v="New Zealand"/>
    <x v="9"/>
    <n v="21.5"/>
  </r>
  <r>
    <n v="3928"/>
    <x v="8"/>
    <x v="44"/>
    <s v="Nissan"/>
    <s v="Standard"/>
    <x v="46"/>
    <s v="HILUX"/>
    <x v="7"/>
    <x v="77"/>
    <x v="2"/>
    <x v="2"/>
    <s v="New Zealand"/>
    <x v="2"/>
    <n v="12.92"/>
  </r>
  <r>
    <n v="3929"/>
    <x v="8"/>
    <x v="44"/>
    <s v="Ford"/>
    <s v="Standard"/>
    <x v="24"/>
    <s v="HILUX"/>
    <x v="5"/>
    <x v="173"/>
    <x v="0"/>
    <x v="0"/>
    <s v="New Zealand"/>
    <x v="0"/>
    <n v="343.09"/>
  </r>
  <r>
    <n v="3930"/>
    <x v="8"/>
    <x v="44"/>
    <s v="Isuzu"/>
    <s v="Standard"/>
    <x v="24"/>
    <s v="HILUX"/>
    <x v="5"/>
    <x v="99"/>
    <x v="0"/>
    <x v="0"/>
    <s v="New Zealand"/>
    <x v="0"/>
    <n v="343.09"/>
  </r>
  <r>
    <n v="3931"/>
    <x v="8"/>
    <x v="44"/>
    <s v="Toyota"/>
    <s v="Standard"/>
    <x v="47"/>
    <s v="VANGUARD"/>
    <x v="4"/>
    <x v="63"/>
    <x v="0"/>
    <x v="0"/>
    <s v="New Zealand"/>
    <x v="0"/>
    <n v="343.09"/>
  </r>
  <r>
    <n v="3932"/>
    <x v="13"/>
    <x v="44"/>
    <s v="Toyota"/>
    <s v="Standard"/>
    <x v="0"/>
    <s v="HILUX"/>
    <x v="2"/>
    <x v="61"/>
    <x v="0"/>
    <x v="0"/>
    <s v="New Zealand"/>
    <x v="0"/>
    <n v="343.09"/>
  </r>
  <r>
    <n v="3933"/>
    <x v="7"/>
    <x v="5"/>
    <s v="Nissan"/>
    <s v="Standard"/>
    <x v="10"/>
    <s v="ACCORD"/>
    <x v="0"/>
    <x v="13"/>
    <x v="9"/>
    <x v="9"/>
    <s v="New Zealand"/>
    <x v="9"/>
    <n v="21.5"/>
  </r>
  <r>
    <n v="3934"/>
    <x v="8"/>
    <x v="73"/>
    <s v="Nissan"/>
    <s v="Standard"/>
    <x v="6"/>
    <s v="LEGACY"/>
    <x v="3"/>
    <x v="131"/>
    <x v="0"/>
    <x v="0"/>
    <s v="New Zealand"/>
    <x v="0"/>
    <n v="343.09"/>
  </r>
  <r>
    <n v="3935"/>
    <x v="7"/>
    <x v="73"/>
    <s v="Toyota"/>
    <s v="Standard"/>
    <x v="15"/>
    <s v="LEGACY"/>
    <x v="12"/>
    <x v="70"/>
    <x v="2"/>
    <x v="2"/>
    <s v="New Zealand"/>
    <x v="2"/>
    <n v="12.92"/>
  </r>
  <r>
    <n v="3936"/>
    <x v="7"/>
    <x v="26"/>
    <s v="Toyota"/>
    <s v="Standard"/>
    <x v="6"/>
    <s v="FUGA"/>
    <x v="1"/>
    <x v="81"/>
    <x v="0"/>
    <x v="0"/>
    <s v="New Zealand"/>
    <x v="0"/>
    <n v="343.09"/>
  </r>
  <r>
    <n v="3937"/>
    <x v="13"/>
    <x v="12"/>
    <s v="BMW"/>
    <s v="Standard"/>
    <x v="0"/>
    <s v="RANGER"/>
    <x v="3"/>
    <x v="81"/>
    <x v="0"/>
    <x v="0"/>
    <s v="New Zealand"/>
    <x v="0"/>
    <n v="343.09"/>
  </r>
  <r>
    <n v="3938"/>
    <x v="13"/>
    <x v="75"/>
    <s v="Honda"/>
    <s v="Standard"/>
    <x v="35"/>
    <s v="D-MAX"/>
    <x v="1"/>
    <x v="152"/>
    <x v="5"/>
    <x v="5"/>
    <s v="New Zealand"/>
    <x v="5"/>
    <n v="7.89"/>
  </r>
  <r>
    <n v="3939"/>
    <x v="8"/>
    <x v="44"/>
    <s v="Audi"/>
    <s v="Standard"/>
    <x v="5"/>
    <s v="WISH"/>
    <x v="2"/>
    <x v="103"/>
    <x v="9"/>
    <x v="9"/>
    <s v="New Zealand"/>
    <x v="9"/>
    <n v="21.5"/>
  </r>
  <r>
    <n v="3940"/>
    <x v="6"/>
    <x v="44"/>
    <s v="Mazda"/>
    <s v="Standard"/>
    <x v="36"/>
    <s v="AQUA"/>
    <x v="2"/>
    <x v="23"/>
    <x v="0"/>
    <x v="0"/>
    <s v="New Zealand"/>
    <x v="0"/>
    <n v="343.09"/>
  </r>
  <r>
    <n v="3941"/>
    <x v="13"/>
    <x v="26"/>
    <s v="Honda"/>
    <s v="Standard"/>
    <x v="0"/>
    <s v="NAVARA"/>
    <x v="3"/>
    <x v="27"/>
    <x v="0"/>
    <x v="0"/>
    <s v="New Zealand"/>
    <x v="0"/>
    <n v="343.09"/>
  </r>
  <r>
    <n v="3942"/>
    <x v="13"/>
    <x v="26"/>
    <s v="Toyota"/>
    <s v="Standard"/>
    <x v="0"/>
    <s v="NAVARA"/>
    <x v="7"/>
    <x v="77"/>
    <x v="0"/>
    <x v="0"/>
    <s v="New Zealand"/>
    <x v="0"/>
    <n v="343.09"/>
  </r>
  <r>
    <n v="3943"/>
    <x v="6"/>
    <x v="44"/>
    <s v="BMW"/>
    <s v="Standard"/>
    <x v="56"/>
    <s v="COROLLA XL"/>
    <x v="2"/>
    <x v="83"/>
    <x v="3"/>
    <x v="3"/>
    <s v="New Zealand"/>
    <x v="3"/>
    <n v="14.72"/>
  </r>
  <r>
    <n v="3944"/>
    <x v="8"/>
    <x v="44"/>
    <s v="Toyota"/>
    <s v="Standard"/>
    <x v="2"/>
    <s v="ESTIMA"/>
    <x v="0"/>
    <x v="59"/>
    <x v="0"/>
    <x v="0"/>
    <s v="New Zealand"/>
    <x v="0"/>
    <n v="343.09"/>
  </r>
  <r>
    <n v="3945"/>
    <x v="8"/>
    <x v="15"/>
    <s v="Mazda"/>
    <s v="Luxury"/>
    <x v="19"/>
    <s v="X5"/>
    <x v="3"/>
    <x v="50"/>
    <x v="0"/>
    <x v="0"/>
    <s v="New Zealand"/>
    <x v="0"/>
    <n v="343.09"/>
  </r>
  <r>
    <n v="3946"/>
    <x v="7"/>
    <x v="5"/>
    <s v="Nissan"/>
    <s v="Standard"/>
    <x v="36"/>
    <s v="ACCORD"/>
    <x v="4"/>
    <x v="31"/>
    <x v="6"/>
    <x v="6"/>
    <s v="New Zealand"/>
    <x v="6"/>
    <n v="11.62"/>
  </r>
  <r>
    <n v="3947"/>
    <x v="8"/>
    <x v="16"/>
    <s v="Nissan"/>
    <s v="Standard"/>
    <x v="19"/>
    <s v="S4"/>
    <x v="4"/>
    <x v="169"/>
    <x v="9"/>
    <x v="9"/>
    <s v="New Zealand"/>
    <x v="9"/>
    <n v="21.5"/>
  </r>
  <r>
    <n v="3948"/>
    <x v="6"/>
    <x v="37"/>
    <s v="Nissan"/>
    <s v="Standard"/>
    <x v="9"/>
    <s v="FAMILIA"/>
    <x v="3"/>
    <x v="114"/>
    <x v="0"/>
    <x v="0"/>
    <s v="New Zealand"/>
    <x v="0"/>
    <n v="343.09"/>
  </r>
  <r>
    <n v="3949"/>
    <x v="7"/>
    <x v="5"/>
    <s v="Toyota"/>
    <s v="Standard"/>
    <x v="6"/>
    <s v="ACCORD"/>
    <x v="4"/>
    <x v="146"/>
    <x v="9"/>
    <x v="9"/>
    <s v="New Zealand"/>
    <x v="9"/>
    <n v="21.5"/>
  </r>
  <r>
    <n v="3950"/>
    <x v="8"/>
    <x v="44"/>
    <s v="Toyota"/>
    <s v="Standard"/>
    <x v="42"/>
    <s v="AVENSIS"/>
    <x v="1"/>
    <x v="4"/>
    <x v="3"/>
    <x v="3"/>
    <s v="New Zealand"/>
    <x v="3"/>
    <n v="14.72"/>
  </r>
  <r>
    <n v="3951"/>
    <x v="7"/>
    <x v="15"/>
    <s v="Land Rover"/>
    <s v="Luxury"/>
    <x v="6"/>
    <s v="650I"/>
    <x v="1"/>
    <x v="76"/>
    <x v="6"/>
    <x v="6"/>
    <s v="New Zealand"/>
    <x v="6"/>
    <n v="11.62"/>
  </r>
  <r>
    <n v="3952"/>
    <x v="7"/>
    <x v="44"/>
    <s v="Holden"/>
    <s v="Standard"/>
    <x v="24"/>
    <s v="CYNOS"/>
    <x v="2"/>
    <x v="87"/>
    <x v="0"/>
    <x v="0"/>
    <s v="New Zealand"/>
    <x v="0"/>
    <n v="343.09"/>
  </r>
  <r>
    <n v="3953"/>
    <x v="13"/>
    <x v="37"/>
    <s v="Mazda"/>
    <s v="Standard"/>
    <x v="8"/>
    <s v="BOUNTY"/>
    <x v="3"/>
    <x v="25"/>
    <x v="4"/>
    <x v="4"/>
    <s v="New Zealand"/>
    <x v="4"/>
    <n v="67.52"/>
  </r>
  <r>
    <n v="3954"/>
    <x v="7"/>
    <x v="26"/>
    <s v="Mazda"/>
    <s v="Standard"/>
    <x v="18"/>
    <s v="SKYLINE"/>
    <x v="1"/>
    <x v="138"/>
    <x v="0"/>
    <x v="0"/>
    <s v="New Zealand"/>
    <x v="0"/>
    <n v="343.09"/>
  </r>
  <r>
    <n v="3955"/>
    <x v="6"/>
    <x v="26"/>
    <s v="Nissan"/>
    <s v="Standard"/>
    <x v="19"/>
    <s v="TIIDA"/>
    <x v="11"/>
    <x v="116"/>
    <x v="0"/>
    <x v="0"/>
    <s v="New Zealand"/>
    <x v="0"/>
    <n v="343.09"/>
  </r>
  <r>
    <n v="3956"/>
    <x v="6"/>
    <x v="26"/>
    <s v="Toyota"/>
    <s v="Standard"/>
    <x v="10"/>
    <s v="MARCH"/>
    <x v="0"/>
    <x v="63"/>
    <x v="0"/>
    <x v="0"/>
    <s v="New Zealand"/>
    <x v="0"/>
    <n v="343.09"/>
  </r>
  <r>
    <n v="3957"/>
    <x v="6"/>
    <x v="44"/>
    <s v="Ford"/>
    <s v="Standard"/>
    <x v="0"/>
    <s v="COROLLA"/>
    <x v="3"/>
    <x v="31"/>
    <x v="4"/>
    <x v="4"/>
    <s v="New Zealand"/>
    <x v="4"/>
    <n v="67.52"/>
  </r>
  <r>
    <n v="3958"/>
    <x v="6"/>
    <x v="44"/>
    <s v="BMW"/>
    <s v="Standard"/>
    <x v="0"/>
    <s v="COROLLA"/>
    <x v="3"/>
    <x v="25"/>
    <x v="0"/>
    <x v="0"/>
    <s v="New Zealand"/>
    <x v="0"/>
    <n v="343.09"/>
  </r>
  <r>
    <n v="3959"/>
    <x v="8"/>
    <x v="104"/>
    <s v="BMW"/>
    <s v="Luxury"/>
    <x v="45"/>
    <s v="RANGE ROVER"/>
    <x v="1"/>
    <x v="11"/>
    <x v="3"/>
    <x v="3"/>
    <s v="New Zealand"/>
    <x v="3"/>
    <n v="14.72"/>
  </r>
  <r>
    <n v="3960"/>
    <x v="7"/>
    <x v="72"/>
    <s v="Ford"/>
    <s v="Standard"/>
    <x v="6"/>
    <s v="COMMODORE"/>
    <x v="4"/>
    <x v="127"/>
    <x v="0"/>
    <x v="0"/>
    <s v="New Zealand"/>
    <x v="0"/>
    <n v="343.09"/>
  </r>
  <r>
    <n v="3961"/>
    <x v="7"/>
    <x v="37"/>
    <s v="Audi"/>
    <s v="Standard"/>
    <x v="2"/>
    <s v="AXELA"/>
    <x v="2"/>
    <x v="23"/>
    <x v="3"/>
    <x v="3"/>
    <s v="New Zealand"/>
    <x v="3"/>
    <n v="14.72"/>
  </r>
  <r>
    <n v="3962"/>
    <x v="6"/>
    <x v="37"/>
    <s v="Toyota"/>
    <s v="Standard"/>
    <x v="6"/>
    <s v="AXELA"/>
    <x v="7"/>
    <x v="131"/>
    <x v="7"/>
    <x v="7"/>
    <s v="New Zealand"/>
    <x v="7"/>
    <n v="16.11"/>
  </r>
  <r>
    <n v="3963"/>
    <x v="18"/>
    <x v="26"/>
    <s v="MG"/>
    <s v="Standard"/>
    <x v="57"/>
    <s v="CIVILIAN"/>
    <x v="2"/>
    <x v="35"/>
    <x v="3"/>
    <x v="3"/>
    <s v="New Zealand"/>
    <x v="3"/>
    <n v="14.72"/>
  </r>
  <r>
    <n v="3964"/>
    <x v="6"/>
    <x v="44"/>
    <s v="Honda"/>
    <s v="Standard"/>
    <x v="7"/>
    <s v="AQUA"/>
    <x v="0"/>
    <x v="125"/>
    <x v="9"/>
    <x v="9"/>
    <s v="New Zealand"/>
    <x v="9"/>
    <n v="21.5"/>
  </r>
  <r>
    <n v="3965"/>
    <x v="7"/>
    <x v="12"/>
    <s v="Toyota"/>
    <s v="Standard"/>
    <x v="9"/>
    <s v="LASER"/>
    <x v="7"/>
    <x v="47"/>
    <x v="8"/>
    <x v="8"/>
    <s v="New Zealand"/>
    <x v="8"/>
    <n v="28.8"/>
  </r>
  <r>
    <n v="3966"/>
    <x v="6"/>
    <x v="15"/>
    <s v="Mazda"/>
    <s v="Luxury"/>
    <x v="47"/>
    <s v="MINI"/>
    <x v="3"/>
    <x v="102"/>
    <x v="0"/>
    <x v="0"/>
    <s v="New Zealand"/>
    <x v="0"/>
    <n v="343.09"/>
  </r>
  <r>
    <n v="3967"/>
    <x v="7"/>
    <x v="15"/>
    <s v="Toyota"/>
    <s v="Luxury"/>
    <x v="3"/>
    <s v="320I"/>
    <x v="7"/>
    <x v="147"/>
    <x v="11"/>
    <x v="11"/>
    <s v="New Zealand"/>
    <x v="11"/>
    <n v="17.55"/>
  </r>
  <r>
    <n v="3968"/>
    <x v="11"/>
    <x v="12"/>
    <s v="Ford"/>
    <s v="Standard"/>
    <x v="56"/>
    <s v="COURIER XLT"/>
    <x v="3"/>
    <x v="126"/>
    <x v="4"/>
    <x v="4"/>
    <s v="New Zealand"/>
    <x v="4"/>
    <n v="67.52"/>
  </r>
  <r>
    <n v="3969"/>
    <x v="15"/>
    <x v="16"/>
    <s v="Toyota"/>
    <s v="Standard"/>
    <x v="7"/>
    <s v="RS5"/>
    <x v="4"/>
    <x v="121"/>
    <x v="0"/>
    <x v="0"/>
    <s v="New Zealand"/>
    <x v="0"/>
    <n v="343.09"/>
  </r>
  <r>
    <n v="3970"/>
    <x v="6"/>
    <x v="44"/>
    <s v="Toyota"/>
    <s v="Standard"/>
    <x v="35"/>
    <s v="AQUA"/>
    <x v="4"/>
    <x v="67"/>
    <x v="0"/>
    <x v="0"/>
    <s v="New Zealand"/>
    <x v="0"/>
    <n v="343.09"/>
  </r>
  <r>
    <n v="3971"/>
    <x v="6"/>
    <x v="131"/>
    <s v="Mitsubishi"/>
    <s v="Standard"/>
    <x v="0"/>
    <n v="3"/>
    <x v="6"/>
    <x v="82"/>
    <x v="0"/>
    <x v="0"/>
    <s v="New Zealand"/>
    <x v="0"/>
    <n v="343.09"/>
  </r>
  <r>
    <n v="3972"/>
    <x v="8"/>
    <x v="5"/>
    <s v="Toyota"/>
    <s v="Standard"/>
    <x v="36"/>
    <s v="CRV"/>
    <x v="3"/>
    <x v="54"/>
    <x v="4"/>
    <x v="4"/>
    <s v="New Zealand"/>
    <x v="4"/>
    <n v="67.52"/>
  </r>
  <r>
    <n v="3973"/>
    <x v="6"/>
    <x v="44"/>
    <s v="Pinto"/>
    <s v="Standard"/>
    <x v="7"/>
    <s v="AQUA"/>
    <x v="3"/>
    <x v="63"/>
    <x v="0"/>
    <x v="0"/>
    <s v="New Zealand"/>
    <x v="0"/>
    <n v="343.09"/>
  </r>
  <r>
    <n v="3974"/>
    <x v="7"/>
    <x v="37"/>
    <s v="Ferrari"/>
    <s v="Standard"/>
    <x v="2"/>
    <s v="ATENZA"/>
    <x v="1"/>
    <x v="77"/>
    <x v="8"/>
    <x v="8"/>
    <s v="New Zealand"/>
    <x v="8"/>
    <n v="28.8"/>
  </r>
  <r>
    <n v="3975"/>
    <x v="7"/>
    <x v="44"/>
    <s v="Homebuilt"/>
    <s v="Standard"/>
    <x v="6"/>
    <s v="MARKX"/>
    <x v="1"/>
    <x v="86"/>
    <x v="0"/>
    <x v="0"/>
    <s v="New Zealand"/>
    <x v="0"/>
    <n v="343.09"/>
  </r>
  <r>
    <n v="3976"/>
    <x v="13"/>
    <x v="12"/>
    <s v="Trailer"/>
    <s v="Standard"/>
    <x v="35"/>
    <s v="RANGER"/>
    <x v="3"/>
    <x v="98"/>
    <x v="0"/>
    <x v="0"/>
    <s v="New Zealand"/>
    <x v="0"/>
    <n v="343.09"/>
  </r>
  <r>
    <n v="3977"/>
    <x v="6"/>
    <x v="44"/>
    <s v="MG"/>
    <s v="Standard"/>
    <x v="7"/>
    <s v="AQUA"/>
    <x v="0"/>
    <x v="13"/>
    <x v="0"/>
    <x v="0"/>
    <s v="New Zealand"/>
    <x v="0"/>
    <n v="343.09"/>
  </r>
  <r>
    <n v="3978"/>
    <x v="6"/>
    <x v="44"/>
    <s v="Mitsubishi"/>
    <s v="Standard"/>
    <x v="10"/>
    <s v="AQUA"/>
    <x v="3"/>
    <x v="131"/>
    <x v="0"/>
    <x v="0"/>
    <s v="New Zealand"/>
    <x v="0"/>
    <n v="343.09"/>
  </r>
  <r>
    <n v="3979"/>
    <x v="8"/>
    <x v="71"/>
    <s v="Mercedes-Benz"/>
    <s v="Standard"/>
    <x v="26"/>
    <s v="OUTLANDER"/>
    <x v="1"/>
    <x v="125"/>
    <x v="0"/>
    <x v="0"/>
    <s v="New Zealand"/>
    <x v="0"/>
    <n v="343.09"/>
  </r>
  <r>
    <n v="3980"/>
    <x v="6"/>
    <x v="44"/>
    <s v="Toyota"/>
    <s v="Standard"/>
    <x v="6"/>
    <s v="PRIUS"/>
    <x v="2"/>
    <x v="71"/>
    <x v="8"/>
    <x v="8"/>
    <s v="New Zealand"/>
    <x v="8"/>
    <n v="28.8"/>
  </r>
  <r>
    <n v="3981"/>
    <x v="0"/>
    <x v="24"/>
    <s v="Mitsubishi"/>
    <s v="Standard"/>
    <x v="52"/>
    <s v="ECONOMY"/>
    <x v="1"/>
    <x v="127"/>
    <x v="0"/>
    <x v="0"/>
    <s v="New Zealand"/>
    <x v="0"/>
    <n v="343.09"/>
  </r>
  <r>
    <n v="3982"/>
    <x v="19"/>
    <x v="132"/>
    <s v="Toyota"/>
    <s v="Luxury"/>
    <x v="46"/>
    <s v="348 SP"/>
    <x v="6"/>
    <x v="28"/>
    <x v="0"/>
    <x v="0"/>
    <s v="New Zealand"/>
    <x v="0"/>
    <n v="343.09"/>
  </r>
  <r>
    <n v="3983"/>
    <x v="0"/>
    <x v="8"/>
    <s v="Toyota"/>
    <s v="Standard"/>
    <x v="46"/>
    <s v="COBRA"/>
    <x v="2"/>
    <x v="13"/>
    <x v="6"/>
    <x v="6"/>
    <s v="New Zealand"/>
    <x v="6"/>
    <n v="11.62"/>
  </r>
  <r>
    <n v="3984"/>
    <x v="1"/>
    <x v="0"/>
    <s v="Ford"/>
    <s v="Standard"/>
    <x v="38"/>
    <s v="LOCAL"/>
    <x v="4"/>
    <x v="66"/>
    <x v="9"/>
    <x v="9"/>
    <s v="New Zealand"/>
    <x v="9"/>
    <n v="21.5"/>
  </r>
  <r>
    <n v="3985"/>
    <x v="8"/>
    <x v="131"/>
    <s v="Isuzu"/>
    <s v="Standard"/>
    <x v="0"/>
    <s v="HS"/>
    <x v="1"/>
    <x v="61"/>
    <x v="0"/>
    <x v="0"/>
    <s v="New Zealand"/>
    <x v="0"/>
    <n v="343.09"/>
  </r>
  <r>
    <n v="3986"/>
    <x v="7"/>
    <x v="71"/>
    <s v="Mitsubishi"/>
    <s v="Standard"/>
    <x v="28"/>
    <s v="LANCER"/>
    <x v="3"/>
    <x v="119"/>
    <x v="3"/>
    <x v="3"/>
    <s v="New Zealand"/>
    <x v="3"/>
    <n v="14.72"/>
  </r>
  <r>
    <n v="3987"/>
    <x v="15"/>
    <x v="78"/>
    <s v="Anglo"/>
    <s v="Luxury"/>
    <x v="7"/>
    <s v="CLA180"/>
    <x v="0"/>
    <x v="77"/>
    <x v="0"/>
    <x v="0"/>
    <s v="New Zealand"/>
    <x v="0"/>
    <n v="343.09"/>
  </r>
  <r>
    <n v="3988"/>
    <x v="16"/>
    <x v="44"/>
    <s v="Trailer"/>
    <s v="Standard"/>
    <x v="31"/>
    <s v="HILUX 2.0"/>
    <x v="3"/>
    <x v="134"/>
    <x v="1"/>
    <x v="1"/>
    <s v="New Zealand"/>
    <x v="1"/>
    <n v="6.21"/>
  </r>
  <r>
    <n v="3989"/>
    <x v="13"/>
    <x v="71"/>
    <s v="Trailer"/>
    <s v="Standard"/>
    <x v="31"/>
    <s v="L200 D/CAB"/>
    <x v="4"/>
    <x v="83"/>
    <x v="3"/>
    <x v="3"/>
    <s v="New Zealand"/>
    <x v="3"/>
    <n v="14.72"/>
  </r>
  <r>
    <n v="3990"/>
    <x v="7"/>
    <x v="44"/>
    <s v="Trailer"/>
    <s v="Standard"/>
    <x v="31"/>
    <s v="COROLLA"/>
    <x v="7"/>
    <x v="57"/>
    <x v="0"/>
    <x v="0"/>
    <s v="New Zealand"/>
    <x v="0"/>
    <n v="343.09"/>
  </r>
  <r>
    <n v="3991"/>
    <x v="8"/>
    <x v="44"/>
    <s v="Trailer"/>
    <s v="Standard"/>
    <x v="12"/>
    <s v="HILUX"/>
    <x v="0"/>
    <x v="52"/>
    <x v="3"/>
    <x v="3"/>
    <s v="New Zealand"/>
    <x v="3"/>
    <n v="14.72"/>
  </r>
  <r>
    <n v="3992"/>
    <x v="13"/>
    <x v="12"/>
    <s v="Caravan"/>
    <s v="Standard"/>
    <x v="23"/>
    <s v="COURIER 4 X 4"/>
    <x v="0"/>
    <x v="30"/>
    <x v="8"/>
    <x v="8"/>
    <s v="New Zealand"/>
    <x v="8"/>
    <n v="28.8"/>
  </r>
  <r>
    <n v="3993"/>
    <x v="13"/>
    <x v="75"/>
    <s v="Trailer"/>
    <s v="Standard"/>
    <x v="23"/>
    <s v="SPACE CAB"/>
    <x v="3"/>
    <x v="4"/>
    <x v="3"/>
    <x v="3"/>
    <s v="New Zealand"/>
    <x v="3"/>
    <n v="14.72"/>
  </r>
  <r>
    <n v="3994"/>
    <x v="13"/>
    <x v="71"/>
    <s v="Trailer"/>
    <s v="Standard"/>
    <x v="23"/>
    <s v="L200 SPORT D/CAB"/>
    <x v="11"/>
    <x v="108"/>
    <x v="4"/>
    <x v="4"/>
    <s v="New Zealand"/>
    <x v="4"/>
    <n v="67.52"/>
  </r>
  <r>
    <n v="3995"/>
    <x v="5"/>
    <x v="31"/>
    <s v="Homebuilt"/>
    <s v="Standard"/>
    <x v="55"/>
    <s v="CARAVAN"/>
    <x v="9"/>
    <x v="120"/>
    <x v="2"/>
    <x v="2"/>
    <s v="New Zealand"/>
    <x v="2"/>
    <n v="12.92"/>
  </r>
  <r>
    <n v="3996"/>
    <x v="0"/>
    <x v="0"/>
    <s v="Pinto"/>
    <s v="Standard"/>
    <x v="47"/>
    <s v="HALCROW"/>
    <x v="3"/>
    <x v="123"/>
    <x v="4"/>
    <x v="4"/>
    <s v="New Zealand"/>
    <x v="4"/>
    <n v="67.52"/>
  </r>
  <r>
    <n v="3997"/>
    <x v="0"/>
    <x v="0"/>
    <s v="Trailer"/>
    <s v="Standard"/>
    <x v="12"/>
    <s v="HOMEBUILT"/>
    <x v="2"/>
    <x v="153"/>
    <x v="0"/>
    <x v="0"/>
    <s v="New Zealand"/>
    <x v="0"/>
    <n v="343.09"/>
  </r>
  <r>
    <n v="3998"/>
    <x v="0"/>
    <x v="0"/>
    <s v="Trailer"/>
    <s v="Standard"/>
    <x v="42"/>
    <s v="DAYTECH"/>
    <x v="2"/>
    <x v="104"/>
    <x v="7"/>
    <x v="7"/>
    <s v="New Zealand"/>
    <x v="7"/>
    <n v="16.11"/>
  </r>
  <r>
    <n v="3999"/>
    <x v="1"/>
    <x v="0"/>
    <s v="Mitsubishi"/>
    <s v="Standard"/>
    <x v="15"/>
    <s v="VOYAGER"/>
    <x v="4"/>
    <x v="25"/>
    <x v="0"/>
    <x v="0"/>
    <s v="New Zealand"/>
    <x v="0"/>
    <n v="343.09"/>
  </r>
  <r>
    <n v="4000"/>
    <x v="5"/>
    <x v="19"/>
    <s v="Holden"/>
    <s v="Standard"/>
    <x v="2"/>
    <s v="AVONDALE"/>
    <x v="3"/>
    <x v="24"/>
    <x v="3"/>
    <x v="3"/>
    <s v="New Zealand"/>
    <x v="3"/>
    <n v="14.72"/>
  </r>
  <r>
    <n v="4001"/>
    <x v="0"/>
    <x v="0"/>
    <s v="Kia"/>
    <s v="Standard"/>
    <x v="42"/>
    <s v="ELITE8 X 4"/>
    <x v="0"/>
    <x v="74"/>
    <x v="3"/>
    <x v="3"/>
    <s v="New Zealand"/>
    <x v="3"/>
    <n v="14.72"/>
  </r>
  <r>
    <n v="4002"/>
    <x v="0"/>
    <x v="0"/>
    <s v="Isuzu"/>
    <s v="Standard"/>
    <x v="42"/>
    <s v="ONE"/>
    <x v="0"/>
    <x v="81"/>
    <x v="5"/>
    <x v="5"/>
    <s v="New Zealand"/>
    <x v="5"/>
    <n v="7.89"/>
  </r>
  <r>
    <n v="4003"/>
    <x v="1"/>
    <x v="8"/>
    <s v="Toyota"/>
    <s v="Standard"/>
    <x v="46"/>
    <s v="HOSKING V17"/>
    <x v="0"/>
    <x v="54"/>
    <x v="7"/>
    <x v="7"/>
    <s v="New Zealand"/>
    <x v="7"/>
    <n v="16.11"/>
  </r>
  <r>
    <n v="4004"/>
    <x v="0"/>
    <x v="24"/>
    <s v="Nissan"/>
    <s v="Standard"/>
    <x v="47"/>
    <s v="UNBRAKED TANDEM"/>
    <x v="0"/>
    <x v="138"/>
    <x v="12"/>
    <x v="12"/>
    <s v="New Zealand"/>
    <x v="12"/>
    <n v="3.28"/>
  </r>
  <r>
    <n v="4005"/>
    <x v="0"/>
    <x v="0"/>
    <s v="Nissan"/>
    <s v="Standard"/>
    <x v="42"/>
    <s v="DOMESTIC"/>
    <x v="0"/>
    <x v="71"/>
    <x v="0"/>
    <x v="0"/>
    <s v="New Zealand"/>
    <x v="0"/>
    <n v="343.09"/>
  </r>
  <r>
    <n v="4006"/>
    <x v="0"/>
    <x v="0"/>
    <s v="Mercedes-Benz"/>
    <s v="Standard"/>
    <x v="42"/>
    <s v="AVON"/>
    <x v="4"/>
    <x v="1"/>
    <x v="0"/>
    <x v="0"/>
    <s v="New Zealand"/>
    <x v="0"/>
    <n v="343.09"/>
  </r>
  <r>
    <n v="4007"/>
    <x v="13"/>
    <x v="71"/>
    <s v="Toyota"/>
    <s v="Standard"/>
    <x v="12"/>
    <s v="L200"/>
    <x v="5"/>
    <x v="33"/>
    <x v="8"/>
    <x v="8"/>
    <s v="New Zealand"/>
    <x v="8"/>
    <n v="28.8"/>
  </r>
  <r>
    <n v="4008"/>
    <x v="7"/>
    <x v="72"/>
    <s v="Mitsubishi"/>
    <s v="Standard"/>
    <x v="5"/>
    <s v="COMMODORE"/>
    <x v="2"/>
    <x v="45"/>
    <x v="9"/>
    <x v="9"/>
    <s v="New Zealand"/>
    <x v="9"/>
    <n v="21.5"/>
  </r>
  <r>
    <n v="4009"/>
    <x v="6"/>
    <x v="92"/>
    <s v="Kia"/>
    <s v="Standard"/>
    <x v="24"/>
    <s v="PRIDE"/>
    <x v="0"/>
    <x v="141"/>
    <x v="0"/>
    <x v="0"/>
    <s v="New Zealand"/>
    <x v="0"/>
    <n v="343.09"/>
  </r>
  <r>
    <n v="4010"/>
    <x v="14"/>
    <x v="75"/>
    <s v="Ford"/>
    <s v="Standard"/>
    <x v="26"/>
    <s v="N SERIES"/>
    <x v="3"/>
    <x v="138"/>
    <x v="5"/>
    <x v="5"/>
    <s v="New Zealand"/>
    <x v="5"/>
    <n v="7.89"/>
  </r>
  <r>
    <n v="4011"/>
    <x v="8"/>
    <x v="44"/>
    <s v="Honda"/>
    <s v="Standard"/>
    <x v="9"/>
    <s v="CAMRY"/>
    <x v="3"/>
    <x v="81"/>
    <x v="3"/>
    <x v="3"/>
    <s v="New Zealand"/>
    <x v="3"/>
    <n v="14.72"/>
  </r>
  <r>
    <n v="4012"/>
    <x v="13"/>
    <x v="26"/>
    <s v="Audi"/>
    <s v="Standard"/>
    <x v="14"/>
    <s v="NAVARA"/>
    <x v="3"/>
    <x v="11"/>
    <x v="7"/>
    <x v="7"/>
    <s v="New Zealand"/>
    <x v="7"/>
    <n v="16.11"/>
  </r>
  <r>
    <n v="4013"/>
    <x v="7"/>
    <x v="26"/>
    <s v="Toyota"/>
    <s v="Standard"/>
    <x v="6"/>
    <s v="SKYLINE"/>
    <x v="1"/>
    <x v="148"/>
    <x v="0"/>
    <x v="0"/>
    <s v="New Zealand"/>
    <x v="0"/>
    <n v="343.09"/>
  </r>
  <r>
    <n v="4014"/>
    <x v="13"/>
    <x v="78"/>
    <s v="Toyota"/>
    <s v="Luxury"/>
    <x v="4"/>
    <s v="X-CLASS"/>
    <x v="1"/>
    <x v="97"/>
    <x v="0"/>
    <x v="0"/>
    <s v="New Zealand"/>
    <x v="0"/>
    <n v="343.09"/>
  </r>
  <r>
    <n v="4015"/>
    <x v="8"/>
    <x v="44"/>
    <s v="Nissan"/>
    <s v="Standard"/>
    <x v="5"/>
    <s v="CALDINA"/>
    <x v="0"/>
    <x v="11"/>
    <x v="3"/>
    <x v="3"/>
    <s v="New Zealand"/>
    <x v="3"/>
    <n v="14.72"/>
  </r>
  <r>
    <n v="4016"/>
    <x v="11"/>
    <x v="71"/>
    <s v="Toyota"/>
    <s v="Standard"/>
    <x v="36"/>
    <s v="L300"/>
    <x v="3"/>
    <x v="54"/>
    <x v="0"/>
    <x v="0"/>
    <s v="New Zealand"/>
    <x v="0"/>
    <n v="343.09"/>
  </r>
  <r>
    <n v="4017"/>
    <x v="8"/>
    <x v="92"/>
    <s v="Toyota"/>
    <s v="Standard"/>
    <x v="26"/>
    <s v="SORENTO"/>
    <x v="4"/>
    <x v="45"/>
    <x v="0"/>
    <x v="0"/>
    <s v="New Zealand"/>
    <x v="0"/>
    <n v="343.09"/>
  </r>
  <r>
    <n v="4018"/>
    <x v="14"/>
    <x v="12"/>
    <s v="Toyota"/>
    <s v="Standard"/>
    <x v="57"/>
    <s v="XLT ECONOVAN"/>
    <x v="2"/>
    <x v="47"/>
    <x v="2"/>
    <x v="2"/>
    <s v="New Zealand"/>
    <x v="2"/>
    <n v="12.92"/>
  </r>
  <r>
    <n v="4019"/>
    <x v="7"/>
    <x v="5"/>
    <s v="Subaru"/>
    <s v="Standard"/>
    <x v="18"/>
    <s v="ACCORD"/>
    <x v="4"/>
    <x v="150"/>
    <x v="0"/>
    <x v="0"/>
    <s v="New Zealand"/>
    <x v="0"/>
    <n v="343.09"/>
  </r>
  <r>
    <n v="4020"/>
    <x v="8"/>
    <x v="16"/>
    <s v="Holden"/>
    <s v="Standard"/>
    <x v="10"/>
    <s v="RS4"/>
    <x v="4"/>
    <x v="80"/>
    <x v="0"/>
    <x v="0"/>
    <s v="New Zealand"/>
    <x v="0"/>
    <n v="343.09"/>
  </r>
  <r>
    <n v="4021"/>
    <x v="6"/>
    <x v="44"/>
    <s v="BMW"/>
    <s v="Standard"/>
    <x v="7"/>
    <s v="AQUA"/>
    <x v="1"/>
    <x v="131"/>
    <x v="0"/>
    <x v="0"/>
    <s v="New Zealand"/>
    <x v="0"/>
    <n v="343.09"/>
  </r>
  <r>
    <n v="4022"/>
    <x v="6"/>
    <x v="44"/>
    <s v="BMW"/>
    <s v="Standard"/>
    <x v="35"/>
    <s v="AQUA"/>
    <x v="0"/>
    <x v="54"/>
    <x v="0"/>
    <x v="0"/>
    <s v="New Zealand"/>
    <x v="0"/>
    <n v="343.09"/>
  </r>
  <r>
    <n v="4023"/>
    <x v="13"/>
    <x v="26"/>
    <s v="Mercedes-Benz"/>
    <s v="Standard"/>
    <x v="26"/>
    <s v="NAVARA"/>
    <x v="1"/>
    <x v="89"/>
    <x v="8"/>
    <x v="8"/>
    <s v="New Zealand"/>
    <x v="8"/>
    <n v="28.8"/>
  </r>
  <r>
    <n v="4024"/>
    <x v="6"/>
    <x v="44"/>
    <s v="Mitsubishi"/>
    <s v="Standard"/>
    <x v="12"/>
    <s v="STARLET"/>
    <x v="4"/>
    <x v="37"/>
    <x v="4"/>
    <x v="4"/>
    <s v="New Zealand"/>
    <x v="4"/>
    <n v="67.52"/>
  </r>
  <r>
    <n v="4025"/>
    <x v="6"/>
    <x v="44"/>
    <s v="Isuzu"/>
    <s v="Standard"/>
    <x v="18"/>
    <s v="RACTIS"/>
    <x v="7"/>
    <x v="129"/>
    <x v="0"/>
    <x v="0"/>
    <s v="New Zealand"/>
    <x v="0"/>
    <n v="343.09"/>
  </r>
  <r>
    <n v="4026"/>
    <x v="6"/>
    <x v="44"/>
    <s v="Nissan"/>
    <s v="Standard"/>
    <x v="7"/>
    <s v="AQUA"/>
    <x v="3"/>
    <x v="89"/>
    <x v="0"/>
    <x v="0"/>
    <s v="New Zealand"/>
    <x v="0"/>
    <n v="343.09"/>
  </r>
  <r>
    <n v="4027"/>
    <x v="8"/>
    <x v="73"/>
    <s v="Toyota"/>
    <s v="Standard"/>
    <x v="19"/>
    <s v="LEGACY"/>
    <x v="1"/>
    <x v="148"/>
    <x v="0"/>
    <x v="0"/>
    <s v="New Zealand"/>
    <x v="0"/>
    <n v="343.09"/>
  </r>
  <r>
    <n v="4028"/>
    <x v="7"/>
    <x v="72"/>
    <s v="Toyota"/>
    <s v="Standard"/>
    <x v="13"/>
    <s v="BERLINA"/>
    <x v="0"/>
    <x v="131"/>
    <x v="8"/>
    <x v="8"/>
    <s v="New Zealand"/>
    <x v="8"/>
    <n v="28.8"/>
  </r>
  <r>
    <n v="4029"/>
    <x v="7"/>
    <x v="15"/>
    <s v="Ford"/>
    <s v="Luxury"/>
    <x v="2"/>
    <s v="323I"/>
    <x v="2"/>
    <x v="63"/>
    <x v="0"/>
    <x v="0"/>
    <s v="New Zealand"/>
    <x v="0"/>
    <n v="343.09"/>
  </r>
  <r>
    <n v="4030"/>
    <x v="8"/>
    <x v="15"/>
    <s v="Holden"/>
    <s v="Luxury"/>
    <x v="36"/>
    <s v="X5"/>
    <x v="0"/>
    <x v="59"/>
    <x v="0"/>
    <x v="0"/>
    <s v="New Zealand"/>
    <x v="0"/>
    <n v="343.09"/>
  </r>
  <r>
    <n v="4031"/>
    <x v="11"/>
    <x v="78"/>
    <s v="Nissan"/>
    <s v="Luxury"/>
    <x v="1"/>
    <s v="SPRINTER"/>
    <x v="6"/>
    <x v="139"/>
    <x v="0"/>
    <x v="0"/>
    <s v="New Zealand"/>
    <x v="0"/>
    <n v="343.09"/>
  </r>
  <r>
    <n v="4032"/>
    <x v="13"/>
    <x v="71"/>
    <s v="Mitsubishi"/>
    <s v="Standard"/>
    <x v="7"/>
    <s v="TRITON"/>
    <x v="0"/>
    <x v="50"/>
    <x v="0"/>
    <x v="0"/>
    <s v="New Zealand"/>
    <x v="0"/>
    <n v="343.09"/>
  </r>
  <r>
    <n v="4033"/>
    <x v="16"/>
    <x v="75"/>
    <s v="Toyota"/>
    <s v="Standard"/>
    <x v="23"/>
    <s v="NKR250"/>
    <x v="3"/>
    <x v="98"/>
    <x v="10"/>
    <x v="10"/>
    <s v="New Zealand"/>
    <x v="10"/>
    <n v="129.15"/>
  </r>
  <r>
    <n v="4034"/>
    <x v="7"/>
    <x v="26"/>
    <s v="Mazda"/>
    <s v="Standard"/>
    <x v="24"/>
    <s v="PRIMERA"/>
    <x v="4"/>
    <x v="45"/>
    <x v="4"/>
    <x v="4"/>
    <s v="New Zealand"/>
    <x v="4"/>
    <n v="67.52"/>
  </r>
  <r>
    <n v="4035"/>
    <x v="16"/>
    <x v="44"/>
    <s v="Mitsubishi"/>
    <s v="Standard"/>
    <x v="23"/>
    <s v="HI LUX"/>
    <x v="3"/>
    <x v="125"/>
    <x v="4"/>
    <x v="4"/>
    <s v="New Zealand"/>
    <x v="4"/>
    <n v="67.52"/>
  </r>
  <r>
    <n v="4036"/>
    <x v="7"/>
    <x v="44"/>
    <s v="Mitsubishi"/>
    <s v="Standard"/>
    <x v="2"/>
    <s v="MARKX"/>
    <x v="0"/>
    <x v="138"/>
    <x v="8"/>
    <x v="8"/>
    <s v="New Zealand"/>
    <x v="8"/>
    <n v="28.8"/>
  </r>
  <r>
    <n v="4037"/>
    <x v="18"/>
    <x v="12"/>
    <s v="Mitsubishi"/>
    <s v="Standard"/>
    <x v="12"/>
    <s v="TRANSIT"/>
    <x v="3"/>
    <x v="34"/>
    <x v="0"/>
    <x v="0"/>
    <s v="New Zealand"/>
    <x v="0"/>
    <n v="343.09"/>
  </r>
  <r>
    <n v="4038"/>
    <x v="7"/>
    <x v="72"/>
    <s v="Subaru"/>
    <s v="Standard"/>
    <x v="23"/>
    <s v="COMMODORE EXECUTIVE"/>
    <x v="7"/>
    <x v="59"/>
    <x v="5"/>
    <x v="5"/>
    <s v="New Zealand"/>
    <x v="5"/>
    <n v="7.89"/>
  </r>
  <r>
    <n v="4039"/>
    <x v="7"/>
    <x v="26"/>
    <s v="Toyota"/>
    <s v="Standard"/>
    <x v="23"/>
    <s v="SENTRA"/>
    <x v="0"/>
    <x v="60"/>
    <x v="6"/>
    <x v="6"/>
    <s v="New Zealand"/>
    <x v="6"/>
    <n v="11.62"/>
  </r>
  <r>
    <n v="4040"/>
    <x v="13"/>
    <x v="71"/>
    <s v="Honda"/>
    <s v="Standard"/>
    <x v="23"/>
    <s v="L200 SPORT"/>
    <x v="4"/>
    <x v="16"/>
    <x v="6"/>
    <x v="6"/>
    <s v="New Zealand"/>
    <x v="6"/>
    <n v="11.62"/>
  </r>
  <r>
    <n v="4041"/>
    <x v="15"/>
    <x v="44"/>
    <s v="Ford"/>
    <s v="Standard"/>
    <x v="23"/>
    <s v="COROLLA L/B MAN"/>
    <x v="3"/>
    <x v="102"/>
    <x v="1"/>
    <x v="1"/>
    <s v="New Zealand"/>
    <x v="1"/>
    <n v="6.21"/>
  </r>
  <r>
    <n v="4042"/>
    <x v="6"/>
    <x v="37"/>
    <s v="Kea"/>
    <s v="Standard"/>
    <x v="57"/>
    <s v="ASTINA GLX"/>
    <x v="2"/>
    <x v="141"/>
    <x v="3"/>
    <x v="3"/>
    <s v="New Zealand"/>
    <x v="3"/>
    <n v="14.72"/>
  </r>
  <r>
    <n v="4043"/>
    <x v="13"/>
    <x v="71"/>
    <s v="Trailer"/>
    <s v="Standard"/>
    <x v="57"/>
    <s v="L200"/>
    <x v="2"/>
    <x v="103"/>
    <x v="4"/>
    <x v="4"/>
    <s v="New Zealand"/>
    <x v="4"/>
    <n v="67.52"/>
  </r>
  <r>
    <n v="4044"/>
    <x v="7"/>
    <x v="71"/>
    <s v="Trailer"/>
    <s v="Standard"/>
    <x v="57"/>
    <s v="LANCER"/>
    <x v="0"/>
    <x v="37"/>
    <x v="7"/>
    <x v="7"/>
    <s v="New Zealand"/>
    <x v="7"/>
    <n v="16.11"/>
  </r>
  <r>
    <n v="4045"/>
    <x v="14"/>
    <x v="71"/>
    <s v="Trailer"/>
    <s v="Standard"/>
    <x v="57"/>
    <s v="L200"/>
    <x v="7"/>
    <x v="173"/>
    <x v="0"/>
    <x v="0"/>
    <s v="New Zealand"/>
    <x v="0"/>
    <n v="343.09"/>
  </r>
  <r>
    <n v="4046"/>
    <x v="8"/>
    <x v="73"/>
    <s v="Trailer"/>
    <s v="Standard"/>
    <x v="57"/>
    <s v="LEGACY"/>
    <x v="3"/>
    <x v="59"/>
    <x v="0"/>
    <x v="0"/>
    <s v="New Zealand"/>
    <x v="0"/>
    <n v="343.09"/>
  </r>
  <r>
    <n v="4047"/>
    <x v="13"/>
    <x v="44"/>
    <s v="Kea"/>
    <s v="Standard"/>
    <x v="57"/>
    <s v="HILUX 2.4 CAB/C"/>
    <x v="7"/>
    <x v="68"/>
    <x v="8"/>
    <x v="8"/>
    <s v="New Zealand"/>
    <x v="8"/>
    <n v="28.8"/>
  </r>
  <r>
    <n v="4048"/>
    <x v="7"/>
    <x v="5"/>
    <s v="Toko"/>
    <s v="Standard"/>
    <x v="57"/>
    <s v="CIVIC 4DR LX MAN"/>
    <x v="7"/>
    <x v="180"/>
    <x v="4"/>
    <x v="4"/>
    <s v="New Zealand"/>
    <x v="4"/>
    <n v="67.52"/>
  </r>
  <r>
    <n v="4049"/>
    <x v="11"/>
    <x v="12"/>
    <s v="Trailer"/>
    <s v="Standard"/>
    <x v="57"/>
    <s v="ECONOVAN LWB GLAS"/>
    <x v="8"/>
    <x v="65"/>
    <x v="8"/>
    <x v="8"/>
    <s v="New Zealand"/>
    <x v="8"/>
    <n v="28.8"/>
  </r>
  <r>
    <n v="4050"/>
    <x v="0"/>
    <x v="28"/>
    <s v="Trailer"/>
    <s v="Standard"/>
    <x v="47"/>
    <s v="K744T"/>
    <x v="4"/>
    <x v="59"/>
    <x v="7"/>
    <x v="7"/>
    <s v="New Zealand"/>
    <x v="7"/>
    <n v="16.11"/>
  </r>
  <r>
    <n v="4051"/>
    <x v="0"/>
    <x v="0"/>
    <s v="Briford"/>
    <s v="Standard"/>
    <x v="9"/>
    <s v="LIGHT"/>
    <x v="0"/>
    <x v="76"/>
    <x v="8"/>
    <x v="8"/>
    <s v="New Zealand"/>
    <x v="8"/>
    <n v="28.8"/>
  </r>
  <r>
    <n v="4052"/>
    <x v="0"/>
    <x v="0"/>
    <s v="Homebuilt"/>
    <s v="Standard"/>
    <x v="47"/>
    <s v="FACTORY BUILT"/>
    <x v="3"/>
    <x v="67"/>
    <x v="11"/>
    <x v="11"/>
    <s v="New Zealand"/>
    <x v="11"/>
    <n v="17.55"/>
  </r>
  <r>
    <n v="4053"/>
    <x v="1"/>
    <x v="0"/>
    <s v="Trailer"/>
    <s v="Standard"/>
    <x v="19"/>
    <s v="BOAT"/>
    <x v="0"/>
    <x v="78"/>
    <x v="8"/>
    <x v="8"/>
    <s v="New Zealand"/>
    <x v="8"/>
    <n v="28.8"/>
  </r>
  <r>
    <n v="4054"/>
    <x v="4"/>
    <x v="0"/>
    <s v="Trailer"/>
    <s v="Standard"/>
    <x v="47"/>
    <s v="SULLAIR 185"/>
    <x v="6"/>
    <x v="139"/>
    <x v="9"/>
    <x v="9"/>
    <s v="New Zealand"/>
    <x v="9"/>
    <n v="21.5"/>
  </r>
  <r>
    <n v="4055"/>
    <x v="0"/>
    <x v="28"/>
    <s v="Trailer"/>
    <s v="Standard"/>
    <x v="47"/>
    <s v="K85SAT"/>
    <x v="0"/>
    <x v="134"/>
    <x v="7"/>
    <x v="7"/>
    <s v="New Zealand"/>
    <x v="7"/>
    <n v="16.11"/>
  </r>
  <r>
    <n v="4056"/>
    <x v="1"/>
    <x v="133"/>
    <s v="Trailer"/>
    <s v="Standard"/>
    <x v="19"/>
    <s v="5M BOAT TRAILER"/>
    <x v="4"/>
    <x v="105"/>
    <x v="5"/>
    <x v="5"/>
    <s v="New Zealand"/>
    <x v="5"/>
    <n v="7.89"/>
  </r>
  <r>
    <n v="4057"/>
    <x v="4"/>
    <x v="0"/>
    <s v="Audi"/>
    <s v="Standard"/>
    <x v="47"/>
    <s v="4A TIPPER TRAILER"/>
    <x v="5"/>
    <x v="92"/>
    <x v="0"/>
    <x v="0"/>
    <s v="New Zealand"/>
    <x v="0"/>
    <n v="343.09"/>
  </r>
  <r>
    <n v="4058"/>
    <x v="0"/>
    <x v="0"/>
    <s v="Trailer"/>
    <s v="Standard"/>
    <x v="47"/>
    <s v="TANDEM"/>
    <x v="0"/>
    <x v="60"/>
    <x v="8"/>
    <x v="8"/>
    <s v="New Zealand"/>
    <x v="8"/>
    <n v="28.8"/>
  </r>
  <r>
    <n v="4059"/>
    <x v="0"/>
    <x v="2"/>
    <s v="Pinto"/>
    <s v="Standard"/>
    <x v="47"/>
    <s v="8X4"/>
    <x v="0"/>
    <x v="156"/>
    <x v="10"/>
    <x v="10"/>
    <s v="New Zealand"/>
    <x v="10"/>
    <n v="129.15"/>
  </r>
  <r>
    <n v="4060"/>
    <x v="1"/>
    <x v="8"/>
    <s v="Homebuilt"/>
    <s v="Standard"/>
    <x v="23"/>
    <s v="BOAT TRAILER"/>
    <x v="4"/>
    <x v="79"/>
    <x v="9"/>
    <x v="9"/>
    <s v="New Zealand"/>
    <x v="9"/>
    <n v="21.5"/>
  </r>
  <r>
    <n v="4061"/>
    <x v="1"/>
    <x v="0"/>
    <s v="Trailer"/>
    <s v="Standard"/>
    <x v="16"/>
    <s v="BOAT"/>
    <x v="4"/>
    <x v="179"/>
    <x v="0"/>
    <x v="0"/>
    <s v="New Zealand"/>
    <x v="0"/>
    <n v="343.09"/>
  </r>
  <r>
    <n v="4062"/>
    <x v="0"/>
    <x v="0"/>
    <s v="Briford"/>
    <s v="Standard"/>
    <x v="3"/>
    <s v="HOMEBUILT"/>
    <x v="5"/>
    <x v="72"/>
    <x v="3"/>
    <x v="3"/>
    <s v="New Zealand"/>
    <x v="3"/>
    <n v="14.72"/>
  </r>
  <r>
    <n v="4063"/>
    <x v="0"/>
    <x v="0"/>
    <s v="Trailer"/>
    <s v="Standard"/>
    <x v="47"/>
    <s v="CLOSED IN"/>
    <x v="3"/>
    <x v="4"/>
    <x v="0"/>
    <x v="0"/>
    <s v="New Zealand"/>
    <x v="0"/>
    <n v="343.09"/>
  </r>
  <r>
    <n v="4064"/>
    <x v="0"/>
    <x v="0"/>
    <s v="Trailer"/>
    <s v="Standard"/>
    <x v="6"/>
    <s v="SHUTTLE"/>
    <x v="3"/>
    <x v="81"/>
    <x v="11"/>
    <x v="11"/>
    <s v="New Zealand"/>
    <x v="11"/>
    <n v="17.55"/>
  </r>
  <r>
    <n v="4065"/>
    <x v="8"/>
    <x v="16"/>
    <s v="Trailer"/>
    <s v="Standard"/>
    <x v="18"/>
    <s v="Q7"/>
    <x v="4"/>
    <x v="144"/>
    <x v="4"/>
    <x v="4"/>
    <s v="New Zealand"/>
    <x v="4"/>
    <n v="67.52"/>
  </r>
  <r>
    <n v="4066"/>
    <x v="0"/>
    <x v="0"/>
    <s v="Trailer"/>
    <s v="Standard"/>
    <x v="21"/>
    <s v="8X5 ELITE TANDEM"/>
    <x v="0"/>
    <x v="34"/>
    <x v="10"/>
    <x v="10"/>
    <s v="New Zealand"/>
    <x v="10"/>
    <n v="129.15"/>
  </r>
  <r>
    <n v="4067"/>
    <x v="0"/>
    <x v="24"/>
    <s v="Trailer"/>
    <s v="Standard"/>
    <x v="21"/>
    <s v="BRAKED TANDEM"/>
    <x v="0"/>
    <x v="114"/>
    <x v="0"/>
    <x v="0"/>
    <s v="New Zealand"/>
    <x v="0"/>
    <n v="343.09"/>
  </r>
  <r>
    <n v="4068"/>
    <x v="0"/>
    <x v="8"/>
    <s v="Trailer"/>
    <s v="Standard"/>
    <x v="21"/>
    <s v="TRAILER"/>
    <x v="0"/>
    <x v="87"/>
    <x v="10"/>
    <x v="10"/>
    <s v="New Zealand"/>
    <x v="10"/>
    <n v="129.15"/>
  </r>
  <r>
    <n v="4069"/>
    <x v="1"/>
    <x v="0"/>
    <s v="Caravan"/>
    <s v="Standard"/>
    <x v="2"/>
    <s v="KEVIN HYDE ENG"/>
    <x v="0"/>
    <x v="68"/>
    <x v="3"/>
    <x v="3"/>
    <s v="New Zealand"/>
    <x v="3"/>
    <n v="14.72"/>
  </r>
  <r>
    <n v="4070"/>
    <x v="0"/>
    <x v="2"/>
    <s v="Trailer"/>
    <s v="Standard"/>
    <x v="21"/>
    <s v="8X4-6&quot;"/>
    <x v="0"/>
    <x v="111"/>
    <x v="3"/>
    <x v="3"/>
    <s v="New Zealand"/>
    <x v="3"/>
    <n v="14.72"/>
  </r>
  <r>
    <n v="4071"/>
    <x v="0"/>
    <x v="0"/>
    <s v="Trailer"/>
    <s v="Standard"/>
    <x v="21"/>
    <s v="DOMESTIC TRAILER"/>
    <x v="0"/>
    <x v="48"/>
    <x v="9"/>
    <x v="9"/>
    <s v="New Zealand"/>
    <x v="9"/>
    <n v="21.5"/>
  </r>
  <r>
    <n v="4072"/>
    <x v="0"/>
    <x v="0"/>
    <s v="Trailer"/>
    <s v="Standard"/>
    <x v="21"/>
    <s v="TRAILER WORLD 10X6"/>
    <x v="0"/>
    <x v="95"/>
    <x v="0"/>
    <x v="0"/>
    <s v="New Zealand"/>
    <x v="0"/>
    <n v="343.09"/>
  </r>
  <r>
    <n v="4073"/>
    <x v="0"/>
    <x v="0"/>
    <s v="Briford"/>
    <s v="Standard"/>
    <x v="21"/>
    <s v="EUTE 8X4 5"/>
    <x v="0"/>
    <x v="46"/>
    <x v="4"/>
    <x v="4"/>
    <s v="New Zealand"/>
    <x v="4"/>
    <n v="67.52"/>
  </r>
  <r>
    <n v="4074"/>
    <x v="0"/>
    <x v="0"/>
    <s v="Trailer"/>
    <s v="Standard"/>
    <x v="21"/>
    <s v="ELITE 8X4 T"/>
    <x v="0"/>
    <x v="47"/>
    <x v="3"/>
    <x v="3"/>
    <s v="New Zealand"/>
    <x v="3"/>
    <n v="14.72"/>
  </r>
  <r>
    <n v="4075"/>
    <x v="4"/>
    <x v="0"/>
    <s v="Trailer"/>
    <s v="Standard"/>
    <x v="21"/>
    <s v="KEA"/>
    <x v="0"/>
    <x v="134"/>
    <x v="0"/>
    <x v="0"/>
    <s v="New Zealand"/>
    <x v="0"/>
    <n v="343.09"/>
  </r>
  <r>
    <n v="4076"/>
    <x v="0"/>
    <x v="0"/>
    <s v="Honda"/>
    <s v="Standard"/>
    <x v="40"/>
    <s v="HOMEMADE"/>
    <x v="7"/>
    <x v="143"/>
    <x v="4"/>
    <x v="4"/>
    <s v="New Zealand"/>
    <x v="4"/>
    <n v="67.52"/>
  </r>
  <r>
    <n v="4077"/>
    <x v="5"/>
    <x v="19"/>
    <s v="Nissan"/>
    <s v="Standard"/>
    <x v="49"/>
    <s v="15FT POPTP"/>
    <x v="3"/>
    <x v="42"/>
    <x v="4"/>
    <x v="4"/>
    <s v="New Zealand"/>
    <x v="4"/>
    <n v="67.52"/>
  </r>
  <r>
    <n v="4078"/>
    <x v="4"/>
    <x v="0"/>
    <s v="Nissan"/>
    <s v="Standard"/>
    <x v="21"/>
    <s v="ATLAS COPCO XAS97"/>
    <x v="6"/>
    <x v="55"/>
    <x v="6"/>
    <x v="6"/>
    <s v="New Zealand"/>
    <x v="6"/>
    <n v="11.62"/>
  </r>
  <r>
    <n v="4079"/>
    <x v="0"/>
    <x v="0"/>
    <s v="Toyota"/>
    <s v="Standard"/>
    <x v="21"/>
    <s v="PRESCOTT"/>
    <x v="0"/>
    <x v="88"/>
    <x v="8"/>
    <x v="8"/>
    <s v="New Zealand"/>
    <x v="8"/>
    <n v="28.8"/>
  </r>
  <r>
    <n v="4080"/>
    <x v="4"/>
    <x v="0"/>
    <s v="Toyota"/>
    <s v="Standard"/>
    <x v="21"/>
    <s v="GENERATOR"/>
    <x v="4"/>
    <x v="150"/>
    <x v="0"/>
    <x v="0"/>
    <s v="New Zealand"/>
    <x v="0"/>
    <n v="343.09"/>
  </r>
  <r>
    <n v="4081"/>
    <x v="0"/>
    <x v="2"/>
    <s v="Toyota"/>
    <s v="Standard"/>
    <x v="46"/>
    <s v="6X4"/>
    <x v="2"/>
    <x v="45"/>
    <x v="3"/>
    <x v="3"/>
    <s v="New Zealand"/>
    <x v="3"/>
    <n v="14.72"/>
  </r>
  <r>
    <n v="4082"/>
    <x v="0"/>
    <x v="0"/>
    <s v="Mitsubishi"/>
    <s v="Standard"/>
    <x v="21"/>
    <s v="BRIFORD 6X4"/>
    <x v="0"/>
    <x v="65"/>
    <x v="3"/>
    <x v="3"/>
    <s v="New Zealand"/>
    <x v="3"/>
    <n v="14.72"/>
  </r>
  <r>
    <n v="4083"/>
    <x v="0"/>
    <x v="0"/>
    <s v="Mazda"/>
    <s v="Standard"/>
    <x v="21"/>
    <s v="SEDCO"/>
    <x v="0"/>
    <x v="29"/>
    <x v="8"/>
    <x v="8"/>
    <s v="New Zealand"/>
    <x v="8"/>
    <n v="28.8"/>
  </r>
  <r>
    <n v="4084"/>
    <x v="6"/>
    <x v="5"/>
    <s v="Ford"/>
    <s v="Standard"/>
    <x v="41"/>
    <s v="CIVIC 3 DR"/>
    <x v="3"/>
    <x v="170"/>
    <x v="10"/>
    <x v="10"/>
    <s v="New Zealand"/>
    <x v="10"/>
    <n v="129.15"/>
  </r>
  <r>
    <n v="4085"/>
    <x v="6"/>
    <x v="26"/>
    <s v="Mitsubishi"/>
    <s v="Standard"/>
    <x v="57"/>
    <s v="SENTRA"/>
    <x v="2"/>
    <x v="158"/>
    <x v="8"/>
    <x v="8"/>
    <s v="New Zealand"/>
    <x v="8"/>
    <n v="28.8"/>
  </r>
  <r>
    <n v="4086"/>
    <x v="13"/>
    <x v="26"/>
    <s v="Ford"/>
    <s v="Standard"/>
    <x v="41"/>
    <s v="NAVARA 4WD"/>
    <x v="1"/>
    <x v="96"/>
    <x v="3"/>
    <x v="3"/>
    <s v="New Zealand"/>
    <x v="3"/>
    <n v="14.72"/>
  </r>
  <r>
    <n v="4087"/>
    <x v="7"/>
    <x v="44"/>
    <s v="Toyota"/>
    <s v="Standard"/>
    <x v="57"/>
    <s v="COROLLA SED AUT"/>
    <x v="5"/>
    <x v="107"/>
    <x v="5"/>
    <x v="5"/>
    <s v="New Zealand"/>
    <x v="5"/>
    <n v="7.89"/>
  </r>
  <r>
    <n v="4088"/>
    <x v="6"/>
    <x v="44"/>
    <s v="Toyota"/>
    <s v="Standard"/>
    <x v="45"/>
    <s v="AQUA"/>
    <x v="3"/>
    <x v="162"/>
    <x v="0"/>
    <x v="0"/>
    <s v="New Zealand"/>
    <x v="0"/>
    <n v="343.09"/>
  </r>
  <r>
    <n v="4089"/>
    <x v="13"/>
    <x v="44"/>
    <s v="Toyota"/>
    <s v="Standard"/>
    <x v="52"/>
    <s v="HILUX D/CAB"/>
    <x v="3"/>
    <x v="55"/>
    <x v="4"/>
    <x v="4"/>
    <s v="New Zealand"/>
    <x v="4"/>
    <n v="67.52"/>
  </r>
  <r>
    <n v="4090"/>
    <x v="11"/>
    <x v="71"/>
    <s v="Honda"/>
    <s v="Standard"/>
    <x v="52"/>
    <s v="L300"/>
    <x v="4"/>
    <x v="144"/>
    <x v="4"/>
    <x v="4"/>
    <s v="New Zealand"/>
    <x v="4"/>
    <n v="67.52"/>
  </r>
  <r>
    <n v="4091"/>
    <x v="7"/>
    <x v="37"/>
    <s v="Toyota"/>
    <s v="Standard"/>
    <x v="57"/>
    <s v="626 SEDAN GLX"/>
    <x v="7"/>
    <x v="97"/>
    <x v="8"/>
    <x v="8"/>
    <s v="New Zealand"/>
    <x v="8"/>
    <n v="28.8"/>
  </r>
  <r>
    <n v="4092"/>
    <x v="6"/>
    <x v="12"/>
    <s v="Honda"/>
    <s v="Standard"/>
    <x v="52"/>
    <s v="LASER GHIA"/>
    <x v="4"/>
    <x v="125"/>
    <x v="3"/>
    <x v="3"/>
    <s v="New Zealand"/>
    <x v="3"/>
    <n v="14.72"/>
  </r>
  <r>
    <n v="4093"/>
    <x v="7"/>
    <x v="71"/>
    <s v="Nissan"/>
    <s v="Standard"/>
    <x v="52"/>
    <s v="V3000"/>
    <x v="2"/>
    <x v="120"/>
    <x v="1"/>
    <x v="1"/>
    <s v="New Zealand"/>
    <x v="1"/>
    <n v="6.21"/>
  </r>
  <r>
    <n v="4094"/>
    <x v="13"/>
    <x v="12"/>
    <s v="Toyota"/>
    <s v="Standard"/>
    <x v="52"/>
    <s v="COURIER XL"/>
    <x v="3"/>
    <x v="168"/>
    <x v="8"/>
    <x v="8"/>
    <s v="New Zealand"/>
    <x v="8"/>
    <n v="28.8"/>
  </r>
  <r>
    <n v="4095"/>
    <x v="11"/>
    <x v="44"/>
    <s v="Ford"/>
    <s v="Standard"/>
    <x v="52"/>
    <s v="HIACE"/>
    <x v="3"/>
    <x v="37"/>
    <x v="8"/>
    <x v="8"/>
    <s v="New Zealand"/>
    <x v="8"/>
    <n v="28.8"/>
  </r>
  <r>
    <n v="4096"/>
    <x v="11"/>
    <x v="44"/>
    <s v="Toyota"/>
    <s v="Standard"/>
    <x v="52"/>
    <s v="HIACE 2.4ZR SR5"/>
    <x v="7"/>
    <x v="150"/>
    <x v="0"/>
    <x v="0"/>
    <s v="New Zealand"/>
    <x v="0"/>
    <n v="343.09"/>
  </r>
  <r>
    <n v="4097"/>
    <x v="15"/>
    <x v="44"/>
    <s v="Toyota"/>
    <s v="Standard"/>
    <x v="52"/>
    <s v="COROLLA L/B MAN"/>
    <x v="7"/>
    <x v="83"/>
    <x v="5"/>
    <x v="5"/>
    <s v="New Zealand"/>
    <x v="5"/>
    <n v="7.89"/>
  </r>
  <r>
    <n v="4098"/>
    <x v="7"/>
    <x v="5"/>
    <s v="Homebuilt"/>
    <s v="Standard"/>
    <x v="52"/>
    <s v="CIVIC 4DR LX AUTO"/>
    <x v="0"/>
    <x v="45"/>
    <x v="0"/>
    <x v="0"/>
    <s v="New Zealand"/>
    <x v="0"/>
    <n v="343.09"/>
  </r>
  <r>
    <n v="4099"/>
    <x v="18"/>
    <x v="44"/>
    <s v="Trailer"/>
    <s v="Standard"/>
    <x v="17"/>
    <s v="COASTER"/>
    <x v="3"/>
    <x v="38"/>
    <x v="8"/>
    <x v="8"/>
    <s v="New Zealand"/>
    <x v="8"/>
    <n v="28.8"/>
  </r>
  <r>
    <n v="4100"/>
    <x v="7"/>
    <x v="5"/>
    <s v="Trailer"/>
    <s v="Standard"/>
    <x v="52"/>
    <s v="ACCORD LX MAN"/>
    <x v="7"/>
    <x v="32"/>
    <x v="6"/>
    <x v="6"/>
    <s v="New Zealand"/>
    <x v="6"/>
    <n v="11.62"/>
  </r>
  <r>
    <n v="4101"/>
    <x v="13"/>
    <x v="26"/>
    <s v="Trailer"/>
    <s v="Standard"/>
    <x v="56"/>
    <s v="NAVARA"/>
    <x v="3"/>
    <x v="135"/>
    <x v="3"/>
    <x v="3"/>
    <s v="New Zealand"/>
    <x v="3"/>
    <n v="14.72"/>
  </r>
  <r>
    <n v="4102"/>
    <x v="11"/>
    <x v="44"/>
    <s v="Kea"/>
    <s v="Standard"/>
    <x v="52"/>
    <s v="HIACE 2.4ZL MAN"/>
    <x v="3"/>
    <x v="172"/>
    <x v="3"/>
    <x v="3"/>
    <s v="New Zealand"/>
    <x v="3"/>
    <n v="14.72"/>
  </r>
  <r>
    <n v="4103"/>
    <x v="6"/>
    <x v="12"/>
    <s v="Trailer"/>
    <s v="Standard"/>
    <x v="52"/>
    <s v="FESTIVA 1.3XL 3DR"/>
    <x v="2"/>
    <x v="52"/>
    <x v="6"/>
    <x v="6"/>
    <s v="New Zealand"/>
    <x v="6"/>
    <n v="11.62"/>
  </r>
  <r>
    <n v="4104"/>
    <x v="13"/>
    <x v="44"/>
    <s v="Trailer"/>
    <s v="Standard"/>
    <x v="46"/>
    <s v="HILUX 2.8 D/C"/>
    <x v="7"/>
    <x v="132"/>
    <x v="11"/>
    <x v="11"/>
    <s v="New Zealand"/>
    <x v="11"/>
    <n v="17.55"/>
  </r>
  <r>
    <n v="4105"/>
    <x v="11"/>
    <x v="44"/>
    <s v="Trailer"/>
    <s v="Standard"/>
    <x v="46"/>
    <s v="HIACE 2.4ZL H/B"/>
    <x v="3"/>
    <x v="131"/>
    <x v="10"/>
    <x v="10"/>
    <s v="New Zealand"/>
    <x v="10"/>
    <n v="129.15"/>
  </r>
  <r>
    <n v="4106"/>
    <x v="1"/>
    <x v="8"/>
    <s v="Trailer"/>
    <s v="Standard"/>
    <x v="46"/>
    <s v="HOSKING MULTI"/>
    <x v="0"/>
    <x v="11"/>
    <x v="0"/>
    <x v="0"/>
    <s v="New Zealand"/>
    <x v="0"/>
    <n v="343.09"/>
  </r>
  <r>
    <n v="4107"/>
    <x v="4"/>
    <x v="0"/>
    <s v="Trailer"/>
    <s v="Standard"/>
    <x v="36"/>
    <s v="OTHER COMMERCIAL TRA"/>
    <x v="0"/>
    <x v="25"/>
    <x v="8"/>
    <x v="8"/>
    <s v="New Zealand"/>
    <x v="8"/>
    <n v="28.8"/>
  </r>
  <r>
    <n v="4108"/>
    <x v="1"/>
    <x v="0"/>
    <s v="Trailer"/>
    <s v="Standard"/>
    <x v="42"/>
    <s v="BOAT"/>
    <x v="0"/>
    <x v="73"/>
    <x v="0"/>
    <x v="0"/>
    <s v="New Zealand"/>
    <x v="0"/>
    <n v="343.09"/>
  </r>
  <r>
    <n v="4109"/>
    <x v="4"/>
    <x v="0"/>
    <s v="Trailer"/>
    <s v="Standard"/>
    <x v="21"/>
    <s v="HELMACK 10X5"/>
    <x v="0"/>
    <x v="163"/>
    <x v="3"/>
    <x v="3"/>
    <s v="New Zealand"/>
    <x v="3"/>
    <n v="14.72"/>
  </r>
  <r>
    <n v="4110"/>
    <x v="0"/>
    <x v="28"/>
    <s v="Trailer"/>
    <s v="Standard"/>
    <x v="21"/>
    <s v="KC105"/>
    <x v="0"/>
    <x v="153"/>
    <x v="2"/>
    <x v="2"/>
    <s v="New Zealand"/>
    <x v="2"/>
    <n v="12.92"/>
  </r>
  <r>
    <n v="4111"/>
    <x v="0"/>
    <x v="0"/>
    <s v="Factory Built"/>
    <s v="Standard"/>
    <x v="19"/>
    <s v="MONOWAY"/>
    <x v="5"/>
    <x v="14"/>
    <x v="0"/>
    <x v="0"/>
    <s v="New Zealand"/>
    <x v="0"/>
    <n v="343.09"/>
  </r>
  <r>
    <n v="4112"/>
    <x v="1"/>
    <x v="0"/>
    <s v="Trailer"/>
    <s v="Standard"/>
    <x v="21"/>
    <s v="HOMEMADE"/>
    <x v="0"/>
    <x v="166"/>
    <x v="5"/>
    <x v="5"/>
    <s v="New Zealand"/>
    <x v="5"/>
    <n v="7.89"/>
  </r>
  <r>
    <n v="4113"/>
    <x v="0"/>
    <x v="0"/>
    <s v="Briford"/>
    <s v="Standard"/>
    <x v="18"/>
    <s v="HOMEBUILT"/>
    <x v="0"/>
    <x v="122"/>
    <x v="9"/>
    <x v="9"/>
    <s v="New Zealand"/>
    <x v="9"/>
    <n v="21.5"/>
  </r>
  <r>
    <n v="4114"/>
    <x v="0"/>
    <x v="0"/>
    <s v="Trailer"/>
    <s v="Standard"/>
    <x v="21"/>
    <s v="FOXENG 850"/>
    <x v="0"/>
    <x v="178"/>
    <x v="2"/>
    <x v="2"/>
    <s v="New Zealand"/>
    <x v="2"/>
    <n v="12.92"/>
  </r>
  <r>
    <n v="4115"/>
    <x v="0"/>
    <x v="0"/>
    <s v="Trailer"/>
    <s v="Standard"/>
    <x v="21"/>
    <s v="ELITE 7X4 S"/>
    <x v="0"/>
    <x v="43"/>
    <x v="3"/>
    <x v="3"/>
    <s v="New Zealand"/>
    <x v="3"/>
    <n v="14.72"/>
  </r>
  <r>
    <n v="4116"/>
    <x v="0"/>
    <x v="0"/>
    <s v="Factory Built"/>
    <s v="Standard"/>
    <x v="21"/>
    <s v="HOMEBUILT"/>
    <x v="1"/>
    <x v="72"/>
    <x v="8"/>
    <x v="8"/>
    <s v="New Zealand"/>
    <x v="8"/>
    <n v="28.8"/>
  </r>
  <r>
    <n v="4117"/>
    <x v="0"/>
    <x v="0"/>
    <s v="Ford"/>
    <s v="Standard"/>
    <x v="21"/>
    <s v="8X5S"/>
    <x v="0"/>
    <x v="91"/>
    <x v="3"/>
    <x v="3"/>
    <s v="New Zealand"/>
    <x v="3"/>
    <n v="14.72"/>
  </r>
  <r>
    <n v="4118"/>
    <x v="4"/>
    <x v="0"/>
    <s v="Toyota"/>
    <s v="Standard"/>
    <x v="21"/>
    <s v="HELMACK 8X4"/>
    <x v="0"/>
    <x v="106"/>
    <x v="3"/>
    <x v="3"/>
    <s v="New Zealand"/>
    <x v="3"/>
    <n v="14.72"/>
  </r>
  <r>
    <n v="4119"/>
    <x v="0"/>
    <x v="3"/>
    <s v="Ford"/>
    <s v="Standard"/>
    <x v="21"/>
    <s v="BRENT SMITH TRAILERS"/>
    <x v="0"/>
    <x v="140"/>
    <x v="4"/>
    <x v="4"/>
    <s v="New Zealand"/>
    <x v="4"/>
    <n v="67.52"/>
  </r>
  <r>
    <n v="4120"/>
    <x v="1"/>
    <x v="0"/>
    <s v="Ford"/>
    <s v="Standard"/>
    <x v="21"/>
    <s v="BUCCANER 605X5"/>
    <x v="4"/>
    <x v="118"/>
    <x v="0"/>
    <x v="0"/>
    <s v="New Zealand"/>
    <x v="0"/>
    <n v="343.09"/>
  </r>
  <r>
    <n v="4121"/>
    <x v="0"/>
    <x v="2"/>
    <s v="Ford"/>
    <s v="Standard"/>
    <x v="21"/>
    <s v="8X5 TANDEM"/>
    <x v="0"/>
    <x v="30"/>
    <x v="5"/>
    <x v="5"/>
    <s v="New Zealand"/>
    <x v="5"/>
    <n v="7.89"/>
  </r>
  <r>
    <n v="4122"/>
    <x v="0"/>
    <x v="0"/>
    <s v="Mitsubishi"/>
    <s v="Standard"/>
    <x v="36"/>
    <s v="8X5TB"/>
    <x v="0"/>
    <x v="16"/>
    <x v="3"/>
    <x v="3"/>
    <s v="New Zealand"/>
    <x v="3"/>
    <n v="14.72"/>
  </r>
  <r>
    <n v="4123"/>
    <x v="4"/>
    <x v="0"/>
    <s v="Mitsubishi"/>
    <s v="Standard"/>
    <x v="21"/>
    <s v="MONOWAY"/>
    <x v="4"/>
    <x v="17"/>
    <x v="1"/>
    <x v="1"/>
    <s v="New Zealand"/>
    <x v="1"/>
    <n v="6.21"/>
  </r>
  <r>
    <n v="4124"/>
    <x v="0"/>
    <x v="3"/>
    <s v="Toyota"/>
    <s v="Standard"/>
    <x v="21"/>
    <s v="BRENT SMITH TRAILERS"/>
    <x v="0"/>
    <x v="78"/>
    <x v="6"/>
    <x v="6"/>
    <s v="New Zealand"/>
    <x v="6"/>
    <n v="11.62"/>
  </r>
  <r>
    <n v="4125"/>
    <x v="6"/>
    <x v="12"/>
    <s v="Ford"/>
    <s v="Standard"/>
    <x v="46"/>
    <s v="LASER 1.3XL HATCH"/>
    <x v="3"/>
    <x v="78"/>
    <x v="9"/>
    <x v="9"/>
    <s v="New Zealand"/>
    <x v="9"/>
    <n v="21.5"/>
  </r>
  <r>
    <n v="4126"/>
    <x v="7"/>
    <x v="44"/>
    <s v="Audi"/>
    <s v="Standard"/>
    <x v="19"/>
    <s v="MARKX"/>
    <x v="3"/>
    <x v="63"/>
    <x v="9"/>
    <x v="9"/>
    <s v="New Zealand"/>
    <x v="9"/>
    <n v="21.5"/>
  </r>
  <r>
    <n v="4127"/>
    <x v="7"/>
    <x v="12"/>
    <s v="Nissan"/>
    <s v="Standard"/>
    <x v="46"/>
    <s v="FAIRMONT GHIA COLAUT"/>
    <x v="7"/>
    <x v="24"/>
    <x v="8"/>
    <x v="8"/>
    <s v="New Zealand"/>
    <x v="8"/>
    <n v="28.8"/>
  </r>
  <r>
    <n v="4128"/>
    <x v="13"/>
    <x v="12"/>
    <s v="Toyota"/>
    <s v="Standard"/>
    <x v="46"/>
    <s v="COURIER XL C/CAB"/>
    <x v="3"/>
    <x v="113"/>
    <x v="3"/>
    <x v="3"/>
    <s v="New Zealand"/>
    <x v="3"/>
    <n v="14.72"/>
  </r>
  <r>
    <n v="4129"/>
    <x v="7"/>
    <x v="12"/>
    <s v="Nissan"/>
    <s v="Standard"/>
    <x v="46"/>
    <s v="LASER GL"/>
    <x v="5"/>
    <x v="47"/>
    <x v="0"/>
    <x v="0"/>
    <s v="New Zealand"/>
    <x v="0"/>
    <n v="343.09"/>
  </r>
  <r>
    <n v="4130"/>
    <x v="13"/>
    <x v="71"/>
    <s v="Mitsubishi"/>
    <s v="Standard"/>
    <x v="46"/>
    <s v="L200 2.5DSL TBO"/>
    <x v="5"/>
    <x v="131"/>
    <x v="5"/>
    <x v="5"/>
    <s v="New Zealand"/>
    <x v="5"/>
    <n v="7.89"/>
  </r>
  <r>
    <n v="4131"/>
    <x v="7"/>
    <x v="71"/>
    <s v="Ford"/>
    <s v="Standard"/>
    <x v="46"/>
    <s v="LANCER 1.6 GLXI M SE"/>
    <x v="2"/>
    <x v="127"/>
    <x v="0"/>
    <x v="0"/>
    <s v="New Zealand"/>
    <x v="0"/>
    <n v="343.09"/>
  </r>
  <r>
    <n v="4132"/>
    <x v="13"/>
    <x v="44"/>
    <s v="Honda"/>
    <s v="Standard"/>
    <x v="46"/>
    <s v="HILUX 2.4 D/C"/>
    <x v="3"/>
    <x v="3"/>
    <x v="3"/>
    <x v="3"/>
    <s v="New Zealand"/>
    <x v="3"/>
    <n v="14.72"/>
  </r>
  <r>
    <n v="4133"/>
    <x v="7"/>
    <x v="12"/>
    <s v="Nissan"/>
    <s v="Standard"/>
    <x v="46"/>
    <s v="TELSTAR GHIA"/>
    <x v="5"/>
    <x v="115"/>
    <x v="8"/>
    <x v="8"/>
    <s v="New Zealand"/>
    <x v="8"/>
    <n v="28.8"/>
  </r>
  <r>
    <n v="4134"/>
    <x v="8"/>
    <x v="16"/>
    <s v="Honda"/>
    <s v="Standard"/>
    <x v="0"/>
    <s v="RS4"/>
    <x v="1"/>
    <x v="52"/>
    <x v="9"/>
    <x v="9"/>
    <s v="New Zealand"/>
    <x v="9"/>
    <n v="21.5"/>
  </r>
  <r>
    <n v="4135"/>
    <x v="7"/>
    <x v="26"/>
    <s v="Toyota"/>
    <s v="Standard"/>
    <x v="46"/>
    <s v="BLUEBIRD"/>
    <x v="5"/>
    <x v="20"/>
    <x v="10"/>
    <x v="10"/>
    <s v="New Zealand"/>
    <x v="10"/>
    <n v="129.15"/>
  </r>
  <r>
    <n v="4136"/>
    <x v="13"/>
    <x v="44"/>
    <s v="Mitsubishi"/>
    <s v="Standard"/>
    <x v="46"/>
    <s v="HILUX 2.4 SR5"/>
    <x v="2"/>
    <x v="151"/>
    <x v="4"/>
    <x v="4"/>
    <s v="New Zealand"/>
    <x v="4"/>
    <n v="67.52"/>
  </r>
  <r>
    <n v="4137"/>
    <x v="13"/>
    <x v="26"/>
    <s v="Nissan"/>
    <s v="Standard"/>
    <x v="31"/>
    <s v="SAFARI"/>
    <x v="1"/>
    <x v="66"/>
    <x v="5"/>
    <x v="5"/>
    <s v="New Zealand"/>
    <x v="5"/>
    <n v="7.89"/>
  </r>
  <r>
    <n v="4138"/>
    <x v="7"/>
    <x v="71"/>
    <s v="Mazda"/>
    <s v="Standard"/>
    <x v="46"/>
    <s v="MAGNA 2.6I GLX M"/>
    <x v="2"/>
    <x v="165"/>
    <x v="8"/>
    <x v="8"/>
    <s v="New Zealand"/>
    <x v="8"/>
    <n v="28.8"/>
  </r>
  <r>
    <n v="4139"/>
    <x v="13"/>
    <x v="12"/>
    <s v="Suzuki"/>
    <s v="Standard"/>
    <x v="46"/>
    <s v="COURIER 4X2 CREW"/>
    <x v="7"/>
    <x v="78"/>
    <x v="9"/>
    <x v="9"/>
    <s v="New Zealand"/>
    <x v="9"/>
    <n v="21.5"/>
  </r>
  <r>
    <n v="4140"/>
    <x v="15"/>
    <x v="5"/>
    <s v="Nissan"/>
    <s v="Standard"/>
    <x v="46"/>
    <s v="LEGEND COUPE 3.2"/>
    <x v="0"/>
    <x v="39"/>
    <x v="0"/>
    <x v="0"/>
    <s v="New Zealand"/>
    <x v="0"/>
    <n v="343.09"/>
  </r>
  <r>
    <n v="4141"/>
    <x v="8"/>
    <x v="26"/>
    <s v="Nissan"/>
    <s v="Standard"/>
    <x v="31"/>
    <s v="SAFARI"/>
    <x v="1"/>
    <x v="26"/>
    <x v="0"/>
    <x v="0"/>
    <s v="New Zealand"/>
    <x v="0"/>
    <n v="343.09"/>
  </r>
  <r>
    <n v="4142"/>
    <x v="7"/>
    <x v="5"/>
    <s v="Honda"/>
    <s v="Standard"/>
    <x v="46"/>
    <s v="CIVIC 4DR LX AUTO"/>
    <x v="7"/>
    <x v="89"/>
    <x v="9"/>
    <x v="9"/>
    <s v="New Zealand"/>
    <x v="9"/>
    <n v="21.5"/>
  </r>
  <r>
    <n v="4143"/>
    <x v="13"/>
    <x v="44"/>
    <s v="Nissan"/>
    <s v="Standard"/>
    <x v="46"/>
    <s v="HI-LUX 2.4 C/C"/>
    <x v="3"/>
    <x v="141"/>
    <x v="3"/>
    <x v="3"/>
    <s v="New Zealand"/>
    <x v="3"/>
    <n v="14.72"/>
  </r>
  <r>
    <n v="4144"/>
    <x v="7"/>
    <x v="71"/>
    <s v="Nissan"/>
    <s v="Standard"/>
    <x v="32"/>
    <s v="GALANT 2.0 GLXI M"/>
    <x v="5"/>
    <x v="30"/>
    <x v="3"/>
    <x v="3"/>
    <s v="New Zealand"/>
    <x v="3"/>
    <n v="14.72"/>
  </r>
  <r>
    <n v="4145"/>
    <x v="8"/>
    <x v="26"/>
    <s v="Ford"/>
    <s v="Standard"/>
    <x v="6"/>
    <s v="X-TRAIL"/>
    <x v="1"/>
    <x v="97"/>
    <x v="1"/>
    <x v="1"/>
    <s v="New Zealand"/>
    <x v="1"/>
    <n v="6.21"/>
  </r>
  <r>
    <n v="4146"/>
    <x v="8"/>
    <x v="37"/>
    <s v="Honda"/>
    <s v="Standard"/>
    <x v="13"/>
    <s v="BONGO"/>
    <x v="4"/>
    <x v="23"/>
    <x v="9"/>
    <x v="9"/>
    <s v="New Zealand"/>
    <x v="9"/>
    <n v="21.5"/>
  </r>
  <r>
    <n v="4147"/>
    <x v="8"/>
    <x v="6"/>
    <s v="Nissan"/>
    <s v="Standard"/>
    <x v="0"/>
    <s v="JIMNY"/>
    <x v="5"/>
    <x v="157"/>
    <x v="9"/>
    <x v="9"/>
    <s v="New Zealand"/>
    <x v="9"/>
    <n v="21.5"/>
  </r>
  <r>
    <n v="4148"/>
    <x v="15"/>
    <x v="26"/>
    <s v="Trailer"/>
    <s v="Standard"/>
    <x v="28"/>
    <s v="FAIRLADY"/>
    <x v="1"/>
    <x v="6"/>
    <x v="8"/>
    <x v="8"/>
    <s v="New Zealand"/>
    <x v="8"/>
    <n v="28.8"/>
  </r>
  <r>
    <n v="4149"/>
    <x v="11"/>
    <x v="26"/>
    <s v="Briford"/>
    <s v="Standard"/>
    <x v="23"/>
    <s v="SAFARI GRANROAD"/>
    <x v="7"/>
    <x v="174"/>
    <x v="0"/>
    <x v="0"/>
    <s v="New Zealand"/>
    <x v="0"/>
    <n v="343.09"/>
  </r>
  <r>
    <n v="4150"/>
    <x v="7"/>
    <x v="5"/>
    <s v="Trailer"/>
    <s v="Standard"/>
    <x v="32"/>
    <s v="ACCORD EXI-S AUTO"/>
    <x v="5"/>
    <x v="149"/>
    <x v="5"/>
    <x v="5"/>
    <s v="New Zealand"/>
    <x v="5"/>
    <n v="7.89"/>
  </r>
  <r>
    <n v="4151"/>
    <x v="8"/>
    <x v="26"/>
    <s v="Trailer"/>
    <s v="Standard"/>
    <x v="32"/>
    <s v="SENTRA"/>
    <x v="5"/>
    <x v="57"/>
    <x v="4"/>
    <x v="4"/>
    <s v="New Zealand"/>
    <x v="4"/>
    <n v="67.52"/>
  </r>
  <r>
    <n v="4152"/>
    <x v="13"/>
    <x v="26"/>
    <s v="Trailer"/>
    <s v="Standard"/>
    <x v="32"/>
    <s v="NAVARA"/>
    <x v="2"/>
    <x v="45"/>
    <x v="11"/>
    <x v="11"/>
    <s v="New Zealand"/>
    <x v="11"/>
    <n v="17.55"/>
  </r>
  <r>
    <n v="4153"/>
    <x v="7"/>
    <x v="12"/>
    <s v="Trailer"/>
    <s v="Standard"/>
    <x v="32"/>
    <s v="LASER GL AUTO"/>
    <x v="12"/>
    <x v="157"/>
    <x v="8"/>
    <x v="8"/>
    <s v="New Zealand"/>
    <x v="8"/>
    <n v="28.8"/>
  </r>
  <r>
    <n v="4154"/>
    <x v="7"/>
    <x v="5"/>
    <s v="Trailer"/>
    <s v="Standard"/>
    <x v="32"/>
    <s v="CIVIC 4DR EXI AUTO"/>
    <x v="0"/>
    <x v="68"/>
    <x v="4"/>
    <x v="4"/>
    <s v="New Zealand"/>
    <x v="4"/>
    <n v="67.52"/>
  </r>
  <r>
    <n v="4155"/>
    <x v="13"/>
    <x v="26"/>
    <s v="Trailer"/>
    <s v="Standard"/>
    <x v="2"/>
    <s v="NAVARA"/>
    <x v="1"/>
    <x v="58"/>
    <x v="0"/>
    <x v="0"/>
    <s v="New Zealand"/>
    <x v="0"/>
    <n v="343.09"/>
  </r>
  <r>
    <n v="4156"/>
    <x v="0"/>
    <x v="0"/>
    <s v="Trailer"/>
    <s v="Standard"/>
    <x v="36"/>
    <s v="TRAYLA"/>
    <x v="0"/>
    <x v="56"/>
    <x v="6"/>
    <x v="6"/>
    <s v="New Zealand"/>
    <x v="6"/>
    <n v="11.62"/>
  </r>
  <r>
    <n v="4157"/>
    <x v="0"/>
    <x v="2"/>
    <s v="Homebuilt"/>
    <s v="Standard"/>
    <x v="36"/>
    <s v="10 X 5 TANDEM"/>
    <x v="0"/>
    <x v="31"/>
    <x v="3"/>
    <x v="3"/>
    <s v="New Zealand"/>
    <x v="3"/>
    <n v="14.72"/>
  </r>
  <r>
    <n v="4158"/>
    <x v="0"/>
    <x v="0"/>
    <s v="Homebuilt"/>
    <s v="Standard"/>
    <x v="36"/>
    <s v="CENTRAL CUSTOMS"/>
    <x v="0"/>
    <x v="17"/>
    <x v="3"/>
    <x v="3"/>
    <s v="New Zealand"/>
    <x v="3"/>
    <n v="14.72"/>
  </r>
  <r>
    <n v="4159"/>
    <x v="0"/>
    <x v="0"/>
    <s v="Homebuilt"/>
    <s v="Standard"/>
    <x v="6"/>
    <s v="HOMEBUILT"/>
    <x v="4"/>
    <x v="136"/>
    <x v="11"/>
    <x v="11"/>
    <s v="New Zealand"/>
    <x v="11"/>
    <n v="17.55"/>
  </r>
  <r>
    <n v="4160"/>
    <x v="0"/>
    <x v="0"/>
    <s v="Trailer"/>
    <s v="Standard"/>
    <x v="36"/>
    <s v="ELITE 7X4"/>
    <x v="0"/>
    <x v="71"/>
    <x v="3"/>
    <x v="3"/>
    <s v="New Zealand"/>
    <x v="3"/>
    <n v="14.72"/>
  </r>
  <r>
    <n v="4161"/>
    <x v="0"/>
    <x v="0"/>
    <s v="Toyota"/>
    <s v="Standard"/>
    <x v="36"/>
    <s v="ELITE 8X5 T"/>
    <x v="0"/>
    <x v="105"/>
    <x v="3"/>
    <x v="3"/>
    <s v="New Zealand"/>
    <x v="3"/>
    <n v="14.72"/>
  </r>
  <r>
    <n v="4162"/>
    <x v="0"/>
    <x v="0"/>
    <s v="Ford"/>
    <s v="Standard"/>
    <x v="36"/>
    <s v="LOCAL"/>
    <x v="0"/>
    <x v="45"/>
    <x v="4"/>
    <x v="4"/>
    <s v="New Zealand"/>
    <x v="4"/>
    <n v="67.52"/>
  </r>
  <r>
    <n v="4163"/>
    <x v="0"/>
    <x v="0"/>
    <s v="Nissan"/>
    <s v="Standard"/>
    <x v="36"/>
    <s v="DOMESTIC"/>
    <x v="0"/>
    <x v="119"/>
    <x v="0"/>
    <x v="0"/>
    <s v="New Zealand"/>
    <x v="0"/>
    <n v="343.09"/>
  </r>
  <r>
    <n v="4164"/>
    <x v="0"/>
    <x v="0"/>
    <s v="Mazda"/>
    <s v="Standard"/>
    <x v="36"/>
    <s v="HOMEBUILT"/>
    <x v="0"/>
    <x v="45"/>
    <x v="0"/>
    <x v="0"/>
    <s v="New Zealand"/>
    <x v="0"/>
    <n v="343.09"/>
  </r>
  <r>
    <n v="4165"/>
    <x v="0"/>
    <x v="8"/>
    <s v="Nissan"/>
    <s v="Standard"/>
    <x v="36"/>
    <s v="DOMESTIC TRAILER"/>
    <x v="4"/>
    <x v="73"/>
    <x v="5"/>
    <x v="5"/>
    <s v="New Zealand"/>
    <x v="5"/>
    <n v="7.89"/>
  </r>
  <r>
    <n v="4166"/>
    <x v="0"/>
    <x v="8"/>
    <s v="Nissan"/>
    <s v="Standard"/>
    <x v="32"/>
    <s v="TRAILER"/>
    <x v="0"/>
    <x v="1"/>
    <x v="8"/>
    <x v="8"/>
    <s v="New Zealand"/>
    <x v="8"/>
    <n v="28.8"/>
  </r>
  <r>
    <n v="4167"/>
    <x v="0"/>
    <x v="8"/>
    <s v="Ford"/>
    <s v="Standard"/>
    <x v="36"/>
    <s v="TRAILER"/>
    <x v="4"/>
    <x v="7"/>
    <x v="3"/>
    <x v="3"/>
    <s v="New Zealand"/>
    <x v="3"/>
    <n v="14.72"/>
  </r>
  <r>
    <n v="4168"/>
    <x v="0"/>
    <x v="0"/>
    <s v="Nissan"/>
    <s v="Standard"/>
    <x v="36"/>
    <s v="ELITE 8X4S"/>
    <x v="0"/>
    <x v="37"/>
    <x v="3"/>
    <x v="3"/>
    <s v="New Zealand"/>
    <x v="3"/>
    <n v="14.72"/>
  </r>
  <r>
    <n v="4169"/>
    <x v="13"/>
    <x v="44"/>
    <s v="Toyota"/>
    <s v="Standard"/>
    <x v="23"/>
    <s v="HILUX"/>
    <x v="2"/>
    <x v="73"/>
    <x v="3"/>
    <x v="3"/>
    <s v="New Zealand"/>
    <x v="3"/>
    <n v="14.72"/>
  </r>
  <r>
    <n v="4170"/>
    <x v="13"/>
    <x v="12"/>
    <s v="Mitsubishi"/>
    <s v="Standard"/>
    <x v="32"/>
    <s v="COURIER XL D"/>
    <x v="3"/>
    <x v="108"/>
    <x v="0"/>
    <x v="0"/>
    <s v="New Zealand"/>
    <x v="0"/>
    <n v="343.09"/>
  </r>
  <r>
    <n v="4171"/>
    <x v="8"/>
    <x v="26"/>
    <s v="Honda"/>
    <s v="Standard"/>
    <x v="31"/>
    <s v="SAFARI GRAND ROAD"/>
    <x v="8"/>
    <x v="43"/>
    <x v="7"/>
    <x v="7"/>
    <s v="New Zealand"/>
    <x v="7"/>
    <n v="16.11"/>
  </r>
  <r>
    <n v="4172"/>
    <x v="13"/>
    <x v="37"/>
    <s v="Mazda"/>
    <s v="Standard"/>
    <x v="14"/>
    <s v="B2200 CAB PLUS"/>
    <x v="5"/>
    <x v="110"/>
    <x v="0"/>
    <x v="0"/>
    <s v="New Zealand"/>
    <x v="0"/>
    <n v="343.09"/>
  </r>
  <r>
    <n v="4173"/>
    <x v="6"/>
    <x v="26"/>
    <s v="Toyota"/>
    <s v="Standard"/>
    <x v="14"/>
    <s v="SENTRA"/>
    <x v="3"/>
    <x v="84"/>
    <x v="3"/>
    <x v="3"/>
    <s v="New Zealand"/>
    <x v="3"/>
    <n v="14.72"/>
  </r>
  <r>
    <n v="4174"/>
    <x v="13"/>
    <x v="26"/>
    <s v="Ford"/>
    <s v="Standard"/>
    <x v="14"/>
    <s v="NAVARA"/>
    <x v="5"/>
    <x v="154"/>
    <x v="0"/>
    <x v="0"/>
    <s v="New Zealand"/>
    <x v="0"/>
    <n v="343.09"/>
  </r>
  <r>
    <n v="4175"/>
    <x v="6"/>
    <x v="12"/>
    <s v="Toyota"/>
    <s v="Standard"/>
    <x v="14"/>
    <s v="LASER 1.6 GLXI 5DOOR"/>
    <x v="2"/>
    <x v="26"/>
    <x v="9"/>
    <x v="9"/>
    <s v="New Zealand"/>
    <x v="9"/>
    <n v="21.5"/>
  </r>
  <r>
    <n v="4176"/>
    <x v="13"/>
    <x v="26"/>
    <s v="Toyota"/>
    <s v="Standard"/>
    <x v="14"/>
    <s v="NAVARA"/>
    <x v="3"/>
    <x v="70"/>
    <x v="9"/>
    <x v="9"/>
    <s v="New Zealand"/>
    <x v="9"/>
    <n v="21.5"/>
  </r>
  <r>
    <n v="4177"/>
    <x v="13"/>
    <x v="44"/>
    <s v="Holden"/>
    <s v="Standard"/>
    <x v="14"/>
    <s v="HI-LUX 2.4 C/C"/>
    <x v="3"/>
    <x v="75"/>
    <x v="7"/>
    <x v="7"/>
    <s v="New Zealand"/>
    <x v="7"/>
    <n v="16.11"/>
  </r>
  <r>
    <n v="4178"/>
    <x v="13"/>
    <x v="71"/>
    <s v="Toyota"/>
    <s v="Standard"/>
    <x v="14"/>
    <s v="L200 2.0PET 2WD C/C"/>
    <x v="3"/>
    <x v="123"/>
    <x v="4"/>
    <x v="4"/>
    <s v="New Zealand"/>
    <x v="4"/>
    <n v="67.52"/>
  </r>
  <r>
    <n v="4179"/>
    <x v="7"/>
    <x v="5"/>
    <s v="Mitsubishi"/>
    <s v="Standard"/>
    <x v="14"/>
    <s v="CIVIC 4DR LX MANUAL"/>
    <x v="7"/>
    <x v="36"/>
    <x v="5"/>
    <x v="5"/>
    <s v="New Zealand"/>
    <x v="5"/>
    <n v="7.89"/>
  </r>
  <r>
    <n v="4180"/>
    <x v="7"/>
    <x v="37"/>
    <s v="Nissan"/>
    <s v="Standard"/>
    <x v="23"/>
    <s v="FAMILIA INTERPLAY DO"/>
    <x v="4"/>
    <x v="135"/>
    <x v="2"/>
    <x v="2"/>
    <s v="New Zealand"/>
    <x v="2"/>
    <n v="12.92"/>
  </r>
  <r>
    <n v="4181"/>
    <x v="6"/>
    <x v="44"/>
    <s v="Suzuki"/>
    <s v="Standard"/>
    <x v="32"/>
    <s v="COROLLA"/>
    <x v="5"/>
    <x v="122"/>
    <x v="7"/>
    <x v="7"/>
    <s v="New Zealand"/>
    <x v="7"/>
    <n v="16.11"/>
  </r>
  <r>
    <n v="4182"/>
    <x v="20"/>
    <x v="12"/>
    <s v="Toyota"/>
    <s v="Standard"/>
    <x v="14"/>
    <s v="TRANSIT 190 DIESE"/>
    <x v="3"/>
    <x v="162"/>
    <x v="9"/>
    <x v="9"/>
    <s v="New Zealand"/>
    <x v="9"/>
    <n v="21.5"/>
  </r>
  <r>
    <n v="4183"/>
    <x v="6"/>
    <x v="44"/>
    <s v="Mitsubishi"/>
    <s v="Standard"/>
    <x v="14"/>
    <s v="COROLLA 1.6P GL HBAC"/>
    <x v="2"/>
    <x v="111"/>
    <x v="3"/>
    <x v="3"/>
    <s v="New Zealand"/>
    <x v="3"/>
    <n v="14.72"/>
  </r>
  <r>
    <n v="4184"/>
    <x v="6"/>
    <x v="44"/>
    <s v="Mitsubishi"/>
    <s v="Standard"/>
    <x v="14"/>
    <s v="COROLLA 1.3P XL HBAC"/>
    <x v="3"/>
    <x v="154"/>
    <x v="4"/>
    <x v="4"/>
    <s v="New Zealand"/>
    <x v="4"/>
    <n v="67.52"/>
  </r>
  <r>
    <n v="4185"/>
    <x v="7"/>
    <x v="72"/>
    <s v="Toyota"/>
    <s v="Standard"/>
    <x v="22"/>
    <s v="ROYALE 6"/>
    <x v="4"/>
    <x v="164"/>
    <x v="8"/>
    <x v="8"/>
    <s v="New Zealand"/>
    <x v="8"/>
    <n v="28.8"/>
  </r>
  <r>
    <n v="4186"/>
    <x v="6"/>
    <x v="44"/>
    <s v="Nissan"/>
    <s v="Standard"/>
    <x v="14"/>
    <s v="COROLLA 1.6P GL HBAC"/>
    <x v="5"/>
    <x v="21"/>
    <x v="8"/>
    <x v="8"/>
    <s v="New Zealand"/>
    <x v="8"/>
    <n v="28.8"/>
  </r>
  <r>
    <n v="4187"/>
    <x v="20"/>
    <x v="71"/>
    <s v="Holden"/>
    <s v="Standard"/>
    <x v="14"/>
    <s v="L300"/>
    <x v="3"/>
    <x v="71"/>
    <x v="0"/>
    <x v="0"/>
    <s v="New Zealand"/>
    <x v="0"/>
    <n v="343.09"/>
  </r>
  <r>
    <n v="4188"/>
    <x v="7"/>
    <x v="26"/>
    <s v="Mazda"/>
    <s v="Standard"/>
    <x v="52"/>
    <s v="BLUEBIRD"/>
    <x v="5"/>
    <x v="78"/>
    <x v="5"/>
    <x v="5"/>
    <s v="New Zealand"/>
    <x v="5"/>
    <n v="7.89"/>
  </r>
  <r>
    <n v="4189"/>
    <x v="6"/>
    <x v="6"/>
    <s v="Honda"/>
    <s v="Standard"/>
    <x v="0"/>
    <s v="SWIFT"/>
    <x v="3"/>
    <x v="33"/>
    <x v="0"/>
    <x v="0"/>
    <s v="New Zealand"/>
    <x v="0"/>
    <n v="343.09"/>
  </r>
  <r>
    <n v="4190"/>
    <x v="11"/>
    <x v="44"/>
    <s v="Trailer"/>
    <s v="Standard"/>
    <x v="14"/>
    <s v="HIACE 2.4ZR MAN"/>
    <x v="3"/>
    <x v="39"/>
    <x v="3"/>
    <x v="3"/>
    <s v="New Zealand"/>
    <x v="3"/>
    <n v="14.72"/>
  </r>
  <r>
    <n v="4191"/>
    <x v="13"/>
    <x v="71"/>
    <s v="Jayco"/>
    <s v="Standard"/>
    <x v="14"/>
    <s v="L200"/>
    <x v="7"/>
    <x v="144"/>
    <x v="2"/>
    <x v="2"/>
    <s v="New Zealand"/>
    <x v="2"/>
    <n v="12.92"/>
  </r>
  <r>
    <n v="4192"/>
    <x v="11"/>
    <x v="71"/>
    <s v="Caravan"/>
    <s v="Standard"/>
    <x v="23"/>
    <s v="DELICA"/>
    <x v="3"/>
    <x v="58"/>
    <x v="0"/>
    <x v="0"/>
    <s v="New Zealand"/>
    <x v="0"/>
    <n v="343.09"/>
  </r>
  <r>
    <n v="4193"/>
    <x v="7"/>
    <x v="44"/>
    <s v="Trailer"/>
    <s v="Standard"/>
    <x v="14"/>
    <s v="CORONA"/>
    <x v="5"/>
    <x v="126"/>
    <x v="5"/>
    <x v="5"/>
    <s v="New Zealand"/>
    <x v="5"/>
    <n v="7.89"/>
  </r>
  <r>
    <n v="4194"/>
    <x v="8"/>
    <x v="26"/>
    <s v="Trailer"/>
    <s v="Standard"/>
    <x v="56"/>
    <s v="SAFARI"/>
    <x v="1"/>
    <x v="4"/>
    <x v="6"/>
    <x v="6"/>
    <s v="New Zealand"/>
    <x v="6"/>
    <n v="11.62"/>
  </r>
  <r>
    <n v="4195"/>
    <x v="11"/>
    <x v="72"/>
    <s v="Trailer"/>
    <s v="Standard"/>
    <x v="24"/>
    <s v="COMBO"/>
    <x v="3"/>
    <x v="94"/>
    <x v="11"/>
    <x v="11"/>
    <s v="New Zealand"/>
    <x v="11"/>
    <n v="17.55"/>
  </r>
  <r>
    <n v="4196"/>
    <x v="15"/>
    <x v="37"/>
    <s v="Trailer"/>
    <s v="Standard"/>
    <x v="31"/>
    <s v="EUNOS ROADSTER"/>
    <x v="7"/>
    <x v="83"/>
    <x v="8"/>
    <x v="8"/>
    <s v="New Zealand"/>
    <x v="8"/>
    <n v="28.8"/>
  </r>
  <r>
    <n v="4197"/>
    <x v="6"/>
    <x v="5"/>
    <s v="Briford"/>
    <s v="Standard"/>
    <x v="57"/>
    <s v="CIVIC 3DR LX MAN"/>
    <x v="3"/>
    <x v="53"/>
    <x v="3"/>
    <x v="3"/>
    <s v="New Zealand"/>
    <x v="3"/>
    <n v="14.72"/>
  </r>
  <r>
    <n v="4198"/>
    <x v="0"/>
    <x v="0"/>
    <s v="Trailer"/>
    <s v="Standard"/>
    <x v="45"/>
    <s v="RENEGADE"/>
    <x v="4"/>
    <x v="16"/>
    <x v="0"/>
    <x v="0"/>
    <s v="New Zealand"/>
    <x v="0"/>
    <n v="343.09"/>
  </r>
  <r>
    <n v="4199"/>
    <x v="5"/>
    <x v="50"/>
    <s v="Homebuilt"/>
    <s v="Standard"/>
    <x v="6"/>
    <s v="STERLING"/>
    <x v="3"/>
    <x v="158"/>
    <x v="3"/>
    <x v="3"/>
    <s v="New Zealand"/>
    <x v="3"/>
    <n v="14.72"/>
  </r>
  <r>
    <n v="4200"/>
    <x v="5"/>
    <x v="19"/>
    <s v="Kea"/>
    <s v="Standard"/>
    <x v="2"/>
    <s v="LUNA"/>
    <x v="3"/>
    <x v="2"/>
    <x v="3"/>
    <x v="3"/>
    <s v="New Zealand"/>
    <x v="3"/>
    <n v="14.72"/>
  </r>
  <r>
    <n v="4201"/>
    <x v="0"/>
    <x v="0"/>
    <s v="Homebuilt"/>
    <s v="Standard"/>
    <x v="36"/>
    <s v="DOMESTIC"/>
    <x v="0"/>
    <x v="31"/>
    <x v="7"/>
    <x v="7"/>
    <s v="New Zealand"/>
    <x v="7"/>
    <n v="16.11"/>
  </r>
  <r>
    <n v="4202"/>
    <x v="1"/>
    <x v="0"/>
    <s v="Trailer"/>
    <s v="Standard"/>
    <x v="36"/>
    <s v="E4100SA"/>
    <x v="0"/>
    <x v="162"/>
    <x v="11"/>
    <x v="11"/>
    <s v="New Zealand"/>
    <x v="11"/>
    <n v="17.55"/>
  </r>
  <r>
    <n v="4203"/>
    <x v="1"/>
    <x v="0"/>
    <s v="Trailer"/>
    <s v="Standard"/>
    <x v="2"/>
    <s v="MACKAY"/>
    <x v="4"/>
    <x v="132"/>
    <x v="6"/>
    <x v="6"/>
    <s v="New Zealand"/>
    <x v="6"/>
    <n v="11.62"/>
  </r>
  <r>
    <n v="4204"/>
    <x v="1"/>
    <x v="0"/>
    <s v="Mono - Way"/>
    <s v="Standard"/>
    <x v="36"/>
    <s v="MUDGEWAY"/>
    <x v="4"/>
    <x v="90"/>
    <x v="0"/>
    <x v="0"/>
    <s v="New Zealand"/>
    <x v="0"/>
    <n v="343.09"/>
  </r>
  <r>
    <n v="4205"/>
    <x v="0"/>
    <x v="2"/>
    <s v="Mazda"/>
    <s v="Standard"/>
    <x v="36"/>
    <s v="9X4 TANDEM"/>
    <x v="0"/>
    <x v="62"/>
    <x v="3"/>
    <x v="3"/>
    <s v="New Zealand"/>
    <x v="3"/>
    <n v="14.72"/>
  </r>
  <r>
    <n v="4206"/>
    <x v="0"/>
    <x v="0"/>
    <s v="Nissan"/>
    <s v="Standard"/>
    <x v="36"/>
    <s v="CAR DOLLY"/>
    <x v="0"/>
    <x v="55"/>
    <x v="9"/>
    <x v="9"/>
    <s v="New Zealand"/>
    <x v="9"/>
    <n v="21.5"/>
  </r>
  <r>
    <n v="4207"/>
    <x v="0"/>
    <x v="8"/>
    <s v="Toyota"/>
    <s v="Standard"/>
    <x v="32"/>
    <s v="TRAILER"/>
    <x v="0"/>
    <x v="137"/>
    <x v="11"/>
    <x v="11"/>
    <s v="New Zealand"/>
    <x v="11"/>
    <n v="17.55"/>
  </r>
  <r>
    <n v="4208"/>
    <x v="0"/>
    <x v="28"/>
    <s v="Mitsubishi"/>
    <s v="Standard"/>
    <x v="45"/>
    <s v="TANDEM TRAILER"/>
    <x v="0"/>
    <x v="167"/>
    <x v="9"/>
    <x v="9"/>
    <s v="New Zealand"/>
    <x v="9"/>
    <n v="21.5"/>
  </r>
  <r>
    <n v="4209"/>
    <x v="0"/>
    <x v="8"/>
    <s v="Holden"/>
    <s v="Standard"/>
    <x v="32"/>
    <s v="AGRI STEEL TANDEM"/>
    <x v="0"/>
    <x v="53"/>
    <x v="0"/>
    <x v="0"/>
    <s v="New Zealand"/>
    <x v="0"/>
    <n v="343.09"/>
  </r>
  <r>
    <n v="4210"/>
    <x v="0"/>
    <x v="0"/>
    <s v="Toyota"/>
    <s v="Standard"/>
    <x v="36"/>
    <s v="FACTORY"/>
    <x v="0"/>
    <x v="76"/>
    <x v="4"/>
    <x v="4"/>
    <s v="New Zealand"/>
    <x v="4"/>
    <n v="67.52"/>
  </r>
  <r>
    <n v="4211"/>
    <x v="0"/>
    <x v="0"/>
    <s v="Nissan"/>
    <s v="Standard"/>
    <x v="36"/>
    <s v="ELITE 8X4 S"/>
    <x v="0"/>
    <x v="25"/>
    <x v="3"/>
    <x v="3"/>
    <s v="New Zealand"/>
    <x v="3"/>
    <n v="14.72"/>
  </r>
  <r>
    <n v="4212"/>
    <x v="0"/>
    <x v="51"/>
    <s v="Toyota"/>
    <s v="Standard"/>
    <x v="45"/>
    <s v="TRAILER"/>
    <x v="0"/>
    <x v="122"/>
    <x v="4"/>
    <x v="4"/>
    <s v="New Zealand"/>
    <x v="4"/>
    <n v="67.52"/>
  </r>
  <r>
    <n v="4213"/>
    <x v="6"/>
    <x v="37"/>
    <s v="Ford"/>
    <s v="Standard"/>
    <x v="57"/>
    <s v="FAMILIA"/>
    <x v="7"/>
    <x v="179"/>
    <x v="3"/>
    <x v="3"/>
    <s v="New Zealand"/>
    <x v="3"/>
    <n v="14.72"/>
  </r>
  <r>
    <n v="4214"/>
    <x v="13"/>
    <x v="26"/>
    <s v="Nissan"/>
    <s v="Standard"/>
    <x v="52"/>
    <s v="DATSUN"/>
    <x v="3"/>
    <x v="84"/>
    <x v="9"/>
    <x v="9"/>
    <s v="New Zealand"/>
    <x v="9"/>
    <n v="21.5"/>
  </r>
  <r>
    <n v="4215"/>
    <x v="6"/>
    <x v="44"/>
    <s v="Ford"/>
    <s v="Standard"/>
    <x v="24"/>
    <s v="COROLLA"/>
    <x v="8"/>
    <x v="77"/>
    <x v="8"/>
    <x v="8"/>
    <s v="New Zealand"/>
    <x v="8"/>
    <n v="28.8"/>
  </r>
  <r>
    <n v="4216"/>
    <x v="13"/>
    <x v="71"/>
    <s v="Mitsubishi"/>
    <s v="Standard"/>
    <x v="24"/>
    <s v="L200"/>
    <x v="3"/>
    <x v="29"/>
    <x v="0"/>
    <x v="0"/>
    <s v="New Zealand"/>
    <x v="0"/>
    <n v="343.09"/>
  </r>
  <r>
    <n v="4217"/>
    <x v="13"/>
    <x v="72"/>
    <s v="Mazda"/>
    <s v="Standard"/>
    <x v="24"/>
    <s v="VS UTILITY"/>
    <x v="5"/>
    <x v="118"/>
    <x v="10"/>
    <x v="10"/>
    <s v="New Zealand"/>
    <x v="10"/>
    <n v="129.15"/>
  </r>
  <r>
    <n v="4218"/>
    <x v="7"/>
    <x v="44"/>
    <s v="Ford"/>
    <s v="Standard"/>
    <x v="12"/>
    <s v="CHASER"/>
    <x v="1"/>
    <x v="104"/>
    <x v="6"/>
    <x v="6"/>
    <s v="New Zealand"/>
    <x v="6"/>
    <n v="11.62"/>
  </r>
  <r>
    <n v="4219"/>
    <x v="7"/>
    <x v="26"/>
    <s v="Ford"/>
    <s v="Standard"/>
    <x v="57"/>
    <s v="LAUREL"/>
    <x v="1"/>
    <x v="60"/>
    <x v="3"/>
    <x v="3"/>
    <s v="New Zealand"/>
    <x v="3"/>
    <n v="14.72"/>
  </r>
  <r>
    <n v="4220"/>
    <x v="8"/>
    <x v="44"/>
    <s v="Nissan"/>
    <s v="Standard"/>
    <x v="48"/>
    <s v="HILUX"/>
    <x v="3"/>
    <x v="119"/>
    <x v="3"/>
    <x v="3"/>
    <s v="New Zealand"/>
    <x v="3"/>
    <n v="14.72"/>
  </r>
  <r>
    <n v="4221"/>
    <x v="8"/>
    <x v="12"/>
    <s v="Nissan"/>
    <s v="Standard"/>
    <x v="24"/>
    <s v="FALCON"/>
    <x v="5"/>
    <x v="20"/>
    <x v="3"/>
    <x v="3"/>
    <s v="New Zealand"/>
    <x v="3"/>
    <n v="14.72"/>
  </r>
  <r>
    <n v="4222"/>
    <x v="7"/>
    <x v="26"/>
    <s v="Mazda"/>
    <s v="Standard"/>
    <x v="24"/>
    <s v="MAXIMA"/>
    <x v="7"/>
    <x v="88"/>
    <x v="0"/>
    <x v="0"/>
    <s v="New Zealand"/>
    <x v="0"/>
    <n v="343.09"/>
  </r>
  <r>
    <n v="4223"/>
    <x v="13"/>
    <x v="12"/>
    <s v="Ford"/>
    <s v="Standard"/>
    <x v="24"/>
    <s v="COURIER"/>
    <x v="3"/>
    <x v="13"/>
    <x v="6"/>
    <x v="6"/>
    <s v="New Zealand"/>
    <x v="6"/>
    <n v="11.62"/>
  </r>
  <r>
    <n v="4224"/>
    <x v="20"/>
    <x v="71"/>
    <s v="Mazda"/>
    <s v="Standard"/>
    <x v="24"/>
    <s v="L300"/>
    <x v="5"/>
    <x v="42"/>
    <x v="3"/>
    <x v="3"/>
    <s v="New Zealand"/>
    <x v="3"/>
    <n v="14.72"/>
  </r>
  <r>
    <n v="4225"/>
    <x v="7"/>
    <x v="37"/>
    <s v="Nissan"/>
    <s v="Standard"/>
    <x v="24"/>
    <n v="323"/>
    <x v="5"/>
    <x v="12"/>
    <x v="7"/>
    <x v="7"/>
    <s v="New Zealand"/>
    <x v="7"/>
    <n v="16.11"/>
  </r>
  <r>
    <n v="4226"/>
    <x v="6"/>
    <x v="12"/>
    <s v="Mazda"/>
    <s v="Standard"/>
    <x v="24"/>
    <s v="FESTIVA"/>
    <x v="7"/>
    <x v="111"/>
    <x v="9"/>
    <x v="9"/>
    <s v="New Zealand"/>
    <x v="9"/>
    <n v="21.5"/>
  </r>
  <r>
    <n v="4227"/>
    <x v="7"/>
    <x v="12"/>
    <s v="Toyota"/>
    <s v="Standard"/>
    <x v="24"/>
    <s v="LASER"/>
    <x v="2"/>
    <x v="107"/>
    <x v="8"/>
    <x v="8"/>
    <s v="New Zealand"/>
    <x v="8"/>
    <n v="28.8"/>
  </r>
  <r>
    <n v="4228"/>
    <x v="7"/>
    <x v="26"/>
    <s v="Toyota"/>
    <s v="Standard"/>
    <x v="24"/>
    <s v="MAXIMA"/>
    <x v="2"/>
    <x v="108"/>
    <x v="3"/>
    <x v="3"/>
    <s v="New Zealand"/>
    <x v="3"/>
    <n v="14.72"/>
  </r>
  <r>
    <n v="4229"/>
    <x v="8"/>
    <x v="26"/>
    <s v="Ford"/>
    <s v="Standard"/>
    <x v="19"/>
    <s v="MURANO"/>
    <x v="3"/>
    <x v="29"/>
    <x v="9"/>
    <x v="9"/>
    <s v="New Zealand"/>
    <x v="9"/>
    <n v="21.5"/>
  </r>
  <r>
    <n v="4230"/>
    <x v="7"/>
    <x v="37"/>
    <s v="Mercedes-Benz"/>
    <s v="Standard"/>
    <x v="57"/>
    <s v="SENTIA"/>
    <x v="5"/>
    <x v="144"/>
    <x v="5"/>
    <x v="5"/>
    <s v="New Zealand"/>
    <x v="5"/>
    <n v="7.89"/>
  </r>
  <r>
    <n v="4231"/>
    <x v="13"/>
    <x v="12"/>
    <s v="Ford"/>
    <s v="Standard"/>
    <x v="24"/>
    <s v="UTILITY"/>
    <x v="5"/>
    <x v="110"/>
    <x v="4"/>
    <x v="4"/>
    <s v="New Zealand"/>
    <x v="4"/>
    <n v="67.52"/>
  </r>
  <r>
    <n v="4232"/>
    <x v="7"/>
    <x v="37"/>
    <s v="Toyota"/>
    <s v="Standard"/>
    <x v="57"/>
    <s v="REVUE"/>
    <x v="2"/>
    <x v="37"/>
    <x v="3"/>
    <x v="3"/>
    <s v="New Zealand"/>
    <x v="3"/>
    <n v="14.72"/>
  </r>
  <r>
    <n v="4233"/>
    <x v="13"/>
    <x v="26"/>
    <s v="Honda"/>
    <s v="Standard"/>
    <x v="24"/>
    <s v="NAVARA"/>
    <x v="3"/>
    <x v="83"/>
    <x v="10"/>
    <x v="10"/>
    <s v="New Zealand"/>
    <x v="10"/>
    <n v="129.15"/>
  </r>
  <r>
    <n v="4234"/>
    <x v="8"/>
    <x v="37"/>
    <s v="Mazda"/>
    <s v="Standard"/>
    <x v="24"/>
    <n v="626"/>
    <x v="7"/>
    <x v="147"/>
    <x v="4"/>
    <x v="4"/>
    <s v="New Zealand"/>
    <x v="4"/>
    <n v="67.52"/>
  </r>
  <r>
    <n v="4235"/>
    <x v="8"/>
    <x v="44"/>
    <s v="Nissan"/>
    <s v="Standard"/>
    <x v="24"/>
    <s v="LANDCRUISER"/>
    <x v="2"/>
    <x v="170"/>
    <x v="3"/>
    <x v="3"/>
    <s v="New Zealand"/>
    <x v="3"/>
    <n v="14.72"/>
  </r>
  <r>
    <n v="4236"/>
    <x v="13"/>
    <x v="44"/>
    <s v="Toyota"/>
    <s v="Standard"/>
    <x v="24"/>
    <s v="HILUX"/>
    <x v="3"/>
    <x v="161"/>
    <x v="3"/>
    <x v="3"/>
    <s v="New Zealand"/>
    <x v="3"/>
    <n v="14.72"/>
  </r>
  <r>
    <n v="4237"/>
    <x v="7"/>
    <x v="12"/>
    <s v="Trailer"/>
    <s v="Standard"/>
    <x v="16"/>
    <s v="TELSTAR"/>
    <x v="2"/>
    <x v="51"/>
    <x v="7"/>
    <x v="7"/>
    <s v="New Zealand"/>
    <x v="7"/>
    <n v="16.11"/>
  </r>
  <r>
    <n v="4238"/>
    <x v="7"/>
    <x v="78"/>
    <s v="Trailer"/>
    <s v="Luxury"/>
    <x v="16"/>
    <s v="E"/>
    <x v="0"/>
    <x v="150"/>
    <x v="3"/>
    <x v="3"/>
    <s v="New Zealand"/>
    <x v="3"/>
    <n v="14.72"/>
  </r>
  <r>
    <n v="4239"/>
    <x v="20"/>
    <x v="12"/>
    <s v="Trailer"/>
    <s v="Standard"/>
    <x v="16"/>
    <s v="TRANSIT"/>
    <x v="3"/>
    <x v="54"/>
    <x v="10"/>
    <x v="10"/>
    <s v="New Zealand"/>
    <x v="10"/>
    <n v="129.15"/>
  </r>
  <r>
    <n v="4240"/>
    <x v="7"/>
    <x v="44"/>
    <s v="Trailer"/>
    <s v="Standard"/>
    <x v="52"/>
    <s v="COROLLA"/>
    <x v="3"/>
    <x v="73"/>
    <x v="12"/>
    <x v="12"/>
    <s v="New Zealand"/>
    <x v="12"/>
    <n v="3.28"/>
  </r>
  <r>
    <n v="4241"/>
    <x v="7"/>
    <x v="5"/>
    <s v="Trailer"/>
    <s v="Standard"/>
    <x v="16"/>
    <s v="CIVIC"/>
    <x v="2"/>
    <x v="176"/>
    <x v="4"/>
    <x v="4"/>
    <s v="New Zealand"/>
    <x v="4"/>
    <n v="67.52"/>
  </r>
  <r>
    <n v="4242"/>
    <x v="7"/>
    <x v="37"/>
    <s v="Trailer"/>
    <s v="Standard"/>
    <x v="16"/>
    <n v="323"/>
    <x v="5"/>
    <x v="26"/>
    <x v="4"/>
    <x v="4"/>
    <s v="New Zealand"/>
    <x v="4"/>
    <n v="67.52"/>
  </r>
  <r>
    <n v="4243"/>
    <x v="11"/>
    <x v="26"/>
    <s v="Homebuilt"/>
    <s v="Standard"/>
    <x v="31"/>
    <s v="S-CARGO"/>
    <x v="3"/>
    <x v="124"/>
    <x v="10"/>
    <x v="10"/>
    <s v="New Zealand"/>
    <x v="10"/>
    <n v="129.15"/>
  </r>
  <r>
    <n v="4244"/>
    <x v="7"/>
    <x v="44"/>
    <s v="Trailer"/>
    <s v="Standard"/>
    <x v="19"/>
    <s v="MARKX"/>
    <x v="3"/>
    <x v="85"/>
    <x v="9"/>
    <x v="9"/>
    <s v="New Zealand"/>
    <x v="9"/>
    <n v="21.5"/>
  </r>
  <r>
    <n v="4245"/>
    <x v="0"/>
    <x v="0"/>
    <s v="Trailer"/>
    <s v="Standard"/>
    <x v="45"/>
    <s v="HOMEBUILT AFC JETSKI"/>
    <x v="0"/>
    <x v="121"/>
    <x v="9"/>
    <x v="9"/>
    <s v="New Zealand"/>
    <x v="9"/>
    <n v="21.5"/>
  </r>
  <r>
    <n v="4246"/>
    <x v="0"/>
    <x v="0"/>
    <s v="Briford"/>
    <s v="Standard"/>
    <x v="45"/>
    <s v="FOXENG 2000"/>
    <x v="0"/>
    <x v="83"/>
    <x v="4"/>
    <x v="4"/>
    <s v="New Zealand"/>
    <x v="4"/>
    <n v="67.52"/>
  </r>
  <r>
    <n v="4247"/>
    <x v="0"/>
    <x v="0"/>
    <s v="Trailer"/>
    <s v="Standard"/>
    <x v="13"/>
    <s v="TRAILER PRO"/>
    <x v="0"/>
    <x v="89"/>
    <x v="7"/>
    <x v="7"/>
    <s v="New Zealand"/>
    <x v="7"/>
    <n v="16.11"/>
  </r>
  <r>
    <n v="4248"/>
    <x v="0"/>
    <x v="0"/>
    <s v="Trailer"/>
    <s v="Standard"/>
    <x v="45"/>
    <s v="HOMEBUILT"/>
    <x v="13"/>
    <x v="34"/>
    <x v="3"/>
    <x v="3"/>
    <s v="New Zealand"/>
    <x v="3"/>
    <n v="14.72"/>
  </r>
  <r>
    <n v="4249"/>
    <x v="0"/>
    <x v="0"/>
    <s v="Trailer"/>
    <s v="Standard"/>
    <x v="45"/>
    <s v="LOCAL"/>
    <x v="0"/>
    <x v="5"/>
    <x v="5"/>
    <x v="5"/>
    <s v="New Zealand"/>
    <x v="5"/>
    <n v="7.89"/>
  </r>
  <r>
    <n v="4250"/>
    <x v="0"/>
    <x v="0"/>
    <s v="Lochiel"/>
    <s v="Standard"/>
    <x v="45"/>
    <s v="HAULER"/>
    <x v="0"/>
    <x v="78"/>
    <x v="3"/>
    <x v="3"/>
    <s v="New Zealand"/>
    <x v="3"/>
    <n v="14.72"/>
  </r>
  <r>
    <n v="4251"/>
    <x v="0"/>
    <x v="8"/>
    <s v="Trailer"/>
    <s v="Standard"/>
    <x v="45"/>
    <s v="DOMESTIC TRAILER"/>
    <x v="3"/>
    <x v="146"/>
    <x v="3"/>
    <x v="3"/>
    <s v="New Zealand"/>
    <x v="3"/>
    <n v="14.72"/>
  </r>
  <r>
    <n v="4252"/>
    <x v="0"/>
    <x v="0"/>
    <s v="Suzuki"/>
    <s v="Standard"/>
    <x v="45"/>
    <s v="FACTORY TANDEM"/>
    <x v="0"/>
    <x v="14"/>
    <x v="3"/>
    <x v="3"/>
    <s v="New Zealand"/>
    <x v="3"/>
    <n v="14.72"/>
  </r>
  <r>
    <n v="4253"/>
    <x v="0"/>
    <x v="0"/>
    <s v="Toyota"/>
    <s v="Standard"/>
    <x v="9"/>
    <s v="DOMESTIC"/>
    <x v="7"/>
    <x v="74"/>
    <x v="11"/>
    <x v="11"/>
    <s v="New Zealand"/>
    <x v="11"/>
    <n v="17.55"/>
  </r>
  <r>
    <n v="4254"/>
    <x v="0"/>
    <x v="2"/>
    <s v="Nissan"/>
    <s v="Standard"/>
    <x v="45"/>
    <s v="DOMESTIC TRAILER"/>
    <x v="0"/>
    <x v="33"/>
    <x v="3"/>
    <x v="3"/>
    <s v="New Zealand"/>
    <x v="3"/>
    <n v="14.72"/>
  </r>
  <r>
    <n v="4255"/>
    <x v="0"/>
    <x v="0"/>
    <s v="Honda"/>
    <s v="Standard"/>
    <x v="16"/>
    <s v="HOMEMADE"/>
    <x v="1"/>
    <x v="25"/>
    <x v="7"/>
    <x v="7"/>
    <s v="New Zealand"/>
    <x v="7"/>
    <n v="16.11"/>
  </r>
  <r>
    <n v="4256"/>
    <x v="1"/>
    <x v="0"/>
    <s v="Toyota"/>
    <s v="Standard"/>
    <x v="16"/>
    <s v="BOAT VOYAGER"/>
    <x v="0"/>
    <x v="30"/>
    <x v="11"/>
    <x v="11"/>
    <s v="New Zealand"/>
    <x v="11"/>
    <n v="17.55"/>
  </r>
  <r>
    <n v="4257"/>
    <x v="0"/>
    <x v="0"/>
    <s v="Toyota"/>
    <s v="Standard"/>
    <x v="28"/>
    <s v="HOMEBUILT"/>
    <x v="2"/>
    <x v="99"/>
    <x v="9"/>
    <x v="9"/>
    <s v="New Zealand"/>
    <x v="9"/>
    <n v="21.5"/>
  </r>
  <r>
    <n v="4258"/>
    <x v="0"/>
    <x v="33"/>
    <s v="Toyota"/>
    <s v="Standard"/>
    <x v="45"/>
    <s v="14X6.6 SALV"/>
    <x v="0"/>
    <x v="170"/>
    <x v="5"/>
    <x v="5"/>
    <s v="New Zealand"/>
    <x v="5"/>
    <n v="7.89"/>
  </r>
  <r>
    <n v="4259"/>
    <x v="0"/>
    <x v="0"/>
    <s v="Isuzu"/>
    <s v="Standard"/>
    <x v="45"/>
    <s v="SHIFTER 3.1"/>
    <x v="0"/>
    <x v="18"/>
    <x v="3"/>
    <x v="3"/>
    <s v="New Zealand"/>
    <x v="3"/>
    <n v="14.72"/>
  </r>
  <r>
    <n v="4260"/>
    <x v="8"/>
    <x v="6"/>
    <s v="Isuzu"/>
    <s v="Standard"/>
    <x v="16"/>
    <s v="VITARA"/>
    <x v="2"/>
    <x v="80"/>
    <x v="7"/>
    <x v="7"/>
    <s v="New Zealand"/>
    <x v="7"/>
    <n v="16.11"/>
  </r>
  <r>
    <n v="4261"/>
    <x v="13"/>
    <x v="44"/>
    <s v="Honda"/>
    <s v="Standard"/>
    <x v="31"/>
    <s v="HILUX"/>
    <x v="3"/>
    <x v="149"/>
    <x v="8"/>
    <x v="8"/>
    <s v="New Zealand"/>
    <x v="8"/>
    <n v="28.8"/>
  </r>
  <r>
    <n v="4262"/>
    <x v="7"/>
    <x v="26"/>
    <s v="Ford"/>
    <s v="Standard"/>
    <x v="16"/>
    <s v="SENTRA"/>
    <x v="7"/>
    <x v="107"/>
    <x v="3"/>
    <x v="3"/>
    <s v="New Zealand"/>
    <x v="3"/>
    <n v="14.72"/>
  </r>
  <r>
    <n v="4263"/>
    <x v="11"/>
    <x v="5"/>
    <s v="Chrysler"/>
    <s v="Standard"/>
    <x v="16"/>
    <s v="CRV"/>
    <x v="5"/>
    <x v="54"/>
    <x v="8"/>
    <x v="8"/>
    <s v="New Zealand"/>
    <x v="8"/>
    <n v="28.8"/>
  </r>
  <r>
    <n v="4264"/>
    <x v="13"/>
    <x v="44"/>
    <s v="Toyota"/>
    <s v="Standard"/>
    <x v="31"/>
    <s v="HILUX"/>
    <x v="2"/>
    <x v="53"/>
    <x v="3"/>
    <x v="3"/>
    <s v="New Zealand"/>
    <x v="3"/>
    <n v="14.72"/>
  </r>
  <r>
    <n v="4265"/>
    <x v="13"/>
    <x v="44"/>
    <s v="Toyota"/>
    <s v="Standard"/>
    <x v="46"/>
    <s v="HILUX"/>
    <x v="4"/>
    <x v="68"/>
    <x v="7"/>
    <x v="7"/>
    <s v="New Zealand"/>
    <x v="7"/>
    <n v="16.11"/>
  </r>
  <r>
    <n v="4266"/>
    <x v="8"/>
    <x v="44"/>
    <s v="Nissan"/>
    <s v="Standard"/>
    <x v="32"/>
    <s v="HILUX"/>
    <x v="2"/>
    <x v="54"/>
    <x v="3"/>
    <x v="3"/>
    <s v="New Zealand"/>
    <x v="3"/>
    <n v="14.72"/>
  </r>
  <r>
    <n v="4267"/>
    <x v="8"/>
    <x v="75"/>
    <s v="Toyota"/>
    <s v="Standard"/>
    <x v="32"/>
    <s v="BIGHORN"/>
    <x v="2"/>
    <x v="5"/>
    <x v="7"/>
    <x v="7"/>
    <s v="New Zealand"/>
    <x v="7"/>
    <n v="16.11"/>
  </r>
  <r>
    <n v="4268"/>
    <x v="14"/>
    <x v="75"/>
    <s v="Nissan"/>
    <s v="Standard"/>
    <x v="16"/>
    <s v="N SERIES 100P"/>
    <x v="3"/>
    <x v="23"/>
    <x v="0"/>
    <x v="0"/>
    <s v="New Zealand"/>
    <x v="0"/>
    <n v="343.09"/>
  </r>
  <r>
    <n v="4269"/>
    <x v="7"/>
    <x v="5"/>
    <s v="Nissan"/>
    <s v="Standard"/>
    <x v="16"/>
    <s v="ACCORD"/>
    <x v="7"/>
    <x v="10"/>
    <x v="5"/>
    <x v="5"/>
    <s v="New Zealand"/>
    <x v="5"/>
    <n v="7.89"/>
  </r>
  <r>
    <n v="4270"/>
    <x v="11"/>
    <x v="12"/>
    <s v="Toyota"/>
    <s v="Standard"/>
    <x v="16"/>
    <s v="ECONOVAN"/>
    <x v="3"/>
    <x v="84"/>
    <x v="3"/>
    <x v="3"/>
    <s v="New Zealand"/>
    <x v="3"/>
    <n v="14.72"/>
  </r>
  <r>
    <n v="4271"/>
    <x v="11"/>
    <x v="91"/>
    <s v="Toyota"/>
    <s v="Standard"/>
    <x v="16"/>
    <s v="GRAND VOYAGER"/>
    <x v="0"/>
    <x v="120"/>
    <x v="10"/>
    <x v="10"/>
    <s v="New Zealand"/>
    <x v="10"/>
    <n v="129.15"/>
  </r>
  <r>
    <n v="4272"/>
    <x v="6"/>
    <x v="44"/>
    <s v="Nissan"/>
    <s v="Standard"/>
    <x v="16"/>
    <s v="COROLLA"/>
    <x v="0"/>
    <x v="92"/>
    <x v="0"/>
    <x v="0"/>
    <s v="New Zealand"/>
    <x v="0"/>
    <n v="343.09"/>
  </r>
  <r>
    <n v="4273"/>
    <x v="13"/>
    <x v="44"/>
    <s v="Nissan"/>
    <s v="Standard"/>
    <x v="32"/>
    <s v="HILUX"/>
    <x v="4"/>
    <x v="173"/>
    <x v="4"/>
    <x v="4"/>
    <s v="New Zealand"/>
    <x v="4"/>
    <n v="67.52"/>
  </r>
  <r>
    <n v="4274"/>
    <x v="6"/>
    <x v="26"/>
    <s v="Ford"/>
    <s v="Standard"/>
    <x v="16"/>
    <s v="SENTRA"/>
    <x v="5"/>
    <x v="53"/>
    <x v="8"/>
    <x v="8"/>
    <s v="New Zealand"/>
    <x v="8"/>
    <n v="28.8"/>
  </r>
  <r>
    <n v="4275"/>
    <x v="7"/>
    <x v="44"/>
    <s v="Honda"/>
    <s v="Standard"/>
    <x v="16"/>
    <s v="COROLLA"/>
    <x v="3"/>
    <x v="16"/>
    <x v="2"/>
    <x v="2"/>
    <s v="New Zealand"/>
    <x v="2"/>
    <n v="12.92"/>
  </r>
  <r>
    <n v="4276"/>
    <x v="7"/>
    <x v="26"/>
    <s v="Audi"/>
    <s v="Standard"/>
    <x v="16"/>
    <s v="MAXIMA"/>
    <x v="7"/>
    <x v="0"/>
    <x v="6"/>
    <x v="6"/>
    <s v="New Zealand"/>
    <x v="6"/>
    <n v="11.62"/>
  </r>
  <r>
    <n v="4277"/>
    <x v="7"/>
    <x v="26"/>
    <s v="Toyota"/>
    <s v="Standard"/>
    <x v="16"/>
    <s v="PRIMERA"/>
    <x v="0"/>
    <x v="180"/>
    <x v="8"/>
    <x v="8"/>
    <s v="New Zealand"/>
    <x v="8"/>
    <n v="28.8"/>
  </r>
  <r>
    <n v="4278"/>
    <x v="13"/>
    <x v="44"/>
    <s v="Nissan"/>
    <s v="Standard"/>
    <x v="16"/>
    <s v="HILUX"/>
    <x v="3"/>
    <x v="141"/>
    <x v="8"/>
    <x v="8"/>
    <s v="New Zealand"/>
    <x v="8"/>
    <n v="28.8"/>
  </r>
  <r>
    <n v="4279"/>
    <x v="13"/>
    <x v="44"/>
    <s v="Honda"/>
    <s v="Standard"/>
    <x v="14"/>
    <s v="HILUX"/>
    <x v="4"/>
    <x v="168"/>
    <x v="7"/>
    <x v="7"/>
    <s v="New Zealand"/>
    <x v="7"/>
    <n v="16.11"/>
  </r>
  <r>
    <n v="4280"/>
    <x v="13"/>
    <x v="26"/>
    <s v="Toyota"/>
    <s v="Standard"/>
    <x v="52"/>
    <s v="DATSUN"/>
    <x v="3"/>
    <x v="143"/>
    <x v="3"/>
    <x v="3"/>
    <s v="New Zealand"/>
    <x v="3"/>
    <n v="14.72"/>
  </r>
  <r>
    <n v="4281"/>
    <x v="7"/>
    <x v="26"/>
    <s v="Mitsubishi"/>
    <s v="Standard"/>
    <x v="16"/>
    <s v="PRIMERA"/>
    <x v="7"/>
    <x v="176"/>
    <x v="4"/>
    <x v="4"/>
    <s v="New Zealand"/>
    <x v="4"/>
    <n v="67.52"/>
  </r>
  <r>
    <n v="4282"/>
    <x v="16"/>
    <x v="12"/>
    <s v="Nissan"/>
    <s v="Standard"/>
    <x v="16"/>
    <s v="TRADER"/>
    <x v="3"/>
    <x v="113"/>
    <x v="11"/>
    <x v="11"/>
    <s v="New Zealand"/>
    <x v="11"/>
    <n v="17.55"/>
  </r>
  <r>
    <n v="4283"/>
    <x v="7"/>
    <x v="5"/>
    <s v="Nissan"/>
    <s v="Standard"/>
    <x v="16"/>
    <s v="CIVIC"/>
    <x v="11"/>
    <x v="160"/>
    <x v="12"/>
    <x v="12"/>
    <s v="New Zealand"/>
    <x v="12"/>
    <n v="3.28"/>
  </r>
  <r>
    <n v="4284"/>
    <x v="6"/>
    <x v="16"/>
    <s v="Mitsubishi"/>
    <s v="Standard"/>
    <x v="16"/>
    <s v="A3"/>
    <x v="2"/>
    <x v="63"/>
    <x v="11"/>
    <x v="11"/>
    <s v="New Zealand"/>
    <x v="11"/>
    <n v="17.55"/>
  </r>
  <r>
    <n v="4285"/>
    <x v="6"/>
    <x v="44"/>
    <s v="Nissan"/>
    <s v="Standard"/>
    <x v="16"/>
    <s v="STARLET"/>
    <x v="5"/>
    <x v="106"/>
    <x v="0"/>
    <x v="0"/>
    <s v="New Zealand"/>
    <x v="0"/>
    <n v="343.09"/>
  </r>
  <r>
    <n v="4286"/>
    <x v="7"/>
    <x v="26"/>
    <s v="Toyota"/>
    <s v="Standard"/>
    <x v="16"/>
    <s v="PRIMERA"/>
    <x v="3"/>
    <x v="28"/>
    <x v="1"/>
    <x v="1"/>
    <s v="New Zealand"/>
    <x v="1"/>
    <n v="6.21"/>
  </r>
  <r>
    <n v="4287"/>
    <x v="7"/>
    <x v="5"/>
    <s v="Nissan"/>
    <s v="Standard"/>
    <x v="16"/>
    <s v="ACCORD"/>
    <x v="2"/>
    <x v="68"/>
    <x v="0"/>
    <x v="0"/>
    <s v="New Zealand"/>
    <x v="0"/>
    <n v="343.09"/>
  </r>
  <r>
    <n v="4288"/>
    <x v="11"/>
    <x v="44"/>
    <s v="Toyota"/>
    <s v="Standard"/>
    <x v="16"/>
    <s v="HIACE"/>
    <x v="3"/>
    <x v="166"/>
    <x v="7"/>
    <x v="7"/>
    <s v="New Zealand"/>
    <x v="7"/>
    <n v="16.11"/>
  </r>
  <r>
    <n v="4289"/>
    <x v="8"/>
    <x v="71"/>
    <s v="Nissan"/>
    <s v="Standard"/>
    <x v="23"/>
    <s v="PAJERO"/>
    <x v="11"/>
    <x v="30"/>
    <x v="0"/>
    <x v="0"/>
    <s v="New Zealand"/>
    <x v="0"/>
    <n v="343.09"/>
  </r>
  <r>
    <n v="4290"/>
    <x v="7"/>
    <x v="26"/>
    <s v="Toyota"/>
    <s v="Standard"/>
    <x v="16"/>
    <s v="MAXIMA"/>
    <x v="5"/>
    <x v="114"/>
    <x v="8"/>
    <x v="8"/>
    <s v="New Zealand"/>
    <x v="8"/>
    <n v="28.8"/>
  </r>
  <r>
    <n v="4291"/>
    <x v="8"/>
    <x v="26"/>
    <s v="Toyota"/>
    <s v="Standard"/>
    <x v="46"/>
    <s v="TERRANO"/>
    <x v="7"/>
    <x v="162"/>
    <x v="7"/>
    <x v="7"/>
    <s v="New Zealand"/>
    <x v="7"/>
    <n v="16.11"/>
  </r>
  <r>
    <n v="4292"/>
    <x v="13"/>
    <x v="71"/>
    <s v="Toyota"/>
    <s v="Standard"/>
    <x v="12"/>
    <s v="L200"/>
    <x v="3"/>
    <x v="43"/>
    <x v="8"/>
    <x v="8"/>
    <s v="New Zealand"/>
    <x v="8"/>
    <n v="28.8"/>
  </r>
  <r>
    <n v="4293"/>
    <x v="8"/>
    <x v="26"/>
    <s v="Hyundai"/>
    <s v="Standard"/>
    <x v="32"/>
    <s v="MISTRAL"/>
    <x v="2"/>
    <x v="13"/>
    <x v="3"/>
    <x v="3"/>
    <s v="New Zealand"/>
    <x v="3"/>
    <n v="14.72"/>
  </r>
  <r>
    <n v="4294"/>
    <x v="7"/>
    <x v="44"/>
    <s v="Toyota"/>
    <s v="Standard"/>
    <x v="12"/>
    <s v="CAMRY"/>
    <x v="5"/>
    <x v="92"/>
    <x v="3"/>
    <x v="3"/>
    <s v="New Zealand"/>
    <x v="3"/>
    <n v="14.72"/>
  </r>
  <r>
    <n v="4295"/>
    <x v="13"/>
    <x v="26"/>
    <s v="Holden"/>
    <s v="Standard"/>
    <x v="52"/>
    <s v="DATSUN"/>
    <x v="5"/>
    <x v="138"/>
    <x v="8"/>
    <x v="8"/>
    <s v="New Zealand"/>
    <x v="8"/>
    <n v="28.8"/>
  </r>
  <r>
    <n v="4296"/>
    <x v="14"/>
    <x v="44"/>
    <s v="Nissan Diesel"/>
    <s v="Standard"/>
    <x v="46"/>
    <s v="DYNA"/>
    <x v="3"/>
    <x v="102"/>
    <x v="3"/>
    <x v="3"/>
    <s v="New Zealand"/>
    <x v="3"/>
    <n v="14.72"/>
  </r>
  <r>
    <n v="4297"/>
    <x v="13"/>
    <x v="26"/>
    <s v="Mitsubishi"/>
    <s v="Standard"/>
    <x v="12"/>
    <s v="NAVARA"/>
    <x v="5"/>
    <x v="144"/>
    <x v="7"/>
    <x v="7"/>
    <s v="New Zealand"/>
    <x v="7"/>
    <n v="16.11"/>
  </r>
  <r>
    <n v="4298"/>
    <x v="14"/>
    <x v="44"/>
    <s v="Toyota"/>
    <s v="Standard"/>
    <x v="12"/>
    <s v="HILUX"/>
    <x v="7"/>
    <x v="99"/>
    <x v="10"/>
    <x v="10"/>
    <s v="New Zealand"/>
    <x v="10"/>
    <n v="129.15"/>
  </r>
  <r>
    <n v="4299"/>
    <x v="13"/>
    <x v="44"/>
    <s v="Ford"/>
    <s v="Standard"/>
    <x v="12"/>
    <s v="HILUX"/>
    <x v="3"/>
    <x v="167"/>
    <x v="3"/>
    <x v="3"/>
    <s v="New Zealand"/>
    <x v="3"/>
    <n v="14.72"/>
  </r>
  <r>
    <n v="4300"/>
    <x v="11"/>
    <x v="44"/>
    <s v="Subaru"/>
    <s v="Standard"/>
    <x v="32"/>
    <s v="HIACE"/>
    <x v="4"/>
    <x v="133"/>
    <x v="3"/>
    <x v="3"/>
    <s v="New Zealand"/>
    <x v="3"/>
    <n v="14.72"/>
  </r>
  <r>
    <n v="4301"/>
    <x v="11"/>
    <x v="76"/>
    <s v="Honda"/>
    <s v="Standard"/>
    <x v="12"/>
    <s v="H100"/>
    <x v="3"/>
    <x v="143"/>
    <x v="3"/>
    <x v="3"/>
    <s v="New Zealand"/>
    <x v="3"/>
    <n v="14.72"/>
  </r>
  <r>
    <n v="4302"/>
    <x v="8"/>
    <x v="44"/>
    <s v="Nissan"/>
    <s v="Standard"/>
    <x v="14"/>
    <s v="SPRINTER"/>
    <x v="0"/>
    <x v="170"/>
    <x v="0"/>
    <x v="0"/>
    <s v="New Zealand"/>
    <x v="0"/>
    <n v="343.09"/>
  </r>
  <r>
    <n v="4303"/>
    <x v="7"/>
    <x v="72"/>
    <s v="Nissan"/>
    <s v="Standard"/>
    <x v="12"/>
    <s v="VT COMMODORE"/>
    <x v="7"/>
    <x v="135"/>
    <x v="0"/>
    <x v="0"/>
    <s v="New Zealand"/>
    <x v="0"/>
    <n v="343.09"/>
  </r>
  <r>
    <n v="4304"/>
    <x v="14"/>
    <x v="134"/>
    <s v="Toyota"/>
    <s v="Standard"/>
    <x v="12"/>
    <s v="MK205"/>
    <x v="3"/>
    <x v="34"/>
    <x v="0"/>
    <x v="0"/>
    <s v="New Zealand"/>
    <x v="0"/>
    <n v="343.09"/>
  </r>
  <r>
    <n v="4305"/>
    <x v="8"/>
    <x v="71"/>
    <s v="Holden"/>
    <s v="Standard"/>
    <x v="32"/>
    <s v="PAJERO"/>
    <x v="5"/>
    <x v="32"/>
    <x v="0"/>
    <x v="0"/>
    <s v="New Zealand"/>
    <x v="0"/>
    <n v="343.09"/>
  </r>
  <r>
    <n v="4306"/>
    <x v="6"/>
    <x v="44"/>
    <s v="Nissan"/>
    <s v="Standard"/>
    <x v="46"/>
    <s v="STARLET"/>
    <x v="3"/>
    <x v="86"/>
    <x v="2"/>
    <x v="2"/>
    <s v="New Zealand"/>
    <x v="2"/>
    <n v="12.92"/>
  </r>
  <r>
    <n v="4307"/>
    <x v="7"/>
    <x v="12"/>
    <s v="Mitsubishi"/>
    <s v="Standard"/>
    <x v="12"/>
    <s v="FALCON"/>
    <x v="5"/>
    <x v="73"/>
    <x v="1"/>
    <x v="1"/>
    <s v="New Zealand"/>
    <x v="1"/>
    <n v="6.21"/>
  </r>
  <r>
    <n v="4308"/>
    <x v="8"/>
    <x v="73"/>
    <s v="Honda"/>
    <s v="Standard"/>
    <x v="12"/>
    <s v="FORESTER"/>
    <x v="7"/>
    <x v="50"/>
    <x v="4"/>
    <x v="4"/>
    <s v="New Zealand"/>
    <x v="4"/>
    <n v="67.52"/>
  </r>
  <r>
    <n v="4309"/>
    <x v="7"/>
    <x v="5"/>
    <s v="Toyota"/>
    <s v="Standard"/>
    <x v="12"/>
    <s v="CIVIC"/>
    <x v="5"/>
    <x v="1"/>
    <x v="4"/>
    <x v="4"/>
    <s v="New Zealand"/>
    <x v="4"/>
    <n v="67.52"/>
  </r>
  <r>
    <n v="4310"/>
    <x v="8"/>
    <x v="26"/>
    <s v="Ford"/>
    <s v="Standard"/>
    <x v="24"/>
    <s v="TERRANO"/>
    <x v="5"/>
    <x v="10"/>
    <x v="1"/>
    <x v="1"/>
    <s v="New Zealand"/>
    <x v="1"/>
    <n v="6.21"/>
  </r>
  <r>
    <n v="4311"/>
    <x v="7"/>
    <x v="26"/>
    <s v="Nissan"/>
    <s v="Standard"/>
    <x v="12"/>
    <s v="MAXIMA"/>
    <x v="2"/>
    <x v="88"/>
    <x v="9"/>
    <x v="9"/>
    <s v="New Zealand"/>
    <x v="9"/>
    <n v="21.5"/>
  </r>
  <r>
    <n v="4312"/>
    <x v="13"/>
    <x v="44"/>
    <s v="Mazda"/>
    <s v="Standard"/>
    <x v="12"/>
    <s v="HILUX"/>
    <x v="3"/>
    <x v="24"/>
    <x v="1"/>
    <x v="1"/>
    <s v="New Zealand"/>
    <x v="1"/>
    <n v="6.21"/>
  </r>
  <r>
    <n v="4313"/>
    <x v="7"/>
    <x v="72"/>
    <s v="Toyota"/>
    <s v="Standard"/>
    <x v="12"/>
    <s v="VT COMMODORE"/>
    <x v="2"/>
    <x v="170"/>
    <x v="3"/>
    <x v="3"/>
    <s v="New Zealand"/>
    <x v="3"/>
    <n v="14.72"/>
  </r>
  <r>
    <n v="4314"/>
    <x v="8"/>
    <x v="26"/>
    <s v="Ford"/>
    <s v="Standard"/>
    <x v="23"/>
    <s v="TERRANO"/>
    <x v="7"/>
    <x v="6"/>
    <x v="8"/>
    <x v="8"/>
    <s v="New Zealand"/>
    <x v="8"/>
    <n v="28.8"/>
  </r>
  <r>
    <n v="4315"/>
    <x v="13"/>
    <x v="71"/>
    <s v="Suzuki"/>
    <s v="Standard"/>
    <x v="12"/>
    <s v="L200"/>
    <x v="5"/>
    <x v="127"/>
    <x v="3"/>
    <x v="3"/>
    <s v="New Zealand"/>
    <x v="3"/>
    <n v="14.72"/>
  </r>
  <r>
    <n v="4316"/>
    <x v="7"/>
    <x v="5"/>
    <s v="Nissan"/>
    <s v="Standard"/>
    <x v="46"/>
    <s v="DOMANI"/>
    <x v="2"/>
    <x v="78"/>
    <x v="1"/>
    <x v="1"/>
    <s v="New Zealand"/>
    <x v="1"/>
    <n v="6.21"/>
  </r>
  <r>
    <n v="4317"/>
    <x v="14"/>
    <x v="44"/>
    <s v="Honda"/>
    <s v="Standard"/>
    <x v="12"/>
    <s v="HILUX"/>
    <x v="3"/>
    <x v="162"/>
    <x v="1"/>
    <x v="1"/>
    <s v="New Zealand"/>
    <x v="1"/>
    <n v="6.21"/>
  </r>
  <r>
    <n v="4318"/>
    <x v="6"/>
    <x v="12"/>
    <s v="Nissan"/>
    <s v="Standard"/>
    <x v="12"/>
    <s v="FESTIVA"/>
    <x v="2"/>
    <x v="142"/>
    <x v="0"/>
    <x v="0"/>
    <s v="New Zealand"/>
    <x v="0"/>
    <n v="343.09"/>
  </r>
  <r>
    <n v="4319"/>
    <x v="6"/>
    <x v="26"/>
    <s v="Daihatsu"/>
    <s v="Standard"/>
    <x v="12"/>
    <s v="SENTRA"/>
    <x v="0"/>
    <x v="72"/>
    <x v="0"/>
    <x v="0"/>
    <s v="New Zealand"/>
    <x v="0"/>
    <n v="343.09"/>
  </r>
  <r>
    <n v="4320"/>
    <x v="6"/>
    <x v="37"/>
    <s v="Ford"/>
    <s v="Standard"/>
    <x v="14"/>
    <s v="FAMILIA"/>
    <x v="3"/>
    <x v="152"/>
    <x v="8"/>
    <x v="8"/>
    <s v="New Zealand"/>
    <x v="8"/>
    <n v="28.8"/>
  </r>
  <r>
    <n v="4321"/>
    <x v="8"/>
    <x v="44"/>
    <s v="Ford"/>
    <s v="Standard"/>
    <x v="12"/>
    <s v="PRADO"/>
    <x v="3"/>
    <x v="147"/>
    <x v="7"/>
    <x v="7"/>
    <s v="New Zealand"/>
    <x v="7"/>
    <n v="16.11"/>
  </r>
  <r>
    <n v="4322"/>
    <x v="6"/>
    <x v="12"/>
    <s v="Toyota"/>
    <s v="Standard"/>
    <x v="12"/>
    <s v="FESTIVA"/>
    <x v="2"/>
    <x v="148"/>
    <x v="2"/>
    <x v="2"/>
    <s v="New Zealand"/>
    <x v="2"/>
    <n v="12.92"/>
  </r>
  <r>
    <n v="4323"/>
    <x v="8"/>
    <x v="6"/>
    <s v="Toyota"/>
    <s v="Standard"/>
    <x v="12"/>
    <s v="WAGON R"/>
    <x v="7"/>
    <x v="17"/>
    <x v="4"/>
    <x v="4"/>
    <s v="New Zealand"/>
    <x v="4"/>
    <n v="67.52"/>
  </r>
  <r>
    <n v="4324"/>
    <x v="8"/>
    <x v="26"/>
    <s v="Toyota"/>
    <s v="Standard"/>
    <x v="46"/>
    <s v="TERRANO"/>
    <x v="2"/>
    <x v="151"/>
    <x v="7"/>
    <x v="7"/>
    <s v="New Zealand"/>
    <x v="7"/>
    <n v="16.11"/>
  </r>
  <r>
    <n v="4325"/>
    <x v="7"/>
    <x v="5"/>
    <s v="Toyota"/>
    <s v="Standard"/>
    <x v="12"/>
    <s v="CIVIC"/>
    <x v="11"/>
    <x v="180"/>
    <x v="5"/>
    <x v="5"/>
    <s v="New Zealand"/>
    <x v="5"/>
    <n v="7.89"/>
  </r>
  <r>
    <n v="4326"/>
    <x v="8"/>
    <x v="26"/>
    <s v="Ford"/>
    <s v="Standard"/>
    <x v="52"/>
    <s v="TERRANO"/>
    <x v="1"/>
    <x v="72"/>
    <x v="7"/>
    <x v="7"/>
    <s v="New Zealand"/>
    <x v="7"/>
    <n v="16.11"/>
  </r>
  <r>
    <n v="4327"/>
    <x v="8"/>
    <x v="74"/>
    <s v="Toyota"/>
    <s v="Standard"/>
    <x v="57"/>
    <s v="RUGGER"/>
    <x v="1"/>
    <x v="66"/>
    <x v="9"/>
    <x v="9"/>
    <s v="New Zealand"/>
    <x v="9"/>
    <n v="21.5"/>
  </r>
  <r>
    <n v="4328"/>
    <x v="13"/>
    <x v="12"/>
    <s v="Ford"/>
    <s v="Standard"/>
    <x v="15"/>
    <s v="COURIER"/>
    <x v="0"/>
    <x v="71"/>
    <x v="0"/>
    <x v="0"/>
    <s v="New Zealand"/>
    <x v="0"/>
    <n v="343.09"/>
  </r>
  <r>
    <n v="4329"/>
    <x v="13"/>
    <x v="12"/>
    <s v="Mitsubishi"/>
    <s v="Standard"/>
    <x v="12"/>
    <s v="COURIER"/>
    <x v="2"/>
    <x v="79"/>
    <x v="8"/>
    <x v="8"/>
    <s v="New Zealand"/>
    <x v="8"/>
    <n v="28.8"/>
  </r>
  <r>
    <n v="4330"/>
    <x v="8"/>
    <x v="44"/>
    <s v="Nissan"/>
    <s v="Standard"/>
    <x v="46"/>
    <s v="HILUX"/>
    <x v="5"/>
    <x v="99"/>
    <x v="3"/>
    <x v="3"/>
    <s v="New Zealand"/>
    <x v="3"/>
    <n v="14.72"/>
  </r>
  <r>
    <n v="4331"/>
    <x v="13"/>
    <x v="44"/>
    <s v="Ford"/>
    <s v="Standard"/>
    <x v="46"/>
    <s v="HILUX 4WD 2.8"/>
    <x v="3"/>
    <x v="25"/>
    <x v="7"/>
    <x v="7"/>
    <s v="New Zealand"/>
    <x v="7"/>
    <n v="16.11"/>
  </r>
  <r>
    <n v="4332"/>
    <x v="8"/>
    <x v="44"/>
    <s v="Ford"/>
    <s v="Standard"/>
    <x v="12"/>
    <s v="LAND CRUISER PRADO"/>
    <x v="5"/>
    <x v="123"/>
    <x v="0"/>
    <x v="0"/>
    <s v="New Zealand"/>
    <x v="0"/>
    <n v="343.09"/>
  </r>
  <r>
    <n v="4333"/>
    <x v="11"/>
    <x v="44"/>
    <s v="Nissan"/>
    <s v="Standard"/>
    <x v="12"/>
    <s v="HIACE"/>
    <x v="3"/>
    <x v="156"/>
    <x v="3"/>
    <x v="3"/>
    <s v="New Zealand"/>
    <x v="3"/>
    <n v="14.72"/>
  </r>
  <r>
    <n v="4334"/>
    <x v="13"/>
    <x v="12"/>
    <s v="Ford"/>
    <s v="Standard"/>
    <x v="15"/>
    <s v="COURIER"/>
    <x v="3"/>
    <x v="112"/>
    <x v="3"/>
    <x v="3"/>
    <s v="New Zealand"/>
    <x v="3"/>
    <n v="14.72"/>
  </r>
  <r>
    <n v="4335"/>
    <x v="15"/>
    <x v="44"/>
    <s v="Toyota"/>
    <s v="Standard"/>
    <x v="15"/>
    <s v="CELICA"/>
    <x v="7"/>
    <x v="39"/>
    <x v="2"/>
    <x v="2"/>
    <s v="New Zealand"/>
    <x v="2"/>
    <n v="12.92"/>
  </r>
  <r>
    <n v="4336"/>
    <x v="13"/>
    <x v="12"/>
    <s v="Nissan"/>
    <s v="Standard"/>
    <x v="15"/>
    <s v="COURIER"/>
    <x v="3"/>
    <x v="24"/>
    <x v="1"/>
    <x v="1"/>
    <s v="New Zealand"/>
    <x v="1"/>
    <n v="6.21"/>
  </r>
  <r>
    <n v="4337"/>
    <x v="7"/>
    <x v="71"/>
    <s v="Mitsubishi"/>
    <s v="Standard"/>
    <x v="15"/>
    <s v="LANCER"/>
    <x v="2"/>
    <x v="53"/>
    <x v="6"/>
    <x v="6"/>
    <s v="New Zealand"/>
    <x v="6"/>
    <n v="11.62"/>
  </r>
  <r>
    <n v="4338"/>
    <x v="7"/>
    <x v="26"/>
    <s v="Mazda"/>
    <s v="Standard"/>
    <x v="24"/>
    <s v="PULSAR"/>
    <x v="4"/>
    <x v="131"/>
    <x v="0"/>
    <x v="0"/>
    <s v="New Zealand"/>
    <x v="0"/>
    <n v="343.09"/>
  </r>
  <r>
    <n v="4339"/>
    <x v="13"/>
    <x v="12"/>
    <s v="Caravan"/>
    <s v="Standard"/>
    <x v="15"/>
    <s v="COURIER"/>
    <x v="7"/>
    <x v="84"/>
    <x v="2"/>
    <x v="2"/>
    <s v="New Zealand"/>
    <x v="2"/>
    <n v="12.92"/>
  </r>
  <r>
    <n v="4340"/>
    <x v="13"/>
    <x v="12"/>
    <s v="Trailer"/>
    <s v="Standard"/>
    <x v="15"/>
    <s v="COURIER"/>
    <x v="3"/>
    <x v="4"/>
    <x v="7"/>
    <x v="7"/>
    <s v="New Zealand"/>
    <x v="7"/>
    <n v="16.11"/>
  </r>
  <r>
    <n v="4341"/>
    <x v="7"/>
    <x v="26"/>
    <s v="Caravan"/>
    <s v="Standard"/>
    <x v="15"/>
    <s v="PRIMERA"/>
    <x v="5"/>
    <x v="104"/>
    <x v="11"/>
    <x v="11"/>
    <s v="New Zealand"/>
    <x v="11"/>
    <n v="17.55"/>
  </r>
  <r>
    <n v="4342"/>
    <x v="13"/>
    <x v="12"/>
    <s v="Hoskings"/>
    <s v="Standard"/>
    <x v="15"/>
    <s v="COURIER"/>
    <x v="5"/>
    <x v="12"/>
    <x v="8"/>
    <x v="8"/>
    <s v="New Zealand"/>
    <x v="8"/>
    <n v="28.8"/>
  </r>
  <r>
    <n v="4343"/>
    <x v="8"/>
    <x v="44"/>
    <s v="Trailer"/>
    <s v="Standard"/>
    <x v="24"/>
    <s v="CALDINA"/>
    <x v="2"/>
    <x v="64"/>
    <x v="6"/>
    <x v="6"/>
    <s v="New Zealand"/>
    <x v="6"/>
    <n v="11.62"/>
  </r>
  <r>
    <n v="4344"/>
    <x v="6"/>
    <x v="26"/>
    <s v="Trailer"/>
    <s v="Standard"/>
    <x v="15"/>
    <s v="PULSAR"/>
    <x v="0"/>
    <x v="156"/>
    <x v="4"/>
    <x v="4"/>
    <s v="New Zealand"/>
    <x v="4"/>
    <n v="67.52"/>
  </r>
  <r>
    <n v="4345"/>
    <x v="7"/>
    <x v="71"/>
    <s v="Trailer"/>
    <s v="Standard"/>
    <x v="15"/>
    <s v="DIAMANTE"/>
    <x v="11"/>
    <x v="56"/>
    <x v="8"/>
    <x v="8"/>
    <s v="New Zealand"/>
    <x v="8"/>
    <n v="28.8"/>
  </r>
  <r>
    <n v="4346"/>
    <x v="13"/>
    <x v="37"/>
    <s v="Trailer"/>
    <s v="Standard"/>
    <x v="15"/>
    <s v="BOUNTY"/>
    <x v="5"/>
    <x v="28"/>
    <x v="3"/>
    <x v="3"/>
    <s v="New Zealand"/>
    <x v="3"/>
    <n v="14.72"/>
  </r>
  <r>
    <n v="4347"/>
    <x v="5"/>
    <x v="19"/>
    <s v="Caravan"/>
    <s v="Standard"/>
    <x v="57"/>
    <s v="ABI MARAUDEL"/>
    <x v="10"/>
    <x v="48"/>
    <x v="0"/>
    <x v="0"/>
    <s v="New Zealand"/>
    <x v="0"/>
    <n v="343.09"/>
  </r>
  <r>
    <n v="4348"/>
    <x v="0"/>
    <x v="0"/>
    <s v="Trailer"/>
    <s v="Standard"/>
    <x v="7"/>
    <s v="KEA KC95"/>
    <x v="0"/>
    <x v="139"/>
    <x v="0"/>
    <x v="0"/>
    <s v="New Zealand"/>
    <x v="0"/>
    <n v="343.09"/>
  </r>
  <r>
    <n v="4349"/>
    <x v="5"/>
    <x v="19"/>
    <s v="Trailer"/>
    <s v="Standard"/>
    <x v="23"/>
    <s v="PIONEER"/>
    <x v="3"/>
    <x v="25"/>
    <x v="8"/>
    <x v="8"/>
    <s v="New Zealand"/>
    <x v="8"/>
    <n v="28.8"/>
  </r>
  <r>
    <n v="4350"/>
    <x v="1"/>
    <x v="13"/>
    <s v="Trailer"/>
    <s v="Standard"/>
    <x v="32"/>
    <s v="TANDEM"/>
    <x v="0"/>
    <x v="72"/>
    <x v="0"/>
    <x v="0"/>
    <s v="New Zealand"/>
    <x v="0"/>
    <n v="343.09"/>
  </r>
  <r>
    <n v="4351"/>
    <x v="0"/>
    <x v="0"/>
    <s v="Trailer"/>
    <s v="Standard"/>
    <x v="45"/>
    <s v="ELITE 8X4 STD"/>
    <x v="0"/>
    <x v="68"/>
    <x v="3"/>
    <x v="3"/>
    <s v="New Zealand"/>
    <x v="3"/>
    <n v="14.72"/>
  </r>
  <r>
    <n v="4352"/>
    <x v="0"/>
    <x v="0"/>
    <s v="Briford"/>
    <s v="Standard"/>
    <x v="45"/>
    <s v="ELITE 7X4"/>
    <x v="0"/>
    <x v="4"/>
    <x v="3"/>
    <x v="3"/>
    <s v="New Zealand"/>
    <x v="3"/>
    <n v="14.72"/>
  </r>
  <r>
    <n v="4353"/>
    <x v="0"/>
    <x v="0"/>
    <s v="Pinto"/>
    <s v="Standard"/>
    <x v="3"/>
    <s v="PRESCOTT"/>
    <x v="0"/>
    <x v="46"/>
    <x v="8"/>
    <x v="8"/>
    <s v="New Zealand"/>
    <x v="8"/>
    <n v="28.8"/>
  </r>
  <r>
    <n v="4354"/>
    <x v="1"/>
    <x v="0"/>
    <s v="Trailer"/>
    <s v="Standard"/>
    <x v="7"/>
    <s v="TWIN JETSKI"/>
    <x v="0"/>
    <x v="41"/>
    <x v="0"/>
    <x v="0"/>
    <s v="New Zealand"/>
    <x v="0"/>
    <n v="343.09"/>
  </r>
  <r>
    <n v="4355"/>
    <x v="5"/>
    <x v="19"/>
    <s v="Trailer"/>
    <s v="Standard"/>
    <x v="3"/>
    <s v="FLEETWOOD JAVA"/>
    <x v="3"/>
    <x v="30"/>
    <x v="7"/>
    <x v="7"/>
    <s v="New Zealand"/>
    <x v="7"/>
    <n v="16.11"/>
  </r>
  <r>
    <n v="4356"/>
    <x v="0"/>
    <x v="0"/>
    <s v="DMW"/>
    <s v="Standard"/>
    <x v="45"/>
    <s v="FREZZER"/>
    <x v="3"/>
    <x v="152"/>
    <x v="0"/>
    <x v="0"/>
    <s v="New Zealand"/>
    <x v="0"/>
    <n v="343.09"/>
  </r>
  <r>
    <n v="4357"/>
    <x v="0"/>
    <x v="0"/>
    <s v="Ford"/>
    <s v="Standard"/>
    <x v="45"/>
    <s v="TRAYLA"/>
    <x v="0"/>
    <x v="174"/>
    <x v="4"/>
    <x v="4"/>
    <s v="New Zealand"/>
    <x v="4"/>
    <n v="67.52"/>
  </r>
  <r>
    <n v="4358"/>
    <x v="0"/>
    <x v="0"/>
    <s v="Nissan"/>
    <s v="Standard"/>
    <x v="7"/>
    <s v="DOMESTIC TRAILER"/>
    <x v="0"/>
    <x v="148"/>
    <x v="3"/>
    <x v="3"/>
    <s v="New Zealand"/>
    <x v="3"/>
    <n v="14.72"/>
  </r>
  <r>
    <n v="4359"/>
    <x v="1"/>
    <x v="0"/>
    <s v="Nissan"/>
    <s v="Standard"/>
    <x v="7"/>
    <s v="JKF JETSKIS"/>
    <x v="0"/>
    <x v="13"/>
    <x v="0"/>
    <x v="0"/>
    <s v="New Zealand"/>
    <x v="0"/>
    <n v="343.09"/>
  </r>
  <r>
    <n v="4360"/>
    <x v="0"/>
    <x v="2"/>
    <s v="Ford"/>
    <s v="Standard"/>
    <x v="45"/>
    <s v="8X4 TANDEM"/>
    <x v="0"/>
    <x v="93"/>
    <x v="3"/>
    <x v="3"/>
    <s v="New Zealand"/>
    <x v="3"/>
    <n v="14.72"/>
  </r>
  <r>
    <n v="4361"/>
    <x v="0"/>
    <x v="24"/>
    <s v="Toyota"/>
    <s v="Standard"/>
    <x v="45"/>
    <s v="WELLSIDE"/>
    <x v="0"/>
    <x v="116"/>
    <x v="0"/>
    <x v="0"/>
    <s v="New Zealand"/>
    <x v="0"/>
    <n v="343.09"/>
  </r>
  <r>
    <n v="4362"/>
    <x v="0"/>
    <x v="0"/>
    <s v="Nissan"/>
    <s v="Standard"/>
    <x v="45"/>
    <s v="VULCAN"/>
    <x v="0"/>
    <x v="32"/>
    <x v="0"/>
    <x v="0"/>
    <s v="New Zealand"/>
    <x v="0"/>
    <n v="343.09"/>
  </r>
  <r>
    <n v="4363"/>
    <x v="0"/>
    <x v="0"/>
    <s v="Mitsubishi"/>
    <s v="Standard"/>
    <x v="7"/>
    <s v="ELITE 7X4"/>
    <x v="0"/>
    <x v="98"/>
    <x v="3"/>
    <x v="3"/>
    <s v="New Zealand"/>
    <x v="3"/>
    <n v="14.72"/>
  </r>
  <r>
    <n v="4364"/>
    <x v="1"/>
    <x v="62"/>
    <s v="Ford"/>
    <s v="Standard"/>
    <x v="45"/>
    <s v="PREMIER 430"/>
    <x v="4"/>
    <x v="82"/>
    <x v="9"/>
    <x v="9"/>
    <s v="New Zealand"/>
    <x v="9"/>
    <n v="21.5"/>
  </r>
  <r>
    <n v="4365"/>
    <x v="13"/>
    <x v="12"/>
    <s v="Mitsubishi"/>
    <s v="Standard"/>
    <x v="15"/>
    <s v="COURIER"/>
    <x v="3"/>
    <x v="32"/>
    <x v="3"/>
    <x v="3"/>
    <s v="New Zealand"/>
    <x v="3"/>
    <n v="14.72"/>
  </r>
  <r>
    <n v="4366"/>
    <x v="7"/>
    <x v="26"/>
    <s v="Ford"/>
    <s v="Standard"/>
    <x v="15"/>
    <s v="PRIMERA"/>
    <x v="3"/>
    <x v="61"/>
    <x v="0"/>
    <x v="0"/>
    <s v="New Zealand"/>
    <x v="0"/>
    <n v="343.09"/>
  </r>
  <r>
    <n v="4367"/>
    <x v="8"/>
    <x v="26"/>
    <s v="Nissan"/>
    <s v="Standard"/>
    <x v="15"/>
    <s v="PATROL"/>
    <x v="5"/>
    <x v="115"/>
    <x v="3"/>
    <x v="3"/>
    <s v="New Zealand"/>
    <x v="3"/>
    <n v="14.72"/>
  </r>
  <r>
    <n v="4368"/>
    <x v="13"/>
    <x v="12"/>
    <s v="Nissan"/>
    <s v="Standard"/>
    <x v="15"/>
    <s v="COURIER"/>
    <x v="3"/>
    <x v="174"/>
    <x v="8"/>
    <x v="8"/>
    <s v="New Zealand"/>
    <x v="8"/>
    <n v="28.8"/>
  </r>
  <r>
    <n v="4369"/>
    <x v="8"/>
    <x v="44"/>
    <s v="Toyota"/>
    <s v="Standard"/>
    <x v="52"/>
    <s v="HILUX"/>
    <x v="4"/>
    <x v="6"/>
    <x v="3"/>
    <x v="3"/>
    <s v="New Zealand"/>
    <x v="3"/>
    <n v="14.72"/>
  </r>
  <r>
    <n v="4370"/>
    <x v="8"/>
    <x v="26"/>
    <s v="Nissan"/>
    <s v="Standard"/>
    <x v="52"/>
    <s v="TERRANO"/>
    <x v="11"/>
    <x v="18"/>
    <x v="3"/>
    <x v="3"/>
    <s v="New Zealand"/>
    <x v="3"/>
    <n v="14.72"/>
  </r>
  <r>
    <n v="4371"/>
    <x v="7"/>
    <x v="71"/>
    <s v="Daihatsu"/>
    <s v="Standard"/>
    <x v="15"/>
    <s v="LANCER"/>
    <x v="0"/>
    <x v="172"/>
    <x v="8"/>
    <x v="8"/>
    <s v="New Zealand"/>
    <x v="8"/>
    <n v="28.8"/>
  </r>
  <r>
    <n v="4372"/>
    <x v="13"/>
    <x v="12"/>
    <s v="Ford"/>
    <s v="Standard"/>
    <x v="15"/>
    <s v="COURIER"/>
    <x v="3"/>
    <x v="31"/>
    <x v="4"/>
    <x v="4"/>
    <s v="New Zealand"/>
    <x v="4"/>
    <n v="67.52"/>
  </r>
  <r>
    <n v="4373"/>
    <x v="7"/>
    <x v="71"/>
    <s v="Nissan"/>
    <s v="Standard"/>
    <x v="14"/>
    <s v="LANCER"/>
    <x v="7"/>
    <x v="179"/>
    <x v="7"/>
    <x v="7"/>
    <s v="New Zealand"/>
    <x v="7"/>
    <n v="16.11"/>
  </r>
  <r>
    <n v="4374"/>
    <x v="13"/>
    <x v="12"/>
    <s v="Holden"/>
    <s v="Standard"/>
    <x v="15"/>
    <s v="COURIER"/>
    <x v="7"/>
    <x v="90"/>
    <x v="5"/>
    <x v="5"/>
    <s v="New Zealand"/>
    <x v="5"/>
    <n v="7.89"/>
  </r>
  <r>
    <n v="4375"/>
    <x v="6"/>
    <x v="26"/>
    <s v="Honda"/>
    <s v="Standard"/>
    <x v="23"/>
    <s v="PULSAR"/>
    <x v="4"/>
    <x v="87"/>
    <x v="3"/>
    <x v="3"/>
    <s v="New Zealand"/>
    <x v="3"/>
    <n v="14.72"/>
  </r>
  <r>
    <n v="4376"/>
    <x v="6"/>
    <x v="26"/>
    <s v="Nissan"/>
    <s v="Standard"/>
    <x v="52"/>
    <s v="PULSAR"/>
    <x v="4"/>
    <x v="170"/>
    <x v="3"/>
    <x v="3"/>
    <s v="New Zealand"/>
    <x v="3"/>
    <n v="14.72"/>
  </r>
  <r>
    <n v="4377"/>
    <x v="17"/>
    <x v="44"/>
    <s v="Toyota"/>
    <s v="Standard"/>
    <x v="15"/>
    <s v="HIACE"/>
    <x v="5"/>
    <x v="69"/>
    <x v="3"/>
    <x v="3"/>
    <s v="New Zealand"/>
    <x v="3"/>
    <n v="14.72"/>
  </r>
  <r>
    <n v="4378"/>
    <x v="7"/>
    <x v="26"/>
    <s v="Nissan"/>
    <s v="Standard"/>
    <x v="15"/>
    <s v="PRIMERA"/>
    <x v="7"/>
    <x v="31"/>
    <x v="4"/>
    <x v="4"/>
    <s v="New Zealand"/>
    <x v="4"/>
    <n v="67.52"/>
  </r>
  <r>
    <n v="4379"/>
    <x v="6"/>
    <x v="74"/>
    <s v="Toyota"/>
    <s v="Standard"/>
    <x v="16"/>
    <s v="CHARADE"/>
    <x v="4"/>
    <x v="75"/>
    <x v="0"/>
    <x v="0"/>
    <s v="New Zealand"/>
    <x v="0"/>
    <n v="343.09"/>
  </r>
  <r>
    <n v="4380"/>
    <x v="13"/>
    <x v="12"/>
    <s v="Mazda"/>
    <s v="Standard"/>
    <x v="15"/>
    <s v="COURIER"/>
    <x v="3"/>
    <x v="179"/>
    <x v="5"/>
    <x v="5"/>
    <s v="New Zealand"/>
    <x v="5"/>
    <n v="7.89"/>
  </r>
  <r>
    <n v="4381"/>
    <x v="8"/>
    <x v="26"/>
    <s v="Toyota"/>
    <s v="Standard"/>
    <x v="31"/>
    <s v="SAFARI"/>
    <x v="8"/>
    <x v="43"/>
    <x v="7"/>
    <x v="7"/>
    <s v="New Zealand"/>
    <x v="7"/>
    <n v="16.11"/>
  </r>
  <r>
    <n v="4382"/>
    <x v="7"/>
    <x v="72"/>
    <s v="Toyota"/>
    <s v="Standard"/>
    <x v="16"/>
    <s v="VT COMMODORE"/>
    <x v="2"/>
    <x v="17"/>
    <x v="0"/>
    <x v="0"/>
    <s v="New Zealand"/>
    <x v="0"/>
    <n v="343.09"/>
  </r>
  <r>
    <n v="4383"/>
    <x v="7"/>
    <x v="5"/>
    <s v="Holden"/>
    <s v="Standard"/>
    <x v="15"/>
    <s v="ACCORD"/>
    <x v="7"/>
    <x v="145"/>
    <x v="0"/>
    <x v="0"/>
    <s v="New Zealand"/>
    <x v="0"/>
    <n v="343.09"/>
  </r>
  <r>
    <n v="4384"/>
    <x v="13"/>
    <x v="26"/>
    <s v="Ford"/>
    <s v="Standard"/>
    <x v="57"/>
    <s v="DATSUN"/>
    <x v="11"/>
    <x v="139"/>
    <x v="0"/>
    <x v="0"/>
    <s v="New Zealand"/>
    <x v="0"/>
    <n v="343.09"/>
  </r>
  <r>
    <n v="4385"/>
    <x v="11"/>
    <x v="44"/>
    <s v="Mitsubishi"/>
    <s v="Standard"/>
    <x v="52"/>
    <s v="HIACE"/>
    <x v="3"/>
    <x v="136"/>
    <x v="3"/>
    <x v="3"/>
    <s v="New Zealand"/>
    <x v="3"/>
    <n v="14.72"/>
  </r>
  <r>
    <n v="4386"/>
    <x v="7"/>
    <x v="26"/>
    <s v="Honda"/>
    <s v="Standard"/>
    <x v="52"/>
    <s v="BLUEBIRD"/>
    <x v="5"/>
    <x v="41"/>
    <x v="3"/>
    <x v="3"/>
    <s v="New Zealand"/>
    <x v="3"/>
    <n v="14.72"/>
  </r>
  <r>
    <n v="4387"/>
    <x v="6"/>
    <x v="44"/>
    <s v="Toyota"/>
    <s v="Standard"/>
    <x v="15"/>
    <s v="COROLLA"/>
    <x v="3"/>
    <x v="10"/>
    <x v="1"/>
    <x v="1"/>
    <s v="New Zealand"/>
    <x v="1"/>
    <n v="6.21"/>
  </r>
  <r>
    <n v="4388"/>
    <x v="13"/>
    <x v="37"/>
    <s v="Audi"/>
    <s v="Standard"/>
    <x v="15"/>
    <s v="BOUNTY"/>
    <x v="3"/>
    <x v="163"/>
    <x v="1"/>
    <x v="1"/>
    <s v="New Zealand"/>
    <x v="1"/>
    <n v="6.21"/>
  </r>
  <r>
    <n v="4389"/>
    <x v="13"/>
    <x v="44"/>
    <s v="Toyota"/>
    <s v="Standard"/>
    <x v="12"/>
    <s v="HILUX"/>
    <x v="5"/>
    <x v="34"/>
    <x v="4"/>
    <x v="4"/>
    <s v="New Zealand"/>
    <x v="4"/>
    <n v="67.52"/>
  </r>
  <r>
    <n v="4390"/>
    <x v="6"/>
    <x v="44"/>
    <s v="Toyota"/>
    <s v="Standard"/>
    <x v="15"/>
    <s v="COROLLA"/>
    <x v="5"/>
    <x v="152"/>
    <x v="3"/>
    <x v="3"/>
    <s v="New Zealand"/>
    <x v="3"/>
    <n v="14.72"/>
  </r>
  <r>
    <n v="4391"/>
    <x v="8"/>
    <x v="72"/>
    <s v="Toyota"/>
    <s v="Standard"/>
    <x v="15"/>
    <s v="VT COMMODORE"/>
    <x v="2"/>
    <x v="131"/>
    <x v="0"/>
    <x v="0"/>
    <s v="New Zealand"/>
    <x v="0"/>
    <n v="343.09"/>
  </r>
  <r>
    <n v="4392"/>
    <x v="6"/>
    <x v="12"/>
    <s v="Toyota"/>
    <s v="Standard"/>
    <x v="15"/>
    <s v="FESTIVA"/>
    <x v="0"/>
    <x v="54"/>
    <x v="0"/>
    <x v="0"/>
    <s v="New Zealand"/>
    <x v="0"/>
    <n v="343.09"/>
  </r>
  <r>
    <n v="4393"/>
    <x v="7"/>
    <x v="71"/>
    <s v="Toyota"/>
    <s v="Standard"/>
    <x v="15"/>
    <s v="LANCER"/>
    <x v="3"/>
    <x v="68"/>
    <x v="12"/>
    <x v="12"/>
    <s v="New Zealand"/>
    <x v="12"/>
    <n v="3.28"/>
  </r>
  <r>
    <n v="4394"/>
    <x v="6"/>
    <x v="5"/>
    <s v="Nissan"/>
    <s v="Standard"/>
    <x v="12"/>
    <s v="LOGO"/>
    <x v="0"/>
    <x v="81"/>
    <x v="0"/>
    <x v="0"/>
    <s v="New Zealand"/>
    <x v="0"/>
    <n v="343.09"/>
  </r>
  <r>
    <n v="4395"/>
    <x v="6"/>
    <x v="44"/>
    <s v="Ford"/>
    <s v="Standard"/>
    <x v="15"/>
    <s v="COROLLA"/>
    <x v="3"/>
    <x v="93"/>
    <x v="8"/>
    <x v="8"/>
    <s v="New Zealand"/>
    <x v="8"/>
    <n v="28.8"/>
  </r>
  <r>
    <n v="4396"/>
    <x v="8"/>
    <x v="16"/>
    <s v="Holden"/>
    <s v="Standard"/>
    <x v="15"/>
    <s v="A4"/>
    <x v="0"/>
    <x v="87"/>
    <x v="8"/>
    <x v="8"/>
    <s v="New Zealand"/>
    <x v="8"/>
    <n v="28.8"/>
  </r>
  <r>
    <n v="4397"/>
    <x v="8"/>
    <x v="44"/>
    <s v="Toyota"/>
    <s v="Standard"/>
    <x v="15"/>
    <s v="COROLLA"/>
    <x v="3"/>
    <x v="179"/>
    <x v="1"/>
    <x v="1"/>
    <s v="New Zealand"/>
    <x v="1"/>
    <n v="6.21"/>
  </r>
  <r>
    <n v="4398"/>
    <x v="13"/>
    <x v="44"/>
    <s v="Toyota"/>
    <s v="Standard"/>
    <x v="15"/>
    <s v="HILUX"/>
    <x v="5"/>
    <x v="38"/>
    <x v="10"/>
    <x v="10"/>
    <s v="New Zealand"/>
    <x v="10"/>
    <n v="129.15"/>
  </r>
  <r>
    <n v="4399"/>
    <x v="13"/>
    <x v="44"/>
    <s v="Nissan"/>
    <s v="Standard"/>
    <x v="15"/>
    <s v="HILUX"/>
    <x v="5"/>
    <x v="56"/>
    <x v="10"/>
    <x v="10"/>
    <s v="New Zealand"/>
    <x v="10"/>
    <n v="129.15"/>
  </r>
  <r>
    <n v="4400"/>
    <x v="8"/>
    <x v="44"/>
    <s v="BMW"/>
    <s v="Standard"/>
    <x v="15"/>
    <s v="COROLLA"/>
    <x v="3"/>
    <x v="60"/>
    <x v="1"/>
    <x v="1"/>
    <s v="New Zealand"/>
    <x v="1"/>
    <n v="6.21"/>
  </r>
  <r>
    <n v="4401"/>
    <x v="13"/>
    <x v="44"/>
    <s v="Nissan"/>
    <s v="Standard"/>
    <x v="15"/>
    <s v="HILUX"/>
    <x v="5"/>
    <x v="140"/>
    <x v="3"/>
    <x v="3"/>
    <s v="New Zealand"/>
    <x v="3"/>
    <n v="14.72"/>
  </r>
  <r>
    <n v="4402"/>
    <x v="11"/>
    <x v="26"/>
    <s v="Mazda"/>
    <s v="Standard"/>
    <x v="46"/>
    <s v="CARAVAN"/>
    <x v="3"/>
    <x v="154"/>
    <x v="4"/>
    <x v="4"/>
    <s v="New Zealand"/>
    <x v="4"/>
    <n v="67.52"/>
  </r>
  <r>
    <n v="4403"/>
    <x v="7"/>
    <x v="12"/>
    <s v="Mazda"/>
    <s v="Standard"/>
    <x v="15"/>
    <s v="FALCON"/>
    <x v="7"/>
    <x v="48"/>
    <x v="8"/>
    <x v="8"/>
    <s v="New Zealand"/>
    <x v="8"/>
    <n v="28.8"/>
  </r>
  <r>
    <n v="4404"/>
    <x v="7"/>
    <x v="72"/>
    <s v="Toyota"/>
    <s v="Standard"/>
    <x v="15"/>
    <s v="VT COMMODORE"/>
    <x v="5"/>
    <x v="92"/>
    <x v="11"/>
    <x v="11"/>
    <s v="New Zealand"/>
    <x v="11"/>
    <n v="17.55"/>
  </r>
  <r>
    <n v="4405"/>
    <x v="11"/>
    <x v="44"/>
    <s v="Holden"/>
    <s v="Standard"/>
    <x v="46"/>
    <s v="HIACE"/>
    <x v="3"/>
    <x v="146"/>
    <x v="5"/>
    <x v="5"/>
    <s v="New Zealand"/>
    <x v="5"/>
    <n v="7.89"/>
  </r>
  <r>
    <n v="4406"/>
    <x v="6"/>
    <x v="44"/>
    <s v="Toyota"/>
    <s v="Standard"/>
    <x v="9"/>
    <s v="COROLLA"/>
    <x v="5"/>
    <x v="70"/>
    <x v="4"/>
    <x v="4"/>
    <s v="New Zealand"/>
    <x v="4"/>
    <n v="67.52"/>
  </r>
  <r>
    <n v="4407"/>
    <x v="8"/>
    <x v="26"/>
    <s v="Trailer"/>
    <s v="Standard"/>
    <x v="56"/>
    <s v="SAFARI"/>
    <x v="4"/>
    <x v="150"/>
    <x v="3"/>
    <x v="3"/>
    <s v="New Zealand"/>
    <x v="3"/>
    <n v="14.72"/>
  </r>
  <r>
    <n v="4408"/>
    <x v="6"/>
    <x v="15"/>
    <s v="Trailer"/>
    <s v="Luxury"/>
    <x v="6"/>
    <s v="MINI"/>
    <x v="7"/>
    <x v="59"/>
    <x v="4"/>
    <x v="4"/>
    <s v="New Zealand"/>
    <x v="4"/>
    <n v="67.52"/>
  </r>
  <r>
    <n v="4409"/>
    <x v="6"/>
    <x v="26"/>
    <s v="Trailer"/>
    <s v="Standard"/>
    <x v="9"/>
    <s v="PULSAR"/>
    <x v="0"/>
    <x v="167"/>
    <x v="8"/>
    <x v="8"/>
    <s v="New Zealand"/>
    <x v="8"/>
    <n v="28.8"/>
  </r>
  <r>
    <n v="4410"/>
    <x v="13"/>
    <x v="37"/>
    <s v="Trailer"/>
    <s v="Standard"/>
    <x v="9"/>
    <s v="BOUNTY"/>
    <x v="7"/>
    <x v="58"/>
    <x v="5"/>
    <x v="5"/>
    <s v="New Zealand"/>
    <x v="5"/>
    <n v="7.89"/>
  </r>
  <r>
    <n v="4411"/>
    <x v="13"/>
    <x v="37"/>
    <s v="Homebuilt"/>
    <s v="Standard"/>
    <x v="9"/>
    <s v="BOUNTY"/>
    <x v="4"/>
    <x v="40"/>
    <x v="7"/>
    <x v="7"/>
    <s v="New Zealand"/>
    <x v="7"/>
    <n v="16.11"/>
  </r>
  <r>
    <n v="4412"/>
    <x v="6"/>
    <x v="44"/>
    <s v="Trailer"/>
    <s v="Standard"/>
    <x v="23"/>
    <s v="STARLET"/>
    <x v="4"/>
    <x v="19"/>
    <x v="3"/>
    <x v="3"/>
    <s v="New Zealand"/>
    <x v="3"/>
    <n v="14.72"/>
  </r>
  <r>
    <n v="4413"/>
    <x v="7"/>
    <x v="72"/>
    <s v="Trailer"/>
    <s v="Standard"/>
    <x v="9"/>
    <s v="VT COMMODORE"/>
    <x v="5"/>
    <x v="38"/>
    <x v="0"/>
    <x v="0"/>
    <s v="New Zealand"/>
    <x v="0"/>
    <n v="343.09"/>
  </r>
  <r>
    <n v="4414"/>
    <x v="13"/>
    <x v="44"/>
    <s v="Reid"/>
    <s v="Standard"/>
    <x v="16"/>
    <s v="HILUX"/>
    <x v="3"/>
    <x v="86"/>
    <x v="7"/>
    <x v="7"/>
    <s v="New Zealand"/>
    <x v="7"/>
    <n v="16.11"/>
  </r>
  <r>
    <n v="4415"/>
    <x v="0"/>
    <x v="0"/>
    <s v="Briford"/>
    <s v="Standard"/>
    <x v="7"/>
    <s v="HOME BUILD"/>
    <x v="4"/>
    <x v="148"/>
    <x v="0"/>
    <x v="0"/>
    <s v="New Zealand"/>
    <x v="0"/>
    <n v="343.09"/>
  </r>
  <r>
    <n v="4416"/>
    <x v="0"/>
    <x v="0"/>
    <s v="Trailer"/>
    <s v="Standard"/>
    <x v="7"/>
    <s v="ELITE 10X5"/>
    <x v="0"/>
    <x v="80"/>
    <x v="3"/>
    <x v="3"/>
    <s v="New Zealand"/>
    <x v="3"/>
    <n v="14.72"/>
  </r>
  <r>
    <n v="4417"/>
    <x v="4"/>
    <x v="0"/>
    <s v="Trailer"/>
    <s v="Standard"/>
    <x v="10"/>
    <s v="BEAR CAT CH922DH"/>
    <x v="9"/>
    <x v="104"/>
    <x v="0"/>
    <x v="0"/>
    <s v="New Zealand"/>
    <x v="0"/>
    <n v="343.09"/>
  </r>
  <r>
    <n v="4418"/>
    <x v="0"/>
    <x v="0"/>
    <s v="Trailer"/>
    <s v="Standard"/>
    <x v="7"/>
    <s v="HUSSIE"/>
    <x v="0"/>
    <x v="98"/>
    <x v="6"/>
    <x v="6"/>
    <s v="New Zealand"/>
    <x v="6"/>
    <n v="11.62"/>
  </r>
  <r>
    <n v="4419"/>
    <x v="0"/>
    <x v="8"/>
    <s v="Lochiel"/>
    <s v="Standard"/>
    <x v="14"/>
    <s v="UTILITY"/>
    <x v="5"/>
    <x v="153"/>
    <x v="3"/>
    <x v="3"/>
    <s v="New Zealand"/>
    <x v="3"/>
    <n v="14.72"/>
  </r>
  <r>
    <n v="4420"/>
    <x v="1"/>
    <x v="0"/>
    <s v="Factory Built"/>
    <s v="Standard"/>
    <x v="7"/>
    <s v="HOMEBUILT"/>
    <x v="4"/>
    <x v="107"/>
    <x v="9"/>
    <x v="9"/>
    <s v="New Zealand"/>
    <x v="9"/>
    <n v="21.5"/>
  </r>
  <r>
    <n v="4421"/>
    <x v="0"/>
    <x v="0"/>
    <s v="Kea"/>
    <s v="Standard"/>
    <x v="7"/>
    <s v="TANDEM FLAT DECK"/>
    <x v="0"/>
    <x v="33"/>
    <x v="3"/>
    <x v="3"/>
    <s v="New Zealand"/>
    <x v="3"/>
    <n v="14.72"/>
  </r>
  <r>
    <n v="4422"/>
    <x v="1"/>
    <x v="32"/>
    <s v="Trailer"/>
    <s v="Standard"/>
    <x v="7"/>
    <s v="TRAILER"/>
    <x v="0"/>
    <x v="136"/>
    <x v="8"/>
    <x v="8"/>
    <s v="New Zealand"/>
    <x v="8"/>
    <n v="28.8"/>
  </r>
  <r>
    <n v="4423"/>
    <x v="0"/>
    <x v="2"/>
    <s v="Pinto"/>
    <s v="Standard"/>
    <x v="7"/>
    <s v="8X4 &quot;6&quot; TANDOM"/>
    <x v="4"/>
    <x v="101"/>
    <x v="4"/>
    <x v="4"/>
    <s v="New Zealand"/>
    <x v="4"/>
    <n v="67.52"/>
  </r>
  <r>
    <n v="4424"/>
    <x v="0"/>
    <x v="0"/>
    <s v="Trailer"/>
    <s v="Standard"/>
    <x v="7"/>
    <s v="MAINLINE 400"/>
    <x v="4"/>
    <x v="115"/>
    <x v="1"/>
    <x v="1"/>
    <s v="New Zealand"/>
    <x v="1"/>
    <n v="6.21"/>
  </r>
  <r>
    <n v="4425"/>
    <x v="0"/>
    <x v="0"/>
    <s v="Homebuilt"/>
    <s v="Standard"/>
    <x v="7"/>
    <s v="TRAILPRO"/>
    <x v="0"/>
    <x v="5"/>
    <x v="12"/>
    <x v="12"/>
    <s v="New Zealand"/>
    <x v="12"/>
    <n v="3.28"/>
  </r>
  <r>
    <n v="4426"/>
    <x v="0"/>
    <x v="0"/>
    <s v="Trailer"/>
    <s v="Standard"/>
    <x v="25"/>
    <s v="HOMEMADE"/>
    <x v="0"/>
    <x v="18"/>
    <x v="0"/>
    <x v="0"/>
    <s v="New Zealand"/>
    <x v="0"/>
    <n v="343.09"/>
  </r>
  <r>
    <n v="4427"/>
    <x v="0"/>
    <x v="33"/>
    <s v="Trailer"/>
    <s v="Standard"/>
    <x v="7"/>
    <s v="8X5 CONT TANDEM"/>
    <x v="0"/>
    <x v="90"/>
    <x v="3"/>
    <x v="3"/>
    <s v="New Zealand"/>
    <x v="3"/>
    <n v="14.72"/>
  </r>
  <r>
    <n v="4428"/>
    <x v="0"/>
    <x v="3"/>
    <s v="Trailer"/>
    <s v="Standard"/>
    <x v="7"/>
    <s v="TRAILER"/>
    <x v="0"/>
    <x v="167"/>
    <x v="10"/>
    <x v="10"/>
    <s v="New Zealand"/>
    <x v="10"/>
    <n v="129.15"/>
  </r>
  <r>
    <n v="4429"/>
    <x v="0"/>
    <x v="28"/>
    <s v="Trailer"/>
    <s v="Standard"/>
    <x v="7"/>
    <s v="KC95EXC"/>
    <x v="0"/>
    <x v="102"/>
    <x v="9"/>
    <x v="9"/>
    <s v="New Zealand"/>
    <x v="9"/>
    <n v="21.5"/>
  </r>
  <r>
    <n v="4430"/>
    <x v="0"/>
    <x v="0"/>
    <s v="Briford"/>
    <s v="Standard"/>
    <x v="7"/>
    <s v="HELMACK 10X5"/>
    <x v="0"/>
    <x v="41"/>
    <x v="3"/>
    <x v="3"/>
    <s v="New Zealand"/>
    <x v="3"/>
    <n v="14.72"/>
  </r>
  <r>
    <n v="4431"/>
    <x v="0"/>
    <x v="24"/>
    <s v="Trailer"/>
    <s v="Standard"/>
    <x v="7"/>
    <s v="TRADE WELLSIDE"/>
    <x v="0"/>
    <x v="172"/>
    <x v="8"/>
    <x v="8"/>
    <s v="New Zealand"/>
    <x v="8"/>
    <n v="28.8"/>
  </r>
  <r>
    <n v="4432"/>
    <x v="0"/>
    <x v="0"/>
    <s v="Trailer"/>
    <s v="Standard"/>
    <x v="7"/>
    <s v="WEST PLAINS ENG"/>
    <x v="7"/>
    <x v="119"/>
    <x v="3"/>
    <x v="3"/>
    <s v="New Zealand"/>
    <x v="3"/>
    <n v="14.72"/>
  </r>
  <r>
    <n v="4433"/>
    <x v="0"/>
    <x v="8"/>
    <s v="Trailer"/>
    <s v="Standard"/>
    <x v="14"/>
    <s v="VOYAGER"/>
    <x v="0"/>
    <x v="120"/>
    <x v="9"/>
    <x v="9"/>
    <s v="New Zealand"/>
    <x v="9"/>
    <n v="21.5"/>
  </r>
  <r>
    <n v="4434"/>
    <x v="0"/>
    <x v="0"/>
    <s v="Ford"/>
    <s v="Standard"/>
    <x v="7"/>
    <s v="TRAILER WORX"/>
    <x v="0"/>
    <x v="175"/>
    <x v="0"/>
    <x v="0"/>
    <s v="New Zealand"/>
    <x v="0"/>
    <n v="343.09"/>
  </r>
  <r>
    <n v="4435"/>
    <x v="0"/>
    <x v="0"/>
    <s v="Ford"/>
    <s v="Standard"/>
    <x v="7"/>
    <s v="BRI-INN"/>
    <x v="0"/>
    <x v="123"/>
    <x v="3"/>
    <x v="3"/>
    <s v="New Zealand"/>
    <x v="3"/>
    <n v="14.72"/>
  </r>
  <r>
    <n v="4436"/>
    <x v="0"/>
    <x v="0"/>
    <s v="Toyota"/>
    <s v="Standard"/>
    <x v="7"/>
    <s v="LOCAL"/>
    <x v="0"/>
    <x v="174"/>
    <x v="9"/>
    <x v="9"/>
    <s v="New Zealand"/>
    <x v="9"/>
    <n v="21.5"/>
  </r>
  <r>
    <n v="4437"/>
    <x v="0"/>
    <x v="0"/>
    <s v="Mitsubishi"/>
    <s v="Standard"/>
    <x v="7"/>
    <s v="TANDAM"/>
    <x v="1"/>
    <x v="177"/>
    <x v="0"/>
    <x v="0"/>
    <s v="New Zealand"/>
    <x v="0"/>
    <n v="343.09"/>
  </r>
  <r>
    <n v="4438"/>
    <x v="0"/>
    <x v="2"/>
    <s v="Ford"/>
    <s v="Standard"/>
    <x v="7"/>
    <s v="TRAILER 8X4"/>
    <x v="0"/>
    <x v="35"/>
    <x v="0"/>
    <x v="0"/>
    <s v="New Zealand"/>
    <x v="0"/>
    <n v="343.09"/>
  </r>
  <r>
    <n v="4439"/>
    <x v="0"/>
    <x v="0"/>
    <s v="Honda"/>
    <s v="Standard"/>
    <x v="7"/>
    <s v="DOMESTIC TRAILER"/>
    <x v="4"/>
    <x v="126"/>
    <x v="7"/>
    <x v="7"/>
    <s v="New Zealand"/>
    <x v="7"/>
    <n v="16.11"/>
  </r>
  <r>
    <n v="4440"/>
    <x v="0"/>
    <x v="0"/>
    <s v="Peugeot"/>
    <s v="Standard"/>
    <x v="7"/>
    <s v="MONOWAY"/>
    <x v="0"/>
    <x v="125"/>
    <x v="0"/>
    <x v="0"/>
    <s v="New Zealand"/>
    <x v="0"/>
    <n v="343.09"/>
  </r>
  <r>
    <n v="4441"/>
    <x v="4"/>
    <x v="0"/>
    <s v="Toyota"/>
    <s v="Standard"/>
    <x v="7"/>
    <s v="HOMEMADE"/>
    <x v="0"/>
    <x v="160"/>
    <x v="3"/>
    <x v="3"/>
    <s v="New Zealand"/>
    <x v="3"/>
    <n v="14.72"/>
  </r>
  <r>
    <n v="4442"/>
    <x v="13"/>
    <x v="12"/>
    <s v="Mazda"/>
    <s v="Standard"/>
    <x v="9"/>
    <s v="COURIER"/>
    <x v="5"/>
    <x v="30"/>
    <x v="9"/>
    <x v="9"/>
    <s v="New Zealand"/>
    <x v="9"/>
    <n v="21.5"/>
  </r>
  <r>
    <n v="4443"/>
    <x v="13"/>
    <x v="12"/>
    <s v="Subaru"/>
    <s v="Standard"/>
    <x v="9"/>
    <s v="COURIER"/>
    <x v="7"/>
    <x v="29"/>
    <x v="4"/>
    <x v="4"/>
    <s v="New Zealand"/>
    <x v="4"/>
    <n v="67.52"/>
  </r>
  <r>
    <n v="4444"/>
    <x v="8"/>
    <x v="44"/>
    <s v="Toyota"/>
    <s v="Standard"/>
    <x v="31"/>
    <s v="SURF"/>
    <x v="7"/>
    <x v="74"/>
    <x v="0"/>
    <x v="0"/>
    <s v="New Zealand"/>
    <x v="0"/>
    <n v="343.09"/>
  </r>
  <r>
    <n v="4445"/>
    <x v="11"/>
    <x v="71"/>
    <s v="Ford"/>
    <s v="Standard"/>
    <x v="9"/>
    <s v="L300"/>
    <x v="5"/>
    <x v="88"/>
    <x v="4"/>
    <x v="4"/>
    <s v="New Zealand"/>
    <x v="4"/>
    <n v="67.52"/>
  </r>
  <r>
    <n v="4446"/>
    <x v="7"/>
    <x v="12"/>
    <s v="Nissan"/>
    <s v="Standard"/>
    <x v="9"/>
    <s v="FALCON"/>
    <x v="3"/>
    <x v="107"/>
    <x v="3"/>
    <x v="3"/>
    <s v="New Zealand"/>
    <x v="3"/>
    <n v="14.72"/>
  </r>
  <r>
    <n v="4447"/>
    <x v="7"/>
    <x v="5"/>
    <s v="Ford"/>
    <s v="Standard"/>
    <x v="9"/>
    <s v="ACCORD"/>
    <x v="5"/>
    <x v="69"/>
    <x v="0"/>
    <x v="0"/>
    <s v="New Zealand"/>
    <x v="0"/>
    <n v="343.09"/>
  </r>
  <r>
    <n v="4448"/>
    <x v="6"/>
    <x v="90"/>
    <s v="Nissan"/>
    <s v="Standard"/>
    <x v="9"/>
    <n v="206"/>
    <x v="5"/>
    <x v="155"/>
    <x v="1"/>
    <x v="1"/>
    <s v="New Zealand"/>
    <x v="1"/>
    <n v="6.21"/>
  </r>
  <r>
    <n v="4449"/>
    <x v="13"/>
    <x v="44"/>
    <s v="Suzuki"/>
    <s v="Standard"/>
    <x v="9"/>
    <s v="HILUX"/>
    <x v="3"/>
    <x v="139"/>
    <x v="3"/>
    <x v="3"/>
    <s v="New Zealand"/>
    <x v="3"/>
    <n v="14.72"/>
  </r>
  <r>
    <n v="4450"/>
    <x v="11"/>
    <x v="37"/>
    <s v="Mazda"/>
    <s v="Standard"/>
    <x v="9"/>
    <s v="E2000"/>
    <x v="3"/>
    <x v="69"/>
    <x v="3"/>
    <x v="3"/>
    <s v="New Zealand"/>
    <x v="3"/>
    <n v="14.72"/>
  </r>
  <r>
    <n v="4451"/>
    <x v="8"/>
    <x v="73"/>
    <s v="Toyota"/>
    <s v="Standard"/>
    <x v="46"/>
    <s v="IMPREZA"/>
    <x v="7"/>
    <x v="135"/>
    <x v="11"/>
    <x v="11"/>
    <s v="New Zealand"/>
    <x v="11"/>
    <n v="17.55"/>
  </r>
  <r>
    <n v="4452"/>
    <x v="7"/>
    <x v="44"/>
    <s v="Isuzu"/>
    <s v="Standard"/>
    <x v="16"/>
    <s v="ARISTO"/>
    <x v="2"/>
    <x v="115"/>
    <x v="3"/>
    <x v="3"/>
    <s v="New Zealand"/>
    <x v="3"/>
    <n v="14.72"/>
  </r>
  <r>
    <n v="4453"/>
    <x v="14"/>
    <x v="12"/>
    <s v="Toyota"/>
    <s v="Standard"/>
    <x v="46"/>
    <s v="TRADER"/>
    <x v="3"/>
    <x v="49"/>
    <x v="0"/>
    <x v="0"/>
    <s v="New Zealand"/>
    <x v="0"/>
    <n v="343.09"/>
  </r>
  <r>
    <n v="4454"/>
    <x v="8"/>
    <x v="26"/>
    <s v="Toyota"/>
    <s v="Standard"/>
    <x v="14"/>
    <s v="TERRANO"/>
    <x v="7"/>
    <x v="7"/>
    <x v="7"/>
    <x v="7"/>
    <s v="New Zealand"/>
    <x v="7"/>
    <n v="16.11"/>
  </r>
  <r>
    <n v="4455"/>
    <x v="13"/>
    <x v="12"/>
    <s v="Toyota"/>
    <s v="Standard"/>
    <x v="9"/>
    <s v="COURIER"/>
    <x v="3"/>
    <x v="14"/>
    <x v="0"/>
    <x v="0"/>
    <s v="New Zealand"/>
    <x v="0"/>
    <n v="343.09"/>
  </r>
  <r>
    <n v="4456"/>
    <x v="8"/>
    <x v="26"/>
    <s v="Toyota"/>
    <s v="Standard"/>
    <x v="57"/>
    <s v="SAFARI"/>
    <x v="4"/>
    <x v="96"/>
    <x v="8"/>
    <x v="8"/>
    <s v="New Zealand"/>
    <x v="8"/>
    <n v="28.8"/>
  </r>
  <r>
    <n v="4457"/>
    <x v="8"/>
    <x v="6"/>
    <s v="Isuzu"/>
    <s v="Standard"/>
    <x v="57"/>
    <s v="ESCUDO"/>
    <x v="2"/>
    <x v="30"/>
    <x v="9"/>
    <x v="9"/>
    <s v="New Zealand"/>
    <x v="9"/>
    <n v="21.5"/>
  </r>
  <r>
    <n v="4458"/>
    <x v="6"/>
    <x v="37"/>
    <s v="Mitsubishi"/>
    <s v="Standard"/>
    <x v="16"/>
    <s v="FAMILIA"/>
    <x v="0"/>
    <x v="144"/>
    <x v="8"/>
    <x v="8"/>
    <s v="New Zealand"/>
    <x v="8"/>
    <n v="28.8"/>
  </r>
  <r>
    <n v="4459"/>
    <x v="13"/>
    <x v="44"/>
    <s v="Toyota"/>
    <s v="Standard"/>
    <x v="9"/>
    <s v="HILUX"/>
    <x v="7"/>
    <x v="155"/>
    <x v="8"/>
    <x v="8"/>
    <s v="New Zealand"/>
    <x v="8"/>
    <n v="28.8"/>
  </r>
  <r>
    <n v="4460"/>
    <x v="8"/>
    <x v="75"/>
    <s v="Nissan"/>
    <s v="Standard"/>
    <x v="24"/>
    <s v="BIGHORN"/>
    <x v="7"/>
    <x v="176"/>
    <x v="8"/>
    <x v="8"/>
    <s v="New Zealand"/>
    <x v="8"/>
    <n v="28.8"/>
  </r>
  <r>
    <n v="4461"/>
    <x v="8"/>
    <x v="44"/>
    <s v="Nissan"/>
    <s v="Standard"/>
    <x v="14"/>
    <s v="RAV4"/>
    <x v="2"/>
    <x v="101"/>
    <x v="3"/>
    <x v="3"/>
    <s v="New Zealand"/>
    <x v="3"/>
    <n v="14.72"/>
  </r>
  <r>
    <n v="4462"/>
    <x v="8"/>
    <x v="44"/>
    <s v="Toyota"/>
    <s v="Standard"/>
    <x v="32"/>
    <s v="RAV4"/>
    <x v="2"/>
    <x v="48"/>
    <x v="0"/>
    <x v="0"/>
    <s v="New Zealand"/>
    <x v="0"/>
    <n v="343.09"/>
  </r>
  <r>
    <n v="4463"/>
    <x v="8"/>
    <x v="44"/>
    <s v="Hyundai"/>
    <s v="Standard"/>
    <x v="14"/>
    <s v="COROLLA"/>
    <x v="5"/>
    <x v="174"/>
    <x v="9"/>
    <x v="9"/>
    <s v="New Zealand"/>
    <x v="9"/>
    <n v="21.5"/>
  </r>
  <r>
    <n v="4464"/>
    <x v="7"/>
    <x v="44"/>
    <s v="Toyota"/>
    <s v="Standard"/>
    <x v="9"/>
    <s v="CAMRY"/>
    <x v="5"/>
    <x v="176"/>
    <x v="3"/>
    <x v="3"/>
    <s v="New Zealand"/>
    <x v="3"/>
    <n v="14.72"/>
  </r>
  <r>
    <n v="4465"/>
    <x v="8"/>
    <x v="75"/>
    <s v="Nissan"/>
    <s v="Standard"/>
    <x v="52"/>
    <s v="BIGHORN"/>
    <x v="5"/>
    <x v="176"/>
    <x v="3"/>
    <x v="3"/>
    <s v="New Zealand"/>
    <x v="3"/>
    <n v="14.72"/>
  </r>
  <r>
    <n v="4466"/>
    <x v="7"/>
    <x v="71"/>
    <s v="Toyota"/>
    <s v="Standard"/>
    <x v="24"/>
    <s v="MIRAGE"/>
    <x v="7"/>
    <x v="67"/>
    <x v="7"/>
    <x v="7"/>
    <s v="New Zealand"/>
    <x v="7"/>
    <n v="16.11"/>
  </r>
  <r>
    <n v="4467"/>
    <x v="6"/>
    <x v="44"/>
    <s v="Nissan"/>
    <s v="Standard"/>
    <x v="46"/>
    <s v="STARLET"/>
    <x v="7"/>
    <x v="27"/>
    <x v="3"/>
    <x v="3"/>
    <s v="New Zealand"/>
    <x v="3"/>
    <n v="14.72"/>
  </r>
  <r>
    <n v="4468"/>
    <x v="7"/>
    <x v="26"/>
    <s v="Ford"/>
    <s v="Standard"/>
    <x v="9"/>
    <s v="MAXIMA"/>
    <x v="5"/>
    <x v="25"/>
    <x v="1"/>
    <x v="1"/>
    <s v="New Zealand"/>
    <x v="1"/>
    <n v="6.21"/>
  </r>
  <r>
    <n v="4469"/>
    <x v="6"/>
    <x v="26"/>
    <s v="Toyota"/>
    <s v="Standard"/>
    <x v="9"/>
    <s v="PULSAR"/>
    <x v="5"/>
    <x v="50"/>
    <x v="0"/>
    <x v="0"/>
    <s v="New Zealand"/>
    <x v="0"/>
    <n v="343.09"/>
  </r>
  <r>
    <n v="4470"/>
    <x v="6"/>
    <x v="44"/>
    <s v="Isuzu"/>
    <s v="Standard"/>
    <x v="9"/>
    <s v="COROLLA"/>
    <x v="11"/>
    <x v="120"/>
    <x v="1"/>
    <x v="1"/>
    <s v="New Zealand"/>
    <x v="1"/>
    <n v="6.21"/>
  </r>
  <r>
    <n v="4471"/>
    <x v="6"/>
    <x v="76"/>
    <s v="Honda"/>
    <s v="Standard"/>
    <x v="9"/>
    <s v="ACCENT"/>
    <x v="0"/>
    <x v="144"/>
    <x v="7"/>
    <x v="7"/>
    <s v="New Zealand"/>
    <x v="7"/>
    <n v="16.11"/>
  </r>
  <r>
    <n v="4472"/>
    <x v="8"/>
    <x v="44"/>
    <s v="Holden"/>
    <s v="Standard"/>
    <x v="24"/>
    <s v="HILUX"/>
    <x v="2"/>
    <x v="129"/>
    <x v="7"/>
    <x v="7"/>
    <s v="New Zealand"/>
    <x v="7"/>
    <n v="16.11"/>
  </r>
  <r>
    <n v="4473"/>
    <x v="8"/>
    <x v="26"/>
    <s v="Mercedes-Benz"/>
    <s v="Standard"/>
    <x v="31"/>
    <s v="SAFARI"/>
    <x v="1"/>
    <x v="126"/>
    <x v="7"/>
    <x v="7"/>
    <s v="New Zealand"/>
    <x v="7"/>
    <n v="16.11"/>
  </r>
  <r>
    <n v="4474"/>
    <x v="13"/>
    <x v="44"/>
    <s v="Mitsubishi"/>
    <s v="Standard"/>
    <x v="9"/>
    <s v="HILUX"/>
    <x v="3"/>
    <x v="4"/>
    <x v="4"/>
    <x v="4"/>
    <s v="New Zealand"/>
    <x v="4"/>
    <n v="67.52"/>
  </r>
  <r>
    <n v="4475"/>
    <x v="18"/>
    <x v="26"/>
    <s v="Nissan"/>
    <s v="Standard"/>
    <x v="48"/>
    <s v="CIVILIAN"/>
    <x v="3"/>
    <x v="143"/>
    <x v="3"/>
    <x v="3"/>
    <s v="New Zealand"/>
    <x v="3"/>
    <n v="14.72"/>
  </r>
  <r>
    <n v="4476"/>
    <x v="8"/>
    <x v="12"/>
    <s v="Subaru"/>
    <s v="Standard"/>
    <x v="9"/>
    <s v="FALCON"/>
    <x v="0"/>
    <x v="51"/>
    <x v="0"/>
    <x v="0"/>
    <s v="New Zealand"/>
    <x v="0"/>
    <n v="343.09"/>
  </r>
  <r>
    <n v="4477"/>
    <x v="8"/>
    <x v="44"/>
    <s v="Mitsubishi"/>
    <s v="Standard"/>
    <x v="12"/>
    <s v="PRADO"/>
    <x v="5"/>
    <x v="130"/>
    <x v="3"/>
    <x v="3"/>
    <s v="New Zealand"/>
    <x v="3"/>
    <n v="14.72"/>
  </r>
  <r>
    <n v="4478"/>
    <x v="8"/>
    <x v="75"/>
    <s v="Ford"/>
    <s v="Standard"/>
    <x v="16"/>
    <s v="BIGHORN"/>
    <x v="3"/>
    <x v="54"/>
    <x v="0"/>
    <x v="0"/>
    <s v="New Zealand"/>
    <x v="0"/>
    <n v="343.09"/>
  </r>
  <r>
    <n v="4479"/>
    <x v="11"/>
    <x v="5"/>
    <s v="Toyota"/>
    <s v="Standard"/>
    <x v="9"/>
    <s v="ODYSSEY"/>
    <x v="7"/>
    <x v="162"/>
    <x v="6"/>
    <x v="6"/>
    <s v="New Zealand"/>
    <x v="6"/>
    <n v="11.62"/>
  </r>
  <r>
    <n v="4480"/>
    <x v="7"/>
    <x v="72"/>
    <s v="Nissan"/>
    <s v="Standard"/>
    <x v="61"/>
    <s v="MONARO"/>
    <x v="9"/>
    <x v="104"/>
    <x v="6"/>
    <x v="6"/>
    <s v="New Zealand"/>
    <x v="6"/>
    <n v="11.62"/>
  </r>
  <r>
    <n v="4481"/>
    <x v="7"/>
    <x v="78"/>
    <s v="BMW"/>
    <s v="Luxury"/>
    <x v="9"/>
    <s v="S"/>
    <x v="7"/>
    <x v="161"/>
    <x v="0"/>
    <x v="0"/>
    <s v="New Zealand"/>
    <x v="0"/>
    <n v="343.09"/>
  </r>
  <r>
    <n v="4482"/>
    <x v="8"/>
    <x v="71"/>
    <s v="Toyota"/>
    <s v="Standard"/>
    <x v="9"/>
    <s v="LANCER"/>
    <x v="3"/>
    <x v="61"/>
    <x v="0"/>
    <x v="0"/>
    <s v="New Zealand"/>
    <x v="0"/>
    <n v="343.09"/>
  </r>
  <r>
    <n v="4483"/>
    <x v="7"/>
    <x v="26"/>
    <s v="Toyota"/>
    <s v="Standard"/>
    <x v="46"/>
    <s v="SKYLINE"/>
    <x v="7"/>
    <x v="25"/>
    <x v="4"/>
    <x v="4"/>
    <s v="New Zealand"/>
    <x v="4"/>
    <n v="67.52"/>
  </r>
  <r>
    <n v="4484"/>
    <x v="8"/>
    <x v="73"/>
    <s v="Mazda"/>
    <s v="Standard"/>
    <x v="9"/>
    <s v="FORESTER"/>
    <x v="0"/>
    <x v="0"/>
    <x v="0"/>
    <x v="0"/>
    <s v="New Zealand"/>
    <x v="0"/>
    <n v="343.09"/>
  </r>
  <r>
    <n v="4485"/>
    <x v="7"/>
    <x v="71"/>
    <s v="Honda"/>
    <s v="Standard"/>
    <x v="14"/>
    <s v="LANCER"/>
    <x v="2"/>
    <x v="74"/>
    <x v="0"/>
    <x v="0"/>
    <s v="New Zealand"/>
    <x v="0"/>
    <n v="343.09"/>
  </r>
  <r>
    <n v="4486"/>
    <x v="6"/>
    <x v="12"/>
    <s v="Mitsubishi"/>
    <s v="Standard"/>
    <x v="9"/>
    <s v="LASER"/>
    <x v="3"/>
    <x v="125"/>
    <x v="0"/>
    <x v="0"/>
    <s v="New Zealand"/>
    <x v="0"/>
    <n v="343.09"/>
  </r>
  <r>
    <n v="4487"/>
    <x v="6"/>
    <x v="44"/>
    <s v="Holden"/>
    <s v="Standard"/>
    <x v="16"/>
    <s v="TERCEL"/>
    <x v="0"/>
    <x v="11"/>
    <x v="0"/>
    <x v="0"/>
    <s v="New Zealand"/>
    <x v="0"/>
    <n v="343.09"/>
  </r>
  <r>
    <n v="4488"/>
    <x v="7"/>
    <x v="26"/>
    <s v="Toyota"/>
    <s v="Standard"/>
    <x v="24"/>
    <s v="BLUEBIRD"/>
    <x v="3"/>
    <x v="54"/>
    <x v="2"/>
    <x v="2"/>
    <s v="New Zealand"/>
    <x v="2"/>
    <n v="12.92"/>
  </r>
  <r>
    <n v="4489"/>
    <x v="15"/>
    <x v="15"/>
    <s v="Holden"/>
    <s v="Luxury"/>
    <x v="9"/>
    <s v="328CI"/>
    <x v="8"/>
    <x v="162"/>
    <x v="6"/>
    <x v="6"/>
    <s v="New Zealand"/>
    <x v="6"/>
    <n v="11.62"/>
  </r>
  <r>
    <n v="4490"/>
    <x v="6"/>
    <x v="44"/>
    <s v="Nissan"/>
    <s v="Standard"/>
    <x v="52"/>
    <s v="CORONA"/>
    <x v="12"/>
    <x v="25"/>
    <x v="0"/>
    <x v="0"/>
    <s v="New Zealand"/>
    <x v="0"/>
    <n v="343.09"/>
  </r>
  <r>
    <n v="4491"/>
    <x v="13"/>
    <x v="44"/>
    <s v="Subaru"/>
    <s v="Standard"/>
    <x v="9"/>
    <s v="HILUX"/>
    <x v="3"/>
    <x v="54"/>
    <x v="3"/>
    <x v="3"/>
    <s v="New Zealand"/>
    <x v="3"/>
    <n v="14.72"/>
  </r>
  <r>
    <n v="4492"/>
    <x v="19"/>
    <x v="37"/>
    <s v="Ford"/>
    <s v="Standard"/>
    <x v="46"/>
    <s v="ROADSTER"/>
    <x v="7"/>
    <x v="1"/>
    <x v="3"/>
    <x v="3"/>
    <s v="New Zealand"/>
    <x v="3"/>
    <n v="14.72"/>
  </r>
  <r>
    <n v="4493"/>
    <x v="7"/>
    <x v="5"/>
    <s v="Honda"/>
    <s v="Standard"/>
    <x v="32"/>
    <s v="ACCORD"/>
    <x v="5"/>
    <x v="128"/>
    <x v="5"/>
    <x v="5"/>
    <s v="New Zealand"/>
    <x v="5"/>
    <n v="7.89"/>
  </r>
  <r>
    <n v="4494"/>
    <x v="11"/>
    <x v="71"/>
    <s v="Nissan"/>
    <s v="Standard"/>
    <x v="9"/>
    <s v="L300"/>
    <x v="3"/>
    <x v="162"/>
    <x v="3"/>
    <x v="3"/>
    <s v="New Zealand"/>
    <x v="3"/>
    <n v="14.72"/>
  </r>
  <r>
    <n v="4495"/>
    <x v="13"/>
    <x v="72"/>
    <s v="Ford"/>
    <s v="Standard"/>
    <x v="9"/>
    <s v="RODEO 4X2"/>
    <x v="3"/>
    <x v="40"/>
    <x v="8"/>
    <x v="8"/>
    <s v="New Zealand"/>
    <x v="8"/>
    <n v="28.8"/>
  </r>
  <r>
    <n v="4496"/>
    <x v="13"/>
    <x v="44"/>
    <s v="Mazda"/>
    <s v="Standard"/>
    <x v="9"/>
    <s v="HILUX"/>
    <x v="3"/>
    <x v="179"/>
    <x v="3"/>
    <x v="3"/>
    <s v="New Zealand"/>
    <x v="3"/>
    <n v="14.72"/>
  </r>
  <r>
    <n v="4497"/>
    <x v="13"/>
    <x v="72"/>
    <s v="Nissan"/>
    <s v="Standard"/>
    <x v="9"/>
    <s v="RODEO 4X2"/>
    <x v="5"/>
    <x v="56"/>
    <x v="7"/>
    <x v="7"/>
    <s v="New Zealand"/>
    <x v="7"/>
    <n v="16.11"/>
  </r>
  <r>
    <n v="4498"/>
    <x v="7"/>
    <x v="26"/>
    <s v="Nissan"/>
    <s v="Standard"/>
    <x v="3"/>
    <s v="PRIMERA"/>
    <x v="0"/>
    <x v="75"/>
    <x v="8"/>
    <x v="8"/>
    <s v="New Zealand"/>
    <x v="8"/>
    <n v="28.8"/>
  </r>
  <r>
    <n v="4499"/>
    <x v="8"/>
    <x v="73"/>
    <s v="Nissan"/>
    <s v="Standard"/>
    <x v="16"/>
    <s v="LEGACY"/>
    <x v="5"/>
    <x v="2"/>
    <x v="2"/>
    <x v="2"/>
    <s v="New Zealand"/>
    <x v="2"/>
    <n v="12.92"/>
  </r>
  <r>
    <n v="4500"/>
    <x v="13"/>
    <x v="12"/>
    <s v="Mitsubishi"/>
    <s v="Standard"/>
    <x v="3"/>
    <s v="COURIER"/>
    <x v="2"/>
    <x v="100"/>
    <x v="8"/>
    <x v="8"/>
    <s v="New Zealand"/>
    <x v="8"/>
    <n v="28.8"/>
  </r>
  <r>
    <n v="4501"/>
    <x v="7"/>
    <x v="5"/>
    <s v="Ford"/>
    <s v="Standard"/>
    <x v="3"/>
    <s v="CIVIC"/>
    <x v="11"/>
    <x v="78"/>
    <x v="4"/>
    <x v="4"/>
    <s v="New Zealand"/>
    <x v="4"/>
    <n v="67.52"/>
  </r>
  <r>
    <n v="4502"/>
    <x v="13"/>
    <x v="26"/>
    <e v="#N/A"/>
    <s v="Standard"/>
    <x v="3"/>
    <s v="NAVARA"/>
    <x v="0"/>
    <x v="42"/>
    <x v="8"/>
    <x v="8"/>
    <s v="New Zealand"/>
    <x v="8"/>
    <n v="28.8"/>
  </r>
  <r>
    <n v="4503"/>
    <x v="13"/>
    <x v="12"/>
    <e v="#N/A"/>
    <s v="Standard"/>
    <x v="3"/>
    <s v="COURIER"/>
    <x v="2"/>
    <x v="27"/>
    <x v="8"/>
    <x v="8"/>
    <s v="New Zealand"/>
    <x v="8"/>
    <n v="28.8"/>
  </r>
  <r>
    <n v="4504"/>
    <x v="13"/>
    <x v="37"/>
    <e v="#N/A"/>
    <s v="Standard"/>
    <x v="3"/>
    <s v="BOUNTY"/>
    <x v="3"/>
    <x v="68"/>
    <x v="3"/>
    <x v="3"/>
    <s v="New Zealand"/>
    <x v="3"/>
    <n v="14.72"/>
  </r>
  <r>
    <n v="4505"/>
    <x v="7"/>
    <x v="26"/>
    <e v="#N/A"/>
    <s v="Standard"/>
    <x v="3"/>
    <s v="MAXIMA"/>
    <x v="7"/>
    <x v="139"/>
    <x v="8"/>
    <x v="8"/>
    <s v="New Zealand"/>
    <x v="8"/>
    <n v="28.8"/>
  </r>
  <r>
    <n v="4506"/>
    <x v="7"/>
    <x v="26"/>
    <e v="#N/A"/>
    <s v="Standard"/>
    <x v="14"/>
    <s v="CEFIRO"/>
    <x v="5"/>
    <x v="29"/>
    <x v="8"/>
    <x v="8"/>
    <s v="New Zealand"/>
    <x v="8"/>
    <n v="28.8"/>
  </r>
  <r>
    <n v="4507"/>
    <x v="14"/>
    <x v="26"/>
    <e v="#N/A"/>
    <s v="Standard"/>
    <x v="46"/>
    <s v="ATLAS"/>
    <x v="2"/>
    <x v="91"/>
    <x v="3"/>
    <x v="3"/>
    <s v="New Zealand"/>
    <x v="3"/>
    <n v="14.72"/>
  </r>
  <r>
    <n v="4508"/>
    <x v="11"/>
    <x v="71"/>
    <e v="#N/A"/>
    <s v="Standard"/>
    <x v="3"/>
    <s v="L300"/>
    <x v="3"/>
    <x v="167"/>
    <x v="7"/>
    <x v="7"/>
    <s v="New Zealand"/>
    <x v="7"/>
    <n v="16.11"/>
  </r>
  <r>
    <n v="4509"/>
    <x v="13"/>
    <x v="12"/>
    <e v="#N/A"/>
    <s v="Standard"/>
    <x v="3"/>
    <s v="L300"/>
    <x v="3"/>
    <x v="63"/>
    <x v="9"/>
    <x v="9"/>
    <s v="New Zealand"/>
    <x v="9"/>
    <n v="2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59:B74" firstHeaderRow="1" firstDataRow="1" firstDataCol="1"/>
  <pivotFields count="15">
    <pivotField showAll="0"/>
    <pivotField showAll="0">
      <items count="26">
        <item h="1" x="12"/>
        <item h="1" x="22"/>
        <item x="1"/>
        <item h="1" x="23"/>
        <item h="1" x="5"/>
        <item h="1" x="19"/>
        <item h="1" x="16"/>
        <item x="6"/>
        <item h="1" x="20"/>
        <item h="1" x="17"/>
        <item x="11"/>
        <item h="1" x="18"/>
        <item h="1" x="24"/>
        <item x="3"/>
        <item h="1" x="14"/>
        <item x="2"/>
        <item x="7"/>
        <item h="1" x="21"/>
        <item h="1" x="15"/>
        <item x="8"/>
        <item h="1" x="9"/>
        <item h="1" x="10"/>
        <item x="0"/>
        <item x="4"/>
        <item x="13"/>
        <item t="default"/>
      </items>
    </pivotField>
    <pivotField showAll="0"/>
    <pivotField showAll="0"/>
    <pivotField showAll="0"/>
    <pivotField showAll="0"/>
    <pivotField showAll="0"/>
    <pivotField axis="axisRow" dataField="1" showAll="0" sortType="ascending">
      <items count="15">
        <item x="1"/>
        <item x="2"/>
        <item x="8"/>
        <item x="10"/>
        <item x="11"/>
        <item x="5"/>
        <item x="4"/>
        <item x="9"/>
        <item x="13"/>
        <item x="12"/>
        <item x="7"/>
        <item x="0"/>
        <item x="3"/>
        <item x="6"/>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showAll="0">
      <items count="14">
        <item x="0"/>
        <item x="8"/>
        <item x="3"/>
        <item x="1"/>
        <item x="2"/>
        <item x="6"/>
        <item x="10"/>
        <item x="7"/>
        <item x="5"/>
        <item x="12"/>
        <item x="11"/>
        <item x="9"/>
        <item x="4"/>
        <item t="default"/>
      </items>
    </pivotField>
    <pivotField showAll="0"/>
    <pivotField showAll="0"/>
    <pivotField showAll="0"/>
    <pivotField showAll="0" defaultSubtotal="0">
      <items count="4">
        <item x="0"/>
        <item x="1"/>
        <item x="2"/>
        <item x="3"/>
      </items>
    </pivotField>
  </pivotFields>
  <rowFields count="1">
    <field x="7"/>
  </rowFields>
  <rowItems count="15">
    <i>
      <x v="8"/>
    </i>
    <i>
      <x v="3"/>
    </i>
    <i>
      <x v="9"/>
    </i>
    <i>
      <x v="7"/>
    </i>
    <i>
      <x v="13"/>
    </i>
    <i>
      <x v="2"/>
    </i>
    <i>
      <x v="4"/>
    </i>
    <i>
      <x v="5"/>
    </i>
    <i>
      <x v="10"/>
    </i>
    <i>
      <x v="6"/>
    </i>
    <i>
      <x v="1"/>
    </i>
    <i>
      <x/>
    </i>
    <i>
      <x v="12"/>
    </i>
    <i>
      <x v="11"/>
    </i>
    <i t="grand">
      <x/>
    </i>
  </rowItems>
  <colItems count="1">
    <i/>
  </colItems>
  <dataFields count="1">
    <dataField name="Count of color" fld="7" subtotal="count" baseField="0" baseItem="0"/>
  </dataFields>
  <chartFormats count="2">
    <chartFormat chart="12" format="0"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3:C58" firstHeaderRow="0" firstDataRow="1" firstDataCol="1"/>
  <pivotFields count="15">
    <pivotField showAll="0"/>
    <pivotField dataField="1" showAll="0"/>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defaultSubtotal="0">
      <items count="4">
        <item x="0"/>
        <item x="1"/>
        <item x="2"/>
        <item x="3"/>
      </items>
    </pivotField>
  </pivotFields>
  <rowFields count="2">
    <field x="14"/>
    <field x="8"/>
  </rowFields>
  <rowItems count="10">
    <i>
      <x v="1"/>
    </i>
    <i r="1">
      <x v="10"/>
    </i>
    <i r="1">
      <x v="11"/>
    </i>
    <i r="1">
      <x v="12"/>
    </i>
    <i>
      <x v="2"/>
    </i>
    <i r="1">
      <x v="1"/>
    </i>
    <i r="1">
      <x v="2"/>
    </i>
    <i r="1">
      <x v="3"/>
    </i>
    <i r="1">
      <x v="4"/>
    </i>
    <i t="grand">
      <x/>
    </i>
  </rowItems>
  <colFields count="1">
    <field x="-2"/>
  </colFields>
  <colItems count="2">
    <i>
      <x/>
    </i>
    <i i="1">
      <x v="1"/>
    </i>
  </colItems>
  <dataFields count="2">
    <dataField name="Count of vehicle_type" fld="1" subtotal="count" baseField="0" baseItem="0"/>
    <dataField name="Count of region" fld="10" subtotal="count"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77:B83" firstHeaderRow="1" firstDataRow="1" firstDataCol="1"/>
  <pivotFields count="15">
    <pivotField showAll="0"/>
    <pivotField showAll="0">
      <items count="26">
        <item h="1" x="12"/>
        <item h="1" x="22"/>
        <item x="1"/>
        <item h="1" x="23"/>
        <item h="1" x="5"/>
        <item h="1" x="19"/>
        <item h="1" x="16"/>
        <item x="6"/>
        <item h="1" x="20"/>
        <item h="1" x="17"/>
        <item x="11"/>
        <item h="1" x="18"/>
        <item h="1" x="24"/>
        <item x="3"/>
        <item h="1" x="14"/>
        <item x="2"/>
        <item x="7"/>
        <item h="1" x="21"/>
        <item h="1" x="15"/>
        <item x="8"/>
        <item h="1" x="9"/>
        <item h="1" x="10"/>
        <item x="0"/>
        <item x="4"/>
        <item x="13"/>
        <item t="default"/>
      </items>
    </pivotField>
    <pivotField axis="axisRow" dataField="1" showAll="0" sortType="descending">
      <items count="136">
        <item h="1" x="58"/>
        <item h="1" x="82"/>
        <item h="1" x="31"/>
        <item h="1" x="39"/>
        <item h="1" x="46"/>
        <item h="1" x="16"/>
        <item h="1" x="41"/>
        <item h="1" x="107"/>
        <item h="1" x="89"/>
        <item h="1" x="55"/>
        <item h="1" x="15"/>
        <item h="1" x="30"/>
        <item h="1" x="2"/>
        <item h="1" x="70"/>
        <item h="1" x="35"/>
        <item h="1" x="129"/>
        <item h="1" x="87"/>
        <item h="1" x="19"/>
        <item h="1" x="116"/>
        <item h="1" x="105"/>
        <item h="1" x="91"/>
        <item h="1" x="115"/>
        <item h="1" x="27"/>
        <item h="1" x="43"/>
        <item h="1" x="9"/>
        <item h="1" x="52"/>
        <item h="1" x="98"/>
        <item h="1" x="108"/>
        <item h="1" x="74"/>
        <item h="1" x="56"/>
        <item h="1" x="62"/>
        <item h="1" x="120"/>
        <item h="1" x="40"/>
        <item h="1" x="80"/>
        <item h="1" x="10"/>
        <item h="1" x="3"/>
        <item h="1" x="132"/>
        <item x="12"/>
        <item h="1" x="63"/>
        <item h="1" x="122"/>
        <item h="1" x="127"/>
        <item h="1" x="114"/>
        <item h="1" x="18"/>
        <item h="1" x="110"/>
        <item h="1" x="96"/>
        <item h="1" x="72"/>
        <item h="1" x="8"/>
        <item h="1" x="5"/>
        <item h="1" x="13"/>
        <item h="1" x="67"/>
        <item h="1" x="65"/>
        <item h="1" x="42"/>
        <item h="1" x="76"/>
        <item h="1" x="75"/>
        <item h="1" x="101"/>
        <item h="1" x="50"/>
        <item h="1" x="109"/>
        <item h="1" x="79"/>
        <item h="1" x="11"/>
        <item h="1" x="28"/>
        <item h="1" x="60"/>
        <item h="1" x="92"/>
        <item h="1" x="23"/>
        <item h="1" x="86"/>
        <item h="1" x="94"/>
        <item h="1" x="104"/>
        <item h="1" x="119"/>
        <item h="1" x="112"/>
        <item h="1" x="53"/>
        <item h="1" x="33"/>
        <item h="1" x="125"/>
        <item h="1" x="130"/>
        <item h="1" x="20"/>
        <item x="37"/>
        <item h="1" x="78"/>
        <item h="1" x="131"/>
        <item h="1" x="118"/>
        <item h="1" x="71"/>
        <item h="1" x="121"/>
        <item h="1" x="123"/>
        <item h="1" x="93"/>
        <item h="1" x="51"/>
        <item h="1" x="22"/>
        <item h="1" x="99"/>
        <item x="26"/>
        <item h="1" x="134"/>
        <item h="1" x="66"/>
        <item h="1" x="14"/>
        <item h="1" x="90"/>
        <item h="1" x="59"/>
        <item h="1" x="34"/>
        <item h="1" x="24"/>
        <item h="1" x="111"/>
        <item h="1" x="32"/>
        <item h="1" x="117"/>
        <item h="1" x="29"/>
        <item h="1" x="106"/>
        <item h="1" x="81"/>
        <item h="1" x="100"/>
        <item h="1" x="85"/>
        <item h="1" x="128"/>
        <item h="1" x="126"/>
        <item h="1" x="25"/>
        <item h="1" x="102"/>
        <item h="1" x="84"/>
        <item h="1" x="47"/>
        <item h="1" x="73"/>
        <item h="1" x="6"/>
        <item h="1" x="45"/>
        <item h="1" x="68"/>
        <item h="1" x="124"/>
        <item h="1" x="88"/>
        <item h="1" x="17"/>
        <item h="1" x="61"/>
        <item h="1" x="133"/>
        <item x="44"/>
        <item h="1" x="97"/>
        <item h="1" x="69"/>
        <item h="1" x="54"/>
        <item x="0"/>
        <item h="1" x="49"/>
        <item h="1" x="7"/>
        <item h="1" x="21"/>
        <item h="1" x="95"/>
        <item h="1" x="57"/>
        <item h="1" x="4"/>
        <item h="1" x="36"/>
        <item h="1" x="48"/>
        <item h="1" x="64"/>
        <item h="1" x="77"/>
        <item h="1" x="103"/>
        <item h="1" x="38"/>
        <item h="1" x="1"/>
        <item h="1" x="113"/>
        <item h="1" x="8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14">
        <item x="0"/>
        <item x="8"/>
        <item x="3"/>
        <item x="1"/>
        <item x="2"/>
        <item x="6"/>
        <item x="10"/>
        <item x="7"/>
        <item x="5"/>
        <item x="12"/>
        <item x="11"/>
        <item x="9"/>
        <item x="4"/>
        <item t="default"/>
      </items>
    </pivotField>
    <pivotField showAll="0"/>
    <pivotField showAll="0"/>
    <pivotField showAll="0"/>
    <pivotField showAll="0" defaultSubtotal="0">
      <items count="4">
        <item x="0"/>
        <item x="1"/>
        <item x="2"/>
        <item x="3"/>
      </items>
    </pivotField>
  </pivotFields>
  <rowFields count="1">
    <field x="2"/>
  </rowFields>
  <rowItems count="6">
    <i>
      <x v="115"/>
    </i>
    <i>
      <x v="119"/>
    </i>
    <i>
      <x v="84"/>
    </i>
    <i>
      <x v="73"/>
    </i>
    <i>
      <x v="37"/>
    </i>
    <i t="grand">
      <x/>
    </i>
  </rowItems>
  <colItems count="1">
    <i/>
  </colItems>
  <dataFields count="1">
    <dataField name="Count of make_id" fld="2" subtotal="count" baseField="2" baseItem="115"/>
  </dataFields>
  <chartFormats count="2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115"/>
          </reference>
        </references>
      </pivotArea>
    </chartFormat>
    <chartFormat chart="1" format="2">
      <pivotArea type="data" outline="0" fieldPosition="0">
        <references count="2">
          <reference field="4294967294" count="1" selected="0">
            <x v="0"/>
          </reference>
          <reference field="2" count="1" selected="0">
            <x v="119"/>
          </reference>
        </references>
      </pivotArea>
    </chartFormat>
    <chartFormat chart="1" format="3">
      <pivotArea type="data" outline="0" fieldPosition="0">
        <references count="2">
          <reference field="4294967294" count="1" selected="0">
            <x v="0"/>
          </reference>
          <reference field="2" count="1" selected="0">
            <x v="84"/>
          </reference>
        </references>
      </pivotArea>
    </chartFormat>
    <chartFormat chart="1" format="4">
      <pivotArea type="data" outline="0" fieldPosition="0">
        <references count="2">
          <reference field="4294967294" count="1" selected="0">
            <x v="0"/>
          </reference>
          <reference field="2" count="1" selected="0">
            <x v="73"/>
          </reference>
        </references>
      </pivotArea>
    </chartFormat>
    <chartFormat chart="1" format="5">
      <pivotArea type="data" outline="0" fieldPosition="0">
        <references count="2">
          <reference field="4294967294" count="1" selected="0">
            <x v="0"/>
          </reference>
          <reference field="2" count="1" selected="0">
            <x v="37"/>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115"/>
          </reference>
        </references>
      </pivotArea>
    </chartFormat>
    <chartFormat chart="2" format="8">
      <pivotArea type="data" outline="0" fieldPosition="0">
        <references count="2">
          <reference field="4294967294" count="1" selected="0">
            <x v="0"/>
          </reference>
          <reference field="2" count="1" selected="0">
            <x v="119"/>
          </reference>
        </references>
      </pivotArea>
    </chartFormat>
    <chartFormat chart="2" format="9">
      <pivotArea type="data" outline="0" fieldPosition="0">
        <references count="2">
          <reference field="4294967294" count="1" selected="0">
            <x v="0"/>
          </reference>
          <reference field="2" count="1" selected="0">
            <x v="84"/>
          </reference>
        </references>
      </pivotArea>
    </chartFormat>
    <chartFormat chart="2" format="10">
      <pivotArea type="data" outline="0" fieldPosition="0">
        <references count="2">
          <reference field="4294967294" count="1" selected="0">
            <x v="0"/>
          </reference>
          <reference field="2" count="1" selected="0">
            <x v="73"/>
          </reference>
        </references>
      </pivotArea>
    </chartFormat>
    <chartFormat chart="2" format="11">
      <pivotArea type="data" outline="0" fieldPosition="0">
        <references count="2">
          <reference field="4294967294" count="1" selected="0">
            <x v="0"/>
          </reference>
          <reference field="2" count="1" selected="0">
            <x v="37"/>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115"/>
          </reference>
        </references>
      </pivotArea>
    </chartFormat>
    <chartFormat chart="3" format="14">
      <pivotArea type="data" outline="0" fieldPosition="0">
        <references count="2">
          <reference field="4294967294" count="1" selected="0">
            <x v="0"/>
          </reference>
          <reference field="2" count="1" selected="0">
            <x v="119"/>
          </reference>
        </references>
      </pivotArea>
    </chartFormat>
    <chartFormat chart="3" format="15">
      <pivotArea type="data" outline="0" fieldPosition="0">
        <references count="2">
          <reference field="4294967294" count="1" selected="0">
            <x v="0"/>
          </reference>
          <reference field="2" count="1" selected="0">
            <x v="84"/>
          </reference>
        </references>
      </pivotArea>
    </chartFormat>
    <chartFormat chart="3" format="16">
      <pivotArea type="data" outline="0" fieldPosition="0">
        <references count="2">
          <reference field="4294967294" count="1" selected="0">
            <x v="0"/>
          </reference>
          <reference field="2" count="1" selected="0">
            <x v="73"/>
          </reference>
        </references>
      </pivotArea>
    </chartFormat>
    <chartFormat chart="3" format="17">
      <pivotArea type="data" outline="0" fieldPosition="0">
        <references count="2">
          <reference field="4294967294" count="1" selected="0">
            <x v="0"/>
          </reference>
          <reference field="2" count="1" selected="0">
            <x v="37"/>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2" count="1" selected="0">
            <x v="115"/>
          </reference>
        </references>
      </pivotArea>
    </chartFormat>
    <chartFormat chart="4" format="14">
      <pivotArea type="data" outline="0" fieldPosition="0">
        <references count="2">
          <reference field="4294967294" count="1" selected="0">
            <x v="0"/>
          </reference>
          <reference field="2" count="1" selected="0">
            <x v="119"/>
          </reference>
        </references>
      </pivotArea>
    </chartFormat>
    <chartFormat chart="4" format="15">
      <pivotArea type="data" outline="0" fieldPosition="0">
        <references count="2">
          <reference field="4294967294" count="1" selected="0">
            <x v="0"/>
          </reference>
          <reference field="2" count="1" selected="0">
            <x v="84"/>
          </reference>
        </references>
      </pivotArea>
    </chartFormat>
    <chartFormat chart="4" format="16">
      <pivotArea type="data" outline="0" fieldPosition="0">
        <references count="2">
          <reference field="4294967294" count="1" selected="0">
            <x v="0"/>
          </reference>
          <reference field="2" count="1" selected="0">
            <x v="73"/>
          </reference>
        </references>
      </pivotArea>
    </chartFormat>
    <chartFormat chart="4" format="17">
      <pivotArea type="data" outline="0" fieldPosition="0">
        <references count="2">
          <reference field="4294967294" count="1" selected="0">
            <x v="0"/>
          </reference>
          <reference field="2" count="1" selected="0">
            <x v="3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2:C119" firstHeaderRow="1" firstDataRow="1" firstDataCol="0"/>
  <pivotFields count="15">
    <pivotField showAll="0"/>
    <pivotField showAll="0"/>
    <pivotField showAll="0"/>
    <pivotField showAll="0"/>
    <pivotField showAll="0"/>
    <pivotField showAll="0"/>
    <pivotField showAll="0"/>
    <pivotField showAll="0"/>
    <pivotField numFmtId="14" showAll="0"/>
    <pivotField showAll="0"/>
    <pivotField showAll="0"/>
    <pivotField showAll="0"/>
    <pivotField showAll="0">
      <items count="14">
        <item x="1"/>
        <item x="10"/>
        <item x="12"/>
        <item x="11"/>
        <item x="2"/>
        <item x="7"/>
        <item x="5"/>
        <item x="6"/>
        <item x="8"/>
        <item x="9"/>
        <item x="4"/>
        <item x="3"/>
        <item x="0"/>
        <item t="default"/>
      </items>
    </pivotField>
    <pivotField showAl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7:B51" firstHeaderRow="1" firstDataRow="1" firstDataCol="1"/>
  <pivotFields count="15">
    <pivotField showAll="0"/>
    <pivotField showAll="0">
      <items count="26">
        <item h="1" x="12"/>
        <item h="1" x="22"/>
        <item x="1"/>
        <item h="1" x="23"/>
        <item h="1" x="5"/>
        <item h="1" x="19"/>
        <item h="1" x="16"/>
        <item x="6"/>
        <item h="1" x="20"/>
        <item h="1" x="17"/>
        <item x="11"/>
        <item h="1" x="18"/>
        <item h="1" x="24"/>
        <item x="3"/>
        <item h="1" x="14"/>
        <item x="2"/>
        <item x="7"/>
        <item h="1" x="21"/>
        <item h="1" x="15"/>
        <item x="8"/>
        <item h="1" x="9"/>
        <item h="1" x="10"/>
        <item x="0"/>
        <item x="4"/>
        <item x="13"/>
        <item t="default"/>
      </items>
    </pivotField>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axis="axisRow" dataField="1" showAll="0" sortType="descending">
      <items count="14">
        <item x="0"/>
        <item x="8"/>
        <item x="3"/>
        <item x="1"/>
        <item x="2"/>
        <item x="6"/>
        <item x="10"/>
        <item x="7"/>
        <item x="5"/>
        <item x="12"/>
        <item x="11"/>
        <item x="9"/>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items count="4">
        <item x="0"/>
        <item x="1"/>
        <item x="2"/>
        <item x="3"/>
      </items>
    </pivotField>
  </pivotFields>
  <rowFields count="1">
    <field x="10"/>
  </rowFields>
  <rowItems count="14">
    <i>
      <x/>
    </i>
    <i>
      <x v="2"/>
    </i>
    <i>
      <x v="1"/>
    </i>
    <i>
      <x v="12"/>
    </i>
    <i>
      <x v="11"/>
    </i>
    <i>
      <x v="7"/>
    </i>
    <i>
      <x v="3"/>
    </i>
    <i>
      <x v="5"/>
    </i>
    <i>
      <x v="8"/>
    </i>
    <i>
      <x v="10"/>
    </i>
    <i>
      <x v="4"/>
    </i>
    <i>
      <x v="6"/>
    </i>
    <i>
      <x v="9"/>
    </i>
    <i t="grand">
      <x/>
    </i>
  </rowItems>
  <colItems count="1">
    <i/>
  </colItems>
  <dataFields count="1">
    <dataField name="Count of region" fld="10" subtotal="count" baseField="0" baseItem="0"/>
  </dataFields>
  <chartFormats count="2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0" count="1" selected="0">
            <x v="0"/>
          </reference>
        </references>
      </pivotArea>
    </chartFormat>
    <chartFormat chart="6" format="2">
      <pivotArea type="data" outline="0" fieldPosition="0">
        <references count="2">
          <reference field="4294967294" count="1" selected="0">
            <x v="0"/>
          </reference>
          <reference field="10" count="1" selected="0">
            <x v="2"/>
          </reference>
        </references>
      </pivotArea>
    </chartFormat>
    <chartFormat chart="6" format="3">
      <pivotArea type="data" outline="0" fieldPosition="0">
        <references count="2">
          <reference field="4294967294" count="1" selected="0">
            <x v="0"/>
          </reference>
          <reference field="10" count="1" selected="0">
            <x v="1"/>
          </reference>
        </references>
      </pivotArea>
    </chartFormat>
    <chartFormat chart="6" format="4">
      <pivotArea type="data" outline="0" fieldPosition="0">
        <references count="2">
          <reference field="4294967294" count="1" selected="0">
            <x v="0"/>
          </reference>
          <reference field="10" count="1" selected="0">
            <x v="12"/>
          </reference>
        </references>
      </pivotArea>
    </chartFormat>
    <chartFormat chart="6" format="5">
      <pivotArea type="data" outline="0" fieldPosition="0">
        <references count="2">
          <reference field="4294967294" count="1" selected="0">
            <x v="0"/>
          </reference>
          <reference field="10" count="1" selected="0">
            <x v="11"/>
          </reference>
        </references>
      </pivotArea>
    </chartFormat>
    <chartFormat chart="6" format="6">
      <pivotArea type="data" outline="0" fieldPosition="0">
        <references count="2">
          <reference field="4294967294" count="1" selected="0">
            <x v="0"/>
          </reference>
          <reference field="10" count="1" selected="0">
            <x v="7"/>
          </reference>
        </references>
      </pivotArea>
    </chartFormat>
    <chartFormat chart="6" format="7">
      <pivotArea type="data" outline="0" fieldPosition="0">
        <references count="2">
          <reference field="4294967294" count="1" selected="0">
            <x v="0"/>
          </reference>
          <reference field="10" count="1" selected="0">
            <x v="3"/>
          </reference>
        </references>
      </pivotArea>
    </chartFormat>
    <chartFormat chart="6" format="8">
      <pivotArea type="data" outline="0" fieldPosition="0">
        <references count="2">
          <reference field="4294967294" count="1" selected="0">
            <x v="0"/>
          </reference>
          <reference field="10" count="1" selected="0">
            <x v="5"/>
          </reference>
        </references>
      </pivotArea>
    </chartFormat>
    <chartFormat chart="6" format="9">
      <pivotArea type="data" outline="0" fieldPosition="0">
        <references count="2">
          <reference field="4294967294" count="1" selected="0">
            <x v="0"/>
          </reference>
          <reference field="10" count="1" selected="0">
            <x v="8"/>
          </reference>
        </references>
      </pivotArea>
    </chartFormat>
    <chartFormat chart="6" format="10">
      <pivotArea type="data" outline="0" fieldPosition="0">
        <references count="2">
          <reference field="4294967294" count="1" selected="0">
            <x v="0"/>
          </reference>
          <reference field="10" count="1" selected="0">
            <x v="10"/>
          </reference>
        </references>
      </pivotArea>
    </chartFormat>
    <chartFormat chart="6" format="11">
      <pivotArea type="data" outline="0" fieldPosition="0">
        <references count="2">
          <reference field="4294967294" count="1" selected="0">
            <x v="0"/>
          </reference>
          <reference field="10" count="1" selected="0">
            <x v="4"/>
          </reference>
        </references>
      </pivotArea>
    </chartFormat>
    <chartFormat chart="6" format="12">
      <pivotArea type="data" outline="0" fieldPosition="0">
        <references count="2">
          <reference field="4294967294" count="1" selected="0">
            <x v="0"/>
          </reference>
          <reference field="10" count="1" selected="0">
            <x v="6"/>
          </reference>
        </references>
      </pivotArea>
    </chartFormat>
    <chartFormat chart="6" format="13">
      <pivotArea type="data" outline="0" fieldPosition="0">
        <references count="2">
          <reference field="4294967294" count="1" selected="0">
            <x v="0"/>
          </reference>
          <reference field="10" count="1" selected="0">
            <x v="9"/>
          </reference>
        </references>
      </pivotArea>
    </chartFormat>
    <chartFormat chart="9" format="28" series="1">
      <pivotArea type="data" outline="0" fieldPosition="0">
        <references count="1">
          <reference field="4294967294" count="1" selected="0">
            <x v="0"/>
          </reference>
        </references>
      </pivotArea>
    </chartFormat>
    <chartFormat chart="9" format="29">
      <pivotArea type="data" outline="0" fieldPosition="0">
        <references count="2">
          <reference field="4294967294" count="1" selected="0">
            <x v="0"/>
          </reference>
          <reference field="10" count="1" selected="0">
            <x v="0"/>
          </reference>
        </references>
      </pivotArea>
    </chartFormat>
    <chartFormat chart="9" format="30">
      <pivotArea type="data" outline="0" fieldPosition="0">
        <references count="2">
          <reference field="4294967294" count="1" selected="0">
            <x v="0"/>
          </reference>
          <reference field="10" count="1" selected="0">
            <x v="2"/>
          </reference>
        </references>
      </pivotArea>
    </chartFormat>
    <chartFormat chart="9" format="31">
      <pivotArea type="data" outline="0" fieldPosition="0">
        <references count="2">
          <reference field="4294967294" count="1" selected="0">
            <x v="0"/>
          </reference>
          <reference field="10" count="1" selected="0">
            <x v="1"/>
          </reference>
        </references>
      </pivotArea>
    </chartFormat>
    <chartFormat chart="9" format="32">
      <pivotArea type="data" outline="0" fieldPosition="0">
        <references count="2">
          <reference field="4294967294" count="1" selected="0">
            <x v="0"/>
          </reference>
          <reference field="10" count="1" selected="0">
            <x v="12"/>
          </reference>
        </references>
      </pivotArea>
    </chartFormat>
    <chartFormat chart="9" format="33">
      <pivotArea type="data" outline="0" fieldPosition="0">
        <references count="2">
          <reference field="4294967294" count="1" selected="0">
            <x v="0"/>
          </reference>
          <reference field="10" count="1" selected="0">
            <x v="11"/>
          </reference>
        </references>
      </pivotArea>
    </chartFormat>
    <chartFormat chart="9" format="34">
      <pivotArea type="data" outline="0" fieldPosition="0">
        <references count="2">
          <reference field="4294967294" count="1" selected="0">
            <x v="0"/>
          </reference>
          <reference field="10" count="1" selected="0">
            <x v="7"/>
          </reference>
        </references>
      </pivotArea>
    </chartFormat>
    <chartFormat chart="9" format="35">
      <pivotArea type="data" outline="0" fieldPosition="0">
        <references count="2">
          <reference field="4294967294" count="1" selected="0">
            <x v="0"/>
          </reference>
          <reference field="10" count="1" selected="0">
            <x v="3"/>
          </reference>
        </references>
      </pivotArea>
    </chartFormat>
    <chartFormat chart="9" format="36">
      <pivotArea type="data" outline="0" fieldPosition="0">
        <references count="2">
          <reference field="4294967294" count="1" selected="0">
            <x v="0"/>
          </reference>
          <reference field="10" count="1" selected="0">
            <x v="5"/>
          </reference>
        </references>
      </pivotArea>
    </chartFormat>
    <chartFormat chart="9" format="37">
      <pivotArea type="data" outline="0" fieldPosition="0">
        <references count="2">
          <reference field="4294967294" count="1" selected="0">
            <x v="0"/>
          </reference>
          <reference field="10" count="1" selected="0">
            <x v="8"/>
          </reference>
        </references>
      </pivotArea>
    </chartFormat>
    <chartFormat chart="9" format="38">
      <pivotArea type="data" outline="0" fieldPosition="0">
        <references count="2">
          <reference field="4294967294" count="1" selected="0">
            <x v="0"/>
          </reference>
          <reference field="10" count="1" selected="0">
            <x v="10"/>
          </reference>
        </references>
      </pivotArea>
    </chartFormat>
    <chartFormat chart="9" format="39">
      <pivotArea type="data" outline="0" fieldPosition="0">
        <references count="2">
          <reference field="4294967294" count="1" selected="0">
            <x v="0"/>
          </reference>
          <reference field="10" count="1" selected="0">
            <x v="4"/>
          </reference>
        </references>
      </pivotArea>
    </chartFormat>
    <chartFormat chart="9" format="40">
      <pivotArea type="data" outline="0" fieldPosition="0">
        <references count="2">
          <reference field="4294967294" count="1" selected="0">
            <x v="0"/>
          </reference>
          <reference field="10" count="1" selected="0">
            <x v="6"/>
          </reference>
        </references>
      </pivotArea>
    </chartFormat>
    <chartFormat chart="9" format="41">
      <pivotArea type="data" outline="0" fieldPosition="0">
        <references count="2">
          <reference field="4294967294" count="1" selected="0">
            <x v="0"/>
          </reference>
          <reference field="1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6:C231" firstHeaderRow="0" firstDataRow="1" firstDataCol="1"/>
  <pivotFields count="15">
    <pivotField showAll="0"/>
    <pivotField showAll="0"/>
    <pivotField dataField="1" showAll="0">
      <items count="136">
        <item x="58"/>
        <item x="82"/>
        <item x="31"/>
        <item x="39"/>
        <item x="46"/>
        <item x="16"/>
        <item x="41"/>
        <item x="107"/>
        <item x="89"/>
        <item x="55"/>
        <item x="15"/>
        <item x="30"/>
        <item x="2"/>
        <item x="70"/>
        <item x="35"/>
        <item x="129"/>
        <item x="87"/>
        <item x="19"/>
        <item x="116"/>
        <item x="105"/>
        <item x="91"/>
        <item x="115"/>
        <item x="27"/>
        <item x="43"/>
        <item x="9"/>
        <item x="52"/>
        <item x="98"/>
        <item x="108"/>
        <item x="74"/>
        <item x="56"/>
        <item x="62"/>
        <item x="120"/>
        <item x="40"/>
        <item x="80"/>
        <item x="10"/>
        <item x="3"/>
        <item x="132"/>
        <item x="12"/>
        <item x="63"/>
        <item x="122"/>
        <item x="127"/>
        <item x="114"/>
        <item x="18"/>
        <item x="110"/>
        <item x="96"/>
        <item x="72"/>
        <item x="8"/>
        <item x="5"/>
        <item x="13"/>
        <item x="67"/>
        <item x="65"/>
        <item x="42"/>
        <item x="76"/>
        <item x="75"/>
        <item x="101"/>
        <item x="50"/>
        <item x="109"/>
        <item x="79"/>
        <item x="11"/>
        <item x="28"/>
        <item x="60"/>
        <item x="92"/>
        <item x="23"/>
        <item x="86"/>
        <item x="94"/>
        <item x="104"/>
        <item x="119"/>
        <item x="112"/>
        <item x="53"/>
        <item x="33"/>
        <item x="125"/>
        <item x="130"/>
        <item x="20"/>
        <item x="37"/>
        <item x="78"/>
        <item x="131"/>
        <item x="118"/>
        <item x="71"/>
        <item x="121"/>
        <item x="123"/>
        <item x="93"/>
        <item x="51"/>
        <item x="22"/>
        <item x="99"/>
        <item x="26"/>
        <item x="134"/>
        <item x="66"/>
        <item x="14"/>
        <item x="90"/>
        <item x="59"/>
        <item x="34"/>
        <item x="24"/>
        <item x="111"/>
        <item x="32"/>
        <item x="117"/>
        <item x="29"/>
        <item x="106"/>
        <item x="81"/>
        <item x="100"/>
        <item x="85"/>
        <item x="128"/>
        <item x="126"/>
        <item x="25"/>
        <item x="102"/>
        <item x="84"/>
        <item x="47"/>
        <item x="73"/>
        <item x="6"/>
        <item x="45"/>
        <item x="68"/>
        <item x="124"/>
        <item x="88"/>
        <item x="17"/>
        <item x="61"/>
        <item x="133"/>
        <item x="44"/>
        <item x="97"/>
        <item x="69"/>
        <item x="54"/>
        <item x="0"/>
        <item x="49"/>
        <item x="7"/>
        <item x="21"/>
        <item x="95"/>
        <item x="57"/>
        <item x="4"/>
        <item x="36"/>
        <item x="48"/>
        <item x="64"/>
        <item x="77"/>
        <item x="103"/>
        <item x="38"/>
        <item x="1"/>
        <item x="113"/>
        <item x="83"/>
        <item t="default"/>
      </items>
    </pivotField>
    <pivotField showAll="0"/>
    <pivotField showAll="0"/>
    <pivotField showAll="0"/>
    <pivotField showAll="0"/>
    <pivotField axis="axisRow" dataField="1" showAll="0">
      <items count="15">
        <item x="1"/>
        <item x="2"/>
        <item x="8"/>
        <item x="10"/>
        <item x="11"/>
        <item x="5"/>
        <item x="4"/>
        <item x="9"/>
        <item x="13"/>
        <item x="12"/>
        <item x="7"/>
        <item x="0"/>
        <item x="3"/>
        <item x="6"/>
        <item t="default"/>
      </items>
    </pivotField>
    <pivotField numFmtId="14" showAll="0">
      <items count="15">
        <item x="0"/>
        <item x="1"/>
        <item x="2"/>
        <item x="3"/>
        <item x="4"/>
        <item x="5"/>
        <item x="6"/>
        <item x="7"/>
        <item x="8"/>
        <item x="9"/>
        <item x="10"/>
        <item x="11"/>
        <item x="12"/>
        <item x="13"/>
        <item t="default"/>
      </items>
    </pivotField>
    <pivotField showAll="0"/>
    <pivotField showAll="0">
      <items count="14">
        <item h="1" x="0"/>
        <item h="1" x="8"/>
        <item h="1" x="3"/>
        <item h="1" x="1"/>
        <item h="1" x="2"/>
        <item h="1" x="6"/>
        <item h="1" x="10"/>
        <item x="7"/>
        <item h="1" x="5"/>
        <item h="1" x="12"/>
        <item h="1" x="11"/>
        <item h="1" x="9"/>
        <item h="1" x="4"/>
        <item t="default"/>
      </items>
    </pivotField>
    <pivotField showAll="0"/>
    <pivotField showAll="0"/>
    <pivotField showAll="0"/>
    <pivotField showAll="0" defaultSubtotal="0">
      <items count="4">
        <item x="0"/>
        <item x="1"/>
        <item x="2"/>
        <item x="3"/>
      </items>
    </pivotField>
  </pivotFields>
  <rowFields count="1">
    <field x="7"/>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Count of color" fld="7" subtotal="count" baseField="0" baseItem="0"/>
    <dataField name="Sum of make_id" fld="2"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G77:H87" firstHeaderRow="1" firstDataRow="1" firstDataCol="1"/>
  <pivotFields count="15">
    <pivotField showAll="0"/>
    <pivotField dataField="1" showAll="0"/>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defaultSubtotal="0">
      <items count="4">
        <item x="0"/>
        <item x="1"/>
        <item x="2"/>
        <item x="3"/>
      </items>
    </pivotField>
  </pivotFields>
  <rowFields count="2">
    <field x="14"/>
    <field x="8"/>
  </rowFields>
  <rowItems count="10">
    <i>
      <x v="1"/>
    </i>
    <i r="1">
      <x v="10"/>
    </i>
    <i r="1">
      <x v="11"/>
    </i>
    <i r="1">
      <x v="12"/>
    </i>
    <i>
      <x v="2"/>
    </i>
    <i r="1">
      <x v="1"/>
    </i>
    <i r="1">
      <x v="2"/>
    </i>
    <i r="1">
      <x v="3"/>
    </i>
    <i r="1">
      <x v="4"/>
    </i>
    <i t="grand">
      <x/>
    </i>
  </rowItems>
  <colItems count="1">
    <i/>
  </colItems>
  <dataFields count="1">
    <dataField name="Count of vehicle_type" fld="1" subtotal="count" baseField="0" baseItem="0"/>
  </dataFields>
  <chartFormats count="2">
    <chartFormat chart="12" format="1"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4">
  <location ref="A3:B13" firstHeaderRow="1" firstDataRow="1" firstDataCol="1"/>
  <pivotFields count="15">
    <pivotField showAll="0"/>
    <pivotField axis="axisRow" dataField="1" showAll="0" sortType="descending">
      <items count="26">
        <item h="1" x="12"/>
        <item h="1" x="22"/>
        <item x="1"/>
        <item h="1" x="23"/>
        <item h="1" x="5"/>
        <item h="1" x="19"/>
        <item h="1" x="16"/>
        <item x="6"/>
        <item h="1" x="20"/>
        <item h="1" x="17"/>
        <item x="11"/>
        <item h="1" x="18"/>
        <item h="1" x="24"/>
        <item x="3"/>
        <item h="1" x="14"/>
        <item x="2"/>
        <item x="7"/>
        <item h="1" x="21"/>
        <item h="1" x="15"/>
        <item x="8"/>
        <item h="1" x="9"/>
        <item h="1" x="10"/>
        <item x="0"/>
        <item x="4"/>
        <item x="13"/>
        <item t="default"/>
      </items>
      <autoSortScope>
        <pivotArea dataOnly="0" outline="0" fieldPosition="0">
          <references count="1">
            <reference field="4294967294" count="1" selected="0">
              <x v="0"/>
            </reference>
          </references>
        </pivotArea>
      </autoSortScope>
    </pivotField>
    <pivotField showAll="0">
      <items count="136">
        <item x="58"/>
        <item x="82"/>
        <item x="31"/>
        <item x="39"/>
        <item x="46"/>
        <item x="16"/>
        <item x="41"/>
        <item x="107"/>
        <item x="89"/>
        <item x="55"/>
        <item x="15"/>
        <item x="30"/>
        <item x="2"/>
        <item x="70"/>
        <item x="35"/>
        <item x="129"/>
        <item x="87"/>
        <item x="19"/>
        <item x="116"/>
        <item x="105"/>
        <item x="91"/>
        <item x="115"/>
        <item x="27"/>
        <item x="43"/>
        <item x="9"/>
        <item x="52"/>
        <item x="98"/>
        <item x="108"/>
        <item x="74"/>
        <item x="56"/>
        <item x="62"/>
        <item x="120"/>
        <item x="40"/>
        <item x="80"/>
        <item x="10"/>
        <item x="3"/>
        <item x="132"/>
        <item x="12"/>
        <item x="63"/>
        <item x="122"/>
        <item x="127"/>
        <item x="114"/>
        <item x="18"/>
        <item x="110"/>
        <item x="96"/>
        <item x="72"/>
        <item x="8"/>
        <item x="5"/>
        <item x="13"/>
        <item x="67"/>
        <item x="65"/>
        <item x="42"/>
        <item x="76"/>
        <item x="75"/>
        <item x="101"/>
        <item x="50"/>
        <item x="109"/>
        <item x="79"/>
        <item x="11"/>
        <item x="28"/>
        <item x="60"/>
        <item x="92"/>
        <item x="23"/>
        <item x="86"/>
        <item x="94"/>
        <item x="104"/>
        <item x="119"/>
        <item x="112"/>
        <item x="53"/>
        <item x="33"/>
        <item x="125"/>
        <item x="130"/>
        <item x="20"/>
        <item x="37"/>
        <item x="78"/>
        <item x="131"/>
        <item x="118"/>
        <item x="71"/>
        <item x="121"/>
        <item x="123"/>
        <item x="93"/>
        <item x="51"/>
        <item x="22"/>
        <item x="99"/>
        <item x="26"/>
        <item x="134"/>
        <item x="66"/>
        <item x="14"/>
        <item x="90"/>
        <item x="59"/>
        <item x="34"/>
        <item x="24"/>
        <item x="111"/>
        <item x="32"/>
        <item x="117"/>
        <item x="29"/>
        <item x="106"/>
        <item x="81"/>
        <item x="100"/>
        <item x="85"/>
        <item x="128"/>
        <item x="126"/>
        <item x="25"/>
        <item x="102"/>
        <item x="84"/>
        <item x="47"/>
        <item x="73"/>
        <item x="6"/>
        <item x="45"/>
        <item x="68"/>
        <item x="124"/>
        <item x="88"/>
        <item x="17"/>
        <item x="61"/>
        <item x="133"/>
        <item x="44"/>
        <item x="97"/>
        <item x="69"/>
        <item x="54"/>
        <item x="0"/>
        <item x="49"/>
        <item x="7"/>
        <item x="21"/>
        <item x="95"/>
        <item x="57"/>
        <item x="4"/>
        <item x="36"/>
        <item x="48"/>
        <item x="64"/>
        <item x="77"/>
        <item x="103"/>
        <item x="38"/>
        <item x="1"/>
        <item x="113"/>
        <item x="83"/>
        <item t="default"/>
      </items>
    </pivotField>
    <pivotField showAll="0"/>
    <pivotField showAll="0"/>
    <pivotField showAll="0">
      <items count="64">
        <item x="43"/>
        <item x="58"/>
        <item x="59"/>
        <item x="44"/>
        <item x="33"/>
        <item x="37"/>
        <item x="62"/>
        <item x="30"/>
        <item x="54"/>
        <item x="20"/>
        <item x="49"/>
        <item x="60"/>
        <item x="34"/>
        <item x="55"/>
        <item x="50"/>
        <item x="51"/>
        <item x="40"/>
        <item x="27"/>
        <item x="61"/>
        <item x="39"/>
        <item x="28"/>
        <item x="38"/>
        <item x="53"/>
        <item x="17"/>
        <item x="22"/>
        <item x="25"/>
        <item x="48"/>
        <item x="41"/>
        <item x="56"/>
        <item x="31"/>
        <item x="23"/>
        <item x="57"/>
        <item x="52"/>
        <item x="46"/>
        <item x="32"/>
        <item x="14"/>
        <item x="24"/>
        <item x="16"/>
        <item x="12"/>
        <item x="15"/>
        <item x="9"/>
        <item x="3"/>
        <item x="8"/>
        <item x="13"/>
        <item x="5"/>
        <item x="2"/>
        <item x="19"/>
        <item x="6"/>
        <item x="18"/>
        <item x="42"/>
        <item x="47"/>
        <item x="21"/>
        <item x="36"/>
        <item x="45"/>
        <item x="7"/>
        <item x="10"/>
        <item x="35"/>
        <item x="11"/>
        <item x="1"/>
        <item x="29"/>
        <item x="4"/>
        <item x="0"/>
        <item x="26"/>
        <item t="default"/>
      </items>
    </pivotField>
    <pivotField showAll="0"/>
    <pivotField showAll="0">
      <items count="15">
        <item x="1"/>
        <item x="2"/>
        <item x="8"/>
        <item x="10"/>
        <item x="11"/>
        <item x="5"/>
        <item x="4"/>
        <item x="9"/>
        <item x="13"/>
        <item x="12"/>
        <item x="7"/>
        <item x="0"/>
        <item x="3"/>
        <item x="6"/>
        <item t="default"/>
      </items>
    </pivotField>
    <pivotField numFmtId="14" showAll="0">
      <items count="15">
        <item x="0"/>
        <item x="1"/>
        <item x="2"/>
        <item x="3"/>
        <item x="4"/>
        <item x="5"/>
        <item x="6"/>
        <item x="7"/>
        <item x="8"/>
        <item x="9"/>
        <item x="10"/>
        <item x="11"/>
        <item x="12"/>
        <item x="13"/>
        <item t="default"/>
      </items>
    </pivotField>
    <pivotField showAll="0"/>
    <pivotField showAll="0">
      <items count="14">
        <item x="0"/>
        <item x="8"/>
        <item x="3"/>
        <item x="1"/>
        <item x="2"/>
        <item x="6"/>
        <item x="10"/>
        <item x="7"/>
        <item x="5"/>
        <item x="12"/>
        <item x="11"/>
        <item x="9"/>
        <item x="4"/>
        <item t="default"/>
      </items>
    </pivotField>
    <pivotField showAll="0"/>
    <pivotField showAll="0"/>
    <pivotField showAll="0"/>
    <pivotField showAll="0" defaultSubtotal="0">
      <items count="4">
        <item x="0"/>
        <item x="1"/>
        <item x="2"/>
        <item x="3"/>
      </items>
    </pivotField>
  </pivotFields>
  <rowFields count="1">
    <field x="1"/>
  </rowFields>
  <rowItems count="10">
    <i>
      <x v="19"/>
    </i>
    <i>
      <x v="16"/>
    </i>
    <i>
      <x v="7"/>
    </i>
    <i>
      <x v="22"/>
    </i>
    <i>
      <x v="24"/>
    </i>
    <i>
      <x v="15"/>
    </i>
    <i>
      <x v="13"/>
    </i>
    <i>
      <x v="10"/>
    </i>
    <i>
      <x v="2"/>
    </i>
    <i>
      <x v="23"/>
    </i>
  </rowItems>
  <colItems count="1">
    <i/>
  </colItems>
  <dataFields count="1">
    <dataField name="Count of vehicle_type" fld="1" subtotal="count" baseField="0" baseItem="0"/>
  </dataFields>
  <chartFormats count="3">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68:E74" firstHeaderRow="1" firstDataRow="1" firstDataCol="1"/>
  <pivotFields count="15">
    <pivotField showAll="0"/>
    <pivotField showAll="0">
      <items count="26">
        <item h="1" x="12"/>
        <item h="1" x="22"/>
        <item x="1"/>
        <item h="1" x="23"/>
        <item h="1" x="5"/>
        <item h="1" x="19"/>
        <item h="1" x="16"/>
        <item x="6"/>
        <item h="1" x="20"/>
        <item h="1" x="17"/>
        <item x="11"/>
        <item h="1" x="18"/>
        <item h="1" x="24"/>
        <item x="3"/>
        <item h="1" x="14"/>
        <item x="2"/>
        <item x="7"/>
        <item h="1" x="21"/>
        <item h="1" x="15"/>
        <item x="8"/>
        <item h="1" x="9"/>
        <item h="1" x="10"/>
        <item x="0"/>
        <item x="4"/>
        <item x="13"/>
        <item t="default"/>
      </items>
    </pivotField>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axis="axisRow" dataField="1" showAll="0" sortType="descending">
      <items count="14">
        <item h="1" x="7"/>
        <item x="0"/>
        <item x="9"/>
        <item x="8"/>
        <item h="1" x="1"/>
        <item h="1" x="2"/>
        <item h="1" x="11"/>
        <item h="1" x="6"/>
        <item x="4"/>
        <item h="1" x="10"/>
        <item x="3"/>
        <item h="1" x="5"/>
        <item h="1" x="12"/>
        <item t="default"/>
      </items>
      <autoSortScope>
        <pivotArea dataOnly="0" outline="0" fieldPosition="0">
          <references count="1">
            <reference field="4294967294" count="1" selected="0">
              <x v="0"/>
            </reference>
          </references>
        </pivotArea>
      </autoSortScope>
    </pivotField>
    <pivotField showAll="0">
      <items count="14">
        <item x="0"/>
        <item x="8"/>
        <item x="3"/>
        <item x="1"/>
        <item x="2"/>
        <item x="6"/>
        <item x="10"/>
        <item x="7"/>
        <item x="5"/>
        <item x="12"/>
        <item x="11"/>
        <item x="9"/>
        <item x="4"/>
        <item t="default"/>
      </items>
    </pivotField>
    <pivotField showAll="0"/>
    <pivotField showAll="0"/>
    <pivotField showAll="0"/>
    <pivotField showAll="0" defaultSubtotal="0">
      <items count="4">
        <item x="0"/>
        <item x="1"/>
        <item x="2"/>
        <item x="3"/>
      </items>
    </pivotField>
  </pivotFields>
  <rowFields count="1">
    <field x="9"/>
  </rowFields>
  <rowItems count="6">
    <i>
      <x v="1"/>
    </i>
    <i>
      <x v="10"/>
    </i>
    <i>
      <x v="3"/>
    </i>
    <i>
      <x v="8"/>
    </i>
    <i>
      <x v="2"/>
    </i>
    <i t="grand">
      <x/>
    </i>
  </rowItems>
  <colItems count="1">
    <i/>
  </colItems>
  <dataFields count="1">
    <dataField name="Count of location_id" fld="9" subtotal="count" baseField="9" baseItem="1"/>
  </dataFields>
  <chartFormats count="13">
    <chartFormat chart="1" format="1"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9" count="1" selected="0">
            <x v="1"/>
          </reference>
        </references>
      </pivotArea>
    </chartFormat>
    <chartFormat chart="3" format="2">
      <pivotArea type="data" outline="0" fieldPosition="0">
        <references count="2">
          <reference field="4294967294" count="1" selected="0">
            <x v="0"/>
          </reference>
          <reference field="9" count="1" selected="0">
            <x v="10"/>
          </reference>
        </references>
      </pivotArea>
    </chartFormat>
    <chartFormat chart="3" format="3">
      <pivotArea type="data" outline="0" fieldPosition="0">
        <references count="2">
          <reference field="4294967294" count="1" selected="0">
            <x v="0"/>
          </reference>
          <reference field="9" count="1" selected="0">
            <x v="3"/>
          </reference>
        </references>
      </pivotArea>
    </chartFormat>
    <chartFormat chart="3" format="4">
      <pivotArea type="data" outline="0" fieldPosition="0">
        <references count="2">
          <reference field="4294967294" count="1" selected="0">
            <x v="0"/>
          </reference>
          <reference field="9" count="1" selected="0">
            <x v="8"/>
          </reference>
        </references>
      </pivotArea>
    </chartFormat>
    <chartFormat chart="3" format="5">
      <pivotArea type="data" outline="0" fieldPosition="0">
        <references count="2">
          <reference field="4294967294" count="1" selected="0">
            <x v="0"/>
          </reference>
          <reference field="9" count="1" selected="0">
            <x v="2"/>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9" count="1" selected="0">
            <x v="1"/>
          </reference>
        </references>
      </pivotArea>
    </chartFormat>
    <chartFormat chart="6" format="14">
      <pivotArea type="data" outline="0" fieldPosition="0">
        <references count="2">
          <reference field="4294967294" count="1" selected="0">
            <x v="0"/>
          </reference>
          <reference field="9" count="1" selected="0">
            <x v="10"/>
          </reference>
        </references>
      </pivotArea>
    </chartFormat>
    <chartFormat chart="6" format="15">
      <pivotArea type="data" outline="0" fieldPosition="0">
        <references count="2">
          <reference field="4294967294" count="1" selected="0">
            <x v="0"/>
          </reference>
          <reference field="9" count="1" selected="0">
            <x v="3"/>
          </reference>
        </references>
      </pivotArea>
    </chartFormat>
    <chartFormat chart="6" format="16">
      <pivotArea type="data" outline="0" fieldPosition="0">
        <references count="2">
          <reference field="4294967294" count="1" selected="0">
            <x v="0"/>
          </reference>
          <reference field="9" count="1" selected="0">
            <x v="8"/>
          </reference>
        </references>
      </pivotArea>
    </chartFormat>
    <chartFormat chart="6" format="17">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vehicle_type" sourceName="vehicle_type">
  <pivotTables>
    <pivotTable tabId="6" name="PivotTable1"/>
    <pivotTable tabId="6" name="PivotTable2"/>
    <pivotTable tabId="6" name="PivotTable4"/>
    <pivotTable tabId="6" name="PivotTable5"/>
    <pivotTable tabId="6" name="PivotTable6"/>
  </pivotTables>
  <data>
    <tabular pivotCacheId="1">
      <items count="25">
        <i x="12"/>
        <i x="22"/>
        <i x="1" s="1"/>
        <i x="23"/>
        <i x="5"/>
        <i x="19"/>
        <i x="16"/>
        <i x="6" s="1"/>
        <i x="20"/>
        <i x="17"/>
        <i x="11" s="1"/>
        <i x="18"/>
        <i x="24"/>
        <i x="3" s="1"/>
        <i x="14"/>
        <i x="2" s="1"/>
        <i x="7" s="1"/>
        <i x="21"/>
        <i x="15"/>
        <i x="8" s="1"/>
        <i x="9"/>
        <i x="10"/>
        <i x="0" s="1"/>
        <i x="4"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ke_id" sourceName="make_id">
  <pivotTables>
    <pivotTable tabId="6" name="PivotTable1"/>
  </pivotTables>
  <data>
    <tabular pivotCacheId="1">
      <items count="135">
        <i x="58" s="1"/>
        <i x="82" s="1"/>
        <i x="39" s="1"/>
        <i x="46" s="1"/>
        <i x="16" s="1"/>
        <i x="89" s="1"/>
        <i x="55" s="1"/>
        <i x="15" s="1"/>
        <i x="30" s="1"/>
        <i x="2" s="1"/>
        <i x="70" s="1"/>
        <i x="35" s="1"/>
        <i x="129" s="1"/>
        <i x="116" s="1"/>
        <i x="105" s="1"/>
        <i x="91" s="1"/>
        <i x="115" s="1"/>
        <i x="9" s="1"/>
        <i x="52" s="1"/>
        <i x="98" s="1"/>
        <i x="74" s="1"/>
        <i x="56" s="1"/>
        <i x="62" s="1"/>
        <i x="120" s="1"/>
        <i x="40" s="1"/>
        <i x="80" s="1"/>
        <i x="3" s="1"/>
        <i x="12" s="1"/>
        <i x="63" s="1"/>
        <i x="122" s="1"/>
        <i x="114" s="1"/>
        <i x="18" s="1"/>
        <i x="72" s="1"/>
        <i x="8" s="1"/>
        <i x="5" s="1"/>
        <i x="13" s="1"/>
        <i x="67" s="1"/>
        <i x="65" s="1"/>
        <i x="42" s="1"/>
        <i x="76" s="1"/>
        <i x="75" s="1"/>
        <i x="101" s="1"/>
        <i x="50" s="1"/>
        <i x="109" s="1"/>
        <i x="11" s="1"/>
        <i x="28" s="1"/>
        <i x="60" s="1"/>
        <i x="92" s="1"/>
        <i x="23" s="1"/>
        <i x="86" s="1"/>
        <i x="94" s="1"/>
        <i x="104" s="1"/>
        <i x="119" s="1"/>
        <i x="112" s="1"/>
        <i x="33" s="1"/>
        <i x="125" s="1"/>
        <i x="130" s="1"/>
        <i x="37" s="1"/>
        <i x="78" s="1"/>
        <i x="131" s="1"/>
        <i x="118" s="1"/>
        <i x="71" s="1"/>
        <i x="93" s="1"/>
        <i x="51" s="1"/>
        <i x="22" s="1"/>
        <i x="26" s="1"/>
        <i x="66" s="1"/>
        <i x="90" s="1"/>
        <i x="59" s="1"/>
        <i x="34" s="1"/>
        <i x="24" s="1"/>
        <i x="111" s="1"/>
        <i x="32" s="1"/>
        <i x="117" s="1"/>
        <i x="29" s="1"/>
        <i x="106" s="1"/>
        <i x="81" s="1"/>
        <i x="100" s="1"/>
        <i x="85" s="1"/>
        <i x="128" s="1"/>
        <i x="126" s="1"/>
        <i x="102" s="1"/>
        <i x="84" s="1"/>
        <i x="73" s="1"/>
        <i x="6" s="1"/>
        <i x="68" s="1"/>
        <i x="88" s="1"/>
        <i x="17" s="1"/>
        <i x="61" s="1"/>
        <i x="133" s="1"/>
        <i x="44" s="1"/>
        <i x="97" s="1"/>
        <i x="54" s="1"/>
        <i x="0" s="1"/>
        <i x="49" s="1"/>
        <i x="7" s="1"/>
        <i x="21" s="1"/>
        <i x="95" s="1"/>
        <i x="57" s="1"/>
        <i x="4" s="1"/>
        <i x="48" s="1"/>
        <i x="64" s="1"/>
        <i x="77" s="1"/>
        <i x="103" s="1"/>
        <i x="38" s="1"/>
        <i x="1" s="1"/>
        <i x="83" s="1"/>
        <i x="31" s="1" nd="1"/>
        <i x="41" s="1" nd="1"/>
        <i x="107" s="1" nd="1"/>
        <i x="87" s="1" nd="1"/>
        <i x="19" s="1" nd="1"/>
        <i x="27" s="1" nd="1"/>
        <i x="43" s="1" nd="1"/>
        <i x="108" s="1" nd="1"/>
        <i x="10" s="1" nd="1"/>
        <i x="132" s="1" nd="1"/>
        <i x="127" s="1" nd="1"/>
        <i x="110" s="1" nd="1"/>
        <i x="96" s="1" nd="1"/>
        <i x="79" s="1" nd="1"/>
        <i x="53" s="1" nd="1"/>
        <i x="20" s="1" nd="1"/>
        <i x="121" s="1" nd="1"/>
        <i x="123" s="1" nd="1"/>
        <i x="99" s="1" nd="1"/>
        <i x="134" s="1" nd="1"/>
        <i x="14" s="1" nd="1"/>
        <i x="25" s="1" nd="1"/>
        <i x="47" s="1" nd="1"/>
        <i x="45" s="1" nd="1"/>
        <i x="124" s="1" nd="1"/>
        <i x="69" s="1" nd="1"/>
        <i x="36" s="1" nd="1"/>
        <i x="1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del_year" sourceName="model_year">
  <pivotTables>
    <pivotTable tabId="6" name="PivotTable1"/>
  </pivotTables>
  <data>
    <tabular pivotCacheId="1">
      <items count="63">
        <i x="43" s="1"/>
        <i x="44" s="1"/>
        <i x="33" s="1"/>
        <i x="37" s="1"/>
        <i x="62" s="1"/>
        <i x="30" s="1"/>
        <i x="54" s="1"/>
        <i x="20" s="1"/>
        <i x="49" s="1"/>
        <i x="60" s="1"/>
        <i x="34" s="1"/>
        <i x="50" s="1"/>
        <i x="51" s="1"/>
        <i x="40" s="1"/>
        <i x="27" s="1"/>
        <i x="61" s="1"/>
        <i x="39" s="1"/>
        <i x="28" s="1"/>
        <i x="38" s="1"/>
        <i x="53" s="1"/>
        <i x="17" s="1"/>
        <i x="22" s="1"/>
        <i x="25" s="1"/>
        <i x="48" s="1"/>
        <i x="41" s="1"/>
        <i x="56" s="1"/>
        <i x="31" s="1"/>
        <i x="23" s="1"/>
        <i x="57" s="1"/>
        <i x="52" s="1"/>
        <i x="46" s="1"/>
        <i x="32" s="1"/>
        <i x="14" s="1"/>
        <i x="24" s="1"/>
        <i x="16" s="1"/>
        <i x="12" s="1"/>
        <i x="15" s="1"/>
        <i x="9" s="1"/>
        <i x="3" s="1"/>
        <i x="8" s="1"/>
        <i x="13" s="1"/>
        <i x="5" s="1"/>
        <i x="2" s="1"/>
        <i x="19" s="1"/>
        <i x="6" s="1"/>
        <i x="18" s="1"/>
        <i x="42" s="1"/>
        <i x="47" s="1"/>
        <i x="21" s="1"/>
        <i x="36" s="1"/>
        <i x="45" s="1"/>
        <i x="7" s="1"/>
        <i x="10" s="1"/>
        <i x="35" s="1"/>
        <i x="11" s="1"/>
        <i x="1" s="1"/>
        <i x="29" s="1"/>
        <i x="4" s="1"/>
        <i x="0" s="1"/>
        <i x="26" s="1"/>
        <i x="58" s="1" nd="1"/>
        <i x="59" s="1" nd="1"/>
        <i x="5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lor" sourceName="color">
  <pivotTables>
    <pivotTable tabId="6" name="PivotTable1"/>
  </pivotTables>
  <data>
    <tabular pivotCacheId="1">
      <items count="14">
        <i x="1" s="1"/>
        <i x="2" s="1"/>
        <i x="8" s="1"/>
        <i x="10" s="1"/>
        <i x="11" s="1"/>
        <i x="5" s="1"/>
        <i x="4" s="1"/>
        <i x="9" s="1"/>
        <i x="13" s="1"/>
        <i x="12" s="1"/>
        <i x="7" s="1"/>
        <i x="0" s="1"/>
        <i x="3"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ate_stolen" sourceName="date_stolen">
  <pivotTables>
    <pivotTable tabId="6" name="PivotTable1"/>
  </pivotTables>
  <data>
    <tabular pivotCacheId="1">
      <items count="14">
        <i x="1" s="1"/>
        <i x="2" s="1"/>
        <i x="3" s="1"/>
        <i x="4" s="1"/>
        <i x="10" s="1"/>
        <i x="11" s="1"/>
        <i x="12" s="1"/>
        <i x="5" s="1" nd="1"/>
        <i x="6" s="1" nd="1"/>
        <i x="7" s="1" nd="1"/>
        <i x="8" s="1" nd="1"/>
        <i x="9" s="1" nd="1"/>
        <i x="0" s="1" nd="1"/>
        <i x="1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2"/>
    <pivotTable tabId="6" name="PivotTable4"/>
    <pivotTable tabId="6" name="PivotTable5"/>
    <pivotTable tabId="6" name="PivotTable6"/>
  </pivotTables>
  <data>
    <tabular pivotCacheId="1">
      <items count="13">
        <i x="0" s="1"/>
        <i x="8" s="1"/>
        <i x="3" s="1"/>
        <i x="1" s="1"/>
        <i x="2" s="1"/>
        <i x="6" s="1"/>
        <i x="10" s="1"/>
        <i x="7" s="1"/>
        <i x="5" s="1"/>
        <i x="12" s="1"/>
        <i x="11" s="1"/>
        <i x="9"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vehicle_type" cache="Slicer_vehicle_type" caption="vehicle_type" startItem="22" style="Slicer Style 5" rowHeight="241300"/>
  <slicer name="make_id" cache="Slicer_make_id" caption="make_id" style="Slicer Style 5" rowHeight="241300"/>
  <slicer name="model_year" cache="Slicer_model_year" caption="model_year" style="Slicer Style 5" rowHeight="241300"/>
  <slicer name="color" cache="Slicer_color" caption="color" style="Slicer Style 5" rowHeight="241300"/>
  <slicer name="date_stolen" cache="Slicer_date_stolen" caption="date_stolen" style="Slicer Style 5" rowHeight="241300"/>
  <slicer name="region" cache="Slicer_region" caption="region" startItem="4" style="Slicer Style 5" rowHeight="241300"/>
</slicers>
</file>

<file path=xl/tables/table1.xml><?xml version="1.0" encoding="utf-8"?>
<table xmlns="http://schemas.openxmlformats.org/spreadsheetml/2006/main" id="1" name="Table1" displayName="Table1" ref="A1:N4510" totalsRowShown="0" headerRowDxfId="5">
  <autoFilter ref="A1:N4510"/>
  <tableColumns count="14">
    <tableColumn id="1" name="vehicle_id"/>
    <tableColumn id="2" name="vehicle_type"/>
    <tableColumn id="3" name="make_id"/>
    <tableColumn id="4" name="make_name">
      <calculatedColumnFormula>VLOOKUP(C10,'make details'!$A$1:$C$139,2,FALSE)</calculatedColumnFormula>
    </tableColumn>
    <tableColumn id="5" name="make_type">
      <calculatedColumnFormula>VLOOKUP(C2,'make details'!$A$1:$C$139,3,FALSE)</calculatedColumnFormula>
    </tableColumn>
    <tableColumn id="6" name="model_year"/>
    <tableColumn id="7" name="vehicle_desc"/>
    <tableColumn id="8" name="color"/>
    <tableColumn id="9" name="date_stolen" dataDxfId="4"/>
    <tableColumn id="10" name="location_id"/>
    <tableColumn id="11" name="region">
      <calculatedColumnFormula>VLOOKUP(J2,locations!$A$1:$E$17,2,FALSE)</calculatedColumnFormula>
    </tableColumn>
    <tableColumn id="12" name="country">
      <calculatedColumnFormula>VLOOKUP(J2,locations!$A$1:$E$17,3,FALSE)</calculatedColumnFormula>
    </tableColumn>
    <tableColumn id="13" name="population">
      <calculatedColumnFormula>VLOOKUP(J2,locations!$A$1:$E$17,4,FALSE)</calculatedColumnFormula>
    </tableColumn>
    <tableColumn id="14" name="density">
      <calculatedColumnFormula>VLOOKUP(J2,locations!$A$1:$E$17,5,FALSE)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10"/>
  <sheetViews>
    <sheetView topLeftCell="A2" workbookViewId="0">
      <selection activeCell="H4491" sqref="H4491"/>
    </sheetView>
  </sheetViews>
  <sheetFormatPr defaultRowHeight="15" x14ac:dyDescent="0.25"/>
  <cols>
    <col min="1" max="1" width="10.140625" bestFit="1" customWidth="1"/>
    <col min="2" max="2" width="22.5703125" bestFit="1" customWidth="1"/>
    <col min="3" max="3" width="8.5703125" bestFit="1" customWidth="1"/>
    <col min="4" max="4" width="11.5703125" bestFit="1" customWidth="1"/>
    <col min="5" max="5" width="25.140625" bestFit="1" customWidth="1"/>
    <col min="6" max="6" width="7.42578125" bestFit="1" customWidth="1"/>
    <col min="7" max="7" width="11.5703125" bestFit="1" customWidth="1"/>
    <col min="8" max="8" width="10.85546875" bestFit="1" customWidth="1"/>
  </cols>
  <sheetData>
    <row r="1" spans="1:8" x14ac:dyDescent="0.25">
      <c r="A1" t="s">
        <v>0</v>
      </c>
      <c r="B1" t="s">
        <v>1</v>
      </c>
      <c r="C1" t="s">
        <v>2</v>
      </c>
      <c r="D1" t="s">
        <v>3</v>
      </c>
      <c r="E1" t="s">
        <v>4</v>
      </c>
      <c r="F1" t="s">
        <v>5</v>
      </c>
      <c r="G1" t="s">
        <v>6</v>
      </c>
      <c r="H1" t="s">
        <v>7</v>
      </c>
    </row>
    <row r="2" spans="1:8" x14ac:dyDescent="0.25">
      <c r="A2">
        <v>1</v>
      </c>
      <c r="B2" t="s">
        <v>8</v>
      </c>
      <c r="C2">
        <v>623</v>
      </c>
      <c r="D2">
        <v>2021</v>
      </c>
      <c r="E2" t="s">
        <v>9</v>
      </c>
      <c r="F2" t="s">
        <v>10</v>
      </c>
      <c r="G2" s="1">
        <v>44505</v>
      </c>
      <c r="H2">
        <v>102</v>
      </c>
    </row>
    <row r="3" spans="1:8" x14ac:dyDescent="0.25">
      <c r="A3">
        <v>2</v>
      </c>
      <c r="B3" t="s">
        <v>11</v>
      </c>
      <c r="C3">
        <v>623</v>
      </c>
      <c r="D3">
        <v>2021</v>
      </c>
      <c r="E3" t="s">
        <v>12</v>
      </c>
      <c r="F3" t="s">
        <v>10</v>
      </c>
      <c r="G3" s="1">
        <v>44543</v>
      </c>
      <c r="H3">
        <v>105</v>
      </c>
    </row>
    <row r="4" spans="1:8" x14ac:dyDescent="0.25">
      <c r="A4">
        <v>3</v>
      </c>
      <c r="B4" t="s">
        <v>11</v>
      </c>
      <c r="C4">
        <v>623</v>
      </c>
      <c r="D4">
        <v>2021</v>
      </c>
      <c r="E4" t="s">
        <v>13</v>
      </c>
      <c r="F4" t="s">
        <v>10</v>
      </c>
      <c r="G4" s="1">
        <v>44605</v>
      </c>
      <c r="H4">
        <v>102</v>
      </c>
    </row>
    <row r="5" spans="1:8" x14ac:dyDescent="0.25">
      <c r="A5">
        <v>4</v>
      </c>
      <c r="B5" t="s">
        <v>8</v>
      </c>
      <c r="C5">
        <v>623</v>
      </c>
      <c r="D5">
        <v>2021</v>
      </c>
      <c r="E5" t="s">
        <v>14</v>
      </c>
      <c r="F5" t="s">
        <v>10</v>
      </c>
      <c r="G5" s="1">
        <v>44513</v>
      </c>
      <c r="H5">
        <v>106</v>
      </c>
    </row>
    <row r="6" spans="1:8" x14ac:dyDescent="0.25">
      <c r="A6">
        <v>5</v>
      </c>
      <c r="B6" t="s">
        <v>8</v>
      </c>
      <c r="C6">
        <v>623</v>
      </c>
      <c r="D6">
        <v>2018</v>
      </c>
      <c r="E6" t="s">
        <v>15</v>
      </c>
      <c r="F6" t="s">
        <v>10</v>
      </c>
      <c r="G6" s="1">
        <v>44571</v>
      </c>
      <c r="H6">
        <v>102</v>
      </c>
    </row>
    <row r="7" spans="1:8" x14ac:dyDescent="0.25">
      <c r="A7">
        <v>6</v>
      </c>
      <c r="B7" t="s">
        <v>16</v>
      </c>
      <c r="C7">
        <v>636</v>
      </c>
      <c r="D7">
        <v>2005</v>
      </c>
      <c r="E7" t="s">
        <v>17</v>
      </c>
      <c r="F7" t="s">
        <v>18</v>
      </c>
      <c r="G7" s="1">
        <v>44561</v>
      </c>
      <c r="H7">
        <v>102</v>
      </c>
    </row>
    <row r="8" spans="1:8" x14ac:dyDescent="0.25">
      <c r="A8">
        <v>7</v>
      </c>
      <c r="B8" t="s">
        <v>8</v>
      </c>
      <c r="C8">
        <v>623</v>
      </c>
      <c r="D8">
        <v>2021</v>
      </c>
      <c r="E8" t="s">
        <v>19</v>
      </c>
      <c r="F8" t="s">
        <v>10</v>
      </c>
      <c r="G8" s="1">
        <v>44512</v>
      </c>
      <c r="H8">
        <v>114</v>
      </c>
    </row>
    <row r="9" spans="1:8" x14ac:dyDescent="0.25">
      <c r="A9">
        <v>8</v>
      </c>
      <c r="B9" t="s">
        <v>11</v>
      </c>
      <c r="C9">
        <v>623</v>
      </c>
      <c r="D9">
        <v>2001</v>
      </c>
      <c r="E9" t="s">
        <v>20</v>
      </c>
      <c r="F9" t="s">
        <v>10</v>
      </c>
      <c r="G9" s="1">
        <v>44614</v>
      </c>
      <c r="H9">
        <v>109</v>
      </c>
    </row>
    <row r="10" spans="1:8" x14ac:dyDescent="0.25">
      <c r="A10">
        <v>9</v>
      </c>
      <c r="B10" t="s">
        <v>8</v>
      </c>
      <c r="C10">
        <v>514</v>
      </c>
      <c r="D10">
        <v>2021</v>
      </c>
      <c r="E10" t="s">
        <v>21</v>
      </c>
      <c r="F10" t="s">
        <v>10</v>
      </c>
      <c r="G10" s="1">
        <v>44617</v>
      </c>
      <c r="H10">
        <v>115</v>
      </c>
    </row>
    <row r="11" spans="1:8" x14ac:dyDescent="0.25">
      <c r="A11">
        <v>10</v>
      </c>
      <c r="B11" t="s">
        <v>8</v>
      </c>
      <c r="C11">
        <v>514</v>
      </c>
      <c r="D11">
        <v>2020</v>
      </c>
      <c r="E11" t="s">
        <v>22</v>
      </c>
      <c r="F11" t="s">
        <v>10</v>
      </c>
      <c r="G11" s="1">
        <v>44564</v>
      </c>
      <c r="H11">
        <v>114</v>
      </c>
    </row>
    <row r="12" spans="1:8" x14ac:dyDescent="0.25">
      <c r="A12">
        <v>11</v>
      </c>
      <c r="B12" t="s">
        <v>8</v>
      </c>
      <c r="C12">
        <v>623</v>
      </c>
      <c r="D12">
        <v>2018</v>
      </c>
      <c r="E12" t="s">
        <v>23</v>
      </c>
      <c r="F12" t="s">
        <v>10</v>
      </c>
      <c r="G12" s="1">
        <v>44484</v>
      </c>
      <c r="H12">
        <v>108</v>
      </c>
    </row>
    <row r="13" spans="1:8" x14ac:dyDescent="0.25">
      <c r="A13">
        <v>12</v>
      </c>
      <c r="B13" t="s">
        <v>8</v>
      </c>
      <c r="C13">
        <v>538</v>
      </c>
      <c r="D13">
        <v>2018</v>
      </c>
      <c r="E13" t="s">
        <v>24</v>
      </c>
      <c r="F13" t="s">
        <v>10</v>
      </c>
      <c r="G13" s="1">
        <v>44620</v>
      </c>
      <c r="H13">
        <v>102</v>
      </c>
    </row>
    <row r="14" spans="1:8" x14ac:dyDescent="0.25">
      <c r="A14">
        <v>13</v>
      </c>
      <c r="B14" t="s">
        <v>25</v>
      </c>
      <c r="C14">
        <v>629</v>
      </c>
      <c r="D14">
        <v>2004</v>
      </c>
      <c r="E14" t="s">
        <v>26</v>
      </c>
      <c r="F14" t="s">
        <v>18</v>
      </c>
      <c r="G14" s="1">
        <v>44549</v>
      </c>
      <c r="H14">
        <v>102</v>
      </c>
    </row>
    <row r="15" spans="1:8" x14ac:dyDescent="0.25">
      <c r="A15">
        <v>14</v>
      </c>
      <c r="B15" t="s">
        <v>25</v>
      </c>
      <c r="C15">
        <v>550</v>
      </c>
      <c r="D15">
        <v>2007</v>
      </c>
      <c r="E15" t="s">
        <v>27</v>
      </c>
      <c r="F15" t="s">
        <v>28</v>
      </c>
      <c r="G15" s="1">
        <v>44584</v>
      </c>
      <c r="H15">
        <v>102</v>
      </c>
    </row>
    <row r="16" spans="1:8" x14ac:dyDescent="0.25">
      <c r="A16">
        <v>15</v>
      </c>
      <c r="B16" t="s">
        <v>16</v>
      </c>
      <c r="C16">
        <v>611</v>
      </c>
      <c r="D16">
        <v>2007</v>
      </c>
      <c r="E16" t="s">
        <v>29</v>
      </c>
      <c r="F16" t="s">
        <v>18</v>
      </c>
      <c r="G16" s="1">
        <v>44620</v>
      </c>
      <c r="H16">
        <v>101</v>
      </c>
    </row>
    <row r="17" spans="1:8" x14ac:dyDescent="0.25">
      <c r="A17">
        <v>16</v>
      </c>
      <c r="B17" t="s">
        <v>8</v>
      </c>
      <c r="C17">
        <v>623</v>
      </c>
      <c r="D17">
        <v>2021</v>
      </c>
      <c r="E17" t="s">
        <v>30</v>
      </c>
      <c r="F17" t="s">
        <v>10</v>
      </c>
      <c r="G17" s="1">
        <v>44600</v>
      </c>
      <c r="H17">
        <v>109</v>
      </c>
    </row>
    <row r="18" spans="1:8" x14ac:dyDescent="0.25">
      <c r="A18">
        <v>17</v>
      </c>
      <c r="B18" t="s">
        <v>8</v>
      </c>
      <c r="C18">
        <v>623</v>
      </c>
      <c r="D18">
        <v>2021</v>
      </c>
      <c r="E18" t="s">
        <v>31</v>
      </c>
      <c r="F18" t="s">
        <v>10</v>
      </c>
      <c r="G18" s="1">
        <v>44479</v>
      </c>
      <c r="H18">
        <v>102</v>
      </c>
    </row>
    <row r="19" spans="1:8" x14ac:dyDescent="0.25">
      <c r="A19">
        <v>18</v>
      </c>
      <c r="B19" t="s">
        <v>11</v>
      </c>
      <c r="C19">
        <v>623</v>
      </c>
      <c r="D19">
        <v>2004</v>
      </c>
      <c r="E19" t="s">
        <v>20</v>
      </c>
      <c r="F19" t="s">
        <v>32</v>
      </c>
      <c r="G19" s="1">
        <v>44476</v>
      </c>
      <c r="H19">
        <v>104</v>
      </c>
    </row>
    <row r="20" spans="1:8" x14ac:dyDescent="0.25">
      <c r="A20">
        <v>19</v>
      </c>
      <c r="B20" t="s">
        <v>8</v>
      </c>
      <c r="C20">
        <v>623</v>
      </c>
      <c r="D20">
        <v>2014</v>
      </c>
      <c r="E20" t="s">
        <v>33</v>
      </c>
      <c r="F20" t="s">
        <v>32</v>
      </c>
      <c r="G20" s="1">
        <v>44616</v>
      </c>
      <c r="H20">
        <v>104</v>
      </c>
    </row>
    <row r="21" spans="1:8" x14ac:dyDescent="0.25">
      <c r="A21">
        <v>20</v>
      </c>
      <c r="B21" t="s">
        <v>11</v>
      </c>
      <c r="C21">
        <v>623</v>
      </c>
      <c r="D21">
        <v>2018</v>
      </c>
      <c r="E21" t="s">
        <v>34</v>
      </c>
      <c r="F21" t="s">
        <v>10</v>
      </c>
      <c r="G21" s="1">
        <v>44508</v>
      </c>
      <c r="H21">
        <v>114</v>
      </c>
    </row>
    <row r="22" spans="1:8" x14ac:dyDescent="0.25">
      <c r="A22">
        <v>21</v>
      </c>
      <c r="B22" t="s">
        <v>16</v>
      </c>
      <c r="C22">
        <v>625</v>
      </c>
      <c r="D22">
        <v>2002</v>
      </c>
      <c r="E22" t="s">
        <v>35</v>
      </c>
      <c r="F22" t="s">
        <v>10</v>
      </c>
      <c r="G22" s="1">
        <v>44603</v>
      </c>
      <c r="H22">
        <v>101</v>
      </c>
    </row>
    <row r="23" spans="1:8" x14ac:dyDescent="0.25">
      <c r="A23">
        <v>22</v>
      </c>
      <c r="B23" t="s">
        <v>8</v>
      </c>
      <c r="C23">
        <v>538</v>
      </c>
      <c r="D23">
        <v>2000</v>
      </c>
      <c r="E23" t="s">
        <v>24</v>
      </c>
      <c r="F23" t="s">
        <v>10</v>
      </c>
      <c r="G23" s="1">
        <v>44522</v>
      </c>
      <c r="H23">
        <v>104</v>
      </c>
    </row>
    <row r="24" spans="1:8" x14ac:dyDescent="0.25">
      <c r="A24">
        <v>23</v>
      </c>
      <c r="B24" t="s">
        <v>8</v>
      </c>
      <c r="C24">
        <v>623</v>
      </c>
      <c r="D24">
        <v>2015</v>
      </c>
      <c r="E24" t="s">
        <v>36</v>
      </c>
      <c r="F24" t="s">
        <v>10</v>
      </c>
      <c r="G24" s="1">
        <v>44588</v>
      </c>
      <c r="H24">
        <v>114</v>
      </c>
    </row>
    <row r="25" spans="1:8" x14ac:dyDescent="0.25">
      <c r="A25">
        <v>24</v>
      </c>
      <c r="B25" t="s">
        <v>37</v>
      </c>
      <c r="C25">
        <v>623</v>
      </c>
      <c r="D25">
        <v>2021</v>
      </c>
      <c r="E25" t="s">
        <v>38</v>
      </c>
      <c r="F25" t="s">
        <v>10</v>
      </c>
      <c r="G25" s="1">
        <v>44512</v>
      </c>
      <c r="H25">
        <v>102</v>
      </c>
    </row>
    <row r="26" spans="1:8" x14ac:dyDescent="0.25">
      <c r="A26">
        <v>25</v>
      </c>
      <c r="B26" t="s">
        <v>8</v>
      </c>
      <c r="C26">
        <v>623</v>
      </c>
      <c r="D26">
        <v>2018</v>
      </c>
      <c r="E26" t="s">
        <v>39</v>
      </c>
      <c r="F26" t="s">
        <v>10</v>
      </c>
      <c r="G26" s="1">
        <v>44477</v>
      </c>
      <c r="H26">
        <v>106</v>
      </c>
    </row>
    <row r="27" spans="1:8" x14ac:dyDescent="0.25">
      <c r="A27">
        <v>26</v>
      </c>
      <c r="B27" t="s">
        <v>8</v>
      </c>
      <c r="C27">
        <v>623</v>
      </c>
      <c r="D27">
        <v>2017</v>
      </c>
      <c r="E27" t="s">
        <v>40</v>
      </c>
      <c r="F27" t="s">
        <v>10</v>
      </c>
      <c r="G27" s="1">
        <v>44624</v>
      </c>
      <c r="H27">
        <v>108</v>
      </c>
    </row>
    <row r="28" spans="1:8" x14ac:dyDescent="0.25">
      <c r="A28">
        <v>27</v>
      </c>
      <c r="B28" t="s">
        <v>8</v>
      </c>
      <c r="C28">
        <v>623</v>
      </c>
      <c r="D28">
        <v>2018</v>
      </c>
      <c r="E28" t="s">
        <v>41</v>
      </c>
      <c r="F28" t="s">
        <v>10</v>
      </c>
      <c r="G28" s="1">
        <v>44619</v>
      </c>
      <c r="H28">
        <v>103</v>
      </c>
    </row>
    <row r="29" spans="1:8" x14ac:dyDescent="0.25">
      <c r="A29">
        <v>28</v>
      </c>
      <c r="B29" t="s">
        <v>8</v>
      </c>
      <c r="C29">
        <v>623</v>
      </c>
      <c r="D29">
        <v>2018</v>
      </c>
      <c r="E29" t="s">
        <v>42</v>
      </c>
      <c r="F29" t="s">
        <v>10</v>
      </c>
      <c r="G29" s="1">
        <v>44593</v>
      </c>
      <c r="H29">
        <v>109</v>
      </c>
    </row>
    <row r="30" spans="1:8" x14ac:dyDescent="0.25">
      <c r="A30">
        <v>29</v>
      </c>
      <c r="B30" t="s">
        <v>8</v>
      </c>
      <c r="C30">
        <v>623</v>
      </c>
      <c r="D30">
        <v>2018</v>
      </c>
      <c r="E30" t="s">
        <v>23</v>
      </c>
      <c r="F30" t="s">
        <v>10</v>
      </c>
      <c r="G30" s="1">
        <v>44501</v>
      </c>
      <c r="H30">
        <v>104</v>
      </c>
    </row>
    <row r="31" spans="1:8" x14ac:dyDescent="0.25">
      <c r="A31">
        <v>30</v>
      </c>
      <c r="B31" t="s">
        <v>8</v>
      </c>
      <c r="C31">
        <v>623</v>
      </c>
      <c r="D31">
        <v>2018</v>
      </c>
      <c r="E31" t="s">
        <v>43</v>
      </c>
      <c r="F31" t="s">
        <v>10</v>
      </c>
      <c r="G31" s="1">
        <v>44551</v>
      </c>
      <c r="H31">
        <v>102</v>
      </c>
    </row>
    <row r="32" spans="1:8" x14ac:dyDescent="0.25">
      <c r="A32">
        <v>31</v>
      </c>
      <c r="B32" t="s">
        <v>8</v>
      </c>
      <c r="C32">
        <v>623</v>
      </c>
      <c r="D32">
        <v>2018</v>
      </c>
      <c r="E32" t="s">
        <v>44</v>
      </c>
      <c r="F32" t="s">
        <v>45</v>
      </c>
      <c r="G32" s="1">
        <v>44564</v>
      </c>
      <c r="H32">
        <v>102</v>
      </c>
    </row>
    <row r="33" spans="1:8" x14ac:dyDescent="0.25">
      <c r="A33">
        <v>32</v>
      </c>
      <c r="B33" t="s">
        <v>8</v>
      </c>
      <c r="C33">
        <v>549</v>
      </c>
      <c r="D33">
        <v>1998</v>
      </c>
      <c r="E33" t="s">
        <v>46</v>
      </c>
      <c r="F33" t="s">
        <v>47</v>
      </c>
      <c r="G33" s="1">
        <v>44490</v>
      </c>
      <c r="H33">
        <v>114</v>
      </c>
    </row>
    <row r="34" spans="1:8" x14ac:dyDescent="0.25">
      <c r="A34">
        <v>33</v>
      </c>
      <c r="B34" t="s">
        <v>11</v>
      </c>
      <c r="C34">
        <v>623</v>
      </c>
      <c r="D34">
        <v>2017</v>
      </c>
      <c r="E34" t="s">
        <v>48</v>
      </c>
      <c r="F34" t="s">
        <v>45</v>
      </c>
      <c r="G34" s="1">
        <v>44607</v>
      </c>
      <c r="H34">
        <v>104</v>
      </c>
    </row>
    <row r="35" spans="1:8" x14ac:dyDescent="0.25">
      <c r="A35">
        <v>34</v>
      </c>
      <c r="B35" t="s">
        <v>8</v>
      </c>
      <c r="C35">
        <v>623</v>
      </c>
      <c r="D35">
        <v>2021</v>
      </c>
      <c r="E35" t="s">
        <v>49</v>
      </c>
      <c r="F35" t="s">
        <v>10</v>
      </c>
      <c r="G35" s="1">
        <v>44566</v>
      </c>
      <c r="H35">
        <v>102</v>
      </c>
    </row>
    <row r="36" spans="1:8" x14ac:dyDescent="0.25">
      <c r="A36">
        <v>35</v>
      </c>
      <c r="B36" t="s">
        <v>8</v>
      </c>
      <c r="C36">
        <v>514</v>
      </c>
      <c r="D36">
        <v>2021</v>
      </c>
      <c r="E36" t="s">
        <v>50</v>
      </c>
      <c r="F36" t="s">
        <v>10</v>
      </c>
      <c r="G36" s="1">
        <v>44656</v>
      </c>
      <c r="H36">
        <v>114</v>
      </c>
    </row>
    <row r="37" spans="1:8" x14ac:dyDescent="0.25">
      <c r="A37">
        <v>36</v>
      </c>
      <c r="B37" t="s">
        <v>8</v>
      </c>
      <c r="C37">
        <v>623</v>
      </c>
      <c r="D37">
        <v>2018</v>
      </c>
      <c r="E37" t="s">
        <v>51</v>
      </c>
      <c r="F37" t="s">
        <v>45</v>
      </c>
      <c r="G37" s="1">
        <v>44609</v>
      </c>
      <c r="H37">
        <v>103</v>
      </c>
    </row>
    <row r="38" spans="1:8" x14ac:dyDescent="0.25">
      <c r="A38">
        <v>37</v>
      </c>
      <c r="B38" t="s">
        <v>8</v>
      </c>
      <c r="C38">
        <v>623</v>
      </c>
      <c r="D38">
        <v>2018</v>
      </c>
      <c r="E38" t="s">
        <v>52</v>
      </c>
      <c r="F38" t="s">
        <v>10</v>
      </c>
      <c r="G38" s="1">
        <v>44615</v>
      </c>
      <c r="H38">
        <v>102</v>
      </c>
    </row>
    <row r="39" spans="1:8" x14ac:dyDescent="0.25">
      <c r="A39">
        <v>38</v>
      </c>
      <c r="B39" t="s">
        <v>8</v>
      </c>
      <c r="C39">
        <v>623</v>
      </c>
      <c r="D39">
        <v>2018</v>
      </c>
      <c r="E39" t="s">
        <v>53</v>
      </c>
      <c r="F39" t="s">
        <v>10</v>
      </c>
      <c r="G39" s="1">
        <v>44578</v>
      </c>
      <c r="H39">
        <v>109</v>
      </c>
    </row>
    <row r="40" spans="1:8" x14ac:dyDescent="0.25">
      <c r="A40">
        <v>39</v>
      </c>
      <c r="B40" t="s">
        <v>37</v>
      </c>
      <c r="C40">
        <v>623</v>
      </c>
      <c r="D40">
        <v>2021</v>
      </c>
      <c r="E40" t="s">
        <v>54</v>
      </c>
      <c r="F40" t="s">
        <v>10</v>
      </c>
      <c r="G40" s="1">
        <v>44533</v>
      </c>
      <c r="H40">
        <v>104</v>
      </c>
    </row>
    <row r="41" spans="1:8" x14ac:dyDescent="0.25">
      <c r="A41">
        <v>40</v>
      </c>
      <c r="B41" t="s">
        <v>8</v>
      </c>
      <c r="C41">
        <v>549</v>
      </c>
      <c r="D41">
        <v>2021</v>
      </c>
      <c r="E41" t="s">
        <v>46</v>
      </c>
      <c r="F41" t="s">
        <v>18</v>
      </c>
      <c r="G41" s="1">
        <v>44557</v>
      </c>
      <c r="H41">
        <v>109</v>
      </c>
    </row>
    <row r="42" spans="1:8" x14ac:dyDescent="0.25">
      <c r="A42">
        <v>41</v>
      </c>
      <c r="B42" t="s">
        <v>8</v>
      </c>
      <c r="C42">
        <v>623</v>
      </c>
      <c r="D42">
        <v>2021</v>
      </c>
      <c r="E42" t="s">
        <v>53</v>
      </c>
      <c r="F42" t="s">
        <v>10</v>
      </c>
      <c r="G42" s="1">
        <v>44622</v>
      </c>
      <c r="H42">
        <v>106</v>
      </c>
    </row>
    <row r="43" spans="1:8" x14ac:dyDescent="0.25">
      <c r="A43">
        <v>42</v>
      </c>
      <c r="B43" t="s">
        <v>8</v>
      </c>
      <c r="C43">
        <v>623</v>
      </c>
      <c r="D43">
        <v>2002</v>
      </c>
      <c r="E43" t="s">
        <v>51</v>
      </c>
      <c r="F43" t="s">
        <v>10</v>
      </c>
      <c r="G43" s="1">
        <v>44563</v>
      </c>
      <c r="H43">
        <v>102</v>
      </c>
    </row>
    <row r="44" spans="1:8" x14ac:dyDescent="0.25">
      <c r="A44">
        <v>43</v>
      </c>
      <c r="B44" t="s">
        <v>11</v>
      </c>
      <c r="C44">
        <v>623</v>
      </c>
      <c r="D44">
        <v>2018</v>
      </c>
      <c r="E44" t="s">
        <v>55</v>
      </c>
      <c r="F44" t="s">
        <v>10</v>
      </c>
      <c r="G44" s="1">
        <v>44616</v>
      </c>
      <c r="H44">
        <v>102</v>
      </c>
    </row>
    <row r="45" spans="1:8" x14ac:dyDescent="0.25">
      <c r="A45">
        <v>44</v>
      </c>
      <c r="B45" t="s">
        <v>8</v>
      </c>
      <c r="C45">
        <v>549</v>
      </c>
      <c r="D45">
        <v>2018</v>
      </c>
      <c r="E45" t="s">
        <v>46</v>
      </c>
      <c r="F45" t="s">
        <v>10</v>
      </c>
      <c r="G45" s="1">
        <v>44620</v>
      </c>
      <c r="H45">
        <v>114</v>
      </c>
    </row>
    <row r="46" spans="1:8" x14ac:dyDescent="0.25">
      <c r="A46">
        <v>45</v>
      </c>
      <c r="B46" t="s">
        <v>8</v>
      </c>
      <c r="C46">
        <v>623</v>
      </c>
      <c r="D46">
        <v>2014</v>
      </c>
      <c r="E46" t="s">
        <v>33</v>
      </c>
      <c r="F46" t="s">
        <v>10</v>
      </c>
      <c r="G46" s="1">
        <v>44488</v>
      </c>
      <c r="H46">
        <v>104</v>
      </c>
    </row>
    <row r="47" spans="1:8" x14ac:dyDescent="0.25">
      <c r="A47">
        <v>46</v>
      </c>
      <c r="B47" t="s">
        <v>25</v>
      </c>
      <c r="C47">
        <v>538</v>
      </c>
      <c r="D47">
        <v>2005</v>
      </c>
      <c r="E47" t="s">
        <v>56</v>
      </c>
      <c r="F47" t="s">
        <v>10</v>
      </c>
      <c r="G47" s="1">
        <v>44509</v>
      </c>
      <c r="H47">
        <v>106</v>
      </c>
    </row>
    <row r="48" spans="1:8" x14ac:dyDescent="0.25">
      <c r="A48">
        <v>47</v>
      </c>
      <c r="B48" t="s">
        <v>37</v>
      </c>
      <c r="C48">
        <v>623</v>
      </c>
      <c r="D48">
        <v>2004</v>
      </c>
      <c r="E48" t="s">
        <v>57</v>
      </c>
      <c r="F48" t="s">
        <v>45</v>
      </c>
      <c r="G48" s="1">
        <v>44505</v>
      </c>
      <c r="H48">
        <v>102</v>
      </c>
    </row>
    <row r="49" spans="1:8" x14ac:dyDescent="0.25">
      <c r="A49">
        <v>48</v>
      </c>
      <c r="B49" t="s">
        <v>8</v>
      </c>
      <c r="C49">
        <v>527</v>
      </c>
      <c r="D49">
        <v>2021</v>
      </c>
      <c r="E49" t="s">
        <v>46</v>
      </c>
      <c r="F49" t="s">
        <v>10</v>
      </c>
      <c r="G49" s="1">
        <v>44622</v>
      </c>
      <c r="H49">
        <v>102</v>
      </c>
    </row>
    <row r="50" spans="1:8" x14ac:dyDescent="0.25">
      <c r="A50">
        <v>49</v>
      </c>
      <c r="B50" t="s">
        <v>8</v>
      </c>
      <c r="C50">
        <v>623</v>
      </c>
      <c r="D50">
        <v>2021</v>
      </c>
      <c r="E50" t="s">
        <v>58</v>
      </c>
      <c r="F50" t="s">
        <v>45</v>
      </c>
      <c r="G50" s="1">
        <v>44491</v>
      </c>
      <c r="H50">
        <v>102</v>
      </c>
    </row>
    <row r="51" spans="1:8" x14ac:dyDescent="0.25">
      <c r="A51">
        <v>50</v>
      </c>
      <c r="B51" t="s">
        <v>8</v>
      </c>
      <c r="C51">
        <v>623</v>
      </c>
      <c r="D51">
        <v>2021</v>
      </c>
      <c r="E51" t="s">
        <v>59</v>
      </c>
      <c r="F51" t="s">
        <v>10</v>
      </c>
      <c r="G51" s="1">
        <v>44581</v>
      </c>
      <c r="H51">
        <v>114</v>
      </c>
    </row>
    <row r="52" spans="1:8" x14ac:dyDescent="0.25">
      <c r="A52">
        <v>51</v>
      </c>
      <c r="B52" t="s">
        <v>8</v>
      </c>
      <c r="C52">
        <v>514</v>
      </c>
      <c r="D52">
        <v>2021</v>
      </c>
      <c r="E52" t="s">
        <v>60</v>
      </c>
      <c r="F52" t="s">
        <v>10</v>
      </c>
      <c r="G52" s="1">
        <v>44537</v>
      </c>
      <c r="H52">
        <v>102</v>
      </c>
    </row>
    <row r="53" spans="1:8" x14ac:dyDescent="0.25">
      <c r="A53">
        <v>52</v>
      </c>
      <c r="B53" t="s">
        <v>61</v>
      </c>
      <c r="C53">
        <v>537</v>
      </c>
      <c r="D53">
        <v>2003</v>
      </c>
      <c r="E53" t="s">
        <v>62</v>
      </c>
      <c r="F53" t="s">
        <v>32</v>
      </c>
      <c r="G53" s="1">
        <v>44482</v>
      </c>
      <c r="H53">
        <v>114</v>
      </c>
    </row>
    <row r="54" spans="1:8" x14ac:dyDescent="0.25">
      <c r="A54">
        <v>53</v>
      </c>
      <c r="B54" t="s">
        <v>16</v>
      </c>
      <c r="C54">
        <v>636</v>
      </c>
      <c r="D54">
        <v>1995</v>
      </c>
      <c r="E54" t="s">
        <v>63</v>
      </c>
      <c r="F54" t="s">
        <v>28</v>
      </c>
      <c r="G54" s="1">
        <v>44641</v>
      </c>
      <c r="H54">
        <v>111</v>
      </c>
    </row>
    <row r="55" spans="1:8" x14ac:dyDescent="0.25">
      <c r="A55">
        <v>54</v>
      </c>
      <c r="B55" t="s">
        <v>16</v>
      </c>
      <c r="C55">
        <v>561</v>
      </c>
      <c r="D55">
        <v>1999</v>
      </c>
      <c r="E55" t="s">
        <v>64</v>
      </c>
      <c r="F55" t="s">
        <v>47</v>
      </c>
      <c r="G55" s="1">
        <v>44607</v>
      </c>
      <c r="H55">
        <v>104</v>
      </c>
    </row>
    <row r="56" spans="1:8" x14ac:dyDescent="0.25">
      <c r="A56">
        <v>55</v>
      </c>
      <c r="B56" t="s">
        <v>37</v>
      </c>
      <c r="C56">
        <v>623</v>
      </c>
      <c r="D56">
        <v>2021</v>
      </c>
      <c r="E56" t="s">
        <v>54</v>
      </c>
      <c r="F56" t="s">
        <v>10</v>
      </c>
      <c r="G56" s="1">
        <v>44598</v>
      </c>
      <c r="H56">
        <v>104</v>
      </c>
    </row>
    <row r="57" spans="1:8" x14ac:dyDescent="0.25">
      <c r="A57">
        <v>56</v>
      </c>
      <c r="B57" t="s">
        <v>37</v>
      </c>
      <c r="C57">
        <v>623</v>
      </c>
      <c r="D57">
        <v>2000</v>
      </c>
      <c r="E57" t="s">
        <v>65</v>
      </c>
      <c r="F57" t="s">
        <v>66</v>
      </c>
      <c r="G57" s="1">
        <v>44625</v>
      </c>
      <c r="H57">
        <v>102</v>
      </c>
    </row>
    <row r="58" spans="1:8" x14ac:dyDescent="0.25">
      <c r="A58">
        <v>57</v>
      </c>
      <c r="B58" t="s">
        <v>11</v>
      </c>
      <c r="C58">
        <v>623</v>
      </c>
      <c r="D58">
        <v>2021</v>
      </c>
      <c r="E58" t="s">
        <v>13</v>
      </c>
      <c r="F58" t="s">
        <v>10</v>
      </c>
      <c r="G58" s="1">
        <v>44613</v>
      </c>
      <c r="H58">
        <v>102</v>
      </c>
    </row>
    <row r="59" spans="1:8" x14ac:dyDescent="0.25">
      <c r="A59">
        <v>58</v>
      </c>
      <c r="B59" t="s">
        <v>8</v>
      </c>
      <c r="C59">
        <v>623</v>
      </c>
      <c r="D59">
        <v>1997</v>
      </c>
      <c r="E59" t="s">
        <v>67</v>
      </c>
      <c r="F59" t="s">
        <v>66</v>
      </c>
      <c r="G59" s="1">
        <v>44505</v>
      </c>
      <c r="H59">
        <v>105</v>
      </c>
    </row>
    <row r="60" spans="1:8" x14ac:dyDescent="0.25">
      <c r="A60">
        <v>59</v>
      </c>
      <c r="B60" t="s">
        <v>8</v>
      </c>
      <c r="C60">
        <v>623</v>
      </c>
      <c r="D60">
        <v>2021</v>
      </c>
      <c r="E60" t="s">
        <v>23</v>
      </c>
      <c r="F60" t="s">
        <v>18</v>
      </c>
      <c r="G60" s="1">
        <v>44626</v>
      </c>
      <c r="H60">
        <v>102</v>
      </c>
    </row>
    <row r="61" spans="1:8" x14ac:dyDescent="0.25">
      <c r="A61">
        <v>60</v>
      </c>
      <c r="B61" t="s">
        <v>8</v>
      </c>
      <c r="C61">
        <v>623</v>
      </c>
      <c r="D61">
        <v>1983</v>
      </c>
      <c r="E61" t="s">
        <v>68</v>
      </c>
      <c r="F61" t="s">
        <v>69</v>
      </c>
      <c r="G61" s="1">
        <v>44563</v>
      </c>
      <c r="H61">
        <v>108</v>
      </c>
    </row>
    <row r="62" spans="1:8" x14ac:dyDescent="0.25">
      <c r="A62">
        <v>61</v>
      </c>
      <c r="B62" t="s">
        <v>8</v>
      </c>
      <c r="C62">
        <v>623</v>
      </c>
      <c r="D62">
        <v>2021</v>
      </c>
      <c r="E62" t="s">
        <v>70</v>
      </c>
      <c r="F62" t="s">
        <v>10</v>
      </c>
      <c r="G62" s="1">
        <v>44646</v>
      </c>
      <c r="H62">
        <v>102</v>
      </c>
    </row>
    <row r="63" spans="1:8" x14ac:dyDescent="0.25">
      <c r="A63">
        <v>62</v>
      </c>
      <c r="B63" t="s">
        <v>8</v>
      </c>
      <c r="C63">
        <v>623</v>
      </c>
      <c r="D63">
        <v>2018</v>
      </c>
      <c r="E63" t="s">
        <v>71</v>
      </c>
      <c r="F63" t="s">
        <v>10</v>
      </c>
      <c r="G63" s="1">
        <v>44479</v>
      </c>
      <c r="H63">
        <v>102</v>
      </c>
    </row>
    <row r="64" spans="1:8" x14ac:dyDescent="0.25">
      <c r="A64">
        <v>63</v>
      </c>
      <c r="B64" t="s">
        <v>25</v>
      </c>
      <c r="C64">
        <v>550</v>
      </c>
      <c r="D64">
        <v>2008</v>
      </c>
      <c r="E64" t="s">
        <v>72</v>
      </c>
      <c r="F64" t="s">
        <v>66</v>
      </c>
      <c r="G64" s="1">
        <v>44549</v>
      </c>
      <c r="H64">
        <v>104</v>
      </c>
    </row>
    <row r="65" spans="1:8" x14ac:dyDescent="0.25">
      <c r="A65">
        <v>64</v>
      </c>
      <c r="B65" t="s">
        <v>8</v>
      </c>
      <c r="C65">
        <v>623</v>
      </c>
      <c r="D65">
        <v>2018</v>
      </c>
      <c r="E65" t="s">
        <v>73</v>
      </c>
      <c r="F65" t="s">
        <v>18</v>
      </c>
      <c r="G65" s="1">
        <v>44567</v>
      </c>
      <c r="H65">
        <v>104</v>
      </c>
    </row>
    <row r="66" spans="1:8" x14ac:dyDescent="0.25">
      <c r="A66">
        <v>65</v>
      </c>
      <c r="B66" t="s">
        <v>8</v>
      </c>
      <c r="C66">
        <v>623</v>
      </c>
      <c r="D66">
        <v>2014</v>
      </c>
      <c r="E66" t="s">
        <v>54</v>
      </c>
      <c r="F66" t="s">
        <v>10</v>
      </c>
      <c r="G66" s="1">
        <v>44644</v>
      </c>
      <c r="H66">
        <v>104</v>
      </c>
    </row>
    <row r="67" spans="1:8" x14ac:dyDescent="0.25">
      <c r="A67">
        <v>66</v>
      </c>
      <c r="B67" t="s">
        <v>11</v>
      </c>
      <c r="C67">
        <v>623</v>
      </c>
      <c r="D67">
        <v>2014</v>
      </c>
      <c r="E67" t="s">
        <v>74</v>
      </c>
      <c r="F67" t="s">
        <v>10</v>
      </c>
      <c r="G67" s="1">
        <v>44490</v>
      </c>
      <c r="H67">
        <v>105</v>
      </c>
    </row>
    <row r="68" spans="1:8" x14ac:dyDescent="0.25">
      <c r="A68">
        <v>67</v>
      </c>
      <c r="B68" t="s">
        <v>75</v>
      </c>
      <c r="C68">
        <v>540</v>
      </c>
      <c r="D68">
        <v>2006</v>
      </c>
      <c r="E68" t="s">
        <v>76</v>
      </c>
      <c r="F68" t="s">
        <v>28</v>
      </c>
      <c r="G68" s="1">
        <v>44513</v>
      </c>
      <c r="H68">
        <v>105</v>
      </c>
    </row>
    <row r="69" spans="1:8" x14ac:dyDescent="0.25">
      <c r="A69">
        <v>68</v>
      </c>
      <c r="B69" t="s">
        <v>37</v>
      </c>
      <c r="C69">
        <v>623</v>
      </c>
      <c r="D69">
        <v>2014</v>
      </c>
      <c r="E69" t="s">
        <v>77</v>
      </c>
      <c r="F69" t="s">
        <v>10</v>
      </c>
      <c r="G69" s="1">
        <v>44508</v>
      </c>
      <c r="H69">
        <v>105</v>
      </c>
    </row>
    <row r="70" spans="1:8" x14ac:dyDescent="0.25">
      <c r="A70">
        <v>69</v>
      </c>
      <c r="B70" t="s">
        <v>8</v>
      </c>
      <c r="C70">
        <v>623</v>
      </c>
      <c r="D70">
        <v>2014</v>
      </c>
      <c r="E70" t="s">
        <v>78</v>
      </c>
      <c r="F70" t="s">
        <v>10</v>
      </c>
      <c r="G70" s="1">
        <v>44585</v>
      </c>
      <c r="H70">
        <v>114</v>
      </c>
    </row>
    <row r="71" spans="1:8" x14ac:dyDescent="0.25">
      <c r="A71">
        <v>70</v>
      </c>
      <c r="B71" t="s">
        <v>11</v>
      </c>
      <c r="C71">
        <v>551</v>
      </c>
      <c r="D71">
        <v>2014</v>
      </c>
      <c r="E71" t="s">
        <v>79</v>
      </c>
      <c r="F71" t="s">
        <v>10</v>
      </c>
      <c r="G71" s="1">
        <v>44655</v>
      </c>
      <c r="H71">
        <v>103</v>
      </c>
    </row>
    <row r="72" spans="1:8" x14ac:dyDescent="0.25">
      <c r="A72">
        <v>71</v>
      </c>
      <c r="B72" t="s">
        <v>8</v>
      </c>
      <c r="C72">
        <v>623</v>
      </c>
      <c r="D72">
        <v>2014</v>
      </c>
      <c r="E72" t="s">
        <v>53</v>
      </c>
      <c r="F72" t="s">
        <v>10</v>
      </c>
      <c r="G72" s="1">
        <v>44616</v>
      </c>
      <c r="H72">
        <v>107</v>
      </c>
    </row>
    <row r="73" spans="1:8" x14ac:dyDescent="0.25">
      <c r="A73">
        <v>72</v>
      </c>
      <c r="B73" t="s">
        <v>8</v>
      </c>
      <c r="C73">
        <v>623</v>
      </c>
      <c r="D73">
        <v>2014</v>
      </c>
      <c r="E73" t="s">
        <v>80</v>
      </c>
      <c r="F73" t="s">
        <v>10</v>
      </c>
      <c r="G73" s="1">
        <v>44596</v>
      </c>
      <c r="H73">
        <v>102</v>
      </c>
    </row>
    <row r="74" spans="1:8" x14ac:dyDescent="0.25">
      <c r="A74">
        <v>73</v>
      </c>
      <c r="B74" t="s">
        <v>8</v>
      </c>
      <c r="C74">
        <v>623</v>
      </c>
      <c r="D74">
        <v>2014</v>
      </c>
      <c r="E74" t="s">
        <v>81</v>
      </c>
      <c r="F74" t="s">
        <v>10</v>
      </c>
      <c r="G74" s="1">
        <v>44575</v>
      </c>
      <c r="H74">
        <v>114</v>
      </c>
    </row>
    <row r="75" spans="1:8" x14ac:dyDescent="0.25">
      <c r="A75">
        <v>74</v>
      </c>
      <c r="B75" t="s">
        <v>61</v>
      </c>
      <c r="C75">
        <v>591</v>
      </c>
      <c r="D75">
        <v>1969</v>
      </c>
      <c r="E75" t="s">
        <v>82</v>
      </c>
      <c r="F75" t="s">
        <v>32</v>
      </c>
      <c r="G75" s="1">
        <v>44527</v>
      </c>
      <c r="H75">
        <v>104</v>
      </c>
    </row>
    <row r="76" spans="1:8" x14ac:dyDescent="0.25">
      <c r="A76">
        <v>75</v>
      </c>
      <c r="B76" t="s">
        <v>83</v>
      </c>
      <c r="C76">
        <v>512</v>
      </c>
      <c r="D76">
        <v>2007</v>
      </c>
      <c r="E76" t="s">
        <v>84</v>
      </c>
      <c r="F76" t="s">
        <v>32</v>
      </c>
      <c r="G76" s="1">
        <v>44643</v>
      </c>
      <c r="H76">
        <v>102</v>
      </c>
    </row>
    <row r="77" spans="1:8" x14ac:dyDescent="0.25">
      <c r="A77">
        <v>76</v>
      </c>
      <c r="B77" t="s">
        <v>8</v>
      </c>
      <c r="C77">
        <v>623</v>
      </c>
      <c r="D77">
        <v>2015</v>
      </c>
      <c r="E77" t="s">
        <v>85</v>
      </c>
      <c r="F77" t="s">
        <v>10</v>
      </c>
      <c r="G77" s="1">
        <v>44566</v>
      </c>
      <c r="H77">
        <v>102</v>
      </c>
    </row>
    <row r="78" spans="1:8" x14ac:dyDescent="0.25">
      <c r="A78">
        <v>77</v>
      </c>
      <c r="B78" t="s">
        <v>8</v>
      </c>
      <c r="C78">
        <v>623</v>
      </c>
      <c r="D78">
        <v>2011</v>
      </c>
      <c r="E78" t="s">
        <v>23</v>
      </c>
      <c r="F78" t="s">
        <v>45</v>
      </c>
      <c r="G78" s="1">
        <v>44653</v>
      </c>
      <c r="H78">
        <v>102</v>
      </c>
    </row>
    <row r="79" spans="1:8" x14ac:dyDescent="0.25">
      <c r="A79">
        <v>78</v>
      </c>
      <c r="B79" t="s">
        <v>11</v>
      </c>
      <c r="C79">
        <v>623</v>
      </c>
      <c r="D79">
        <v>2015</v>
      </c>
      <c r="E79" t="s">
        <v>86</v>
      </c>
      <c r="F79" t="s">
        <v>10</v>
      </c>
      <c r="G79" s="1">
        <v>44567</v>
      </c>
      <c r="H79">
        <v>104</v>
      </c>
    </row>
    <row r="80" spans="1:8" x14ac:dyDescent="0.25">
      <c r="A80">
        <v>79</v>
      </c>
      <c r="B80" t="s">
        <v>8</v>
      </c>
      <c r="C80">
        <v>623</v>
      </c>
      <c r="D80">
        <v>2015</v>
      </c>
      <c r="E80" t="s">
        <v>53</v>
      </c>
      <c r="F80" t="s">
        <v>10</v>
      </c>
      <c r="G80" s="1">
        <v>44620</v>
      </c>
      <c r="H80">
        <v>106</v>
      </c>
    </row>
    <row r="81" spans="1:8" x14ac:dyDescent="0.25">
      <c r="A81">
        <v>80</v>
      </c>
      <c r="B81" t="s">
        <v>8</v>
      </c>
      <c r="C81">
        <v>623</v>
      </c>
      <c r="D81">
        <v>2015</v>
      </c>
      <c r="E81" t="s">
        <v>87</v>
      </c>
      <c r="F81" t="s">
        <v>10</v>
      </c>
      <c r="G81" s="1">
        <v>44575</v>
      </c>
      <c r="H81">
        <v>114</v>
      </c>
    </row>
    <row r="82" spans="1:8" x14ac:dyDescent="0.25">
      <c r="A82">
        <v>81</v>
      </c>
      <c r="B82" t="s">
        <v>8</v>
      </c>
      <c r="C82">
        <v>623</v>
      </c>
      <c r="D82">
        <v>2015</v>
      </c>
      <c r="E82" t="s">
        <v>88</v>
      </c>
      <c r="F82" t="s">
        <v>10</v>
      </c>
      <c r="G82" s="1">
        <v>44487</v>
      </c>
      <c r="H82">
        <v>102</v>
      </c>
    </row>
    <row r="83" spans="1:8" x14ac:dyDescent="0.25">
      <c r="A83">
        <v>82</v>
      </c>
      <c r="B83" t="s">
        <v>8</v>
      </c>
      <c r="C83">
        <v>623</v>
      </c>
      <c r="D83">
        <v>2015</v>
      </c>
      <c r="E83" t="s">
        <v>33</v>
      </c>
      <c r="F83" t="s">
        <v>10</v>
      </c>
      <c r="G83" s="1">
        <v>44636</v>
      </c>
      <c r="H83">
        <v>103</v>
      </c>
    </row>
    <row r="84" spans="1:8" x14ac:dyDescent="0.25">
      <c r="A84">
        <v>83</v>
      </c>
      <c r="B84" t="s">
        <v>37</v>
      </c>
      <c r="C84">
        <v>623</v>
      </c>
      <c r="D84">
        <v>1998</v>
      </c>
      <c r="E84" t="s">
        <v>89</v>
      </c>
      <c r="F84" t="s">
        <v>32</v>
      </c>
      <c r="G84" s="1">
        <v>44579</v>
      </c>
      <c r="H84">
        <v>104</v>
      </c>
    </row>
    <row r="85" spans="1:8" x14ac:dyDescent="0.25">
      <c r="A85">
        <v>84</v>
      </c>
      <c r="B85" t="s">
        <v>90</v>
      </c>
      <c r="C85">
        <v>507</v>
      </c>
      <c r="D85">
        <v>2015</v>
      </c>
      <c r="E85" t="s">
        <v>91</v>
      </c>
      <c r="F85" t="s">
        <v>10</v>
      </c>
      <c r="G85" s="1">
        <v>44654</v>
      </c>
      <c r="H85">
        <v>109</v>
      </c>
    </row>
    <row r="86" spans="1:8" x14ac:dyDescent="0.25">
      <c r="A86">
        <v>85</v>
      </c>
      <c r="B86" t="s">
        <v>8</v>
      </c>
      <c r="C86">
        <v>623</v>
      </c>
      <c r="D86">
        <v>2015</v>
      </c>
      <c r="E86" t="s">
        <v>92</v>
      </c>
      <c r="F86" t="s">
        <v>10</v>
      </c>
      <c r="G86" s="1">
        <v>44565</v>
      </c>
      <c r="H86">
        <v>114</v>
      </c>
    </row>
    <row r="87" spans="1:8" x14ac:dyDescent="0.25">
      <c r="A87">
        <v>86</v>
      </c>
      <c r="B87" t="s">
        <v>16</v>
      </c>
      <c r="C87">
        <v>629</v>
      </c>
      <c r="D87">
        <v>2001</v>
      </c>
      <c r="E87" t="s">
        <v>93</v>
      </c>
      <c r="F87" t="s">
        <v>10</v>
      </c>
      <c r="G87" s="1">
        <v>44536</v>
      </c>
      <c r="H87">
        <v>102</v>
      </c>
    </row>
    <row r="88" spans="1:8" x14ac:dyDescent="0.25">
      <c r="A88">
        <v>87</v>
      </c>
      <c r="B88" t="s">
        <v>8</v>
      </c>
      <c r="C88">
        <v>623</v>
      </c>
      <c r="D88">
        <v>2015</v>
      </c>
      <c r="E88" t="s">
        <v>94</v>
      </c>
      <c r="F88" t="s">
        <v>10</v>
      </c>
      <c r="G88" s="1">
        <v>44580</v>
      </c>
      <c r="H88">
        <v>114</v>
      </c>
    </row>
    <row r="89" spans="1:8" x14ac:dyDescent="0.25">
      <c r="A89">
        <v>88</v>
      </c>
      <c r="B89" t="s">
        <v>8</v>
      </c>
      <c r="C89">
        <v>623</v>
      </c>
      <c r="D89">
        <v>1984</v>
      </c>
      <c r="E89" t="s">
        <v>36</v>
      </c>
      <c r="F89" t="s">
        <v>66</v>
      </c>
      <c r="G89" s="1">
        <v>44641</v>
      </c>
      <c r="H89">
        <v>102</v>
      </c>
    </row>
    <row r="90" spans="1:8" x14ac:dyDescent="0.25">
      <c r="A90">
        <v>89</v>
      </c>
      <c r="B90" t="s">
        <v>8</v>
      </c>
      <c r="C90">
        <v>623</v>
      </c>
      <c r="D90">
        <v>2015</v>
      </c>
      <c r="E90" t="s">
        <v>71</v>
      </c>
      <c r="F90" t="s">
        <v>10</v>
      </c>
      <c r="G90" s="1">
        <v>44621</v>
      </c>
      <c r="H90">
        <v>103</v>
      </c>
    </row>
    <row r="91" spans="1:8" x14ac:dyDescent="0.25">
      <c r="A91">
        <v>90</v>
      </c>
      <c r="B91" t="s">
        <v>11</v>
      </c>
      <c r="C91">
        <v>623</v>
      </c>
      <c r="D91">
        <v>2008</v>
      </c>
      <c r="E91" t="s">
        <v>20</v>
      </c>
      <c r="F91" t="s">
        <v>10</v>
      </c>
      <c r="G91" s="1">
        <v>44614</v>
      </c>
      <c r="H91">
        <v>104</v>
      </c>
    </row>
    <row r="92" spans="1:8" x14ac:dyDescent="0.25">
      <c r="A92">
        <v>91</v>
      </c>
      <c r="B92" t="s">
        <v>8</v>
      </c>
      <c r="C92">
        <v>623</v>
      </c>
      <c r="D92">
        <v>1990</v>
      </c>
      <c r="E92" t="s">
        <v>23</v>
      </c>
      <c r="F92" t="s">
        <v>28</v>
      </c>
      <c r="G92" s="1">
        <v>44581</v>
      </c>
      <c r="H92">
        <v>104</v>
      </c>
    </row>
    <row r="93" spans="1:8" x14ac:dyDescent="0.25">
      <c r="A93">
        <v>92</v>
      </c>
      <c r="B93" t="s">
        <v>8</v>
      </c>
      <c r="C93">
        <v>623</v>
      </c>
      <c r="D93">
        <v>2000</v>
      </c>
      <c r="E93" t="s">
        <v>54</v>
      </c>
      <c r="F93" t="s">
        <v>10</v>
      </c>
      <c r="G93" s="1">
        <v>44628</v>
      </c>
      <c r="H93">
        <v>104</v>
      </c>
    </row>
    <row r="94" spans="1:8" x14ac:dyDescent="0.25">
      <c r="A94">
        <v>93</v>
      </c>
      <c r="B94" t="s">
        <v>8</v>
      </c>
      <c r="C94">
        <v>549</v>
      </c>
      <c r="D94">
        <v>1996</v>
      </c>
      <c r="E94" t="s">
        <v>46</v>
      </c>
      <c r="F94" t="s">
        <v>10</v>
      </c>
      <c r="G94" s="1">
        <v>44644</v>
      </c>
      <c r="H94">
        <v>102</v>
      </c>
    </row>
    <row r="95" spans="1:8" x14ac:dyDescent="0.25">
      <c r="A95">
        <v>94</v>
      </c>
      <c r="B95" t="s">
        <v>8</v>
      </c>
      <c r="C95">
        <v>623</v>
      </c>
      <c r="D95">
        <v>2018</v>
      </c>
      <c r="E95" t="s">
        <v>95</v>
      </c>
      <c r="F95" t="s">
        <v>10</v>
      </c>
      <c r="G95" s="1">
        <v>44638</v>
      </c>
      <c r="H95">
        <v>102</v>
      </c>
    </row>
    <row r="96" spans="1:8" x14ac:dyDescent="0.25">
      <c r="A96">
        <v>95</v>
      </c>
      <c r="B96" t="s">
        <v>8</v>
      </c>
      <c r="C96">
        <v>616</v>
      </c>
      <c r="D96">
        <v>2018</v>
      </c>
      <c r="E96" t="s">
        <v>33</v>
      </c>
      <c r="F96" t="s">
        <v>10</v>
      </c>
      <c r="G96" s="1">
        <v>44558</v>
      </c>
      <c r="H96">
        <v>102</v>
      </c>
    </row>
    <row r="97" spans="1:8" x14ac:dyDescent="0.25">
      <c r="A97">
        <v>96</v>
      </c>
      <c r="B97" t="s">
        <v>8</v>
      </c>
      <c r="C97">
        <v>527</v>
      </c>
      <c r="D97">
        <v>1985</v>
      </c>
      <c r="E97" t="s">
        <v>57</v>
      </c>
      <c r="F97" t="s">
        <v>10</v>
      </c>
      <c r="G97" s="1">
        <v>44574</v>
      </c>
      <c r="H97">
        <v>102</v>
      </c>
    </row>
    <row r="98" spans="1:8" x14ac:dyDescent="0.25">
      <c r="A98">
        <v>97</v>
      </c>
      <c r="B98" t="s">
        <v>16</v>
      </c>
      <c r="C98">
        <v>550</v>
      </c>
      <c r="D98">
        <v>2005</v>
      </c>
      <c r="E98" t="s">
        <v>96</v>
      </c>
      <c r="F98" t="s">
        <v>69</v>
      </c>
      <c r="G98" s="1">
        <v>44639</v>
      </c>
      <c r="H98">
        <v>102</v>
      </c>
    </row>
    <row r="99" spans="1:8" x14ac:dyDescent="0.25">
      <c r="A99">
        <v>98</v>
      </c>
      <c r="B99" t="s">
        <v>16</v>
      </c>
      <c r="C99">
        <v>550</v>
      </c>
      <c r="D99">
        <v>2000</v>
      </c>
      <c r="E99" t="s">
        <v>97</v>
      </c>
      <c r="F99" t="s">
        <v>28</v>
      </c>
      <c r="G99" s="1">
        <v>44592</v>
      </c>
      <c r="H99">
        <v>114</v>
      </c>
    </row>
    <row r="100" spans="1:8" x14ac:dyDescent="0.25">
      <c r="A100">
        <v>99</v>
      </c>
      <c r="B100" t="s">
        <v>8</v>
      </c>
      <c r="C100">
        <v>623</v>
      </c>
      <c r="D100">
        <v>2022</v>
      </c>
      <c r="E100" t="s">
        <v>23</v>
      </c>
      <c r="F100" t="s">
        <v>18</v>
      </c>
      <c r="G100" s="1">
        <v>44606</v>
      </c>
      <c r="H100">
        <v>102</v>
      </c>
    </row>
    <row r="101" spans="1:8" x14ac:dyDescent="0.25">
      <c r="A101">
        <v>100</v>
      </c>
      <c r="B101" t="s">
        <v>11</v>
      </c>
      <c r="C101">
        <v>623</v>
      </c>
      <c r="D101">
        <v>2021</v>
      </c>
      <c r="E101" t="s">
        <v>98</v>
      </c>
      <c r="F101" t="s">
        <v>45</v>
      </c>
      <c r="G101" s="1">
        <v>44560</v>
      </c>
      <c r="H101">
        <v>103</v>
      </c>
    </row>
    <row r="102" spans="1:8" x14ac:dyDescent="0.25">
      <c r="A102">
        <v>101</v>
      </c>
      <c r="B102" t="s">
        <v>8</v>
      </c>
      <c r="C102">
        <v>623</v>
      </c>
      <c r="D102">
        <v>2000</v>
      </c>
      <c r="E102" t="s">
        <v>23</v>
      </c>
      <c r="F102" t="s">
        <v>10</v>
      </c>
      <c r="G102" s="1">
        <v>44590</v>
      </c>
      <c r="H102">
        <v>106</v>
      </c>
    </row>
    <row r="103" spans="1:8" x14ac:dyDescent="0.25">
      <c r="A103">
        <v>102</v>
      </c>
      <c r="B103" t="s">
        <v>8</v>
      </c>
      <c r="C103">
        <v>549</v>
      </c>
      <c r="D103">
        <v>2022</v>
      </c>
      <c r="E103" t="s">
        <v>46</v>
      </c>
      <c r="F103" t="s">
        <v>18</v>
      </c>
      <c r="G103" s="1">
        <v>44632</v>
      </c>
      <c r="H103">
        <v>104</v>
      </c>
    </row>
    <row r="104" spans="1:8" x14ac:dyDescent="0.25">
      <c r="A104">
        <v>103</v>
      </c>
      <c r="B104" t="s">
        <v>8</v>
      </c>
      <c r="C104">
        <v>623</v>
      </c>
      <c r="D104">
        <v>1998</v>
      </c>
      <c r="E104" t="s">
        <v>99</v>
      </c>
      <c r="F104" t="s">
        <v>32</v>
      </c>
      <c r="G104" s="1">
        <v>44648</v>
      </c>
      <c r="H104">
        <v>102</v>
      </c>
    </row>
    <row r="105" spans="1:8" x14ac:dyDescent="0.25">
      <c r="A105">
        <v>104</v>
      </c>
      <c r="B105" t="s">
        <v>8</v>
      </c>
      <c r="C105">
        <v>623</v>
      </c>
      <c r="D105">
        <v>2018</v>
      </c>
      <c r="E105" t="s">
        <v>100</v>
      </c>
      <c r="F105" t="s">
        <v>10</v>
      </c>
      <c r="G105" s="1">
        <v>44522</v>
      </c>
      <c r="H105">
        <v>104</v>
      </c>
    </row>
    <row r="106" spans="1:8" x14ac:dyDescent="0.25">
      <c r="A106">
        <v>105</v>
      </c>
      <c r="B106" t="s">
        <v>8</v>
      </c>
      <c r="C106">
        <v>623</v>
      </c>
      <c r="D106">
        <v>1977</v>
      </c>
      <c r="E106" t="s">
        <v>36</v>
      </c>
      <c r="F106" t="s">
        <v>101</v>
      </c>
      <c r="G106" s="1">
        <v>44533</v>
      </c>
      <c r="H106">
        <v>104</v>
      </c>
    </row>
    <row r="107" spans="1:8" x14ac:dyDescent="0.25">
      <c r="A107">
        <v>106</v>
      </c>
      <c r="B107" t="s">
        <v>37</v>
      </c>
      <c r="C107">
        <v>623</v>
      </c>
      <c r="D107">
        <v>2018</v>
      </c>
      <c r="E107" t="s">
        <v>102</v>
      </c>
      <c r="F107" t="s">
        <v>10</v>
      </c>
      <c r="G107" s="1">
        <v>44593</v>
      </c>
      <c r="H107">
        <v>106</v>
      </c>
    </row>
    <row r="108" spans="1:8" x14ac:dyDescent="0.25">
      <c r="A108">
        <v>107</v>
      </c>
      <c r="B108" t="s">
        <v>8</v>
      </c>
      <c r="C108">
        <v>623</v>
      </c>
      <c r="D108">
        <v>1980</v>
      </c>
      <c r="E108" t="s">
        <v>51</v>
      </c>
      <c r="F108" t="s">
        <v>28</v>
      </c>
      <c r="G108" s="1">
        <v>44640</v>
      </c>
      <c r="H108">
        <v>111</v>
      </c>
    </row>
    <row r="109" spans="1:8" x14ac:dyDescent="0.25">
      <c r="A109">
        <v>108</v>
      </c>
      <c r="B109" t="s">
        <v>37</v>
      </c>
      <c r="C109">
        <v>623</v>
      </c>
      <c r="D109">
        <v>2018</v>
      </c>
      <c r="E109" t="s">
        <v>103</v>
      </c>
      <c r="F109" t="s">
        <v>32</v>
      </c>
      <c r="G109" s="1">
        <v>44654</v>
      </c>
      <c r="H109">
        <v>114</v>
      </c>
    </row>
    <row r="110" spans="1:8" x14ac:dyDescent="0.25">
      <c r="A110">
        <v>109</v>
      </c>
      <c r="B110" t="s">
        <v>8</v>
      </c>
      <c r="C110">
        <v>623</v>
      </c>
      <c r="D110">
        <v>2022</v>
      </c>
      <c r="E110" t="s">
        <v>46</v>
      </c>
      <c r="F110" t="s">
        <v>10</v>
      </c>
      <c r="G110" s="1">
        <v>44601</v>
      </c>
      <c r="H110">
        <v>102</v>
      </c>
    </row>
    <row r="111" spans="1:8" x14ac:dyDescent="0.25">
      <c r="A111">
        <v>110</v>
      </c>
      <c r="B111" t="s">
        <v>8</v>
      </c>
      <c r="C111">
        <v>623</v>
      </c>
      <c r="D111">
        <v>2019</v>
      </c>
      <c r="E111" t="s">
        <v>57</v>
      </c>
      <c r="F111" t="s">
        <v>45</v>
      </c>
      <c r="G111" s="1">
        <v>44615</v>
      </c>
      <c r="H111">
        <v>109</v>
      </c>
    </row>
    <row r="112" spans="1:8" x14ac:dyDescent="0.25">
      <c r="A112">
        <v>111</v>
      </c>
      <c r="B112" t="s">
        <v>8</v>
      </c>
      <c r="C112">
        <v>623</v>
      </c>
      <c r="D112">
        <v>2022</v>
      </c>
      <c r="E112" t="s">
        <v>104</v>
      </c>
      <c r="F112" t="s">
        <v>10</v>
      </c>
      <c r="G112" s="1">
        <v>44635</v>
      </c>
      <c r="H112">
        <v>106</v>
      </c>
    </row>
    <row r="113" spans="1:8" x14ac:dyDescent="0.25">
      <c r="A113">
        <v>112</v>
      </c>
      <c r="B113" t="s">
        <v>16</v>
      </c>
      <c r="C113">
        <v>545</v>
      </c>
      <c r="D113">
        <v>2004</v>
      </c>
      <c r="E113" t="s">
        <v>105</v>
      </c>
      <c r="F113" t="s">
        <v>69</v>
      </c>
      <c r="G113" s="1">
        <v>44577</v>
      </c>
      <c r="H113">
        <v>102</v>
      </c>
    </row>
    <row r="114" spans="1:8" x14ac:dyDescent="0.25">
      <c r="A114">
        <v>113</v>
      </c>
      <c r="B114" t="s">
        <v>8</v>
      </c>
      <c r="C114">
        <v>623</v>
      </c>
      <c r="D114">
        <v>1967</v>
      </c>
      <c r="E114" t="s">
        <v>36</v>
      </c>
      <c r="F114" t="s">
        <v>45</v>
      </c>
      <c r="G114" s="1">
        <v>44488</v>
      </c>
      <c r="H114">
        <v>114</v>
      </c>
    </row>
    <row r="115" spans="1:8" x14ac:dyDescent="0.25">
      <c r="A115">
        <v>114</v>
      </c>
      <c r="B115" t="s">
        <v>61</v>
      </c>
      <c r="C115">
        <v>519</v>
      </c>
      <c r="D115">
        <v>2006</v>
      </c>
      <c r="E115" t="s">
        <v>106</v>
      </c>
      <c r="F115" t="s">
        <v>32</v>
      </c>
      <c r="G115" s="1">
        <v>44619</v>
      </c>
      <c r="H115">
        <v>102</v>
      </c>
    </row>
    <row r="116" spans="1:8" x14ac:dyDescent="0.25">
      <c r="A116">
        <v>115</v>
      </c>
      <c r="B116" t="s">
        <v>8</v>
      </c>
      <c r="C116">
        <v>623</v>
      </c>
      <c r="D116">
        <v>2018</v>
      </c>
      <c r="E116" t="s">
        <v>89</v>
      </c>
      <c r="F116" t="s">
        <v>10</v>
      </c>
      <c r="G116" s="1">
        <v>44649</v>
      </c>
      <c r="H116">
        <v>114</v>
      </c>
    </row>
    <row r="117" spans="1:8" x14ac:dyDescent="0.25">
      <c r="A117">
        <v>116</v>
      </c>
      <c r="B117" t="s">
        <v>107</v>
      </c>
      <c r="C117">
        <v>575</v>
      </c>
      <c r="D117">
        <v>2007</v>
      </c>
      <c r="E117" t="s">
        <v>108</v>
      </c>
      <c r="F117" t="s">
        <v>69</v>
      </c>
      <c r="G117" s="1">
        <v>44584</v>
      </c>
      <c r="H117">
        <v>103</v>
      </c>
    </row>
    <row r="118" spans="1:8" x14ac:dyDescent="0.25">
      <c r="A118">
        <v>117</v>
      </c>
      <c r="B118" t="s">
        <v>8</v>
      </c>
      <c r="C118">
        <v>623</v>
      </c>
      <c r="D118">
        <v>2022</v>
      </c>
      <c r="E118" t="s">
        <v>109</v>
      </c>
      <c r="F118" t="s">
        <v>10</v>
      </c>
      <c r="G118" s="1">
        <v>44635</v>
      </c>
      <c r="H118">
        <v>109</v>
      </c>
    </row>
    <row r="119" spans="1:8" x14ac:dyDescent="0.25">
      <c r="A119">
        <v>118</v>
      </c>
      <c r="B119" t="s">
        <v>16</v>
      </c>
      <c r="C119">
        <v>611</v>
      </c>
      <c r="D119">
        <v>2003</v>
      </c>
      <c r="E119" t="s">
        <v>110</v>
      </c>
      <c r="F119" t="s">
        <v>18</v>
      </c>
      <c r="G119" s="1">
        <v>44533</v>
      </c>
      <c r="H119">
        <v>101</v>
      </c>
    </row>
    <row r="120" spans="1:8" x14ac:dyDescent="0.25">
      <c r="A120">
        <v>119</v>
      </c>
      <c r="B120" t="s">
        <v>11</v>
      </c>
      <c r="C120">
        <v>626</v>
      </c>
      <c r="D120">
        <v>2022</v>
      </c>
      <c r="E120" t="s">
        <v>111</v>
      </c>
      <c r="F120" t="s">
        <v>18</v>
      </c>
      <c r="G120" s="1">
        <v>44639</v>
      </c>
      <c r="H120">
        <v>102</v>
      </c>
    </row>
    <row r="121" spans="1:8" x14ac:dyDescent="0.25">
      <c r="A121">
        <v>120</v>
      </c>
      <c r="B121" t="s">
        <v>8</v>
      </c>
      <c r="C121">
        <v>623</v>
      </c>
      <c r="D121">
        <v>2022</v>
      </c>
      <c r="E121" t="s">
        <v>112</v>
      </c>
      <c r="F121" t="s">
        <v>10</v>
      </c>
      <c r="G121" s="1">
        <v>44624</v>
      </c>
      <c r="H121">
        <v>102</v>
      </c>
    </row>
    <row r="122" spans="1:8" x14ac:dyDescent="0.25">
      <c r="A122">
        <v>121</v>
      </c>
      <c r="B122" t="s">
        <v>11</v>
      </c>
      <c r="C122">
        <v>549</v>
      </c>
      <c r="D122">
        <v>1989</v>
      </c>
      <c r="E122" t="s">
        <v>113</v>
      </c>
      <c r="F122" t="s">
        <v>45</v>
      </c>
      <c r="G122" s="1">
        <v>44481</v>
      </c>
      <c r="H122">
        <v>114</v>
      </c>
    </row>
    <row r="123" spans="1:8" x14ac:dyDescent="0.25">
      <c r="A123">
        <v>122</v>
      </c>
      <c r="B123" t="s">
        <v>11</v>
      </c>
      <c r="C123">
        <v>623</v>
      </c>
      <c r="D123">
        <v>2017</v>
      </c>
      <c r="E123" t="s">
        <v>114</v>
      </c>
      <c r="F123" t="s">
        <v>10</v>
      </c>
      <c r="G123" s="1">
        <v>44639</v>
      </c>
      <c r="H123">
        <v>105</v>
      </c>
    </row>
    <row r="124" spans="1:8" x14ac:dyDescent="0.25">
      <c r="A124">
        <v>123</v>
      </c>
      <c r="B124" t="s">
        <v>8</v>
      </c>
      <c r="C124">
        <v>623</v>
      </c>
      <c r="D124">
        <v>2019</v>
      </c>
      <c r="E124" t="s">
        <v>115</v>
      </c>
      <c r="F124" t="s">
        <v>10</v>
      </c>
      <c r="G124" s="1">
        <v>44620</v>
      </c>
      <c r="H124">
        <v>108</v>
      </c>
    </row>
    <row r="125" spans="1:8" x14ac:dyDescent="0.25">
      <c r="A125">
        <v>124</v>
      </c>
      <c r="B125" t="s">
        <v>16</v>
      </c>
      <c r="C125">
        <v>561</v>
      </c>
      <c r="D125">
        <v>2008</v>
      </c>
      <c r="E125" t="s">
        <v>116</v>
      </c>
      <c r="F125" t="s">
        <v>69</v>
      </c>
      <c r="G125" s="1">
        <v>44653</v>
      </c>
      <c r="H125">
        <v>102</v>
      </c>
    </row>
    <row r="126" spans="1:8" x14ac:dyDescent="0.25">
      <c r="A126">
        <v>125</v>
      </c>
      <c r="B126" t="s">
        <v>25</v>
      </c>
      <c r="C126">
        <v>585</v>
      </c>
      <c r="D126">
        <v>2008</v>
      </c>
      <c r="E126" t="s">
        <v>117</v>
      </c>
      <c r="F126" t="s">
        <v>69</v>
      </c>
      <c r="G126" s="1">
        <v>44590</v>
      </c>
      <c r="H126">
        <v>102</v>
      </c>
    </row>
    <row r="127" spans="1:8" x14ac:dyDescent="0.25">
      <c r="A127">
        <v>126</v>
      </c>
      <c r="B127" t="s">
        <v>8</v>
      </c>
      <c r="C127">
        <v>623</v>
      </c>
      <c r="D127">
        <v>1996</v>
      </c>
      <c r="E127" t="s">
        <v>65</v>
      </c>
      <c r="F127" t="s">
        <v>45</v>
      </c>
      <c r="G127" s="1">
        <v>44633</v>
      </c>
      <c r="H127">
        <v>114</v>
      </c>
    </row>
    <row r="128" spans="1:8" x14ac:dyDescent="0.25">
      <c r="A128">
        <v>127</v>
      </c>
      <c r="B128" t="s">
        <v>11</v>
      </c>
      <c r="C128">
        <v>623</v>
      </c>
      <c r="D128">
        <v>2000</v>
      </c>
      <c r="E128" t="s">
        <v>118</v>
      </c>
      <c r="F128" t="s">
        <v>10</v>
      </c>
      <c r="G128" s="1">
        <v>44595</v>
      </c>
      <c r="H128">
        <v>102</v>
      </c>
    </row>
    <row r="129" spans="1:8" x14ac:dyDescent="0.25">
      <c r="A129">
        <v>128</v>
      </c>
      <c r="B129" t="s">
        <v>11</v>
      </c>
      <c r="C129">
        <v>549</v>
      </c>
      <c r="D129">
        <v>1994</v>
      </c>
      <c r="E129" t="s">
        <v>119</v>
      </c>
      <c r="F129" t="s">
        <v>32</v>
      </c>
      <c r="G129" s="1">
        <v>44562</v>
      </c>
      <c r="H129">
        <v>114</v>
      </c>
    </row>
    <row r="130" spans="1:8" x14ac:dyDescent="0.25">
      <c r="A130">
        <v>129</v>
      </c>
      <c r="B130" t="s">
        <v>8</v>
      </c>
      <c r="C130">
        <v>623</v>
      </c>
      <c r="D130">
        <v>1998</v>
      </c>
      <c r="E130" t="s">
        <v>120</v>
      </c>
      <c r="F130" t="s">
        <v>45</v>
      </c>
      <c r="G130" s="1">
        <v>44516</v>
      </c>
      <c r="H130">
        <v>111</v>
      </c>
    </row>
    <row r="131" spans="1:8" x14ac:dyDescent="0.25">
      <c r="A131">
        <v>130</v>
      </c>
      <c r="B131" t="s">
        <v>8</v>
      </c>
      <c r="C131">
        <v>623</v>
      </c>
      <c r="D131">
        <v>2019</v>
      </c>
      <c r="E131" t="s">
        <v>121</v>
      </c>
      <c r="F131" t="s">
        <v>45</v>
      </c>
      <c r="G131" s="1">
        <v>44581</v>
      </c>
      <c r="H131">
        <v>101</v>
      </c>
    </row>
    <row r="132" spans="1:8" x14ac:dyDescent="0.25">
      <c r="A132">
        <v>131</v>
      </c>
      <c r="B132" t="s">
        <v>16</v>
      </c>
      <c r="C132">
        <v>565</v>
      </c>
      <c r="D132">
        <v>2002</v>
      </c>
      <c r="E132" t="s">
        <v>122</v>
      </c>
      <c r="F132" t="s">
        <v>123</v>
      </c>
      <c r="G132" s="1">
        <v>44605</v>
      </c>
      <c r="H132">
        <v>101</v>
      </c>
    </row>
    <row r="133" spans="1:8" x14ac:dyDescent="0.25">
      <c r="A133">
        <v>132</v>
      </c>
      <c r="B133" t="s">
        <v>8</v>
      </c>
      <c r="C133">
        <v>623</v>
      </c>
      <c r="D133">
        <v>2019</v>
      </c>
      <c r="E133" t="s">
        <v>30</v>
      </c>
      <c r="F133" t="s">
        <v>10</v>
      </c>
      <c r="G133" s="1">
        <v>44633</v>
      </c>
      <c r="H133">
        <v>104</v>
      </c>
    </row>
    <row r="134" spans="1:8" x14ac:dyDescent="0.25">
      <c r="A134">
        <v>133</v>
      </c>
      <c r="B134" t="s">
        <v>8</v>
      </c>
      <c r="C134">
        <v>623</v>
      </c>
      <c r="D134">
        <v>2022</v>
      </c>
      <c r="E134" t="s">
        <v>115</v>
      </c>
      <c r="F134" t="s">
        <v>10</v>
      </c>
      <c r="G134" s="1">
        <v>44652</v>
      </c>
      <c r="H134">
        <v>108</v>
      </c>
    </row>
    <row r="135" spans="1:8" x14ac:dyDescent="0.25">
      <c r="A135">
        <v>134</v>
      </c>
      <c r="B135" t="s">
        <v>8</v>
      </c>
      <c r="C135">
        <v>623</v>
      </c>
      <c r="D135">
        <v>2019</v>
      </c>
      <c r="E135" t="s">
        <v>124</v>
      </c>
      <c r="F135" t="s">
        <v>10</v>
      </c>
      <c r="G135" s="1">
        <v>44547</v>
      </c>
      <c r="H135">
        <v>104</v>
      </c>
    </row>
    <row r="136" spans="1:8" x14ac:dyDescent="0.25">
      <c r="A136">
        <v>135</v>
      </c>
      <c r="B136" t="s">
        <v>8</v>
      </c>
      <c r="C136">
        <v>623</v>
      </c>
      <c r="D136">
        <v>1980</v>
      </c>
      <c r="E136" t="s">
        <v>125</v>
      </c>
      <c r="F136" t="s">
        <v>45</v>
      </c>
      <c r="G136" s="1">
        <v>44561</v>
      </c>
      <c r="H136">
        <v>103</v>
      </c>
    </row>
    <row r="137" spans="1:8" x14ac:dyDescent="0.25">
      <c r="A137">
        <v>136</v>
      </c>
      <c r="B137" t="s">
        <v>8</v>
      </c>
      <c r="C137">
        <v>623</v>
      </c>
      <c r="D137">
        <v>2019</v>
      </c>
      <c r="E137" t="s">
        <v>23</v>
      </c>
      <c r="F137" t="s">
        <v>10</v>
      </c>
      <c r="G137" s="1">
        <v>44633</v>
      </c>
      <c r="H137">
        <v>115</v>
      </c>
    </row>
    <row r="138" spans="1:8" x14ac:dyDescent="0.25">
      <c r="A138">
        <v>137</v>
      </c>
      <c r="B138" t="s">
        <v>8</v>
      </c>
      <c r="C138">
        <v>616</v>
      </c>
      <c r="D138">
        <v>2019</v>
      </c>
      <c r="E138" t="s">
        <v>33</v>
      </c>
      <c r="F138" t="s">
        <v>10</v>
      </c>
      <c r="G138" s="1">
        <v>44498</v>
      </c>
      <c r="H138">
        <v>102</v>
      </c>
    </row>
    <row r="139" spans="1:8" x14ac:dyDescent="0.25">
      <c r="A139">
        <v>138</v>
      </c>
      <c r="B139" t="s">
        <v>8</v>
      </c>
      <c r="C139">
        <v>623</v>
      </c>
      <c r="D139">
        <v>1962</v>
      </c>
      <c r="E139" t="s">
        <v>51</v>
      </c>
      <c r="F139" t="s">
        <v>47</v>
      </c>
      <c r="G139" s="1">
        <v>44608</v>
      </c>
      <c r="H139">
        <v>114</v>
      </c>
    </row>
    <row r="140" spans="1:8" x14ac:dyDescent="0.25">
      <c r="A140">
        <v>139</v>
      </c>
      <c r="B140" t="s">
        <v>8</v>
      </c>
      <c r="C140">
        <v>623</v>
      </c>
      <c r="D140">
        <v>1997</v>
      </c>
      <c r="E140" t="s">
        <v>126</v>
      </c>
      <c r="F140" t="s">
        <v>32</v>
      </c>
      <c r="G140" s="1">
        <v>44516</v>
      </c>
      <c r="H140">
        <v>107</v>
      </c>
    </row>
    <row r="141" spans="1:8" x14ac:dyDescent="0.25">
      <c r="A141">
        <v>140</v>
      </c>
      <c r="B141" t="s">
        <v>8</v>
      </c>
      <c r="C141">
        <v>514</v>
      </c>
      <c r="D141">
        <v>2018</v>
      </c>
      <c r="E141" t="s">
        <v>127</v>
      </c>
      <c r="F141" t="s">
        <v>10</v>
      </c>
      <c r="G141" s="1">
        <v>44638</v>
      </c>
      <c r="H141">
        <v>114</v>
      </c>
    </row>
    <row r="142" spans="1:8" x14ac:dyDescent="0.25">
      <c r="A142">
        <v>141</v>
      </c>
      <c r="B142" t="s">
        <v>8</v>
      </c>
      <c r="C142">
        <v>538</v>
      </c>
      <c r="D142">
        <v>2019</v>
      </c>
      <c r="E142" t="s">
        <v>24</v>
      </c>
      <c r="F142" t="s">
        <v>10</v>
      </c>
      <c r="G142" s="1">
        <v>44560</v>
      </c>
      <c r="H142">
        <v>109</v>
      </c>
    </row>
    <row r="143" spans="1:8" x14ac:dyDescent="0.25">
      <c r="A143">
        <v>142</v>
      </c>
      <c r="B143" t="s">
        <v>8</v>
      </c>
      <c r="C143">
        <v>623</v>
      </c>
      <c r="D143">
        <v>2019</v>
      </c>
      <c r="E143" t="s">
        <v>128</v>
      </c>
      <c r="F143" t="s">
        <v>10</v>
      </c>
      <c r="G143" s="1">
        <v>44479</v>
      </c>
      <c r="H143">
        <v>111</v>
      </c>
    </row>
    <row r="144" spans="1:8" x14ac:dyDescent="0.25">
      <c r="A144">
        <v>143</v>
      </c>
      <c r="B144" t="s">
        <v>11</v>
      </c>
      <c r="C144">
        <v>623</v>
      </c>
      <c r="D144">
        <v>2019</v>
      </c>
      <c r="E144" t="s">
        <v>129</v>
      </c>
      <c r="F144" t="s">
        <v>10</v>
      </c>
      <c r="G144" s="1">
        <v>44544</v>
      </c>
      <c r="H144">
        <v>109</v>
      </c>
    </row>
    <row r="145" spans="1:8" x14ac:dyDescent="0.25">
      <c r="A145">
        <v>144</v>
      </c>
      <c r="B145" t="s">
        <v>8</v>
      </c>
      <c r="C145">
        <v>595</v>
      </c>
      <c r="D145">
        <v>2019</v>
      </c>
      <c r="E145" t="s">
        <v>130</v>
      </c>
      <c r="F145" t="s">
        <v>10</v>
      </c>
      <c r="G145" s="1">
        <v>44488</v>
      </c>
      <c r="H145">
        <v>102</v>
      </c>
    </row>
    <row r="146" spans="1:8" x14ac:dyDescent="0.25">
      <c r="A146">
        <v>145</v>
      </c>
      <c r="B146" t="s">
        <v>8</v>
      </c>
      <c r="C146">
        <v>623</v>
      </c>
      <c r="D146">
        <v>2019</v>
      </c>
      <c r="E146" t="s">
        <v>92</v>
      </c>
      <c r="F146" t="s">
        <v>10</v>
      </c>
      <c r="G146" s="1">
        <v>44620</v>
      </c>
      <c r="H146">
        <v>114</v>
      </c>
    </row>
    <row r="147" spans="1:8" x14ac:dyDescent="0.25">
      <c r="A147">
        <v>146</v>
      </c>
      <c r="B147" t="s">
        <v>37</v>
      </c>
      <c r="C147">
        <v>623</v>
      </c>
      <c r="D147">
        <v>2019</v>
      </c>
      <c r="E147" t="s">
        <v>131</v>
      </c>
      <c r="F147" t="s">
        <v>10</v>
      </c>
      <c r="G147" s="1">
        <v>44557</v>
      </c>
      <c r="H147">
        <v>105</v>
      </c>
    </row>
    <row r="148" spans="1:8" x14ac:dyDescent="0.25">
      <c r="A148">
        <v>147</v>
      </c>
      <c r="B148" t="s">
        <v>8</v>
      </c>
      <c r="C148">
        <v>623</v>
      </c>
      <c r="D148">
        <v>2019</v>
      </c>
      <c r="E148" t="s">
        <v>58</v>
      </c>
      <c r="F148" t="s">
        <v>45</v>
      </c>
      <c r="G148" s="1">
        <v>44629</v>
      </c>
      <c r="H148">
        <v>102</v>
      </c>
    </row>
    <row r="149" spans="1:8" x14ac:dyDescent="0.25">
      <c r="A149">
        <v>148</v>
      </c>
      <c r="B149" t="s">
        <v>8</v>
      </c>
      <c r="C149">
        <v>538</v>
      </c>
      <c r="D149">
        <v>2015</v>
      </c>
      <c r="E149" t="s">
        <v>33</v>
      </c>
      <c r="F149" t="s">
        <v>10</v>
      </c>
      <c r="G149" s="1">
        <v>44641</v>
      </c>
      <c r="H149">
        <v>101</v>
      </c>
    </row>
    <row r="150" spans="1:8" x14ac:dyDescent="0.25">
      <c r="A150">
        <v>149</v>
      </c>
      <c r="B150" t="s">
        <v>37</v>
      </c>
      <c r="C150">
        <v>514</v>
      </c>
      <c r="D150">
        <v>2015</v>
      </c>
      <c r="E150" t="s">
        <v>132</v>
      </c>
      <c r="F150" t="s">
        <v>10</v>
      </c>
      <c r="G150" s="1">
        <v>44538</v>
      </c>
      <c r="H150">
        <v>102</v>
      </c>
    </row>
    <row r="151" spans="1:8" x14ac:dyDescent="0.25">
      <c r="A151">
        <v>150</v>
      </c>
      <c r="B151" t="s">
        <v>61</v>
      </c>
      <c r="C151">
        <v>519</v>
      </c>
      <c r="D151">
        <v>2008</v>
      </c>
      <c r="E151" t="s">
        <v>133</v>
      </c>
      <c r="F151" t="s">
        <v>32</v>
      </c>
      <c r="G151" s="1">
        <v>44556</v>
      </c>
      <c r="H151">
        <v>104</v>
      </c>
    </row>
    <row r="152" spans="1:8" x14ac:dyDescent="0.25">
      <c r="A152">
        <v>151</v>
      </c>
      <c r="B152" t="s">
        <v>8</v>
      </c>
      <c r="C152">
        <v>595</v>
      </c>
      <c r="D152">
        <v>2015</v>
      </c>
      <c r="E152" t="s">
        <v>124</v>
      </c>
      <c r="F152" t="s">
        <v>10</v>
      </c>
      <c r="G152" s="1">
        <v>44610</v>
      </c>
      <c r="H152">
        <v>103</v>
      </c>
    </row>
    <row r="153" spans="1:8" x14ac:dyDescent="0.25">
      <c r="A153">
        <v>152</v>
      </c>
      <c r="B153" t="s">
        <v>8</v>
      </c>
      <c r="C153">
        <v>623</v>
      </c>
      <c r="D153">
        <v>2015</v>
      </c>
      <c r="E153" t="s">
        <v>134</v>
      </c>
      <c r="F153" t="s">
        <v>10</v>
      </c>
      <c r="G153" s="1">
        <v>44512</v>
      </c>
      <c r="H153">
        <v>105</v>
      </c>
    </row>
    <row r="154" spans="1:8" x14ac:dyDescent="0.25">
      <c r="A154">
        <v>153</v>
      </c>
      <c r="B154" t="s">
        <v>8</v>
      </c>
      <c r="C154">
        <v>623</v>
      </c>
      <c r="D154">
        <v>2015</v>
      </c>
      <c r="E154" t="s">
        <v>135</v>
      </c>
      <c r="F154" t="s">
        <v>10</v>
      </c>
      <c r="G154" s="1">
        <v>44522</v>
      </c>
      <c r="H154">
        <v>104</v>
      </c>
    </row>
    <row r="155" spans="1:8" x14ac:dyDescent="0.25">
      <c r="A155">
        <v>154</v>
      </c>
      <c r="B155" t="s">
        <v>37</v>
      </c>
      <c r="C155">
        <v>514</v>
      </c>
      <c r="D155">
        <v>2015</v>
      </c>
      <c r="E155" t="s">
        <v>46</v>
      </c>
      <c r="F155" t="s">
        <v>10</v>
      </c>
      <c r="G155" s="1">
        <v>44585</v>
      </c>
      <c r="H155">
        <v>102</v>
      </c>
    </row>
    <row r="156" spans="1:8" x14ac:dyDescent="0.25">
      <c r="A156">
        <v>155</v>
      </c>
      <c r="B156" t="s">
        <v>37</v>
      </c>
      <c r="C156">
        <v>514</v>
      </c>
      <c r="D156">
        <v>2015</v>
      </c>
      <c r="E156" t="s">
        <v>46</v>
      </c>
      <c r="F156" t="s">
        <v>10</v>
      </c>
      <c r="G156" s="1">
        <v>44628</v>
      </c>
      <c r="H156">
        <v>102</v>
      </c>
    </row>
    <row r="157" spans="1:8" x14ac:dyDescent="0.25">
      <c r="A157">
        <v>156</v>
      </c>
      <c r="B157" t="s">
        <v>37</v>
      </c>
      <c r="C157">
        <v>514</v>
      </c>
      <c r="D157">
        <v>2015</v>
      </c>
      <c r="E157" t="s">
        <v>136</v>
      </c>
      <c r="F157" t="s">
        <v>10</v>
      </c>
      <c r="G157" s="1">
        <v>44567</v>
      </c>
      <c r="H157">
        <v>114</v>
      </c>
    </row>
    <row r="158" spans="1:8" x14ac:dyDescent="0.25">
      <c r="A158">
        <v>157</v>
      </c>
      <c r="B158" t="s">
        <v>8</v>
      </c>
      <c r="C158">
        <v>623</v>
      </c>
      <c r="D158">
        <v>2015</v>
      </c>
      <c r="E158" t="s">
        <v>137</v>
      </c>
      <c r="F158" t="s">
        <v>10</v>
      </c>
      <c r="G158" s="1">
        <v>44611</v>
      </c>
      <c r="H158">
        <v>114</v>
      </c>
    </row>
    <row r="159" spans="1:8" x14ac:dyDescent="0.25">
      <c r="A159">
        <v>158</v>
      </c>
      <c r="B159" t="s">
        <v>61</v>
      </c>
      <c r="C159">
        <v>606</v>
      </c>
      <c r="D159">
        <v>2007</v>
      </c>
      <c r="E159" t="s">
        <v>138</v>
      </c>
      <c r="F159" t="s">
        <v>32</v>
      </c>
      <c r="G159" s="1">
        <v>44590</v>
      </c>
      <c r="H159">
        <v>109</v>
      </c>
    </row>
    <row r="160" spans="1:8" x14ac:dyDescent="0.25">
      <c r="A160">
        <v>159</v>
      </c>
      <c r="B160" t="s">
        <v>8</v>
      </c>
      <c r="C160">
        <v>623</v>
      </c>
      <c r="D160">
        <v>2015</v>
      </c>
      <c r="E160" t="s">
        <v>139</v>
      </c>
      <c r="F160" t="s">
        <v>10</v>
      </c>
      <c r="G160" s="1">
        <v>44571</v>
      </c>
      <c r="H160">
        <v>106</v>
      </c>
    </row>
    <row r="161" spans="1:8" x14ac:dyDescent="0.25">
      <c r="A161">
        <v>160</v>
      </c>
      <c r="B161" t="s">
        <v>83</v>
      </c>
      <c r="C161">
        <v>587</v>
      </c>
      <c r="D161">
        <v>1989</v>
      </c>
      <c r="E161" t="s">
        <v>140</v>
      </c>
      <c r="F161" t="s">
        <v>28</v>
      </c>
      <c r="G161" s="1">
        <v>44595</v>
      </c>
      <c r="H161">
        <v>109</v>
      </c>
    </row>
    <row r="162" spans="1:8" x14ac:dyDescent="0.25">
      <c r="A162">
        <v>161</v>
      </c>
      <c r="B162" t="s">
        <v>11</v>
      </c>
      <c r="C162">
        <v>623</v>
      </c>
      <c r="D162">
        <v>2015</v>
      </c>
      <c r="E162" t="s">
        <v>141</v>
      </c>
      <c r="F162" t="s">
        <v>10</v>
      </c>
      <c r="G162" s="1">
        <v>44510</v>
      </c>
      <c r="H162">
        <v>114</v>
      </c>
    </row>
    <row r="163" spans="1:8" x14ac:dyDescent="0.25">
      <c r="A163">
        <v>162</v>
      </c>
      <c r="B163" t="s">
        <v>37</v>
      </c>
      <c r="C163">
        <v>514</v>
      </c>
      <c r="D163">
        <v>2015</v>
      </c>
      <c r="E163" t="s">
        <v>46</v>
      </c>
      <c r="F163" t="s">
        <v>10</v>
      </c>
      <c r="G163" s="1">
        <v>44481</v>
      </c>
      <c r="H163">
        <v>109</v>
      </c>
    </row>
    <row r="164" spans="1:8" x14ac:dyDescent="0.25">
      <c r="A164">
        <v>163</v>
      </c>
      <c r="B164" t="s">
        <v>8</v>
      </c>
      <c r="C164">
        <v>623</v>
      </c>
      <c r="D164">
        <v>2015</v>
      </c>
      <c r="E164" t="s">
        <v>142</v>
      </c>
      <c r="F164" t="s">
        <v>10</v>
      </c>
      <c r="G164" s="1">
        <v>44499</v>
      </c>
      <c r="H164">
        <v>101</v>
      </c>
    </row>
    <row r="165" spans="1:8" x14ac:dyDescent="0.25">
      <c r="A165">
        <v>164</v>
      </c>
      <c r="B165" t="s">
        <v>8</v>
      </c>
      <c r="C165">
        <v>623</v>
      </c>
      <c r="D165">
        <v>2015</v>
      </c>
      <c r="E165" t="s">
        <v>53</v>
      </c>
      <c r="F165" t="s">
        <v>10</v>
      </c>
      <c r="G165" s="1">
        <v>44574</v>
      </c>
      <c r="H165">
        <v>109</v>
      </c>
    </row>
    <row r="166" spans="1:8" x14ac:dyDescent="0.25">
      <c r="A166">
        <v>165</v>
      </c>
      <c r="B166" t="s">
        <v>37</v>
      </c>
      <c r="C166">
        <v>514</v>
      </c>
      <c r="D166">
        <v>2015</v>
      </c>
      <c r="E166" t="s">
        <v>46</v>
      </c>
      <c r="F166" t="s">
        <v>10</v>
      </c>
      <c r="G166" s="1">
        <v>44561</v>
      </c>
      <c r="H166">
        <v>103</v>
      </c>
    </row>
    <row r="167" spans="1:8" x14ac:dyDescent="0.25">
      <c r="A167">
        <v>166</v>
      </c>
      <c r="B167" t="s">
        <v>37</v>
      </c>
      <c r="C167">
        <v>514</v>
      </c>
      <c r="D167">
        <v>2015</v>
      </c>
      <c r="E167" t="s">
        <v>46</v>
      </c>
      <c r="F167" t="s">
        <v>10</v>
      </c>
      <c r="G167" s="1">
        <v>44538</v>
      </c>
      <c r="H167">
        <v>102</v>
      </c>
    </row>
    <row r="168" spans="1:8" x14ac:dyDescent="0.25">
      <c r="A168">
        <v>167</v>
      </c>
      <c r="B168" t="s">
        <v>61</v>
      </c>
      <c r="C168">
        <v>525</v>
      </c>
      <c r="D168">
        <v>1972</v>
      </c>
      <c r="E168" t="s">
        <v>143</v>
      </c>
      <c r="F168" t="s">
        <v>69</v>
      </c>
      <c r="G168" s="1">
        <v>44636</v>
      </c>
      <c r="H168">
        <v>104</v>
      </c>
    </row>
    <row r="169" spans="1:8" x14ac:dyDescent="0.25">
      <c r="A169">
        <v>168</v>
      </c>
      <c r="B169" t="s">
        <v>37</v>
      </c>
      <c r="C169">
        <v>623</v>
      </c>
      <c r="D169">
        <v>2015</v>
      </c>
      <c r="E169" t="s">
        <v>144</v>
      </c>
      <c r="F169" t="s">
        <v>32</v>
      </c>
      <c r="G169" s="1">
        <v>44628</v>
      </c>
      <c r="H169">
        <v>107</v>
      </c>
    </row>
    <row r="170" spans="1:8" x14ac:dyDescent="0.25">
      <c r="A170">
        <v>169</v>
      </c>
      <c r="B170" t="s">
        <v>8</v>
      </c>
      <c r="C170">
        <v>623</v>
      </c>
      <c r="D170">
        <v>2015</v>
      </c>
      <c r="E170" t="s">
        <v>145</v>
      </c>
      <c r="F170" t="s">
        <v>10</v>
      </c>
      <c r="G170" s="1">
        <v>44589</v>
      </c>
      <c r="H170">
        <v>103</v>
      </c>
    </row>
    <row r="171" spans="1:8" x14ac:dyDescent="0.25">
      <c r="A171">
        <v>170</v>
      </c>
      <c r="B171" t="s">
        <v>146</v>
      </c>
      <c r="C171">
        <v>565</v>
      </c>
      <c r="D171">
        <v>2020</v>
      </c>
      <c r="E171" t="s">
        <v>147</v>
      </c>
      <c r="F171" t="s">
        <v>123</v>
      </c>
      <c r="G171" s="1">
        <v>44508</v>
      </c>
      <c r="H171">
        <v>114</v>
      </c>
    </row>
    <row r="172" spans="1:8" x14ac:dyDescent="0.25">
      <c r="A172">
        <v>171</v>
      </c>
      <c r="B172" t="s">
        <v>8</v>
      </c>
      <c r="C172">
        <v>623</v>
      </c>
      <c r="D172">
        <v>2016</v>
      </c>
      <c r="E172" t="s">
        <v>92</v>
      </c>
      <c r="F172" t="s">
        <v>10</v>
      </c>
      <c r="G172" s="1">
        <v>44650</v>
      </c>
      <c r="H172">
        <v>114</v>
      </c>
    </row>
    <row r="173" spans="1:8" x14ac:dyDescent="0.25">
      <c r="A173">
        <v>172</v>
      </c>
      <c r="B173" t="s">
        <v>8</v>
      </c>
      <c r="C173">
        <v>623</v>
      </c>
      <c r="D173">
        <v>2019</v>
      </c>
      <c r="E173" t="s">
        <v>148</v>
      </c>
      <c r="F173" t="s">
        <v>10</v>
      </c>
      <c r="G173" s="1">
        <v>44644</v>
      </c>
      <c r="H173">
        <v>115</v>
      </c>
    </row>
    <row r="174" spans="1:8" x14ac:dyDescent="0.25">
      <c r="A174">
        <v>173</v>
      </c>
      <c r="B174" t="s">
        <v>8</v>
      </c>
      <c r="C174">
        <v>623</v>
      </c>
      <c r="D174">
        <v>1998</v>
      </c>
      <c r="E174" t="s">
        <v>36</v>
      </c>
      <c r="F174" t="s">
        <v>10</v>
      </c>
      <c r="G174" s="1">
        <v>44555</v>
      </c>
      <c r="H174">
        <v>107</v>
      </c>
    </row>
    <row r="175" spans="1:8" x14ac:dyDescent="0.25">
      <c r="A175">
        <v>174</v>
      </c>
      <c r="B175" t="s">
        <v>11</v>
      </c>
      <c r="C175">
        <v>623</v>
      </c>
      <c r="D175">
        <v>2012</v>
      </c>
      <c r="E175" t="s">
        <v>20</v>
      </c>
      <c r="F175" t="s">
        <v>10</v>
      </c>
      <c r="G175" s="1">
        <v>44552</v>
      </c>
      <c r="H175">
        <v>102</v>
      </c>
    </row>
    <row r="176" spans="1:8" x14ac:dyDescent="0.25">
      <c r="A176">
        <v>175</v>
      </c>
      <c r="B176" t="s">
        <v>37</v>
      </c>
      <c r="C176">
        <v>623</v>
      </c>
      <c r="D176">
        <v>2019</v>
      </c>
      <c r="E176" t="s">
        <v>149</v>
      </c>
      <c r="F176" t="s">
        <v>10</v>
      </c>
      <c r="G176" s="1">
        <v>44480</v>
      </c>
      <c r="H176">
        <v>102</v>
      </c>
    </row>
    <row r="177" spans="1:8" x14ac:dyDescent="0.25">
      <c r="A177">
        <v>176</v>
      </c>
      <c r="B177" t="s">
        <v>8</v>
      </c>
      <c r="C177">
        <v>562</v>
      </c>
      <c r="D177">
        <v>2019</v>
      </c>
      <c r="E177" t="s">
        <v>150</v>
      </c>
      <c r="F177" t="s">
        <v>10</v>
      </c>
      <c r="G177" s="1">
        <v>44652</v>
      </c>
      <c r="H177">
        <v>104</v>
      </c>
    </row>
    <row r="178" spans="1:8" x14ac:dyDescent="0.25">
      <c r="A178">
        <v>177</v>
      </c>
      <c r="B178" t="s">
        <v>8</v>
      </c>
      <c r="C178">
        <v>562</v>
      </c>
      <c r="D178">
        <v>2019</v>
      </c>
      <c r="E178" t="s">
        <v>151</v>
      </c>
      <c r="F178" t="s">
        <v>10</v>
      </c>
      <c r="G178" s="1">
        <v>44649</v>
      </c>
      <c r="H178">
        <v>103</v>
      </c>
    </row>
    <row r="179" spans="1:8" x14ac:dyDescent="0.25">
      <c r="A179">
        <v>178</v>
      </c>
      <c r="B179" t="s">
        <v>11</v>
      </c>
      <c r="C179">
        <v>623</v>
      </c>
      <c r="D179">
        <v>2019</v>
      </c>
      <c r="E179" t="s">
        <v>79</v>
      </c>
      <c r="F179" t="s">
        <v>10</v>
      </c>
      <c r="G179" s="1">
        <v>44604</v>
      </c>
      <c r="H179">
        <v>102</v>
      </c>
    </row>
    <row r="180" spans="1:8" x14ac:dyDescent="0.25">
      <c r="A180">
        <v>179</v>
      </c>
      <c r="B180" t="s">
        <v>37</v>
      </c>
      <c r="C180">
        <v>562</v>
      </c>
      <c r="D180">
        <v>2019</v>
      </c>
      <c r="E180" t="s">
        <v>152</v>
      </c>
      <c r="F180" t="s">
        <v>10</v>
      </c>
      <c r="G180" s="1">
        <v>44524</v>
      </c>
      <c r="H180">
        <v>103</v>
      </c>
    </row>
    <row r="181" spans="1:8" x14ac:dyDescent="0.25">
      <c r="A181">
        <v>180</v>
      </c>
      <c r="B181" t="s">
        <v>25</v>
      </c>
      <c r="C181">
        <v>629</v>
      </c>
      <c r="D181">
        <v>1963</v>
      </c>
      <c r="E181" t="s">
        <v>153</v>
      </c>
      <c r="F181" t="s">
        <v>154</v>
      </c>
      <c r="G181" s="1">
        <v>44537</v>
      </c>
      <c r="H181">
        <v>115</v>
      </c>
    </row>
    <row r="182" spans="1:8" x14ac:dyDescent="0.25">
      <c r="A182">
        <v>181</v>
      </c>
      <c r="B182" t="s">
        <v>8</v>
      </c>
      <c r="C182">
        <v>514</v>
      </c>
      <c r="D182">
        <v>2019</v>
      </c>
      <c r="E182" t="s">
        <v>155</v>
      </c>
      <c r="F182" t="s">
        <v>10</v>
      </c>
      <c r="G182" s="1">
        <v>44502</v>
      </c>
      <c r="H182">
        <v>114</v>
      </c>
    </row>
    <row r="183" spans="1:8" x14ac:dyDescent="0.25">
      <c r="A183">
        <v>182</v>
      </c>
      <c r="B183" t="s">
        <v>8</v>
      </c>
      <c r="C183">
        <v>623</v>
      </c>
      <c r="D183">
        <v>2019</v>
      </c>
      <c r="E183" t="s">
        <v>156</v>
      </c>
      <c r="F183" t="s">
        <v>10</v>
      </c>
      <c r="G183" s="1">
        <v>44522</v>
      </c>
      <c r="H183">
        <v>104</v>
      </c>
    </row>
    <row r="184" spans="1:8" x14ac:dyDescent="0.25">
      <c r="A184">
        <v>183</v>
      </c>
      <c r="B184" t="s">
        <v>16</v>
      </c>
      <c r="C184">
        <v>611</v>
      </c>
      <c r="D184">
        <v>2005</v>
      </c>
      <c r="E184" t="s">
        <v>157</v>
      </c>
      <c r="F184" t="s">
        <v>66</v>
      </c>
      <c r="G184" s="1">
        <v>44481</v>
      </c>
      <c r="H184">
        <v>114</v>
      </c>
    </row>
    <row r="185" spans="1:8" x14ac:dyDescent="0.25">
      <c r="A185">
        <v>184</v>
      </c>
      <c r="B185" t="s">
        <v>8</v>
      </c>
      <c r="C185">
        <v>599</v>
      </c>
      <c r="D185">
        <v>2019</v>
      </c>
      <c r="E185" t="s">
        <v>33</v>
      </c>
      <c r="F185" t="s">
        <v>45</v>
      </c>
      <c r="G185" s="1">
        <v>44497</v>
      </c>
      <c r="H185">
        <v>101</v>
      </c>
    </row>
    <row r="186" spans="1:8" x14ac:dyDescent="0.25">
      <c r="A186">
        <v>185</v>
      </c>
      <c r="B186" t="s">
        <v>8</v>
      </c>
      <c r="C186">
        <v>549</v>
      </c>
      <c r="D186">
        <v>1990</v>
      </c>
      <c r="E186" t="s">
        <v>46</v>
      </c>
      <c r="F186" t="s">
        <v>28</v>
      </c>
      <c r="G186" s="1">
        <v>44639</v>
      </c>
      <c r="H186">
        <v>109</v>
      </c>
    </row>
    <row r="187" spans="1:8" x14ac:dyDescent="0.25">
      <c r="A187">
        <v>186</v>
      </c>
      <c r="B187" t="s">
        <v>8</v>
      </c>
      <c r="C187">
        <v>623</v>
      </c>
      <c r="D187">
        <v>1981</v>
      </c>
      <c r="E187" t="s">
        <v>51</v>
      </c>
      <c r="F187" t="s">
        <v>45</v>
      </c>
      <c r="G187" s="1">
        <v>44608</v>
      </c>
      <c r="H187">
        <v>102</v>
      </c>
    </row>
    <row r="188" spans="1:8" x14ac:dyDescent="0.25">
      <c r="A188">
        <v>187</v>
      </c>
      <c r="B188" t="s">
        <v>8</v>
      </c>
      <c r="C188">
        <v>623</v>
      </c>
      <c r="D188">
        <v>2019</v>
      </c>
      <c r="E188" t="s">
        <v>53</v>
      </c>
      <c r="F188" t="s">
        <v>10</v>
      </c>
      <c r="G188" s="1">
        <v>44596</v>
      </c>
      <c r="H188">
        <v>106</v>
      </c>
    </row>
    <row r="189" spans="1:8" x14ac:dyDescent="0.25">
      <c r="A189">
        <v>188</v>
      </c>
      <c r="B189" t="s">
        <v>11</v>
      </c>
      <c r="C189">
        <v>513</v>
      </c>
      <c r="D189">
        <v>2019</v>
      </c>
      <c r="E189" t="s">
        <v>158</v>
      </c>
      <c r="F189" t="s">
        <v>10</v>
      </c>
      <c r="G189" s="1">
        <v>44546</v>
      </c>
      <c r="H189">
        <v>102</v>
      </c>
    </row>
    <row r="190" spans="1:8" x14ac:dyDescent="0.25">
      <c r="A190">
        <v>189</v>
      </c>
      <c r="B190" t="s">
        <v>8</v>
      </c>
      <c r="C190">
        <v>623</v>
      </c>
      <c r="D190">
        <v>2019</v>
      </c>
      <c r="E190" t="s">
        <v>159</v>
      </c>
      <c r="F190" t="s">
        <v>10</v>
      </c>
      <c r="G190" s="1">
        <v>44627</v>
      </c>
      <c r="H190">
        <v>114</v>
      </c>
    </row>
    <row r="191" spans="1:8" x14ac:dyDescent="0.25">
      <c r="A191">
        <v>190</v>
      </c>
      <c r="B191" t="s">
        <v>8</v>
      </c>
      <c r="C191">
        <v>623</v>
      </c>
      <c r="D191">
        <v>1996</v>
      </c>
      <c r="E191" t="s">
        <v>160</v>
      </c>
      <c r="F191" t="s">
        <v>32</v>
      </c>
      <c r="G191" s="1">
        <v>44500</v>
      </c>
      <c r="H191">
        <v>114</v>
      </c>
    </row>
    <row r="192" spans="1:8" x14ac:dyDescent="0.25">
      <c r="A192">
        <v>191</v>
      </c>
      <c r="B192" t="s">
        <v>8</v>
      </c>
      <c r="C192">
        <v>623</v>
      </c>
      <c r="D192">
        <v>2019</v>
      </c>
      <c r="E192" t="s">
        <v>161</v>
      </c>
      <c r="F192" t="s">
        <v>10</v>
      </c>
      <c r="G192" s="1">
        <v>44580</v>
      </c>
      <c r="H192">
        <v>106</v>
      </c>
    </row>
    <row r="193" spans="1:8" x14ac:dyDescent="0.25">
      <c r="A193">
        <v>192</v>
      </c>
      <c r="B193" t="s">
        <v>8</v>
      </c>
      <c r="C193">
        <v>562</v>
      </c>
      <c r="D193">
        <v>2019</v>
      </c>
      <c r="E193" t="s">
        <v>162</v>
      </c>
      <c r="F193" t="s">
        <v>10</v>
      </c>
      <c r="G193" s="1">
        <v>44653</v>
      </c>
      <c r="H193">
        <v>103</v>
      </c>
    </row>
    <row r="194" spans="1:8" x14ac:dyDescent="0.25">
      <c r="A194">
        <v>193</v>
      </c>
      <c r="B194" t="s">
        <v>8</v>
      </c>
      <c r="C194">
        <v>623</v>
      </c>
      <c r="D194">
        <v>2019</v>
      </c>
      <c r="E194" t="s">
        <v>100</v>
      </c>
      <c r="F194" t="s">
        <v>10</v>
      </c>
      <c r="G194" s="1">
        <v>44501</v>
      </c>
      <c r="H194">
        <v>102</v>
      </c>
    </row>
    <row r="195" spans="1:8" x14ac:dyDescent="0.25">
      <c r="A195">
        <v>194</v>
      </c>
      <c r="B195" t="s">
        <v>61</v>
      </c>
      <c r="C195">
        <v>623</v>
      </c>
      <c r="D195">
        <v>2006</v>
      </c>
      <c r="E195" t="s">
        <v>163</v>
      </c>
      <c r="F195" t="s">
        <v>32</v>
      </c>
      <c r="G195" s="1">
        <v>44537</v>
      </c>
      <c r="H195">
        <v>102</v>
      </c>
    </row>
    <row r="196" spans="1:8" x14ac:dyDescent="0.25">
      <c r="A196">
        <v>195</v>
      </c>
      <c r="B196" t="s">
        <v>37</v>
      </c>
      <c r="C196">
        <v>514</v>
      </c>
      <c r="D196">
        <v>2015</v>
      </c>
      <c r="E196" t="s">
        <v>46</v>
      </c>
      <c r="F196" t="s">
        <v>10</v>
      </c>
      <c r="G196" s="1">
        <v>44628</v>
      </c>
      <c r="H196">
        <v>102</v>
      </c>
    </row>
    <row r="197" spans="1:8" x14ac:dyDescent="0.25">
      <c r="A197">
        <v>196</v>
      </c>
      <c r="B197" t="s">
        <v>8</v>
      </c>
      <c r="C197">
        <v>623</v>
      </c>
      <c r="D197">
        <v>1979</v>
      </c>
      <c r="E197" t="s">
        <v>51</v>
      </c>
      <c r="F197" t="s">
        <v>47</v>
      </c>
      <c r="G197" s="1">
        <v>44532</v>
      </c>
      <c r="H197">
        <v>114</v>
      </c>
    </row>
    <row r="198" spans="1:8" x14ac:dyDescent="0.25">
      <c r="A198">
        <v>197</v>
      </c>
      <c r="B198" t="s">
        <v>37</v>
      </c>
      <c r="C198">
        <v>623</v>
      </c>
      <c r="D198">
        <v>2019</v>
      </c>
      <c r="E198" t="s">
        <v>164</v>
      </c>
      <c r="F198" t="s">
        <v>10</v>
      </c>
      <c r="G198" s="1">
        <v>44633</v>
      </c>
      <c r="H198">
        <v>111</v>
      </c>
    </row>
    <row r="199" spans="1:8" x14ac:dyDescent="0.25">
      <c r="A199">
        <v>198</v>
      </c>
      <c r="B199" t="s">
        <v>8</v>
      </c>
      <c r="C199">
        <v>623</v>
      </c>
      <c r="D199">
        <v>1999</v>
      </c>
      <c r="E199" t="s">
        <v>36</v>
      </c>
      <c r="F199" t="s">
        <v>10</v>
      </c>
      <c r="G199" s="1">
        <v>44594</v>
      </c>
      <c r="H199">
        <v>102</v>
      </c>
    </row>
    <row r="200" spans="1:8" x14ac:dyDescent="0.25">
      <c r="A200">
        <v>199</v>
      </c>
      <c r="B200" t="s">
        <v>8</v>
      </c>
      <c r="C200">
        <v>623</v>
      </c>
      <c r="D200">
        <v>1998</v>
      </c>
      <c r="E200" t="s">
        <v>165</v>
      </c>
      <c r="F200" t="s">
        <v>10</v>
      </c>
      <c r="G200" s="1">
        <v>44611</v>
      </c>
      <c r="H200">
        <v>106</v>
      </c>
    </row>
    <row r="201" spans="1:8" x14ac:dyDescent="0.25">
      <c r="A201">
        <v>200</v>
      </c>
      <c r="B201" t="s">
        <v>8</v>
      </c>
      <c r="C201">
        <v>623</v>
      </c>
      <c r="D201">
        <v>2001</v>
      </c>
      <c r="E201" t="s">
        <v>166</v>
      </c>
      <c r="F201" t="s">
        <v>45</v>
      </c>
      <c r="G201" s="1">
        <v>44483</v>
      </c>
      <c r="H201">
        <v>115</v>
      </c>
    </row>
    <row r="202" spans="1:8" x14ac:dyDescent="0.25">
      <c r="A202">
        <v>201</v>
      </c>
      <c r="B202" t="s">
        <v>37</v>
      </c>
      <c r="C202">
        <v>623</v>
      </c>
      <c r="D202">
        <v>2019</v>
      </c>
      <c r="E202" t="s">
        <v>73</v>
      </c>
      <c r="F202" t="s">
        <v>10</v>
      </c>
      <c r="G202" s="1">
        <v>44568</v>
      </c>
      <c r="H202">
        <v>101</v>
      </c>
    </row>
    <row r="203" spans="1:8" x14ac:dyDescent="0.25">
      <c r="A203">
        <v>202</v>
      </c>
      <c r="B203" t="s">
        <v>8</v>
      </c>
      <c r="C203">
        <v>623</v>
      </c>
      <c r="D203">
        <v>1977</v>
      </c>
      <c r="E203" t="s">
        <v>36</v>
      </c>
      <c r="F203" t="s">
        <v>123</v>
      </c>
      <c r="G203" s="1">
        <v>44494</v>
      </c>
      <c r="H203">
        <v>104</v>
      </c>
    </row>
    <row r="204" spans="1:8" x14ac:dyDescent="0.25">
      <c r="A204">
        <v>203</v>
      </c>
      <c r="B204" t="s">
        <v>16</v>
      </c>
      <c r="C204">
        <v>625</v>
      </c>
      <c r="D204">
        <v>2004</v>
      </c>
      <c r="E204" t="s">
        <v>167</v>
      </c>
      <c r="F204" t="s">
        <v>69</v>
      </c>
      <c r="G204" s="1">
        <v>44602</v>
      </c>
      <c r="H204">
        <v>108</v>
      </c>
    </row>
    <row r="205" spans="1:8" x14ac:dyDescent="0.25">
      <c r="A205">
        <v>204</v>
      </c>
      <c r="B205" t="s">
        <v>8</v>
      </c>
      <c r="C205">
        <v>623</v>
      </c>
      <c r="D205">
        <v>2019</v>
      </c>
      <c r="E205" t="s">
        <v>168</v>
      </c>
      <c r="F205" t="s">
        <v>45</v>
      </c>
      <c r="G205" s="1">
        <v>44529</v>
      </c>
      <c r="H205">
        <v>106</v>
      </c>
    </row>
    <row r="206" spans="1:8" x14ac:dyDescent="0.25">
      <c r="A206">
        <v>205</v>
      </c>
      <c r="B206" t="s">
        <v>8</v>
      </c>
      <c r="C206">
        <v>623</v>
      </c>
      <c r="D206">
        <v>2019</v>
      </c>
      <c r="E206" t="s">
        <v>71</v>
      </c>
      <c r="F206" t="s">
        <v>45</v>
      </c>
      <c r="G206" s="1">
        <v>44545</v>
      </c>
      <c r="H206">
        <v>114</v>
      </c>
    </row>
    <row r="207" spans="1:8" x14ac:dyDescent="0.25">
      <c r="A207">
        <v>206</v>
      </c>
      <c r="B207" t="s">
        <v>16</v>
      </c>
      <c r="C207">
        <v>611</v>
      </c>
      <c r="D207">
        <v>2005</v>
      </c>
      <c r="E207" t="s">
        <v>169</v>
      </c>
      <c r="F207" t="s">
        <v>18</v>
      </c>
      <c r="G207" s="1">
        <v>44653</v>
      </c>
      <c r="H207">
        <v>102</v>
      </c>
    </row>
    <row r="208" spans="1:8" x14ac:dyDescent="0.25">
      <c r="A208">
        <v>207</v>
      </c>
      <c r="B208" t="s">
        <v>16</v>
      </c>
      <c r="C208">
        <v>550</v>
      </c>
      <c r="D208">
        <v>1985</v>
      </c>
      <c r="E208" t="s">
        <v>170</v>
      </c>
      <c r="F208" t="s">
        <v>32</v>
      </c>
      <c r="G208" s="1">
        <v>44647</v>
      </c>
      <c r="H208">
        <v>109</v>
      </c>
    </row>
    <row r="209" spans="1:8" x14ac:dyDescent="0.25">
      <c r="A209">
        <v>208</v>
      </c>
      <c r="B209" t="s">
        <v>8</v>
      </c>
      <c r="C209">
        <v>623</v>
      </c>
      <c r="D209">
        <v>2019</v>
      </c>
      <c r="E209" t="s">
        <v>171</v>
      </c>
      <c r="F209" t="s">
        <v>45</v>
      </c>
      <c r="G209" s="1">
        <v>44606</v>
      </c>
      <c r="H209">
        <v>111</v>
      </c>
    </row>
    <row r="210" spans="1:8" x14ac:dyDescent="0.25">
      <c r="A210">
        <v>209</v>
      </c>
      <c r="B210" t="s">
        <v>8</v>
      </c>
      <c r="C210">
        <v>623</v>
      </c>
      <c r="D210">
        <v>2019</v>
      </c>
      <c r="E210" t="s">
        <v>172</v>
      </c>
      <c r="F210" t="s">
        <v>10</v>
      </c>
      <c r="G210" s="1">
        <v>44637</v>
      </c>
      <c r="H210">
        <v>107</v>
      </c>
    </row>
    <row r="211" spans="1:8" x14ac:dyDescent="0.25">
      <c r="A211">
        <v>210</v>
      </c>
      <c r="B211" t="s">
        <v>8</v>
      </c>
      <c r="C211">
        <v>623</v>
      </c>
      <c r="D211">
        <v>2015</v>
      </c>
      <c r="E211" t="s">
        <v>173</v>
      </c>
      <c r="F211" t="s">
        <v>10</v>
      </c>
      <c r="G211" s="1">
        <v>44481</v>
      </c>
      <c r="H211">
        <v>102</v>
      </c>
    </row>
    <row r="212" spans="1:8" x14ac:dyDescent="0.25">
      <c r="A212">
        <v>211</v>
      </c>
      <c r="B212" t="s">
        <v>8</v>
      </c>
      <c r="C212">
        <v>623</v>
      </c>
      <c r="D212">
        <v>2015</v>
      </c>
      <c r="E212" t="s">
        <v>112</v>
      </c>
      <c r="F212" t="s">
        <v>10</v>
      </c>
      <c r="G212" s="1">
        <v>44501</v>
      </c>
      <c r="H212">
        <v>102</v>
      </c>
    </row>
    <row r="213" spans="1:8" x14ac:dyDescent="0.25">
      <c r="A213">
        <v>212</v>
      </c>
      <c r="B213" t="s">
        <v>8</v>
      </c>
      <c r="C213">
        <v>623</v>
      </c>
      <c r="D213">
        <v>2016</v>
      </c>
      <c r="E213" t="s">
        <v>174</v>
      </c>
      <c r="F213" t="s">
        <v>45</v>
      </c>
      <c r="G213" s="1">
        <v>44621</v>
      </c>
      <c r="H213">
        <v>109</v>
      </c>
    </row>
    <row r="214" spans="1:8" x14ac:dyDescent="0.25">
      <c r="A214">
        <v>213</v>
      </c>
      <c r="B214" t="s">
        <v>61</v>
      </c>
      <c r="C214">
        <v>504</v>
      </c>
      <c r="D214">
        <v>1976</v>
      </c>
      <c r="E214" t="s">
        <v>175</v>
      </c>
      <c r="F214" t="s">
        <v>32</v>
      </c>
      <c r="G214" s="1">
        <v>44531</v>
      </c>
      <c r="H214">
        <v>102</v>
      </c>
    </row>
    <row r="215" spans="1:8" x14ac:dyDescent="0.25">
      <c r="A215">
        <v>214</v>
      </c>
      <c r="B215" t="s">
        <v>37</v>
      </c>
      <c r="C215">
        <v>597</v>
      </c>
      <c r="D215">
        <v>2015</v>
      </c>
      <c r="E215" t="s">
        <v>46</v>
      </c>
      <c r="F215" t="s">
        <v>10</v>
      </c>
      <c r="G215" s="1">
        <v>44480</v>
      </c>
      <c r="H215">
        <v>102</v>
      </c>
    </row>
    <row r="216" spans="1:8" x14ac:dyDescent="0.25">
      <c r="A216">
        <v>215</v>
      </c>
      <c r="B216" t="s">
        <v>8</v>
      </c>
      <c r="C216">
        <v>572</v>
      </c>
      <c r="D216">
        <v>2015</v>
      </c>
      <c r="E216" t="s">
        <v>33</v>
      </c>
      <c r="F216" t="s">
        <v>10</v>
      </c>
      <c r="G216" s="1">
        <v>44654</v>
      </c>
      <c r="H216">
        <v>115</v>
      </c>
    </row>
    <row r="217" spans="1:8" x14ac:dyDescent="0.25">
      <c r="A217">
        <v>216</v>
      </c>
      <c r="B217" t="s">
        <v>8</v>
      </c>
      <c r="C217">
        <v>514</v>
      </c>
      <c r="D217">
        <v>2008</v>
      </c>
      <c r="E217" t="s">
        <v>132</v>
      </c>
      <c r="F217" t="s">
        <v>10</v>
      </c>
      <c r="G217" s="1">
        <v>44602</v>
      </c>
      <c r="H217">
        <v>102</v>
      </c>
    </row>
    <row r="218" spans="1:8" x14ac:dyDescent="0.25">
      <c r="A218">
        <v>217</v>
      </c>
      <c r="B218" t="s">
        <v>37</v>
      </c>
      <c r="C218">
        <v>623</v>
      </c>
      <c r="D218">
        <v>1985</v>
      </c>
      <c r="E218" t="s">
        <v>176</v>
      </c>
      <c r="F218" t="s">
        <v>28</v>
      </c>
      <c r="G218" s="1">
        <v>44614</v>
      </c>
      <c r="H218">
        <v>103</v>
      </c>
    </row>
    <row r="219" spans="1:8" x14ac:dyDescent="0.25">
      <c r="A219">
        <v>218</v>
      </c>
      <c r="B219" t="s">
        <v>8</v>
      </c>
      <c r="C219">
        <v>616</v>
      </c>
      <c r="D219">
        <v>2015</v>
      </c>
      <c r="E219" t="s">
        <v>177</v>
      </c>
      <c r="F219" t="s">
        <v>10</v>
      </c>
      <c r="G219" s="1">
        <v>44553</v>
      </c>
      <c r="H219">
        <v>102</v>
      </c>
    </row>
    <row r="220" spans="1:8" x14ac:dyDescent="0.25">
      <c r="A220">
        <v>219</v>
      </c>
      <c r="B220" t="s">
        <v>8</v>
      </c>
      <c r="C220">
        <v>623</v>
      </c>
      <c r="D220">
        <v>2002</v>
      </c>
      <c r="E220" t="s">
        <v>23</v>
      </c>
      <c r="F220" t="s">
        <v>45</v>
      </c>
      <c r="G220" s="1">
        <v>44592</v>
      </c>
      <c r="H220">
        <v>114</v>
      </c>
    </row>
    <row r="221" spans="1:8" x14ac:dyDescent="0.25">
      <c r="A221">
        <v>220</v>
      </c>
      <c r="B221" t="s">
        <v>8</v>
      </c>
      <c r="C221">
        <v>623</v>
      </c>
      <c r="D221">
        <v>2016</v>
      </c>
      <c r="E221" t="s">
        <v>58</v>
      </c>
      <c r="F221" t="s">
        <v>10</v>
      </c>
      <c r="G221" s="1">
        <v>44522</v>
      </c>
      <c r="H221">
        <v>101</v>
      </c>
    </row>
    <row r="222" spans="1:8" x14ac:dyDescent="0.25">
      <c r="A222">
        <v>221</v>
      </c>
      <c r="B222" t="s">
        <v>11</v>
      </c>
      <c r="C222">
        <v>623</v>
      </c>
      <c r="D222">
        <v>2000</v>
      </c>
      <c r="E222" t="s">
        <v>178</v>
      </c>
      <c r="F222" t="s">
        <v>18</v>
      </c>
      <c r="G222" s="1">
        <v>44555</v>
      </c>
      <c r="H222">
        <v>103</v>
      </c>
    </row>
    <row r="223" spans="1:8" x14ac:dyDescent="0.25">
      <c r="A223">
        <v>222</v>
      </c>
      <c r="B223" t="s">
        <v>8</v>
      </c>
      <c r="C223">
        <v>623</v>
      </c>
      <c r="D223">
        <v>2016</v>
      </c>
      <c r="E223" t="s">
        <v>57</v>
      </c>
      <c r="F223" t="s">
        <v>10</v>
      </c>
      <c r="G223" s="1">
        <v>44655</v>
      </c>
      <c r="H223">
        <v>106</v>
      </c>
    </row>
    <row r="224" spans="1:8" x14ac:dyDescent="0.25">
      <c r="A224">
        <v>223</v>
      </c>
      <c r="B224" t="s">
        <v>37</v>
      </c>
      <c r="C224">
        <v>623</v>
      </c>
      <c r="D224">
        <v>2016</v>
      </c>
      <c r="E224" t="s">
        <v>179</v>
      </c>
      <c r="F224" t="s">
        <v>32</v>
      </c>
      <c r="G224" s="1">
        <v>44578</v>
      </c>
      <c r="H224">
        <v>104</v>
      </c>
    </row>
    <row r="225" spans="1:8" x14ac:dyDescent="0.25">
      <c r="A225">
        <v>224</v>
      </c>
      <c r="B225" t="s">
        <v>8</v>
      </c>
      <c r="C225">
        <v>572</v>
      </c>
      <c r="D225">
        <v>2016</v>
      </c>
      <c r="E225" t="s">
        <v>180</v>
      </c>
      <c r="F225" t="s">
        <v>10</v>
      </c>
      <c r="G225" s="1">
        <v>44619</v>
      </c>
      <c r="H225">
        <v>115</v>
      </c>
    </row>
    <row r="226" spans="1:8" x14ac:dyDescent="0.25">
      <c r="A226">
        <v>225</v>
      </c>
      <c r="B226" t="s">
        <v>8</v>
      </c>
      <c r="C226">
        <v>623</v>
      </c>
      <c r="D226">
        <v>2019</v>
      </c>
      <c r="E226" t="s">
        <v>23</v>
      </c>
      <c r="F226" t="s">
        <v>10</v>
      </c>
      <c r="G226" s="1">
        <v>44587</v>
      </c>
      <c r="H226">
        <v>108</v>
      </c>
    </row>
    <row r="227" spans="1:8" x14ac:dyDescent="0.25">
      <c r="A227">
        <v>226</v>
      </c>
      <c r="B227" t="s">
        <v>8</v>
      </c>
      <c r="C227">
        <v>623</v>
      </c>
      <c r="D227">
        <v>2019</v>
      </c>
      <c r="E227" t="s">
        <v>181</v>
      </c>
      <c r="F227" t="s">
        <v>10</v>
      </c>
      <c r="G227" s="1">
        <v>44586</v>
      </c>
      <c r="H227">
        <v>114</v>
      </c>
    </row>
    <row r="228" spans="1:8" x14ac:dyDescent="0.25">
      <c r="A228">
        <v>227</v>
      </c>
      <c r="B228" t="s">
        <v>16</v>
      </c>
      <c r="C228">
        <v>611</v>
      </c>
      <c r="D228">
        <v>2007</v>
      </c>
      <c r="E228" t="s">
        <v>182</v>
      </c>
      <c r="F228" t="s">
        <v>45</v>
      </c>
      <c r="G228" s="1">
        <v>44548</v>
      </c>
      <c r="H228">
        <v>102</v>
      </c>
    </row>
    <row r="229" spans="1:8" x14ac:dyDescent="0.25">
      <c r="A229">
        <v>228</v>
      </c>
      <c r="B229" t="s">
        <v>8</v>
      </c>
      <c r="C229">
        <v>549</v>
      </c>
      <c r="D229">
        <v>1990</v>
      </c>
      <c r="E229" t="s">
        <v>46</v>
      </c>
      <c r="F229" t="s">
        <v>45</v>
      </c>
      <c r="G229" s="1">
        <v>44602</v>
      </c>
      <c r="H229">
        <v>114</v>
      </c>
    </row>
    <row r="230" spans="1:8" x14ac:dyDescent="0.25">
      <c r="A230">
        <v>229</v>
      </c>
      <c r="B230" t="s">
        <v>61</v>
      </c>
      <c r="C230">
        <v>525</v>
      </c>
      <c r="D230">
        <v>1979</v>
      </c>
      <c r="E230" t="s">
        <v>183</v>
      </c>
      <c r="F230" t="s">
        <v>28</v>
      </c>
      <c r="G230" s="1">
        <v>44589</v>
      </c>
      <c r="H230">
        <v>108</v>
      </c>
    </row>
    <row r="231" spans="1:8" x14ac:dyDescent="0.25">
      <c r="A231">
        <v>230</v>
      </c>
      <c r="B231" t="s">
        <v>37</v>
      </c>
      <c r="C231">
        <v>623</v>
      </c>
      <c r="D231">
        <v>1976</v>
      </c>
      <c r="E231" t="s">
        <v>36</v>
      </c>
      <c r="F231" t="s">
        <v>10</v>
      </c>
      <c r="G231" s="1">
        <v>44583</v>
      </c>
      <c r="H231">
        <v>108</v>
      </c>
    </row>
    <row r="232" spans="1:8" x14ac:dyDescent="0.25">
      <c r="A232">
        <v>231</v>
      </c>
      <c r="B232" t="s">
        <v>8</v>
      </c>
      <c r="C232">
        <v>549</v>
      </c>
      <c r="D232">
        <v>1987</v>
      </c>
      <c r="E232" t="s">
        <v>46</v>
      </c>
      <c r="F232" t="s">
        <v>69</v>
      </c>
      <c r="G232" s="1">
        <v>44625</v>
      </c>
      <c r="H232">
        <v>115</v>
      </c>
    </row>
    <row r="233" spans="1:8" x14ac:dyDescent="0.25">
      <c r="A233">
        <v>232</v>
      </c>
      <c r="B233" t="s">
        <v>8</v>
      </c>
      <c r="C233">
        <v>616</v>
      </c>
      <c r="D233">
        <v>2019</v>
      </c>
      <c r="E233" t="s">
        <v>33</v>
      </c>
      <c r="F233" t="s">
        <v>10</v>
      </c>
      <c r="G233" s="1">
        <v>44623</v>
      </c>
      <c r="H233">
        <v>102</v>
      </c>
    </row>
    <row r="234" spans="1:8" x14ac:dyDescent="0.25">
      <c r="A234">
        <v>233</v>
      </c>
      <c r="B234" t="s">
        <v>8</v>
      </c>
      <c r="C234">
        <v>623</v>
      </c>
      <c r="D234">
        <v>2019</v>
      </c>
      <c r="E234" t="s">
        <v>51</v>
      </c>
      <c r="F234" t="s">
        <v>10</v>
      </c>
      <c r="G234" s="1">
        <v>44536</v>
      </c>
      <c r="H234">
        <v>108</v>
      </c>
    </row>
    <row r="235" spans="1:8" x14ac:dyDescent="0.25">
      <c r="A235">
        <v>234</v>
      </c>
      <c r="B235" t="s">
        <v>25</v>
      </c>
      <c r="C235">
        <v>594</v>
      </c>
      <c r="D235">
        <v>1998</v>
      </c>
      <c r="E235" t="s">
        <v>184</v>
      </c>
      <c r="F235" t="s">
        <v>28</v>
      </c>
      <c r="G235" s="1">
        <v>44506</v>
      </c>
      <c r="H235">
        <v>102</v>
      </c>
    </row>
    <row r="236" spans="1:8" x14ac:dyDescent="0.25">
      <c r="A236">
        <v>235</v>
      </c>
      <c r="B236" t="s">
        <v>16</v>
      </c>
      <c r="C236">
        <v>611</v>
      </c>
      <c r="D236">
        <v>2003</v>
      </c>
      <c r="E236" t="s">
        <v>185</v>
      </c>
      <c r="F236" t="s">
        <v>10</v>
      </c>
      <c r="G236" s="1">
        <v>44560</v>
      </c>
      <c r="H236">
        <v>104</v>
      </c>
    </row>
    <row r="237" spans="1:8" x14ac:dyDescent="0.25">
      <c r="A237">
        <v>236</v>
      </c>
      <c r="B237" t="s">
        <v>16</v>
      </c>
      <c r="C237">
        <v>611</v>
      </c>
      <c r="D237">
        <v>2009</v>
      </c>
      <c r="E237" t="s">
        <v>186</v>
      </c>
      <c r="F237" t="s">
        <v>18</v>
      </c>
      <c r="G237" s="1">
        <v>44651</v>
      </c>
      <c r="H237">
        <v>102</v>
      </c>
    </row>
    <row r="238" spans="1:8" x14ac:dyDescent="0.25">
      <c r="A238">
        <v>237</v>
      </c>
      <c r="B238" t="s">
        <v>8</v>
      </c>
      <c r="C238">
        <v>623</v>
      </c>
      <c r="D238">
        <v>2002</v>
      </c>
      <c r="E238" t="s">
        <v>33</v>
      </c>
      <c r="F238" t="s">
        <v>45</v>
      </c>
      <c r="G238" s="1">
        <v>44559</v>
      </c>
      <c r="H238">
        <v>102</v>
      </c>
    </row>
    <row r="239" spans="1:8" x14ac:dyDescent="0.25">
      <c r="A239">
        <v>238</v>
      </c>
      <c r="B239" t="s">
        <v>8</v>
      </c>
      <c r="C239">
        <v>514</v>
      </c>
      <c r="D239">
        <v>2019</v>
      </c>
      <c r="E239" t="s">
        <v>187</v>
      </c>
      <c r="F239" t="s">
        <v>10</v>
      </c>
      <c r="G239" s="1">
        <v>44570</v>
      </c>
      <c r="H239">
        <v>114</v>
      </c>
    </row>
    <row r="240" spans="1:8" x14ac:dyDescent="0.25">
      <c r="A240">
        <v>239</v>
      </c>
      <c r="B240" t="s">
        <v>8</v>
      </c>
      <c r="C240">
        <v>623</v>
      </c>
      <c r="D240">
        <v>2016</v>
      </c>
      <c r="E240" t="s">
        <v>120</v>
      </c>
      <c r="F240" t="s">
        <v>10</v>
      </c>
      <c r="G240" s="1">
        <v>44483</v>
      </c>
      <c r="H240">
        <v>102</v>
      </c>
    </row>
    <row r="241" spans="1:8" x14ac:dyDescent="0.25">
      <c r="A241">
        <v>240</v>
      </c>
      <c r="B241" t="s">
        <v>8</v>
      </c>
      <c r="C241">
        <v>623</v>
      </c>
      <c r="D241">
        <v>2019</v>
      </c>
      <c r="E241" t="s">
        <v>57</v>
      </c>
      <c r="F241" t="s">
        <v>10</v>
      </c>
      <c r="G241" s="1">
        <v>44608</v>
      </c>
      <c r="H241">
        <v>114</v>
      </c>
    </row>
    <row r="242" spans="1:8" x14ac:dyDescent="0.25">
      <c r="A242">
        <v>241</v>
      </c>
      <c r="B242" t="s">
        <v>16</v>
      </c>
      <c r="C242">
        <v>611</v>
      </c>
      <c r="D242">
        <v>2007</v>
      </c>
      <c r="E242" t="s">
        <v>186</v>
      </c>
      <c r="F242" t="s">
        <v>18</v>
      </c>
      <c r="G242" s="1">
        <v>44578</v>
      </c>
      <c r="H242">
        <v>102</v>
      </c>
    </row>
    <row r="243" spans="1:8" x14ac:dyDescent="0.25">
      <c r="A243">
        <v>242</v>
      </c>
      <c r="B243" t="s">
        <v>8</v>
      </c>
      <c r="C243">
        <v>549</v>
      </c>
      <c r="D243">
        <v>1977</v>
      </c>
      <c r="E243" t="s">
        <v>188</v>
      </c>
      <c r="F243" t="s">
        <v>10</v>
      </c>
      <c r="G243" s="1">
        <v>44622</v>
      </c>
      <c r="H243">
        <v>107</v>
      </c>
    </row>
    <row r="244" spans="1:8" x14ac:dyDescent="0.25">
      <c r="A244">
        <v>243</v>
      </c>
      <c r="B244" t="s">
        <v>8</v>
      </c>
      <c r="C244">
        <v>623</v>
      </c>
      <c r="D244">
        <v>2001</v>
      </c>
      <c r="E244" t="s">
        <v>33</v>
      </c>
      <c r="F244" t="s">
        <v>10</v>
      </c>
      <c r="G244" s="1">
        <v>44574</v>
      </c>
      <c r="H244">
        <v>108</v>
      </c>
    </row>
    <row r="245" spans="1:8" x14ac:dyDescent="0.25">
      <c r="A245">
        <v>244</v>
      </c>
      <c r="B245" t="s">
        <v>11</v>
      </c>
      <c r="C245">
        <v>623</v>
      </c>
      <c r="D245">
        <v>2019</v>
      </c>
      <c r="E245" t="s">
        <v>23</v>
      </c>
      <c r="F245" t="s">
        <v>10</v>
      </c>
      <c r="G245" s="1">
        <v>44545</v>
      </c>
      <c r="H245">
        <v>102</v>
      </c>
    </row>
    <row r="246" spans="1:8" x14ac:dyDescent="0.25">
      <c r="A246">
        <v>245</v>
      </c>
      <c r="B246" t="s">
        <v>11</v>
      </c>
      <c r="C246">
        <v>623</v>
      </c>
      <c r="D246">
        <v>2019</v>
      </c>
      <c r="E246" t="s">
        <v>20</v>
      </c>
      <c r="F246" t="s">
        <v>10</v>
      </c>
      <c r="G246" s="1">
        <v>44592</v>
      </c>
      <c r="H246">
        <v>101</v>
      </c>
    </row>
    <row r="247" spans="1:8" x14ac:dyDescent="0.25">
      <c r="A247">
        <v>246</v>
      </c>
      <c r="B247" t="s">
        <v>8</v>
      </c>
      <c r="C247">
        <v>623</v>
      </c>
      <c r="D247">
        <v>2019</v>
      </c>
      <c r="E247" t="s">
        <v>23</v>
      </c>
      <c r="F247" t="s">
        <v>18</v>
      </c>
      <c r="G247" s="1">
        <v>44517</v>
      </c>
      <c r="H247">
        <v>106</v>
      </c>
    </row>
    <row r="248" spans="1:8" x14ac:dyDescent="0.25">
      <c r="A248">
        <v>247</v>
      </c>
      <c r="B248" t="s">
        <v>8</v>
      </c>
      <c r="C248">
        <v>516</v>
      </c>
      <c r="D248">
        <v>2019</v>
      </c>
      <c r="E248" t="s">
        <v>189</v>
      </c>
      <c r="F248" t="s">
        <v>10</v>
      </c>
      <c r="G248" s="1">
        <v>44487</v>
      </c>
      <c r="H248">
        <v>114</v>
      </c>
    </row>
    <row r="249" spans="1:8" x14ac:dyDescent="0.25">
      <c r="A249">
        <v>248</v>
      </c>
      <c r="B249" t="s">
        <v>11</v>
      </c>
      <c r="C249">
        <v>623</v>
      </c>
      <c r="D249">
        <v>2019</v>
      </c>
      <c r="E249" t="s">
        <v>20</v>
      </c>
      <c r="F249" t="s">
        <v>10</v>
      </c>
      <c r="G249" s="1">
        <v>44624</v>
      </c>
      <c r="H249">
        <v>102</v>
      </c>
    </row>
    <row r="250" spans="1:8" x14ac:dyDescent="0.25">
      <c r="A250">
        <v>249</v>
      </c>
      <c r="B250" t="s">
        <v>8</v>
      </c>
      <c r="C250">
        <v>623</v>
      </c>
      <c r="D250">
        <v>2019</v>
      </c>
      <c r="E250" t="s">
        <v>190</v>
      </c>
      <c r="F250" t="s">
        <v>10</v>
      </c>
      <c r="G250" s="1">
        <v>44585</v>
      </c>
      <c r="H250">
        <v>114</v>
      </c>
    </row>
    <row r="251" spans="1:8" x14ac:dyDescent="0.25">
      <c r="A251">
        <v>250</v>
      </c>
      <c r="B251" t="s">
        <v>8</v>
      </c>
      <c r="C251">
        <v>549</v>
      </c>
      <c r="D251">
        <v>2019</v>
      </c>
      <c r="E251" t="s">
        <v>33</v>
      </c>
      <c r="F251" t="s">
        <v>18</v>
      </c>
      <c r="G251" s="1">
        <v>44567</v>
      </c>
      <c r="H251">
        <v>102</v>
      </c>
    </row>
    <row r="252" spans="1:8" x14ac:dyDescent="0.25">
      <c r="A252">
        <v>251</v>
      </c>
      <c r="B252" t="s">
        <v>8</v>
      </c>
      <c r="C252">
        <v>623</v>
      </c>
      <c r="D252">
        <v>1940</v>
      </c>
      <c r="E252" t="s">
        <v>23</v>
      </c>
      <c r="F252" t="s">
        <v>32</v>
      </c>
      <c r="G252" s="1">
        <v>44526</v>
      </c>
      <c r="H252">
        <v>115</v>
      </c>
    </row>
    <row r="253" spans="1:8" x14ac:dyDescent="0.25">
      <c r="A253">
        <v>252</v>
      </c>
      <c r="B253" t="s">
        <v>8</v>
      </c>
      <c r="C253">
        <v>538</v>
      </c>
      <c r="D253">
        <v>2019</v>
      </c>
      <c r="E253" t="s">
        <v>33</v>
      </c>
      <c r="F253" t="s">
        <v>10</v>
      </c>
      <c r="G253" s="1">
        <v>44641</v>
      </c>
      <c r="H253">
        <v>109</v>
      </c>
    </row>
    <row r="254" spans="1:8" x14ac:dyDescent="0.25">
      <c r="A254">
        <v>253</v>
      </c>
      <c r="B254" t="s">
        <v>37</v>
      </c>
      <c r="C254">
        <v>623</v>
      </c>
      <c r="D254">
        <v>2019</v>
      </c>
      <c r="E254" t="s">
        <v>121</v>
      </c>
      <c r="F254" t="s">
        <v>10</v>
      </c>
      <c r="G254" s="1">
        <v>44493</v>
      </c>
      <c r="H254">
        <v>104</v>
      </c>
    </row>
    <row r="255" spans="1:8" x14ac:dyDescent="0.25">
      <c r="A255">
        <v>254</v>
      </c>
      <c r="B255" t="s">
        <v>8</v>
      </c>
      <c r="C255">
        <v>623</v>
      </c>
      <c r="D255">
        <v>1997</v>
      </c>
      <c r="E255" t="s">
        <v>191</v>
      </c>
      <c r="F255" t="s">
        <v>10</v>
      </c>
      <c r="G255" s="1">
        <v>44504</v>
      </c>
      <c r="H255">
        <v>111</v>
      </c>
    </row>
    <row r="256" spans="1:8" x14ac:dyDescent="0.25">
      <c r="A256">
        <v>255</v>
      </c>
      <c r="B256" t="s">
        <v>8</v>
      </c>
      <c r="C256">
        <v>623</v>
      </c>
      <c r="D256">
        <v>1997</v>
      </c>
      <c r="E256" t="s">
        <v>68</v>
      </c>
      <c r="F256" t="s">
        <v>10</v>
      </c>
      <c r="G256" s="1">
        <v>44655</v>
      </c>
      <c r="H256">
        <v>108</v>
      </c>
    </row>
    <row r="257" spans="1:8" x14ac:dyDescent="0.25">
      <c r="A257">
        <v>256</v>
      </c>
      <c r="B257" t="s">
        <v>11</v>
      </c>
      <c r="C257">
        <v>623</v>
      </c>
      <c r="D257">
        <v>2001</v>
      </c>
      <c r="E257" t="s">
        <v>36</v>
      </c>
      <c r="F257" t="s">
        <v>10</v>
      </c>
      <c r="G257" s="1">
        <v>44635</v>
      </c>
      <c r="H257">
        <v>101</v>
      </c>
    </row>
    <row r="258" spans="1:8" x14ac:dyDescent="0.25">
      <c r="A258">
        <v>257</v>
      </c>
      <c r="B258" t="s">
        <v>8</v>
      </c>
      <c r="C258">
        <v>623</v>
      </c>
      <c r="D258">
        <v>2017</v>
      </c>
      <c r="E258" t="s">
        <v>192</v>
      </c>
      <c r="F258" t="s">
        <v>10</v>
      </c>
      <c r="G258" s="1">
        <v>44497</v>
      </c>
      <c r="H258">
        <v>108</v>
      </c>
    </row>
    <row r="259" spans="1:8" x14ac:dyDescent="0.25">
      <c r="A259">
        <v>258</v>
      </c>
      <c r="B259" t="s">
        <v>8</v>
      </c>
      <c r="C259">
        <v>616</v>
      </c>
      <c r="D259">
        <v>2019</v>
      </c>
      <c r="E259" t="s">
        <v>33</v>
      </c>
      <c r="F259" t="s">
        <v>10</v>
      </c>
      <c r="G259" s="1">
        <v>44645</v>
      </c>
      <c r="H259">
        <v>109</v>
      </c>
    </row>
    <row r="260" spans="1:8" x14ac:dyDescent="0.25">
      <c r="A260">
        <v>259</v>
      </c>
      <c r="B260" t="s">
        <v>11</v>
      </c>
      <c r="C260">
        <v>549</v>
      </c>
      <c r="D260">
        <v>2019</v>
      </c>
      <c r="E260" t="s">
        <v>79</v>
      </c>
      <c r="F260" t="s">
        <v>10</v>
      </c>
      <c r="G260" s="1">
        <v>44498</v>
      </c>
      <c r="H260">
        <v>102</v>
      </c>
    </row>
    <row r="261" spans="1:8" x14ac:dyDescent="0.25">
      <c r="A261">
        <v>260</v>
      </c>
      <c r="B261" t="s">
        <v>16</v>
      </c>
      <c r="C261">
        <v>636</v>
      </c>
      <c r="D261">
        <v>2005</v>
      </c>
      <c r="E261" t="s">
        <v>17</v>
      </c>
      <c r="F261" t="s">
        <v>45</v>
      </c>
      <c r="G261" s="1">
        <v>44609</v>
      </c>
      <c r="H261">
        <v>102</v>
      </c>
    </row>
    <row r="262" spans="1:8" x14ac:dyDescent="0.25">
      <c r="A262">
        <v>261</v>
      </c>
      <c r="B262" t="s">
        <v>8</v>
      </c>
      <c r="C262">
        <v>538</v>
      </c>
      <c r="D262">
        <v>2019</v>
      </c>
      <c r="E262" t="s">
        <v>193</v>
      </c>
      <c r="F262" t="s">
        <v>10</v>
      </c>
      <c r="G262" s="1">
        <v>44651</v>
      </c>
      <c r="H262">
        <v>109</v>
      </c>
    </row>
    <row r="263" spans="1:8" x14ac:dyDescent="0.25">
      <c r="A263">
        <v>262</v>
      </c>
      <c r="B263" t="s">
        <v>8</v>
      </c>
      <c r="C263">
        <v>623</v>
      </c>
      <c r="D263">
        <v>2016</v>
      </c>
      <c r="E263" t="s">
        <v>92</v>
      </c>
      <c r="F263" t="s">
        <v>10</v>
      </c>
      <c r="G263" s="1">
        <v>44596</v>
      </c>
      <c r="H263">
        <v>114</v>
      </c>
    </row>
    <row r="264" spans="1:8" x14ac:dyDescent="0.25">
      <c r="A264">
        <v>263</v>
      </c>
      <c r="B264" t="s">
        <v>8</v>
      </c>
      <c r="C264">
        <v>623</v>
      </c>
      <c r="D264">
        <v>2016</v>
      </c>
      <c r="E264" t="s">
        <v>194</v>
      </c>
      <c r="F264" t="s">
        <v>10</v>
      </c>
      <c r="G264" s="1">
        <v>44642</v>
      </c>
      <c r="H264">
        <v>102</v>
      </c>
    </row>
    <row r="265" spans="1:8" x14ac:dyDescent="0.25">
      <c r="A265">
        <v>264</v>
      </c>
      <c r="B265" t="s">
        <v>37</v>
      </c>
      <c r="C265">
        <v>623</v>
      </c>
      <c r="D265">
        <v>2016</v>
      </c>
      <c r="E265" t="s">
        <v>195</v>
      </c>
      <c r="F265" t="s">
        <v>10</v>
      </c>
      <c r="G265" s="1">
        <v>44498</v>
      </c>
      <c r="H265">
        <v>114</v>
      </c>
    </row>
    <row r="266" spans="1:8" x14ac:dyDescent="0.25">
      <c r="A266">
        <v>265</v>
      </c>
      <c r="B266" t="s">
        <v>61</v>
      </c>
      <c r="C266">
        <v>630</v>
      </c>
      <c r="D266">
        <v>2016</v>
      </c>
      <c r="E266">
        <v>710</v>
      </c>
      <c r="F266" t="s">
        <v>32</v>
      </c>
      <c r="G266" s="1">
        <v>44648</v>
      </c>
      <c r="H266">
        <v>103</v>
      </c>
    </row>
    <row r="267" spans="1:8" x14ac:dyDescent="0.25">
      <c r="A267">
        <v>266</v>
      </c>
      <c r="B267" t="s">
        <v>8</v>
      </c>
      <c r="C267">
        <v>616</v>
      </c>
      <c r="D267">
        <v>2016</v>
      </c>
      <c r="E267" t="s">
        <v>196</v>
      </c>
      <c r="F267" t="s">
        <v>10</v>
      </c>
      <c r="G267" s="1">
        <v>44643</v>
      </c>
      <c r="H267">
        <v>102</v>
      </c>
    </row>
    <row r="268" spans="1:8" x14ac:dyDescent="0.25">
      <c r="A268">
        <v>267</v>
      </c>
      <c r="B268" t="s">
        <v>8</v>
      </c>
      <c r="C268">
        <v>549</v>
      </c>
      <c r="D268">
        <v>2016</v>
      </c>
      <c r="E268" t="s">
        <v>197</v>
      </c>
      <c r="F268" t="s">
        <v>10</v>
      </c>
      <c r="G268" s="1">
        <v>44537</v>
      </c>
      <c r="H268">
        <v>114</v>
      </c>
    </row>
    <row r="269" spans="1:8" x14ac:dyDescent="0.25">
      <c r="A269">
        <v>268</v>
      </c>
      <c r="B269" t="s">
        <v>8</v>
      </c>
      <c r="C269">
        <v>549</v>
      </c>
      <c r="D269">
        <v>2004</v>
      </c>
      <c r="E269" t="s">
        <v>46</v>
      </c>
      <c r="F269" t="s">
        <v>28</v>
      </c>
      <c r="G269" s="1">
        <v>44640</v>
      </c>
      <c r="H269">
        <v>114</v>
      </c>
    </row>
    <row r="270" spans="1:8" x14ac:dyDescent="0.25">
      <c r="A270">
        <v>269</v>
      </c>
      <c r="B270" t="s">
        <v>8</v>
      </c>
      <c r="C270">
        <v>623</v>
      </c>
      <c r="D270">
        <v>2016</v>
      </c>
      <c r="E270" t="s">
        <v>198</v>
      </c>
      <c r="F270" t="s">
        <v>10</v>
      </c>
      <c r="G270" s="1">
        <v>44541</v>
      </c>
      <c r="H270">
        <v>103</v>
      </c>
    </row>
    <row r="271" spans="1:8" x14ac:dyDescent="0.25">
      <c r="A271">
        <v>270</v>
      </c>
      <c r="B271" t="s">
        <v>37</v>
      </c>
      <c r="C271">
        <v>514</v>
      </c>
      <c r="D271">
        <v>2016</v>
      </c>
      <c r="E271" t="s">
        <v>46</v>
      </c>
      <c r="F271" t="s">
        <v>10</v>
      </c>
      <c r="G271" s="1">
        <v>44537</v>
      </c>
      <c r="H271">
        <v>102</v>
      </c>
    </row>
    <row r="272" spans="1:8" x14ac:dyDescent="0.25">
      <c r="A272">
        <v>271</v>
      </c>
      <c r="B272" t="s">
        <v>8</v>
      </c>
      <c r="C272">
        <v>514</v>
      </c>
      <c r="D272">
        <v>2016</v>
      </c>
      <c r="E272" t="s">
        <v>46</v>
      </c>
      <c r="F272" t="s">
        <v>10</v>
      </c>
      <c r="G272" s="1">
        <v>44575</v>
      </c>
      <c r="H272">
        <v>114</v>
      </c>
    </row>
    <row r="273" spans="1:8" x14ac:dyDescent="0.25">
      <c r="A273">
        <v>272</v>
      </c>
      <c r="B273" t="s">
        <v>37</v>
      </c>
      <c r="C273">
        <v>623</v>
      </c>
      <c r="D273">
        <v>2016</v>
      </c>
      <c r="E273" t="s">
        <v>195</v>
      </c>
      <c r="F273" t="s">
        <v>10</v>
      </c>
      <c r="G273" s="1">
        <v>44498</v>
      </c>
      <c r="H273">
        <v>102</v>
      </c>
    </row>
    <row r="274" spans="1:8" x14ac:dyDescent="0.25">
      <c r="A274">
        <v>273</v>
      </c>
      <c r="B274" t="s">
        <v>8</v>
      </c>
      <c r="C274">
        <v>549</v>
      </c>
      <c r="D274">
        <v>1960</v>
      </c>
      <c r="E274" t="s">
        <v>46</v>
      </c>
      <c r="F274" t="s">
        <v>32</v>
      </c>
      <c r="G274" s="1">
        <v>44562</v>
      </c>
      <c r="H274">
        <v>114</v>
      </c>
    </row>
    <row r="275" spans="1:8" x14ac:dyDescent="0.25">
      <c r="A275">
        <v>274</v>
      </c>
      <c r="B275" t="s">
        <v>37</v>
      </c>
      <c r="C275">
        <v>623</v>
      </c>
      <c r="D275">
        <v>2013</v>
      </c>
      <c r="E275" t="s">
        <v>199</v>
      </c>
      <c r="F275" t="s">
        <v>45</v>
      </c>
      <c r="G275" s="1">
        <v>44508</v>
      </c>
      <c r="H275">
        <v>102</v>
      </c>
    </row>
    <row r="276" spans="1:8" x14ac:dyDescent="0.25">
      <c r="A276">
        <v>275</v>
      </c>
      <c r="B276" t="s">
        <v>37</v>
      </c>
      <c r="C276">
        <v>527</v>
      </c>
      <c r="D276">
        <v>2016</v>
      </c>
      <c r="E276" t="s">
        <v>200</v>
      </c>
      <c r="F276" t="s">
        <v>45</v>
      </c>
      <c r="G276" s="1">
        <v>44481</v>
      </c>
      <c r="H276">
        <v>102</v>
      </c>
    </row>
    <row r="277" spans="1:8" x14ac:dyDescent="0.25">
      <c r="A277">
        <v>276</v>
      </c>
      <c r="B277" t="s">
        <v>8</v>
      </c>
      <c r="C277">
        <v>623</v>
      </c>
      <c r="D277">
        <v>2016</v>
      </c>
      <c r="E277" t="s">
        <v>201</v>
      </c>
      <c r="F277" t="s">
        <v>10</v>
      </c>
      <c r="G277" s="1">
        <v>44645</v>
      </c>
      <c r="H277">
        <v>103</v>
      </c>
    </row>
    <row r="278" spans="1:8" x14ac:dyDescent="0.25">
      <c r="A278">
        <v>277</v>
      </c>
      <c r="B278" t="s">
        <v>37</v>
      </c>
      <c r="C278">
        <v>514</v>
      </c>
      <c r="D278">
        <v>2016</v>
      </c>
      <c r="E278" t="s">
        <v>46</v>
      </c>
      <c r="F278" t="s">
        <v>10</v>
      </c>
      <c r="G278" s="1">
        <v>44508</v>
      </c>
      <c r="H278">
        <v>102</v>
      </c>
    </row>
    <row r="279" spans="1:8" x14ac:dyDescent="0.25">
      <c r="A279">
        <v>278</v>
      </c>
      <c r="B279" t="s">
        <v>8</v>
      </c>
      <c r="C279">
        <v>623</v>
      </c>
      <c r="D279">
        <v>2016</v>
      </c>
      <c r="E279" t="s">
        <v>202</v>
      </c>
      <c r="F279" t="s">
        <v>10</v>
      </c>
      <c r="G279" s="1">
        <v>44615</v>
      </c>
      <c r="H279">
        <v>102</v>
      </c>
    </row>
    <row r="280" spans="1:8" x14ac:dyDescent="0.25">
      <c r="A280">
        <v>279</v>
      </c>
      <c r="B280" t="s">
        <v>8</v>
      </c>
      <c r="C280">
        <v>514</v>
      </c>
      <c r="D280">
        <v>2016</v>
      </c>
      <c r="E280" t="s">
        <v>203</v>
      </c>
      <c r="F280" t="s">
        <v>45</v>
      </c>
      <c r="G280" s="1">
        <v>44531</v>
      </c>
      <c r="H280">
        <v>102</v>
      </c>
    </row>
    <row r="281" spans="1:8" x14ac:dyDescent="0.25">
      <c r="A281">
        <v>280</v>
      </c>
      <c r="B281" t="s">
        <v>8</v>
      </c>
      <c r="C281">
        <v>623</v>
      </c>
      <c r="D281">
        <v>2016</v>
      </c>
      <c r="E281" t="s">
        <v>92</v>
      </c>
      <c r="F281" t="s">
        <v>10</v>
      </c>
      <c r="G281" s="1">
        <v>44591</v>
      </c>
      <c r="H281">
        <v>114</v>
      </c>
    </row>
    <row r="282" spans="1:8" x14ac:dyDescent="0.25">
      <c r="A282">
        <v>281</v>
      </c>
      <c r="B282" t="s">
        <v>83</v>
      </c>
      <c r="C282">
        <v>576</v>
      </c>
      <c r="D282">
        <v>1993</v>
      </c>
      <c r="E282" t="s">
        <v>204</v>
      </c>
      <c r="F282" t="s">
        <v>28</v>
      </c>
      <c r="G282" s="1">
        <v>44606</v>
      </c>
      <c r="H282">
        <v>103</v>
      </c>
    </row>
    <row r="283" spans="1:8" x14ac:dyDescent="0.25">
      <c r="A283">
        <v>282</v>
      </c>
      <c r="B283" t="s">
        <v>8</v>
      </c>
      <c r="C283">
        <v>623</v>
      </c>
      <c r="D283">
        <v>2016</v>
      </c>
      <c r="E283" t="s">
        <v>100</v>
      </c>
      <c r="F283" t="s">
        <v>10</v>
      </c>
      <c r="G283" s="1">
        <v>44501</v>
      </c>
      <c r="H283">
        <v>102</v>
      </c>
    </row>
    <row r="284" spans="1:8" x14ac:dyDescent="0.25">
      <c r="A284">
        <v>283</v>
      </c>
      <c r="B284" t="s">
        <v>37</v>
      </c>
      <c r="C284">
        <v>514</v>
      </c>
      <c r="D284">
        <v>2016</v>
      </c>
      <c r="E284" t="s">
        <v>46</v>
      </c>
      <c r="F284" t="s">
        <v>10</v>
      </c>
      <c r="G284" s="1">
        <v>44515</v>
      </c>
      <c r="H284">
        <v>102</v>
      </c>
    </row>
    <row r="285" spans="1:8" x14ac:dyDescent="0.25">
      <c r="A285">
        <v>284</v>
      </c>
      <c r="B285" t="s">
        <v>37</v>
      </c>
      <c r="C285">
        <v>514</v>
      </c>
      <c r="D285">
        <v>2016</v>
      </c>
      <c r="E285" t="s">
        <v>136</v>
      </c>
      <c r="F285" t="s">
        <v>10</v>
      </c>
      <c r="G285" s="1">
        <v>44628</v>
      </c>
      <c r="H285">
        <v>104</v>
      </c>
    </row>
    <row r="286" spans="1:8" x14ac:dyDescent="0.25">
      <c r="A286">
        <v>285</v>
      </c>
      <c r="B286" t="s">
        <v>37</v>
      </c>
      <c r="C286">
        <v>514</v>
      </c>
      <c r="D286">
        <v>2016</v>
      </c>
      <c r="E286" t="s">
        <v>136</v>
      </c>
      <c r="F286" t="s">
        <v>10</v>
      </c>
      <c r="G286" s="1">
        <v>44578</v>
      </c>
      <c r="H286">
        <v>103</v>
      </c>
    </row>
    <row r="287" spans="1:8" x14ac:dyDescent="0.25">
      <c r="A287">
        <v>286</v>
      </c>
      <c r="B287" t="s">
        <v>11</v>
      </c>
      <c r="C287">
        <v>623</v>
      </c>
      <c r="D287">
        <v>2016</v>
      </c>
      <c r="E287" t="s">
        <v>205</v>
      </c>
      <c r="F287" t="s">
        <v>10</v>
      </c>
      <c r="G287" s="1">
        <v>44590</v>
      </c>
      <c r="H287">
        <v>102</v>
      </c>
    </row>
    <row r="288" spans="1:8" x14ac:dyDescent="0.25">
      <c r="A288">
        <v>287</v>
      </c>
      <c r="B288" t="s">
        <v>61</v>
      </c>
      <c r="C288">
        <v>519</v>
      </c>
      <c r="D288">
        <v>2007</v>
      </c>
      <c r="E288" t="s">
        <v>206</v>
      </c>
      <c r="F288" t="s">
        <v>32</v>
      </c>
      <c r="G288" s="1">
        <v>44644</v>
      </c>
      <c r="H288">
        <v>109</v>
      </c>
    </row>
    <row r="289" spans="1:8" x14ac:dyDescent="0.25">
      <c r="A289">
        <v>288</v>
      </c>
      <c r="B289" t="s">
        <v>8</v>
      </c>
      <c r="C289">
        <v>623</v>
      </c>
      <c r="D289">
        <v>2016</v>
      </c>
      <c r="E289" t="s">
        <v>112</v>
      </c>
      <c r="F289" t="s">
        <v>10</v>
      </c>
      <c r="G289" s="1">
        <v>44500</v>
      </c>
      <c r="H289">
        <v>102</v>
      </c>
    </row>
    <row r="290" spans="1:8" x14ac:dyDescent="0.25">
      <c r="A290">
        <v>289</v>
      </c>
      <c r="B290" t="s">
        <v>8</v>
      </c>
      <c r="C290">
        <v>623</v>
      </c>
      <c r="D290">
        <v>2016</v>
      </c>
      <c r="E290" t="s">
        <v>100</v>
      </c>
      <c r="F290" t="s">
        <v>10</v>
      </c>
      <c r="G290" s="1">
        <v>44497</v>
      </c>
      <c r="H290">
        <v>104</v>
      </c>
    </row>
    <row r="291" spans="1:8" x14ac:dyDescent="0.25">
      <c r="A291">
        <v>290</v>
      </c>
      <c r="B291" t="s">
        <v>11</v>
      </c>
      <c r="C291">
        <v>527</v>
      </c>
      <c r="D291">
        <v>2016</v>
      </c>
      <c r="E291">
        <v>4</v>
      </c>
      <c r="F291" t="s">
        <v>45</v>
      </c>
      <c r="G291" s="1">
        <v>44491</v>
      </c>
      <c r="H291">
        <v>114</v>
      </c>
    </row>
    <row r="292" spans="1:8" x14ac:dyDescent="0.25">
      <c r="A292">
        <v>291</v>
      </c>
      <c r="B292" t="s">
        <v>37</v>
      </c>
      <c r="C292">
        <v>623</v>
      </c>
      <c r="D292">
        <v>2010</v>
      </c>
      <c r="E292" t="s">
        <v>207</v>
      </c>
      <c r="F292" t="s">
        <v>28</v>
      </c>
      <c r="G292" s="1">
        <v>44508</v>
      </c>
      <c r="H292">
        <v>114</v>
      </c>
    </row>
    <row r="293" spans="1:8" x14ac:dyDescent="0.25">
      <c r="A293">
        <v>292</v>
      </c>
      <c r="B293" t="s">
        <v>8</v>
      </c>
      <c r="C293">
        <v>514</v>
      </c>
      <c r="D293">
        <v>2016</v>
      </c>
      <c r="E293" t="s">
        <v>132</v>
      </c>
      <c r="F293" t="s">
        <v>10</v>
      </c>
      <c r="G293" s="1">
        <v>44525</v>
      </c>
      <c r="H293">
        <v>102</v>
      </c>
    </row>
    <row r="294" spans="1:8" x14ac:dyDescent="0.25">
      <c r="A294">
        <v>293</v>
      </c>
      <c r="B294" t="s">
        <v>16</v>
      </c>
      <c r="C294">
        <v>611</v>
      </c>
      <c r="D294">
        <v>2005</v>
      </c>
      <c r="E294" t="s">
        <v>208</v>
      </c>
      <c r="F294" t="s">
        <v>28</v>
      </c>
      <c r="G294" s="1">
        <v>44646</v>
      </c>
      <c r="H294">
        <v>102</v>
      </c>
    </row>
    <row r="295" spans="1:8" x14ac:dyDescent="0.25">
      <c r="A295">
        <v>294</v>
      </c>
      <c r="B295" t="s">
        <v>8</v>
      </c>
      <c r="C295">
        <v>514</v>
      </c>
      <c r="D295">
        <v>2019</v>
      </c>
      <c r="E295" t="s">
        <v>209</v>
      </c>
      <c r="F295" t="s">
        <v>10</v>
      </c>
      <c r="G295" s="1">
        <v>44608</v>
      </c>
      <c r="H295">
        <v>114</v>
      </c>
    </row>
    <row r="296" spans="1:8" x14ac:dyDescent="0.25">
      <c r="A296">
        <v>295</v>
      </c>
      <c r="B296" t="s">
        <v>11</v>
      </c>
      <c r="C296">
        <v>635</v>
      </c>
      <c r="D296">
        <v>1998</v>
      </c>
      <c r="E296" t="s">
        <v>210</v>
      </c>
      <c r="F296" t="s">
        <v>10</v>
      </c>
      <c r="G296" s="1">
        <v>44566</v>
      </c>
      <c r="H296">
        <v>104</v>
      </c>
    </row>
    <row r="297" spans="1:8" x14ac:dyDescent="0.25">
      <c r="A297">
        <v>296</v>
      </c>
      <c r="B297" t="s">
        <v>11</v>
      </c>
      <c r="C297">
        <v>623</v>
      </c>
      <c r="D297">
        <v>2000</v>
      </c>
      <c r="E297" t="s">
        <v>211</v>
      </c>
      <c r="F297" t="s">
        <v>10</v>
      </c>
      <c r="G297" s="1">
        <v>44556</v>
      </c>
      <c r="H297">
        <v>102</v>
      </c>
    </row>
    <row r="298" spans="1:8" x14ac:dyDescent="0.25">
      <c r="A298">
        <v>297</v>
      </c>
      <c r="B298" t="s">
        <v>11</v>
      </c>
      <c r="C298">
        <v>623</v>
      </c>
      <c r="D298">
        <v>2019</v>
      </c>
      <c r="E298" t="s">
        <v>212</v>
      </c>
      <c r="F298" t="s">
        <v>45</v>
      </c>
      <c r="G298" s="1">
        <v>44650</v>
      </c>
      <c r="H298">
        <v>103</v>
      </c>
    </row>
    <row r="299" spans="1:8" x14ac:dyDescent="0.25">
      <c r="A299">
        <v>298</v>
      </c>
      <c r="B299" t="s">
        <v>16</v>
      </c>
      <c r="C299">
        <v>505</v>
      </c>
      <c r="D299">
        <v>1998</v>
      </c>
      <c r="E299" t="s">
        <v>213</v>
      </c>
      <c r="F299" t="s">
        <v>69</v>
      </c>
      <c r="G299" s="1">
        <v>44656</v>
      </c>
      <c r="H299">
        <v>115</v>
      </c>
    </row>
    <row r="300" spans="1:8" x14ac:dyDescent="0.25">
      <c r="A300">
        <v>299</v>
      </c>
      <c r="B300" t="s">
        <v>25</v>
      </c>
      <c r="C300">
        <v>636</v>
      </c>
      <c r="D300">
        <v>2007</v>
      </c>
      <c r="E300" t="s">
        <v>214</v>
      </c>
      <c r="F300" t="s">
        <v>28</v>
      </c>
      <c r="G300" s="1">
        <v>44495</v>
      </c>
      <c r="H300">
        <v>102</v>
      </c>
    </row>
    <row r="301" spans="1:8" x14ac:dyDescent="0.25">
      <c r="A301">
        <v>300</v>
      </c>
      <c r="B301" t="s">
        <v>8</v>
      </c>
      <c r="C301">
        <v>623</v>
      </c>
      <c r="D301">
        <v>2019</v>
      </c>
      <c r="E301" t="s">
        <v>215</v>
      </c>
      <c r="F301" t="s">
        <v>47</v>
      </c>
      <c r="G301" s="1">
        <v>44594</v>
      </c>
      <c r="H301">
        <v>103</v>
      </c>
    </row>
    <row r="302" spans="1:8" x14ac:dyDescent="0.25">
      <c r="A302">
        <v>301</v>
      </c>
      <c r="B302" t="s">
        <v>16</v>
      </c>
      <c r="C302">
        <v>611</v>
      </c>
      <c r="D302">
        <v>2007</v>
      </c>
      <c r="E302" t="s">
        <v>216</v>
      </c>
      <c r="F302" t="s">
        <v>18</v>
      </c>
      <c r="G302" s="1">
        <v>44622</v>
      </c>
      <c r="H302">
        <v>101</v>
      </c>
    </row>
    <row r="303" spans="1:8" x14ac:dyDescent="0.25">
      <c r="A303">
        <v>302</v>
      </c>
      <c r="B303" t="s">
        <v>8</v>
      </c>
      <c r="C303">
        <v>562</v>
      </c>
      <c r="D303">
        <v>2020</v>
      </c>
      <c r="E303" t="s">
        <v>217</v>
      </c>
      <c r="F303" t="s">
        <v>10</v>
      </c>
      <c r="G303" s="1">
        <v>44532</v>
      </c>
      <c r="H303">
        <v>102</v>
      </c>
    </row>
    <row r="304" spans="1:8" x14ac:dyDescent="0.25">
      <c r="A304">
        <v>303</v>
      </c>
      <c r="B304" t="s">
        <v>8</v>
      </c>
      <c r="C304">
        <v>514</v>
      </c>
      <c r="D304">
        <v>1985</v>
      </c>
      <c r="E304" t="s">
        <v>71</v>
      </c>
      <c r="F304" t="s">
        <v>45</v>
      </c>
      <c r="G304" s="1">
        <v>44597</v>
      </c>
      <c r="H304">
        <v>114</v>
      </c>
    </row>
    <row r="305" spans="1:8" x14ac:dyDescent="0.25">
      <c r="A305">
        <v>304</v>
      </c>
      <c r="B305" t="s">
        <v>16</v>
      </c>
      <c r="C305">
        <v>611</v>
      </c>
      <c r="D305">
        <v>2008</v>
      </c>
      <c r="E305" t="s">
        <v>218</v>
      </c>
      <c r="F305" t="s">
        <v>123</v>
      </c>
      <c r="G305" s="1">
        <v>44633</v>
      </c>
      <c r="H305">
        <v>102</v>
      </c>
    </row>
    <row r="306" spans="1:8" x14ac:dyDescent="0.25">
      <c r="A306">
        <v>305</v>
      </c>
      <c r="B306" t="s">
        <v>11</v>
      </c>
      <c r="C306">
        <v>623</v>
      </c>
      <c r="D306">
        <v>2020</v>
      </c>
      <c r="E306" t="s">
        <v>219</v>
      </c>
      <c r="F306" t="s">
        <v>10</v>
      </c>
      <c r="G306" s="1">
        <v>44515</v>
      </c>
      <c r="H306">
        <v>109</v>
      </c>
    </row>
    <row r="307" spans="1:8" x14ac:dyDescent="0.25">
      <c r="A307">
        <v>306</v>
      </c>
      <c r="B307" t="s">
        <v>8</v>
      </c>
      <c r="C307">
        <v>535</v>
      </c>
      <c r="D307">
        <v>1977</v>
      </c>
      <c r="E307" t="s">
        <v>220</v>
      </c>
      <c r="F307" t="s">
        <v>69</v>
      </c>
      <c r="G307" s="1">
        <v>44504</v>
      </c>
      <c r="H307">
        <v>102</v>
      </c>
    </row>
    <row r="308" spans="1:8" x14ac:dyDescent="0.25">
      <c r="A308">
        <v>307</v>
      </c>
      <c r="B308" t="s">
        <v>11</v>
      </c>
      <c r="C308">
        <v>623</v>
      </c>
      <c r="D308">
        <v>2020</v>
      </c>
      <c r="E308" t="s">
        <v>13</v>
      </c>
      <c r="F308" t="s">
        <v>10</v>
      </c>
      <c r="G308" s="1">
        <v>44565</v>
      </c>
      <c r="H308">
        <v>102</v>
      </c>
    </row>
    <row r="309" spans="1:8" x14ac:dyDescent="0.25">
      <c r="A309">
        <v>308</v>
      </c>
      <c r="B309" t="s">
        <v>61</v>
      </c>
      <c r="C309">
        <v>508</v>
      </c>
      <c r="D309">
        <v>2009</v>
      </c>
      <c r="E309" t="s">
        <v>221</v>
      </c>
      <c r="F309" t="s">
        <v>32</v>
      </c>
      <c r="G309" s="1">
        <v>44549</v>
      </c>
      <c r="H309">
        <v>102</v>
      </c>
    </row>
    <row r="310" spans="1:8" x14ac:dyDescent="0.25">
      <c r="A310">
        <v>309</v>
      </c>
      <c r="B310" t="s">
        <v>11</v>
      </c>
      <c r="C310">
        <v>623</v>
      </c>
      <c r="D310">
        <v>2020</v>
      </c>
      <c r="E310" t="s">
        <v>178</v>
      </c>
      <c r="F310" t="s">
        <v>45</v>
      </c>
      <c r="G310" s="1">
        <v>44653</v>
      </c>
      <c r="H310">
        <v>101</v>
      </c>
    </row>
    <row r="311" spans="1:8" x14ac:dyDescent="0.25">
      <c r="A311">
        <v>310</v>
      </c>
      <c r="B311" t="s">
        <v>16</v>
      </c>
      <c r="C311">
        <v>561</v>
      </c>
      <c r="D311">
        <v>1986</v>
      </c>
      <c r="E311" t="s">
        <v>222</v>
      </c>
      <c r="F311" t="s">
        <v>69</v>
      </c>
      <c r="G311" s="1">
        <v>44530</v>
      </c>
      <c r="H311">
        <v>101</v>
      </c>
    </row>
    <row r="312" spans="1:8" x14ac:dyDescent="0.25">
      <c r="A312">
        <v>311</v>
      </c>
      <c r="B312" t="s">
        <v>11</v>
      </c>
      <c r="C312">
        <v>623</v>
      </c>
      <c r="D312">
        <v>2020</v>
      </c>
      <c r="E312" t="s">
        <v>178</v>
      </c>
      <c r="F312" t="s">
        <v>10</v>
      </c>
      <c r="G312" s="1">
        <v>44650</v>
      </c>
      <c r="H312">
        <v>103</v>
      </c>
    </row>
    <row r="313" spans="1:8" x14ac:dyDescent="0.25">
      <c r="A313">
        <v>312</v>
      </c>
      <c r="B313" t="s">
        <v>8</v>
      </c>
      <c r="C313">
        <v>623</v>
      </c>
      <c r="D313">
        <v>2020</v>
      </c>
      <c r="E313" t="s">
        <v>223</v>
      </c>
      <c r="F313" t="s">
        <v>10</v>
      </c>
      <c r="G313" s="1">
        <v>44627</v>
      </c>
      <c r="H313">
        <v>114</v>
      </c>
    </row>
    <row r="314" spans="1:8" x14ac:dyDescent="0.25">
      <c r="A314">
        <v>313</v>
      </c>
      <c r="B314" t="s">
        <v>8</v>
      </c>
      <c r="C314">
        <v>549</v>
      </c>
      <c r="D314">
        <v>1989</v>
      </c>
      <c r="E314" t="s">
        <v>36</v>
      </c>
      <c r="F314" t="s">
        <v>45</v>
      </c>
      <c r="G314" s="1">
        <v>44642</v>
      </c>
      <c r="H314">
        <v>103</v>
      </c>
    </row>
    <row r="315" spans="1:8" x14ac:dyDescent="0.25">
      <c r="A315">
        <v>314</v>
      </c>
      <c r="B315" t="s">
        <v>11</v>
      </c>
      <c r="C315">
        <v>623</v>
      </c>
      <c r="D315">
        <v>2019</v>
      </c>
      <c r="E315" t="s">
        <v>224</v>
      </c>
      <c r="F315" t="s">
        <v>45</v>
      </c>
      <c r="G315" s="1">
        <v>44581</v>
      </c>
      <c r="H315">
        <v>102</v>
      </c>
    </row>
    <row r="316" spans="1:8" x14ac:dyDescent="0.25">
      <c r="A316">
        <v>315</v>
      </c>
      <c r="B316" t="s">
        <v>11</v>
      </c>
      <c r="C316">
        <v>527</v>
      </c>
      <c r="D316">
        <v>2020</v>
      </c>
      <c r="E316" t="s">
        <v>225</v>
      </c>
      <c r="F316" t="s">
        <v>10</v>
      </c>
      <c r="G316" s="1">
        <v>44477</v>
      </c>
      <c r="H316">
        <v>102</v>
      </c>
    </row>
    <row r="317" spans="1:8" x14ac:dyDescent="0.25">
      <c r="A317">
        <v>316</v>
      </c>
      <c r="B317" t="s">
        <v>16</v>
      </c>
      <c r="C317">
        <v>554</v>
      </c>
      <c r="D317">
        <v>2006</v>
      </c>
      <c r="E317" t="s">
        <v>226</v>
      </c>
      <c r="F317" t="s">
        <v>69</v>
      </c>
      <c r="G317" s="1">
        <v>44621</v>
      </c>
      <c r="H317">
        <v>105</v>
      </c>
    </row>
    <row r="318" spans="1:8" x14ac:dyDescent="0.25">
      <c r="A318">
        <v>317</v>
      </c>
      <c r="B318" t="s">
        <v>11</v>
      </c>
      <c r="C318">
        <v>623</v>
      </c>
      <c r="D318">
        <v>2020</v>
      </c>
      <c r="E318" t="s">
        <v>51</v>
      </c>
      <c r="F318" t="s">
        <v>45</v>
      </c>
      <c r="G318" s="1">
        <v>44571</v>
      </c>
      <c r="H318">
        <v>103</v>
      </c>
    </row>
    <row r="319" spans="1:8" x14ac:dyDescent="0.25">
      <c r="A319">
        <v>318</v>
      </c>
      <c r="B319" t="s">
        <v>37</v>
      </c>
      <c r="C319">
        <v>514</v>
      </c>
      <c r="D319">
        <v>2016</v>
      </c>
      <c r="E319" t="s">
        <v>136</v>
      </c>
      <c r="F319" t="s">
        <v>10</v>
      </c>
      <c r="G319" s="1">
        <v>44537</v>
      </c>
      <c r="H319">
        <v>102</v>
      </c>
    </row>
    <row r="320" spans="1:8" x14ac:dyDescent="0.25">
      <c r="A320">
        <v>319</v>
      </c>
      <c r="B320" t="s">
        <v>61</v>
      </c>
      <c r="C320">
        <v>519</v>
      </c>
      <c r="D320">
        <v>1977</v>
      </c>
      <c r="E320" t="s">
        <v>227</v>
      </c>
      <c r="F320" t="s">
        <v>32</v>
      </c>
      <c r="G320" s="1">
        <v>44618</v>
      </c>
      <c r="H320">
        <v>104</v>
      </c>
    </row>
    <row r="321" spans="1:8" x14ac:dyDescent="0.25">
      <c r="A321">
        <v>320</v>
      </c>
      <c r="B321" t="s">
        <v>8</v>
      </c>
      <c r="C321">
        <v>623</v>
      </c>
      <c r="D321">
        <v>1981</v>
      </c>
      <c r="E321" t="s">
        <v>51</v>
      </c>
      <c r="F321" t="s">
        <v>45</v>
      </c>
      <c r="G321" s="1">
        <v>44512</v>
      </c>
      <c r="H321">
        <v>106</v>
      </c>
    </row>
    <row r="322" spans="1:8" x14ac:dyDescent="0.25">
      <c r="A322">
        <v>321</v>
      </c>
      <c r="B322" t="s">
        <v>8</v>
      </c>
      <c r="C322">
        <v>623</v>
      </c>
      <c r="D322">
        <v>2020</v>
      </c>
      <c r="E322" t="s">
        <v>58</v>
      </c>
      <c r="F322" t="s">
        <v>10</v>
      </c>
      <c r="G322" s="1">
        <v>44595</v>
      </c>
      <c r="H322">
        <v>102</v>
      </c>
    </row>
    <row r="323" spans="1:8" x14ac:dyDescent="0.25">
      <c r="A323">
        <v>322</v>
      </c>
      <c r="B323" t="s">
        <v>8</v>
      </c>
      <c r="C323">
        <v>623</v>
      </c>
      <c r="D323">
        <v>2020</v>
      </c>
      <c r="E323" t="s">
        <v>33</v>
      </c>
      <c r="F323" t="s">
        <v>10</v>
      </c>
      <c r="G323" s="1">
        <v>44501</v>
      </c>
      <c r="H323">
        <v>108</v>
      </c>
    </row>
    <row r="324" spans="1:8" x14ac:dyDescent="0.25">
      <c r="A324">
        <v>323</v>
      </c>
      <c r="B324" t="s">
        <v>8</v>
      </c>
      <c r="C324">
        <v>623</v>
      </c>
      <c r="D324">
        <v>2020</v>
      </c>
      <c r="E324" t="s">
        <v>92</v>
      </c>
      <c r="F324" t="s">
        <v>10</v>
      </c>
      <c r="G324" s="1">
        <v>44544</v>
      </c>
      <c r="H324">
        <v>114</v>
      </c>
    </row>
    <row r="325" spans="1:8" x14ac:dyDescent="0.25">
      <c r="A325">
        <v>324</v>
      </c>
      <c r="B325" t="s">
        <v>8</v>
      </c>
      <c r="C325">
        <v>623</v>
      </c>
      <c r="D325">
        <v>2020</v>
      </c>
      <c r="E325" t="s">
        <v>228</v>
      </c>
      <c r="F325" t="s">
        <v>45</v>
      </c>
      <c r="G325" s="1">
        <v>44574</v>
      </c>
      <c r="H325">
        <v>102</v>
      </c>
    </row>
    <row r="326" spans="1:8" x14ac:dyDescent="0.25">
      <c r="A326">
        <v>325</v>
      </c>
      <c r="B326" t="s">
        <v>11</v>
      </c>
      <c r="C326">
        <v>623</v>
      </c>
      <c r="D326">
        <v>2020</v>
      </c>
      <c r="E326" t="s">
        <v>163</v>
      </c>
      <c r="F326" t="s">
        <v>10</v>
      </c>
      <c r="G326" s="1">
        <v>44521</v>
      </c>
      <c r="H326">
        <v>102</v>
      </c>
    </row>
    <row r="327" spans="1:8" x14ac:dyDescent="0.25">
      <c r="A327">
        <v>326</v>
      </c>
      <c r="B327" t="s">
        <v>8</v>
      </c>
      <c r="C327">
        <v>623</v>
      </c>
      <c r="D327">
        <v>2020</v>
      </c>
      <c r="E327" t="s">
        <v>100</v>
      </c>
      <c r="F327" t="s">
        <v>10</v>
      </c>
      <c r="G327" s="1">
        <v>44543</v>
      </c>
      <c r="H327">
        <v>108</v>
      </c>
    </row>
    <row r="328" spans="1:8" x14ac:dyDescent="0.25">
      <c r="A328">
        <v>327</v>
      </c>
      <c r="B328" t="s">
        <v>61</v>
      </c>
      <c r="C328">
        <v>526</v>
      </c>
      <c r="D328">
        <v>2010</v>
      </c>
      <c r="E328">
        <v>560</v>
      </c>
      <c r="F328" t="s">
        <v>32</v>
      </c>
      <c r="G328" s="1">
        <v>44530</v>
      </c>
      <c r="H328">
        <v>114</v>
      </c>
    </row>
    <row r="329" spans="1:8" x14ac:dyDescent="0.25">
      <c r="A329">
        <v>328</v>
      </c>
      <c r="B329" t="s">
        <v>16</v>
      </c>
      <c r="C329">
        <v>611</v>
      </c>
      <c r="D329">
        <v>2008</v>
      </c>
      <c r="E329" t="s">
        <v>229</v>
      </c>
      <c r="F329" t="s">
        <v>69</v>
      </c>
      <c r="G329" s="1">
        <v>44581</v>
      </c>
      <c r="H329">
        <v>111</v>
      </c>
    </row>
    <row r="330" spans="1:8" x14ac:dyDescent="0.25">
      <c r="A330">
        <v>329</v>
      </c>
      <c r="B330" t="s">
        <v>8</v>
      </c>
      <c r="C330">
        <v>623</v>
      </c>
      <c r="D330">
        <v>1996</v>
      </c>
      <c r="E330" t="s">
        <v>33</v>
      </c>
      <c r="F330" t="s">
        <v>45</v>
      </c>
      <c r="G330" s="1">
        <v>44577</v>
      </c>
      <c r="H330">
        <v>105</v>
      </c>
    </row>
    <row r="331" spans="1:8" x14ac:dyDescent="0.25">
      <c r="A331">
        <v>330</v>
      </c>
      <c r="B331" t="s">
        <v>8</v>
      </c>
      <c r="C331">
        <v>562</v>
      </c>
      <c r="D331">
        <v>2020</v>
      </c>
      <c r="E331" t="s">
        <v>230</v>
      </c>
      <c r="F331" t="s">
        <v>10</v>
      </c>
      <c r="G331" s="1">
        <v>44653</v>
      </c>
      <c r="H331">
        <v>104</v>
      </c>
    </row>
    <row r="332" spans="1:8" x14ac:dyDescent="0.25">
      <c r="A332">
        <v>331</v>
      </c>
      <c r="B332" t="s">
        <v>16</v>
      </c>
      <c r="C332">
        <v>611</v>
      </c>
      <c r="D332">
        <v>2005</v>
      </c>
      <c r="E332" t="s">
        <v>231</v>
      </c>
      <c r="F332" t="s">
        <v>18</v>
      </c>
      <c r="G332" s="1">
        <v>44626</v>
      </c>
      <c r="H332">
        <v>102</v>
      </c>
    </row>
    <row r="333" spans="1:8" x14ac:dyDescent="0.25">
      <c r="A333">
        <v>332</v>
      </c>
      <c r="B333" t="s">
        <v>8</v>
      </c>
      <c r="C333">
        <v>623</v>
      </c>
      <c r="D333">
        <v>2012</v>
      </c>
      <c r="E333" t="s">
        <v>33</v>
      </c>
      <c r="F333" t="s">
        <v>10</v>
      </c>
      <c r="G333" s="1">
        <v>44488</v>
      </c>
      <c r="H333">
        <v>107</v>
      </c>
    </row>
    <row r="334" spans="1:8" x14ac:dyDescent="0.25">
      <c r="A334">
        <v>333</v>
      </c>
      <c r="B334" t="s">
        <v>8</v>
      </c>
      <c r="C334">
        <v>623</v>
      </c>
      <c r="D334">
        <v>2020</v>
      </c>
      <c r="E334" t="s">
        <v>232</v>
      </c>
      <c r="F334" t="s">
        <v>45</v>
      </c>
      <c r="G334" s="1">
        <v>44479</v>
      </c>
      <c r="H334">
        <v>111</v>
      </c>
    </row>
    <row r="335" spans="1:8" x14ac:dyDescent="0.25">
      <c r="A335">
        <v>334</v>
      </c>
      <c r="B335" t="s">
        <v>8</v>
      </c>
      <c r="C335">
        <v>595</v>
      </c>
      <c r="D335">
        <v>2012</v>
      </c>
      <c r="E335" t="s">
        <v>233</v>
      </c>
      <c r="F335" t="s">
        <v>10</v>
      </c>
      <c r="G335" s="1">
        <v>44550</v>
      </c>
      <c r="H335">
        <v>114</v>
      </c>
    </row>
    <row r="336" spans="1:8" x14ac:dyDescent="0.25">
      <c r="A336">
        <v>335</v>
      </c>
      <c r="B336" t="s">
        <v>8</v>
      </c>
      <c r="C336">
        <v>623</v>
      </c>
      <c r="D336">
        <v>2016</v>
      </c>
      <c r="E336" t="s">
        <v>58</v>
      </c>
      <c r="F336" t="s">
        <v>10</v>
      </c>
      <c r="G336" s="1">
        <v>44650</v>
      </c>
      <c r="H336">
        <v>102</v>
      </c>
    </row>
    <row r="337" spans="1:8" x14ac:dyDescent="0.25">
      <c r="A337">
        <v>336</v>
      </c>
      <c r="B337" t="s">
        <v>8</v>
      </c>
      <c r="C337">
        <v>538</v>
      </c>
      <c r="D337">
        <v>2016</v>
      </c>
      <c r="E337" t="s">
        <v>24</v>
      </c>
      <c r="F337" t="s">
        <v>10</v>
      </c>
      <c r="G337" s="1">
        <v>44656</v>
      </c>
      <c r="H337">
        <v>109</v>
      </c>
    </row>
    <row r="338" spans="1:8" x14ac:dyDescent="0.25">
      <c r="A338">
        <v>337</v>
      </c>
      <c r="B338" t="s">
        <v>8</v>
      </c>
      <c r="C338">
        <v>616</v>
      </c>
      <c r="D338">
        <v>2016</v>
      </c>
      <c r="E338" t="s">
        <v>232</v>
      </c>
      <c r="F338" t="s">
        <v>10</v>
      </c>
      <c r="G338" s="1">
        <v>44488</v>
      </c>
      <c r="H338">
        <v>104</v>
      </c>
    </row>
    <row r="339" spans="1:8" x14ac:dyDescent="0.25">
      <c r="A339">
        <v>338</v>
      </c>
      <c r="B339" t="s">
        <v>8</v>
      </c>
      <c r="C339">
        <v>514</v>
      </c>
      <c r="D339">
        <v>2016</v>
      </c>
      <c r="E339" t="s">
        <v>209</v>
      </c>
      <c r="F339" t="s">
        <v>10</v>
      </c>
      <c r="G339" s="1">
        <v>44508</v>
      </c>
      <c r="H339">
        <v>114</v>
      </c>
    </row>
    <row r="340" spans="1:8" x14ac:dyDescent="0.25">
      <c r="A340">
        <v>339</v>
      </c>
      <c r="B340" t="s">
        <v>8</v>
      </c>
      <c r="C340">
        <v>549</v>
      </c>
      <c r="D340">
        <v>2016</v>
      </c>
      <c r="E340" t="s">
        <v>234</v>
      </c>
      <c r="F340" t="s">
        <v>10</v>
      </c>
      <c r="G340" s="1">
        <v>44630</v>
      </c>
      <c r="H340">
        <v>102</v>
      </c>
    </row>
    <row r="341" spans="1:8" x14ac:dyDescent="0.25">
      <c r="A341">
        <v>340</v>
      </c>
      <c r="B341" t="s">
        <v>11</v>
      </c>
      <c r="C341">
        <v>597</v>
      </c>
      <c r="D341">
        <v>2016</v>
      </c>
      <c r="E341" t="s">
        <v>46</v>
      </c>
      <c r="F341" t="s">
        <v>10</v>
      </c>
      <c r="G341" s="1">
        <v>44544</v>
      </c>
      <c r="H341">
        <v>102</v>
      </c>
    </row>
    <row r="342" spans="1:8" x14ac:dyDescent="0.25">
      <c r="A342">
        <v>341</v>
      </c>
      <c r="B342" t="s">
        <v>235</v>
      </c>
      <c r="C342">
        <v>619</v>
      </c>
      <c r="D342">
        <v>2001</v>
      </c>
      <c r="E342" t="s">
        <v>236</v>
      </c>
      <c r="F342" t="s">
        <v>32</v>
      </c>
      <c r="G342" s="1">
        <v>44498</v>
      </c>
      <c r="H342">
        <v>102</v>
      </c>
    </row>
    <row r="343" spans="1:8" x14ac:dyDescent="0.25">
      <c r="A343">
        <v>342</v>
      </c>
      <c r="B343" t="s">
        <v>8</v>
      </c>
      <c r="C343">
        <v>514</v>
      </c>
      <c r="D343">
        <v>2016</v>
      </c>
      <c r="E343" t="s">
        <v>237</v>
      </c>
      <c r="F343" t="s">
        <v>10</v>
      </c>
      <c r="G343" s="1">
        <v>44637</v>
      </c>
      <c r="H343">
        <v>109</v>
      </c>
    </row>
    <row r="344" spans="1:8" x14ac:dyDescent="0.25">
      <c r="A344">
        <v>343</v>
      </c>
      <c r="B344" t="s">
        <v>37</v>
      </c>
      <c r="C344">
        <v>623</v>
      </c>
      <c r="D344">
        <v>2016</v>
      </c>
      <c r="E344" t="s">
        <v>238</v>
      </c>
      <c r="F344" t="s">
        <v>10</v>
      </c>
      <c r="G344" s="1">
        <v>44593</v>
      </c>
      <c r="H344">
        <v>102</v>
      </c>
    </row>
    <row r="345" spans="1:8" x14ac:dyDescent="0.25">
      <c r="A345">
        <v>344</v>
      </c>
      <c r="B345" t="s">
        <v>37</v>
      </c>
      <c r="C345">
        <v>623</v>
      </c>
      <c r="D345">
        <v>2016</v>
      </c>
      <c r="E345" t="s">
        <v>195</v>
      </c>
      <c r="F345" t="s">
        <v>10</v>
      </c>
      <c r="G345" s="1">
        <v>44627</v>
      </c>
      <c r="H345">
        <v>104</v>
      </c>
    </row>
    <row r="346" spans="1:8" x14ac:dyDescent="0.25">
      <c r="A346">
        <v>345</v>
      </c>
      <c r="B346" t="s">
        <v>8</v>
      </c>
      <c r="C346">
        <v>623</v>
      </c>
      <c r="D346">
        <v>2016</v>
      </c>
      <c r="E346" t="s">
        <v>58</v>
      </c>
      <c r="F346" t="s">
        <v>47</v>
      </c>
      <c r="G346" s="1">
        <v>44570</v>
      </c>
      <c r="H346">
        <v>101</v>
      </c>
    </row>
    <row r="347" spans="1:8" x14ac:dyDescent="0.25">
      <c r="A347">
        <v>346</v>
      </c>
      <c r="B347" t="s">
        <v>8</v>
      </c>
      <c r="C347">
        <v>623</v>
      </c>
      <c r="D347">
        <v>2007</v>
      </c>
      <c r="E347" t="s">
        <v>51</v>
      </c>
      <c r="F347" t="s">
        <v>18</v>
      </c>
      <c r="G347" s="1">
        <v>44476</v>
      </c>
      <c r="H347">
        <v>103</v>
      </c>
    </row>
    <row r="348" spans="1:8" x14ac:dyDescent="0.25">
      <c r="A348">
        <v>347</v>
      </c>
      <c r="B348" t="s">
        <v>8</v>
      </c>
      <c r="C348">
        <v>623</v>
      </c>
      <c r="D348">
        <v>2016</v>
      </c>
      <c r="E348" t="s">
        <v>33</v>
      </c>
      <c r="F348" t="s">
        <v>10</v>
      </c>
      <c r="G348" s="1">
        <v>44634</v>
      </c>
      <c r="H348">
        <v>114</v>
      </c>
    </row>
    <row r="349" spans="1:8" x14ac:dyDescent="0.25">
      <c r="A349">
        <v>348</v>
      </c>
      <c r="B349" t="s">
        <v>61</v>
      </c>
      <c r="C349">
        <v>519</v>
      </c>
      <c r="D349">
        <v>2005</v>
      </c>
      <c r="E349" t="s">
        <v>239</v>
      </c>
      <c r="F349" t="s">
        <v>32</v>
      </c>
      <c r="G349" s="1">
        <v>44500</v>
      </c>
      <c r="H349">
        <v>102</v>
      </c>
    </row>
    <row r="350" spans="1:8" x14ac:dyDescent="0.25">
      <c r="A350">
        <v>349</v>
      </c>
      <c r="B350" t="s">
        <v>8</v>
      </c>
      <c r="C350">
        <v>623</v>
      </c>
      <c r="D350">
        <v>2016</v>
      </c>
      <c r="E350" t="s">
        <v>240</v>
      </c>
      <c r="F350" t="s">
        <v>10</v>
      </c>
      <c r="G350" s="1">
        <v>44656</v>
      </c>
      <c r="H350">
        <v>114</v>
      </c>
    </row>
    <row r="351" spans="1:8" x14ac:dyDescent="0.25">
      <c r="A351">
        <v>350</v>
      </c>
      <c r="B351" t="s">
        <v>8</v>
      </c>
      <c r="C351">
        <v>623</v>
      </c>
      <c r="D351">
        <v>2016</v>
      </c>
      <c r="E351" t="s">
        <v>209</v>
      </c>
      <c r="F351" t="s">
        <v>10</v>
      </c>
      <c r="G351" s="1">
        <v>44653</v>
      </c>
      <c r="H351">
        <v>114</v>
      </c>
    </row>
    <row r="352" spans="1:8" x14ac:dyDescent="0.25">
      <c r="A352">
        <v>351</v>
      </c>
      <c r="B352" t="s">
        <v>8</v>
      </c>
      <c r="C352">
        <v>514</v>
      </c>
      <c r="D352">
        <v>2016</v>
      </c>
      <c r="E352" t="s">
        <v>22</v>
      </c>
      <c r="F352" t="s">
        <v>10</v>
      </c>
      <c r="G352" s="1">
        <v>44651</v>
      </c>
      <c r="H352">
        <v>114</v>
      </c>
    </row>
    <row r="353" spans="1:8" x14ac:dyDescent="0.25">
      <c r="A353">
        <v>352</v>
      </c>
      <c r="B353" t="s">
        <v>61</v>
      </c>
      <c r="C353">
        <v>612</v>
      </c>
      <c r="D353">
        <v>2002</v>
      </c>
      <c r="E353" t="s">
        <v>241</v>
      </c>
      <c r="F353" t="s">
        <v>32</v>
      </c>
      <c r="G353" s="1">
        <v>44555</v>
      </c>
      <c r="H353">
        <v>106</v>
      </c>
    </row>
    <row r="354" spans="1:8" x14ac:dyDescent="0.25">
      <c r="A354">
        <v>353</v>
      </c>
      <c r="B354" t="s">
        <v>8</v>
      </c>
      <c r="C354">
        <v>623</v>
      </c>
      <c r="D354">
        <v>2016</v>
      </c>
      <c r="E354" t="s">
        <v>51</v>
      </c>
      <c r="F354" t="s">
        <v>18</v>
      </c>
      <c r="G354" s="1">
        <v>44624</v>
      </c>
      <c r="H354">
        <v>109</v>
      </c>
    </row>
    <row r="355" spans="1:8" x14ac:dyDescent="0.25">
      <c r="A355">
        <v>354</v>
      </c>
      <c r="B355" t="s">
        <v>8</v>
      </c>
      <c r="C355">
        <v>616</v>
      </c>
      <c r="D355">
        <v>2016</v>
      </c>
      <c r="E355" t="s">
        <v>242</v>
      </c>
      <c r="F355" t="s">
        <v>10</v>
      </c>
      <c r="G355" s="1">
        <v>44503</v>
      </c>
      <c r="H355">
        <v>104</v>
      </c>
    </row>
    <row r="356" spans="1:8" x14ac:dyDescent="0.25">
      <c r="A356">
        <v>355</v>
      </c>
      <c r="B356" t="s">
        <v>8</v>
      </c>
      <c r="C356">
        <v>623</v>
      </c>
      <c r="D356">
        <v>1970</v>
      </c>
      <c r="E356" t="s">
        <v>36</v>
      </c>
      <c r="F356" t="s">
        <v>45</v>
      </c>
      <c r="G356" s="1">
        <v>44559</v>
      </c>
      <c r="H356">
        <v>114</v>
      </c>
    </row>
    <row r="357" spans="1:8" x14ac:dyDescent="0.25">
      <c r="A357">
        <v>356</v>
      </c>
      <c r="B357" t="s">
        <v>8</v>
      </c>
      <c r="C357">
        <v>623</v>
      </c>
      <c r="D357">
        <v>2020</v>
      </c>
      <c r="E357" t="s">
        <v>53</v>
      </c>
      <c r="F357" t="s">
        <v>10</v>
      </c>
      <c r="G357" s="1">
        <v>44609</v>
      </c>
      <c r="H357">
        <v>108</v>
      </c>
    </row>
    <row r="358" spans="1:8" x14ac:dyDescent="0.25">
      <c r="A358">
        <v>357</v>
      </c>
      <c r="B358" t="s">
        <v>8</v>
      </c>
      <c r="C358">
        <v>623</v>
      </c>
      <c r="D358">
        <v>2020</v>
      </c>
      <c r="E358" t="s">
        <v>243</v>
      </c>
      <c r="F358" t="s">
        <v>10</v>
      </c>
      <c r="G358" s="1">
        <v>44547</v>
      </c>
      <c r="H358">
        <v>103</v>
      </c>
    </row>
    <row r="359" spans="1:8" x14ac:dyDescent="0.25">
      <c r="A359">
        <v>358</v>
      </c>
      <c r="B359" t="s">
        <v>8</v>
      </c>
      <c r="C359">
        <v>623</v>
      </c>
      <c r="D359">
        <v>2020</v>
      </c>
      <c r="E359" t="s">
        <v>244</v>
      </c>
      <c r="F359" t="s">
        <v>10</v>
      </c>
      <c r="G359" s="1">
        <v>44622</v>
      </c>
      <c r="H359">
        <v>103</v>
      </c>
    </row>
    <row r="360" spans="1:8" x14ac:dyDescent="0.25">
      <c r="A360">
        <v>359</v>
      </c>
      <c r="B360" t="s">
        <v>8</v>
      </c>
      <c r="C360">
        <v>623</v>
      </c>
      <c r="D360">
        <v>2020</v>
      </c>
      <c r="E360" t="s">
        <v>23</v>
      </c>
      <c r="F360" t="s">
        <v>18</v>
      </c>
      <c r="G360" s="1">
        <v>44623</v>
      </c>
      <c r="H360">
        <v>102</v>
      </c>
    </row>
    <row r="361" spans="1:8" x14ac:dyDescent="0.25">
      <c r="A361">
        <v>360</v>
      </c>
      <c r="B361" t="s">
        <v>37</v>
      </c>
      <c r="C361">
        <v>623</v>
      </c>
      <c r="D361">
        <v>2020</v>
      </c>
      <c r="E361" t="s">
        <v>245</v>
      </c>
      <c r="F361" t="s">
        <v>45</v>
      </c>
      <c r="G361" s="1">
        <v>44568</v>
      </c>
      <c r="H361">
        <v>107</v>
      </c>
    </row>
    <row r="362" spans="1:8" x14ac:dyDescent="0.25">
      <c r="A362">
        <v>361</v>
      </c>
      <c r="B362" t="s">
        <v>16</v>
      </c>
      <c r="C362">
        <v>611</v>
      </c>
      <c r="D362">
        <v>2009</v>
      </c>
      <c r="E362" t="s">
        <v>246</v>
      </c>
      <c r="F362" t="s">
        <v>28</v>
      </c>
      <c r="G362" s="1">
        <v>44580</v>
      </c>
      <c r="H362">
        <v>103</v>
      </c>
    </row>
    <row r="363" spans="1:8" x14ac:dyDescent="0.25">
      <c r="A363">
        <v>362</v>
      </c>
      <c r="B363" t="s">
        <v>8</v>
      </c>
      <c r="C363">
        <v>623</v>
      </c>
      <c r="D363">
        <v>1998</v>
      </c>
      <c r="E363" t="s">
        <v>247</v>
      </c>
      <c r="F363" t="s">
        <v>28</v>
      </c>
      <c r="G363" s="1">
        <v>44494</v>
      </c>
      <c r="H363">
        <v>109</v>
      </c>
    </row>
    <row r="364" spans="1:8" x14ac:dyDescent="0.25">
      <c r="A364">
        <v>363</v>
      </c>
      <c r="B364" t="s">
        <v>8</v>
      </c>
      <c r="C364">
        <v>623</v>
      </c>
      <c r="D364">
        <v>2020</v>
      </c>
      <c r="E364" t="s">
        <v>58</v>
      </c>
      <c r="F364" t="s">
        <v>45</v>
      </c>
      <c r="G364" s="1">
        <v>44619</v>
      </c>
      <c r="H364">
        <v>102</v>
      </c>
    </row>
    <row r="365" spans="1:8" x14ac:dyDescent="0.25">
      <c r="A365">
        <v>364</v>
      </c>
      <c r="B365" t="s">
        <v>8</v>
      </c>
      <c r="C365">
        <v>623</v>
      </c>
      <c r="D365">
        <v>2020</v>
      </c>
      <c r="E365" t="s">
        <v>57</v>
      </c>
      <c r="F365" t="s">
        <v>18</v>
      </c>
      <c r="G365" s="1">
        <v>44644</v>
      </c>
      <c r="H365">
        <v>104</v>
      </c>
    </row>
    <row r="366" spans="1:8" x14ac:dyDescent="0.25">
      <c r="A366">
        <v>365</v>
      </c>
      <c r="B366" t="s">
        <v>25</v>
      </c>
      <c r="C366">
        <v>611</v>
      </c>
      <c r="D366">
        <v>2007</v>
      </c>
      <c r="E366" t="s">
        <v>248</v>
      </c>
      <c r="F366" t="s">
        <v>18</v>
      </c>
      <c r="G366" s="1">
        <v>44635</v>
      </c>
      <c r="H366">
        <v>102</v>
      </c>
    </row>
    <row r="367" spans="1:8" x14ac:dyDescent="0.25">
      <c r="A367">
        <v>366</v>
      </c>
      <c r="B367" t="s">
        <v>8</v>
      </c>
      <c r="C367">
        <v>623</v>
      </c>
      <c r="D367">
        <v>2020</v>
      </c>
      <c r="E367" t="s">
        <v>249</v>
      </c>
      <c r="F367" t="s">
        <v>18</v>
      </c>
      <c r="G367" s="1">
        <v>44488</v>
      </c>
      <c r="H367">
        <v>114</v>
      </c>
    </row>
    <row r="368" spans="1:8" x14ac:dyDescent="0.25">
      <c r="A368">
        <v>367</v>
      </c>
      <c r="B368" t="s">
        <v>8</v>
      </c>
      <c r="C368">
        <v>616</v>
      </c>
      <c r="D368">
        <v>2020</v>
      </c>
      <c r="E368" t="s">
        <v>33</v>
      </c>
      <c r="F368" t="s">
        <v>10</v>
      </c>
      <c r="G368" s="1">
        <v>44648</v>
      </c>
      <c r="H368">
        <v>105</v>
      </c>
    </row>
    <row r="369" spans="1:8" x14ac:dyDescent="0.25">
      <c r="A369">
        <v>368</v>
      </c>
      <c r="B369" t="s">
        <v>16</v>
      </c>
      <c r="C369">
        <v>545</v>
      </c>
      <c r="D369">
        <v>2006</v>
      </c>
      <c r="E369" t="s">
        <v>250</v>
      </c>
      <c r="F369" t="s">
        <v>18</v>
      </c>
      <c r="G369" s="1">
        <v>44629</v>
      </c>
      <c r="H369">
        <v>102</v>
      </c>
    </row>
    <row r="370" spans="1:8" x14ac:dyDescent="0.25">
      <c r="A370">
        <v>369</v>
      </c>
      <c r="B370" t="s">
        <v>11</v>
      </c>
      <c r="C370">
        <v>549</v>
      </c>
      <c r="D370">
        <v>2020</v>
      </c>
      <c r="E370" t="s">
        <v>251</v>
      </c>
      <c r="F370" t="s">
        <v>10</v>
      </c>
      <c r="G370" s="1">
        <v>44595</v>
      </c>
      <c r="H370">
        <v>101</v>
      </c>
    </row>
    <row r="371" spans="1:8" x14ac:dyDescent="0.25">
      <c r="A371">
        <v>370</v>
      </c>
      <c r="B371" t="s">
        <v>61</v>
      </c>
      <c r="C371">
        <v>519</v>
      </c>
      <c r="D371">
        <v>1980</v>
      </c>
      <c r="E371" t="s">
        <v>252</v>
      </c>
      <c r="F371" t="s">
        <v>32</v>
      </c>
      <c r="G371" s="1">
        <v>44589</v>
      </c>
      <c r="H371">
        <v>116</v>
      </c>
    </row>
    <row r="372" spans="1:8" x14ac:dyDescent="0.25">
      <c r="A372">
        <v>371</v>
      </c>
      <c r="B372" t="s">
        <v>8</v>
      </c>
      <c r="C372">
        <v>623</v>
      </c>
      <c r="D372">
        <v>2020</v>
      </c>
      <c r="E372" t="s">
        <v>253</v>
      </c>
      <c r="F372" t="s">
        <v>10</v>
      </c>
      <c r="G372" s="1">
        <v>44628</v>
      </c>
      <c r="H372">
        <v>103</v>
      </c>
    </row>
    <row r="373" spans="1:8" x14ac:dyDescent="0.25">
      <c r="A373">
        <v>372</v>
      </c>
      <c r="B373" t="s">
        <v>8</v>
      </c>
      <c r="C373">
        <v>623</v>
      </c>
      <c r="D373">
        <v>2020</v>
      </c>
      <c r="E373" t="s">
        <v>100</v>
      </c>
      <c r="F373" t="s">
        <v>10</v>
      </c>
      <c r="G373" s="1">
        <v>44487</v>
      </c>
      <c r="H373">
        <v>102</v>
      </c>
    </row>
    <row r="374" spans="1:8" x14ac:dyDescent="0.25">
      <c r="A374">
        <v>373</v>
      </c>
      <c r="B374" t="s">
        <v>16</v>
      </c>
      <c r="C374">
        <v>611</v>
      </c>
      <c r="D374">
        <v>2003</v>
      </c>
      <c r="E374" t="s">
        <v>254</v>
      </c>
      <c r="F374" t="s">
        <v>28</v>
      </c>
      <c r="G374" s="1">
        <v>44544</v>
      </c>
      <c r="H374">
        <v>102</v>
      </c>
    </row>
    <row r="375" spans="1:8" x14ac:dyDescent="0.25">
      <c r="A375">
        <v>374</v>
      </c>
      <c r="B375" t="s">
        <v>16</v>
      </c>
      <c r="C375">
        <v>550</v>
      </c>
      <c r="D375">
        <v>1999</v>
      </c>
      <c r="E375" t="s">
        <v>97</v>
      </c>
      <c r="F375" t="s">
        <v>69</v>
      </c>
      <c r="G375" s="1">
        <v>44565</v>
      </c>
      <c r="H375">
        <v>102</v>
      </c>
    </row>
    <row r="376" spans="1:8" x14ac:dyDescent="0.25">
      <c r="A376">
        <v>375</v>
      </c>
      <c r="B376" t="s">
        <v>11</v>
      </c>
      <c r="C376">
        <v>623</v>
      </c>
      <c r="D376">
        <v>1996</v>
      </c>
      <c r="E376" t="s">
        <v>244</v>
      </c>
      <c r="F376" t="s">
        <v>45</v>
      </c>
      <c r="G376" s="1">
        <v>44650</v>
      </c>
      <c r="H376">
        <v>101</v>
      </c>
    </row>
    <row r="377" spans="1:8" x14ac:dyDescent="0.25">
      <c r="A377">
        <v>376</v>
      </c>
      <c r="B377" t="s">
        <v>8</v>
      </c>
      <c r="C377">
        <v>623</v>
      </c>
      <c r="D377">
        <v>2020</v>
      </c>
      <c r="E377" t="s">
        <v>58</v>
      </c>
      <c r="F377" t="s">
        <v>45</v>
      </c>
      <c r="G377" s="1">
        <v>44543</v>
      </c>
      <c r="H377">
        <v>102</v>
      </c>
    </row>
    <row r="378" spans="1:8" x14ac:dyDescent="0.25">
      <c r="A378">
        <v>377</v>
      </c>
      <c r="B378" t="s">
        <v>8</v>
      </c>
      <c r="C378">
        <v>549</v>
      </c>
      <c r="D378">
        <v>2020</v>
      </c>
      <c r="E378" t="s">
        <v>46</v>
      </c>
      <c r="F378" t="s">
        <v>18</v>
      </c>
      <c r="G378" s="1">
        <v>44485</v>
      </c>
      <c r="H378">
        <v>115</v>
      </c>
    </row>
    <row r="379" spans="1:8" x14ac:dyDescent="0.25">
      <c r="A379">
        <v>378</v>
      </c>
      <c r="B379" t="s">
        <v>16</v>
      </c>
      <c r="C379">
        <v>611</v>
      </c>
      <c r="D379">
        <v>2008</v>
      </c>
      <c r="E379" t="s">
        <v>255</v>
      </c>
      <c r="F379" t="s">
        <v>18</v>
      </c>
      <c r="G379" s="1">
        <v>44634</v>
      </c>
      <c r="H379">
        <v>102</v>
      </c>
    </row>
    <row r="380" spans="1:8" x14ac:dyDescent="0.25">
      <c r="A380">
        <v>379</v>
      </c>
      <c r="B380" t="s">
        <v>16</v>
      </c>
      <c r="C380">
        <v>611</v>
      </c>
      <c r="D380">
        <v>2009</v>
      </c>
      <c r="E380" t="s">
        <v>218</v>
      </c>
      <c r="F380" t="s">
        <v>28</v>
      </c>
      <c r="G380" s="1">
        <v>44561</v>
      </c>
      <c r="H380">
        <v>114</v>
      </c>
    </row>
    <row r="381" spans="1:8" x14ac:dyDescent="0.25">
      <c r="A381">
        <v>380</v>
      </c>
      <c r="B381" t="s">
        <v>8</v>
      </c>
      <c r="C381">
        <v>623</v>
      </c>
      <c r="D381">
        <v>2020</v>
      </c>
      <c r="E381" t="s">
        <v>20</v>
      </c>
      <c r="F381" t="s">
        <v>10</v>
      </c>
      <c r="G381" s="1">
        <v>44526</v>
      </c>
      <c r="H381">
        <v>102</v>
      </c>
    </row>
    <row r="382" spans="1:8" x14ac:dyDescent="0.25">
      <c r="A382">
        <v>381</v>
      </c>
      <c r="B382" t="s">
        <v>8</v>
      </c>
      <c r="C382">
        <v>549</v>
      </c>
      <c r="D382">
        <v>1998</v>
      </c>
      <c r="E382" t="s">
        <v>33</v>
      </c>
      <c r="F382" t="s">
        <v>45</v>
      </c>
      <c r="G382" s="1">
        <v>44573</v>
      </c>
      <c r="H382">
        <v>102</v>
      </c>
    </row>
    <row r="383" spans="1:8" x14ac:dyDescent="0.25">
      <c r="A383">
        <v>382</v>
      </c>
      <c r="B383" t="s">
        <v>8</v>
      </c>
      <c r="C383">
        <v>623</v>
      </c>
      <c r="D383">
        <v>1974</v>
      </c>
      <c r="E383" t="s">
        <v>256</v>
      </c>
      <c r="F383" t="s">
        <v>45</v>
      </c>
      <c r="G383" s="1">
        <v>44646</v>
      </c>
      <c r="H383">
        <v>114</v>
      </c>
    </row>
    <row r="384" spans="1:8" x14ac:dyDescent="0.25">
      <c r="A384">
        <v>383</v>
      </c>
      <c r="B384" t="s">
        <v>11</v>
      </c>
      <c r="C384">
        <v>623</v>
      </c>
      <c r="D384">
        <v>2020</v>
      </c>
      <c r="E384" t="s">
        <v>20</v>
      </c>
      <c r="F384" t="s">
        <v>10</v>
      </c>
      <c r="G384" s="1">
        <v>44574</v>
      </c>
      <c r="H384">
        <v>102</v>
      </c>
    </row>
    <row r="385" spans="1:8" x14ac:dyDescent="0.25">
      <c r="A385">
        <v>384</v>
      </c>
      <c r="B385" t="s">
        <v>8</v>
      </c>
      <c r="C385">
        <v>623</v>
      </c>
      <c r="D385">
        <v>2020</v>
      </c>
      <c r="E385" t="s">
        <v>257</v>
      </c>
      <c r="F385" t="s">
        <v>10</v>
      </c>
      <c r="G385" s="1">
        <v>44562</v>
      </c>
      <c r="H385">
        <v>105</v>
      </c>
    </row>
    <row r="386" spans="1:8" x14ac:dyDescent="0.25">
      <c r="A386">
        <v>385</v>
      </c>
      <c r="B386" t="s">
        <v>8</v>
      </c>
      <c r="C386">
        <v>623</v>
      </c>
      <c r="D386">
        <v>2020</v>
      </c>
      <c r="E386" t="s">
        <v>57</v>
      </c>
      <c r="F386" t="s">
        <v>45</v>
      </c>
      <c r="G386" s="1">
        <v>44570</v>
      </c>
      <c r="H386">
        <v>114</v>
      </c>
    </row>
    <row r="387" spans="1:8" x14ac:dyDescent="0.25">
      <c r="A387">
        <v>386</v>
      </c>
      <c r="B387" t="s">
        <v>8</v>
      </c>
      <c r="C387">
        <v>506</v>
      </c>
      <c r="D387">
        <v>2020</v>
      </c>
      <c r="E387" t="s">
        <v>258</v>
      </c>
      <c r="F387" t="s">
        <v>66</v>
      </c>
      <c r="G387" s="1">
        <v>44567</v>
      </c>
      <c r="H387">
        <v>114</v>
      </c>
    </row>
    <row r="388" spans="1:8" x14ac:dyDescent="0.25">
      <c r="A388">
        <v>387</v>
      </c>
      <c r="B388" t="s">
        <v>25</v>
      </c>
      <c r="C388">
        <v>550</v>
      </c>
      <c r="D388">
        <v>2005</v>
      </c>
      <c r="E388" t="s">
        <v>259</v>
      </c>
      <c r="F388" t="s">
        <v>18</v>
      </c>
      <c r="G388" s="1">
        <v>44547</v>
      </c>
      <c r="H388">
        <v>114</v>
      </c>
    </row>
    <row r="389" spans="1:8" x14ac:dyDescent="0.25">
      <c r="A389">
        <v>388</v>
      </c>
      <c r="B389" t="s">
        <v>16</v>
      </c>
      <c r="C389">
        <v>545</v>
      </c>
      <c r="D389">
        <v>2006</v>
      </c>
      <c r="E389" t="s">
        <v>260</v>
      </c>
      <c r="F389" t="s">
        <v>18</v>
      </c>
      <c r="G389" s="1">
        <v>44574</v>
      </c>
      <c r="H389">
        <v>102</v>
      </c>
    </row>
    <row r="390" spans="1:8" x14ac:dyDescent="0.25">
      <c r="A390">
        <v>389</v>
      </c>
      <c r="B390" t="s">
        <v>8</v>
      </c>
      <c r="C390">
        <v>549</v>
      </c>
      <c r="D390">
        <v>2020</v>
      </c>
      <c r="E390" t="s">
        <v>46</v>
      </c>
      <c r="F390" t="s">
        <v>10</v>
      </c>
      <c r="G390" s="1">
        <v>44644</v>
      </c>
      <c r="H390">
        <v>106</v>
      </c>
    </row>
    <row r="391" spans="1:8" x14ac:dyDescent="0.25">
      <c r="A391">
        <v>390</v>
      </c>
      <c r="B391" t="s">
        <v>8</v>
      </c>
      <c r="C391">
        <v>623</v>
      </c>
      <c r="D391">
        <v>1980</v>
      </c>
      <c r="E391" t="s">
        <v>51</v>
      </c>
      <c r="F391" t="s">
        <v>45</v>
      </c>
      <c r="G391" s="1">
        <v>44614</v>
      </c>
      <c r="H391">
        <v>108</v>
      </c>
    </row>
    <row r="392" spans="1:8" x14ac:dyDescent="0.25">
      <c r="A392">
        <v>391</v>
      </c>
      <c r="B392" t="s">
        <v>11</v>
      </c>
      <c r="C392">
        <v>623</v>
      </c>
      <c r="D392">
        <v>2000</v>
      </c>
      <c r="E392" t="s">
        <v>261</v>
      </c>
      <c r="F392" t="s">
        <v>10</v>
      </c>
      <c r="G392" s="1">
        <v>44638</v>
      </c>
      <c r="H392">
        <v>115</v>
      </c>
    </row>
    <row r="393" spans="1:8" x14ac:dyDescent="0.25">
      <c r="A393">
        <v>392</v>
      </c>
      <c r="B393" t="s">
        <v>37</v>
      </c>
      <c r="C393">
        <v>623</v>
      </c>
      <c r="D393">
        <v>2020</v>
      </c>
      <c r="E393" t="s">
        <v>262</v>
      </c>
      <c r="F393" t="s">
        <v>32</v>
      </c>
      <c r="G393" s="1">
        <v>44513</v>
      </c>
      <c r="H393">
        <v>114</v>
      </c>
    </row>
    <row r="394" spans="1:8" x14ac:dyDescent="0.25">
      <c r="A394">
        <v>393</v>
      </c>
      <c r="B394" t="s">
        <v>8</v>
      </c>
      <c r="C394">
        <v>623</v>
      </c>
      <c r="D394">
        <v>2020</v>
      </c>
      <c r="E394" t="s">
        <v>263</v>
      </c>
      <c r="F394" t="s">
        <v>10</v>
      </c>
      <c r="G394" s="1">
        <v>44627</v>
      </c>
      <c r="H394">
        <v>114</v>
      </c>
    </row>
    <row r="395" spans="1:8" x14ac:dyDescent="0.25">
      <c r="A395">
        <v>394</v>
      </c>
      <c r="B395" t="s">
        <v>16</v>
      </c>
      <c r="C395">
        <v>611</v>
      </c>
      <c r="D395">
        <v>2007</v>
      </c>
      <c r="E395" t="s">
        <v>182</v>
      </c>
      <c r="F395" t="s">
        <v>28</v>
      </c>
      <c r="G395" s="1">
        <v>44575</v>
      </c>
      <c r="H395">
        <v>102</v>
      </c>
    </row>
    <row r="396" spans="1:8" x14ac:dyDescent="0.25">
      <c r="A396">
        <v>395</v>
      </c>
      <c r="B396" t="s">
        <v>16</v>
      </c>
      <c r="C396">
        <v>554</v>
      </c>
      <c r="D396">
        <v>2007</v>
      </c>
      <c r="E396" t="s">
        <v>238</v>
      </c>
      <c r="F396" t="s">
        <v>66</v>
      </c>
      <c r="G396" s="1">
        <v>44478</v>
      </c>
      <c r="H396">
        <v>106</v>
      </c>
    </row>
    <row r="397" spans="1:8" x14ac:dyDescent="0.25">
      <c r="A397">
        <v>396</v>
      </c>
      <c r="B397" t="s">
        <v>25</v>
      </c>
      <c r="C397">
        <v>611</v>
      </c>
      <c r="D397">
        <v>2009</v>
      </c>
      <c r="E397" t="s">
        <v>264</v>
      </c>
      <c r="F397" t="s">
        <v>123</v>
      </c>
      <c r="G397" s="1">
        <v>44630</v>
      </c>
      <c r="H397">
        <v>102</v>
      </c>
    </row>
    <row r="398" spans="1:8" x14ac:dyDescent="0.25">
      <c r="A398">
        <v>397</v>
      </c>
      <c r="B398" t="s">
        <v>8</v>
      </c>
      <c r="C398">
        <v>623</v>
      </c>
      <c r="D398">
        <v>2016</v>
      </c>
      <c r="E398" t="s">
        <v>265</v>
      </c>
      <c r="F398" t="s">
        <v>10</v>
      </c>
      <c r="G398" s="1">
        <v>44595</v>
      </c>
      <c r="H398">
        <v>104</v>
      </c>
    </row>
    <row r="399" spans="1:8" x14ac:dyDescent="0.25">
      <c r="A399">
        <v>398</v>
      </c>
      <c r="B399" t="s">
        <v>8</v>
      </c>
      <c r="C399">
        <v>623</v>
      </c>
      <c r="D399">
        <v>2016</v>
      </c>
      <c r="E399" t="s">
        <v>209</v>
      </c>
      <c r="F399" t="s">
        <v>10</v>
      </c>
      <c r="G399" s="1">
        <v>44514</v>
      </c>
      <c r="H399">
        <v>115</v>
      </c>
    </row>
    <row r="400" spans="1:8" x14ac:dyDescent="0.25">
      <c r="A400">
        <v>399</v>
      </c>
      <c r="B400" t="s">
        <v>8</v>
      </c>
      <c r="C400">
        <v>623</v>
      </c>
      <c r="D400">
        <v>2016</v>
      </c>
      <c r="E400" t="s">
        <v>266</v>
      </c>
      <c r="F400" t="s">
        <v>10</v>
      </c>
      <c r="G400" s="1">
        <v>44549</v>
      </c>
      <c r="H400">
        <v>109</v>
      </c>
    </row>
    <row r="401" spans="1:8" x14ac:dyDescent="0.25">
      <c r="A401">
        <v>400</v>
      </c>
      <c r="B401" t="s">
        <v>11</v>
      </c>
      <c r="C401">
        <v>623</v>
      </c>
      <c r="D401">
        <v>1975</v>
      </c>
      <c r="E401" t="s">
        <v>118</v>
      </c>
      <c r="F401" t="s">
        <v>45</v>
      </c>
      <c r="G401" s="1">
        <v>44506</v>
      </c>
      <c r="H401">
        <v>111</v>
      </c>
    </row>
    <row r="402" spans="1:8" x14ac:dyDescent="0.25">
      <c r="A402">
        <v>401</v>
      </c>
      <c r="B402" t="s">
        <v>8</v>
      </c>
      <c r="C402">
        <v>623</v>
      </c>
      <c r="D402">
        <v>2011</v>
      </c>
      <c r="E402" t="s">
        <v>57</v>
      </c>
      <c r="F402" t="s">
        <v>10</v>
      </c>
      <c r="G402" s="1">
        <v>44551</v>
      </c>
      <c r="H402">
        <v>101</v>
      </c>
    </row>
    <row r="403" spans="1:8" x14ac:dyDescent="0.25">
      <c r="A403">
        <v>402</v>
      </c>
      <c r="B403" t="s">
        <v>8</v>
      </c>
      <c r="C403">
        <v>538</v>
      </c>
      <c r="D403">
        <v>2017</v>
      </c>
      <c r="E403" t="s">
        <v>24</v>
      </c>
      <c r="F403" t="s">
        <v>10</v>
      </c>
      <c r="G403" s="1">
        <v>44638</v>
      </c>
      <c r="H403">
        <v>102</v>
      </c>
    </row>
    <row r="404" spans="1:8" x14ac:dyDescent="0.25">
      <c r="A404">
        <v>403</v>
      </c>
      <c r="B404" t="s">
        <v>8</v>
      </c>
      <c r="C404">
        <v>623</v>
      </c>
      <c r="D404">
        <v>2017</v>
      </c>
      <c r="E404" t="s">
        <v>267</v>
      </c>
      <c r="F404" t="s">
        <v>18</v>
      </c>
      <c r="G404" s="1">
        <v>44636</v>
      </c>
      <c r="H404">
        <v>115</v>
      </c>
    </row>
    <row r="405" spans="1:8" x14ac:dyDescent="0.25">
      <c r="A405">
        <v>404</v>
      </c>
      <c r="B405" t="s">
        <v>37</v>
      </c>
      <c r="C405">
        <v>623</v>
      </c>
      <c r="D405">
        <v>1960</v>
      </c>
      <c r="E405" t="s">
        <v>36</v>
      </c>
      <c r="F405" t="s">
        <v>45</v>
      </c>
      <c r="G405" s="1">
        <v>44582</v>
      </c>
      <c r="H405">
        <v>114</v>
      </c>
    </row>
    <row r="406" spans="1:8" x14ac:dyDescent="0.25">
      <c r="A406">
        <v>405</v>
      </c>
      <c r="B406" t="s">
        <v>8</v>
      </c>
      <c r="C406">
        <v>623</v>
      </c>
      <c r="D406">
        <v>2017</v>
      </c>
      <c r="E406" t="s">
        <v>240</v>
      </c>
      <c r="F406" t="s">
        <v>10</v>
      </c>
      <c r="G406" s="1">
        <v>44606</v>
      </c>
      <c r="H406">
        <v>102</v>
      </c>
    </row>
    <row r="407" spans="1:8" x14ac:dyDescent="0.25">
      <c r="A407">
        <v>406</v>
      </c>
      <c r="B407" t="s">
        <v>8</v>
      </c>
      <c r="C407">
        <v>538</v>
      </c>
      <c r="D407">
        <v>2017</v>
      </c>
      <c r="E407" t="s">
        <v>193</v>
      </c>
      <c r="F407" t="s">
        <v>10</v>
      </c>
      <c r="G407" s="1">
        <v>44536</v>
      </c>
      <c r="H407">
        <v>109</v>
      </c>
    </row>
    <row r="408" spans="1:8" x14ac:dyDescent="0.25">
      <c r="A408">
        <v>407</v>
      </c>
      <c r="B408" t="s">
        <v>8</v>
      </c>
      <c r="C408">
        <v>616</v>
      </c>
      <c r="D408">
        <v>2017</v>
      </c>
      <c r="E408" t="s">
        <v>268</v>
      </c>
      <c r="F408" t="s">
        <v>10</v>
      </c>
      <c r="G408" s="1">
        <v>44551</v>
      </c>
      <c r="H408">
        <v>109</v>
      </c>
    </row>
    <row r="409" spans="1:8" x14ac:dyDescent="0.25">
      <c r="A409">
        <v>408</v>
      </c>
      <c r="B409" t="s">
        <v>8</v>
      </c>
      <c r="C409">
        <v>623</v>
      </c>
      <c r="D409">
        <v>2017</v>
      </c>
      <c r="E409" t="s">
        <v>269</v>
      </c>
      <c r="F409" t="s">
        <v>10</v>
      </c>
      <c r="G409" s="1">
        <v>44535</v>
      </c>
      <c r="H409">
        <v>107</v>
      </c>
    </row>
    <row r="410" spans="1:8" x14ac:dyDescent="0.25">
      <c r="A410">
        <v>409</v>
      </c>
      <c r="B410" t="s">
        <v>11</v>
      </c>
      <c r="C410">
        <v>623</v>
      </c>
      <c r="D410">
        <v>2017</v>
      </c>
      <c r="E410" t="s">
        <v>270</v>
      </c>
      <c r="F410" t="s">
        <v>10</v>
      </c>
      <c r="G410" s="1">
        <v>44588</v>
      </c>
      <c r="H410">
        <v>106</v>
      </c>
    </row>
    <row r="411" spans="1:8" x14ac:dyDescent="0.25">
      <c r="A411">
        <v>410</v>
      </c>
      <c r="B411" t="s">
        <v>37</v>
      </c>
      <c r="C411">
        <v>623</v>
      </c>
      <c r="D411">
        <v>2017</v>
      </c>
      <c r="E411" t="s">
        <v>271</v>
      </c>
      <c r="F411" t="s">
        <v>10</v>
      </c>
      <c r="G411" s="1">
        <v>44561</v>
      </c>
      <c r="H411">
        <v>102</v>
      </c>
    </row>
    <row r="412" spans="1:8" x14ac:dyDescent="0.25">
      <c r="A412">
        <v>411</v>
      </c>
      <c r="B412" t="s">
        <v>8</v>
      </c>
      <c r="C412">
        <v>623</v>
      </c>
      <c r="D412">
        <v>2017</v>
      </c>
      <c r="E412" t="s">
        <v>272</v>
      </c>
      <c r="F412" t="s">
        <v>10</v>
      </c>
      <c r="G412" s="1">
        <v>44543</v>
      </c>
      <c r="H412">
        <v>111</v>
      </c>
    </row>
    <row r="413" spans="1:8" x14ac:dyDescent="0.25">
      <c r="A413">
        <v>412</v>
      </c>
      <c r="B413" t="s">
        <v>8</v>
      </c>
      <c r="C413">
        <v>623</v>
      </c>
      <c r="D413">
        <v>2017</v>
      </c>
      <c r="E413" t="s">
        <v>112</v>
      </c>
      <c r="F413" t="s">
        <v>10</v>
      </c>
      <c r="G413" s="1">
        <v>44518</v>
      </c>
      <c r="H413">
        <v>102</v>
      </c>
    </row>
    <row r="414" spans="1:8" x14ac:dyDescent="0.25">
      <c r="A414">
        <v>413</v>
      </c>
      <c r="B414" t="s">
        <v>8</v>
      </c>
      <c r="C414">
        <v>549</v>
      </c>
      <c r="D414">
        <v>2017</v>
      </c>
      <c r="E414" t="s">
        <v>46</v>
      </c>
      <c r="F414" t="s">
        <v>18</v>
      </c>
      <c r="G414" s="1">
        <v>44575</v>
      </c>
      <c r="H414">
        <v>104</v>
      </c>
    </row>
    <row r="415" spans="1:8" x14ac:dyDescent="0.25">
      <c r="A415">
        <v>414</v>
      </c>
      <c r="B415" t="s">
        <v>61</v>
      </c>
      <c r="C415">
        <v>519</v>
      </c>
      <c r="D415">
        <v>2002</v>
      </c>
      <c r="E415" t="s">
        <v>273</v>
      </c>
      <c r="F415" t="s">
        <v>32</v>
      </c>
      <c r="G415" s="1">
        <v>44501</v>
      </c>
      <c r="H415">
        <v>101</v>
      </c>
    </row>
    <row r="416" spans="1:8" x14ac:dyDescent="0.25">
      <c r="A416">
        <v>415</v>
      </c>
      <c r="B416" t="s">
        <v>37</v>
      </c>
      <c r="C416">
        <v>623</v>
      </c>
      <c r="D416">
        <v>2017</v>
      </c>
      <c r="E416" t="s">
        <v>195</v>
      </c>
      <c r="F416" t="s">
        <v>10</v>
      </c>
      <c r="G416" s="1">
        <v>44615</v>
      </c>
      <c r="H416">
        <v>102</v>
      </c>
    </row>
    <row r="417" spans="1:8" x14ac:dyDescent="0.25">
      <c r="A417">
        <v>416</v>
      </c>
      <c r="B417" t="s">
        <v>8</v>
      </c>
      <c r="C417">
        <v>623</v>
      </c>
      <c r="D417">
        <v>2017</v>
      </c>
      <c r="E417" t="s">
        <v>81</v>
      </c>
      <c r="F417" t="s">
        <v>10</v>
      </c>
      <c r="G417" s="1">
        <v>44614</v>
      </c>
      <c r="H417">
        <v>114</v>
      </c>
    </row>
    <row r="418" spans="1:8" x14ac:dyDescent="0.25">
      <c r="A418">
        <v>417</v>
      </c>
      <c r="B418" t="s">
        <v>11</v>
      </c>
      <c r="C418">
        <v>623</v>
      </c>
      <c r="D418">
        <v>2002</v>
      </c>
      <c r="E418" t="s">
        <v>274</v>
      </c>
      <c r="F418" t="s">
        <v>10</v>
      </c>
      <c r="G418" s="1">
        <v>44569</v>
      </c>
      <c r="H418">
        <v>104</v>
      </c>
    </row>
    <row r="419" spans="1:8" x14ac:dyDescent="0.25">
      <c r="A419">
        <v>418</v>
      </c>
      <c r="B419" t="s">
        <v>8</v>
      </c>
      <c r="C419">
        <v>623</v>
      </c>
      <c r="D419">
        <v>2020</v>
      </c>
      <c r="E419" t="s">
        <v>100</v>
      </c>
      <c r="F419" t="s">
        <v>10</v>
      </c>
      <c r="G419" s="1">
        <v>44586</v>
      </c>
      <c r="H419">
        <v>108</v>
      </c>
    </row>
    <row r="420" spans="1:8" x14ac:dyDescent="0.25">
      <c r="A420">
        <v>419</v>
      </c>
      <c r="B420" t="s">
        <v>8</v>
      </c>
      <c r="C420">
        <v>514</v>
      </c>
      <c r="D420">
        <v>2020</v>
      </c>
      <c r="E420" t="s">
        <v>209</v>
      </c>
      <c r="F420" t="s">
        <v>10</v>
      </c>
      <c r="G420" s="1">
        <v>44483</v>
      </c>
      <c r="H420">
        <v>114</v>
      </c>
    </row>
    <row r="421" spans="1:8" x14ac:dyDescent="0.25">
      <c r="A421">
        <v>420</v>
      </c>
      <c r="B421" t="s">
        <v>37</v>
      </c>
      <c r="C421">
        <v>549</v>
      </c>
      <c r="D421">
        <v>1987</v>
      </c>
      <c r="E421" t="s">
        <v>51</v>
      </c>
      <c r="F421" t="s">
        <v>47</v>
      </c>
      <c r="G421" s="1">
        <v>44577</v>
      </c>
      <c r="H421">
        <v>114</v>
      </c>
    </row>
    <row r="422" spans="1:8" x14ac:dyDescent="0.25">
      <c r="A422">
        <v>421</v>
      </c>
      <c r="B422" t="s">
        <v>11</v>
      </c>
      <c r="C422">
        <v>623</v>
      </c>
      <c r="D422">
        <v>2020</v>
      </c>
      <c r="E422" t="s">
        <v>275</v>
      </c>
      <c r="F422" t="s">
        <v>10</v>
      </c>
      <c r="G422" s="1">
        <v>44605</v>
      </c>
      <c r="H422">
        <v>114</v>
      </c>
    </row>
    <row r="423" spans="1:8" x14ac:dyDescent="0.25">
      <c r="A423">
        <v>422</v>
      </c>
      <c r="B423" t="s">
        <v>8</v>
      </c>
      <c r="C423">
        <v>623</v>
      </c>
      <c r="D423">
        <v>2020</v>
      </c>
      <c r="E423" t="s">
        <v>100</v>
      </c>
      <c r="F423" t="s">
        <v>10</v>
      </c>
      <c r="G423" s="1">
        <v>44561</v>
      </c>
      <c r="H423">
        <v>109</v>
      </c>
    </row>
    <row r="424" spans="1:8" x14ac:dyDescent="0.25">
      <c r="A424">
        <v>423</v>
      </c>
      <c r="B424" t="s">
        <v>8</v>
      </c>
      <c r="C424">
        <v>623</v>
      </c>
      <c r="D424">
        <v>2020</v>
      </c>
      <c r="E424" t="s">
        <v>100</v>
      </c>
      <c r="F424" t="s">
        <v>10</v>
      </c>
      <c r="G424" s="1">
        <v>44496</v>
      </c>
      <c r="H424">
        <v>104</v>
      </c>
    </row>
    <row r="425" spans="1:8" x14ac:dyDescent="0.25">
      <c r="A425">
        <v>424</v>
      </c>
      <c r="B425" t="s">
        <v>8</v>
      </c>
      <c r="C425">
        <v>623</v>
      </c>
      <c r="D425">
        <v>2020</v>
      </c>
      <c r="E425" t="s">
        <v>53</v>
      </c>
      <c r="F425" t="s">
        <v>10</v>
      </c>
      <c r="G425" s="1">
        <v>44648</v>
      </c>
      <c r="H425">
        <v>103</v>
      </c>
    </row>
    <row r="426" spans="1:8" x14ac:dyDescent="0.25">
      <c r="A426">
        <v>425</v>
      </c>
      <c r="B426" t="s">
        <v>8</v>
      </c>
      <c r="C426">
        <v>562</v>
      </c>
      <c r="D426">
        <v>2020</v>
      </c>
      <c r="E426" t="s">
        <v>276</v>
      </c>
      <c r="F426" t="s">
        <v>10</v>
      </c>
      <c r="G426" s="1">
        <v>44490</v>
      </c>
      <c r="H426">
        <v>103</v>
      </c>
    </row>
    <row r="427" spans="1:8" x14ac:dyDescent="0.25">
      <c r="A427">
        <v>426</v>
      </c>
      <c r="B427" t="s">
        <v>61</v>
      </c>
      <c r="C427">
        <v>519</v>
      </c>
      <c r="D427">
        <v>2009</v>
      </c>
      <c r="E427" t="s">
        <v>277</v>
      </c>
      <c r="F427" t="s">
        <v>32</v>
      </c>
      <c r="G427" s="1">
        <v>44644</v>
      </c>
      <c r="H427">
        <v>114</v>
      </c>
    </row>
    <row r="428" spans="1:8" x14ac:dyDescent="0.25">
      <c r="A428">
        <v>427</v>
      </c>
      <c r="B428" t="s">
        <v>83</v>
      </c>
      <c r="C428">
        <v>512</v>
      </c>
      <c r="D428">
        <v>2014</v>
      </c>
      <c r="E428" t="s">
        <v>278</v>
      </c>
      <c r="F428" t="s">
        <v>32</v>
      </c>
      <c r="G428" s="1">
        <v>44644</v>
      </c>
      <c r="H428">
        <v>102</v>
      </c>
    </row>
    <row r="429" spans="1:8" x14ac:dyDescent="0.25">
      <c r="A429">
        <v>428</v>
      </c>
      <c r="B429" t="s">
        <v>11</v>
      </c>
      <c r="C429">
        <v>623</v>
      </c>
      <c r="D429">
        <v>1980</v>
      </c>
      <c r="E429" t="s">
        <v>79</v>
      </c>
      <c r="F429" t="s">
        <v>45</v>
      </c>
      <c r="G429" s="1">
        <v>44509</v>
      </c>
      <c r="H429">
        <v>104</v>
      </c>
    </row>
    <row r="430" spans="1:8" x14ac:dyDescent="0.25">
      <c r="A430">
        <v>429</v>
      </c>
      <c r="B430" t="s">
        <v>61</v>
      </c>
      <c r="C430">
        <v>519</v>
      </c>
      <c r="D430">
        <v>2010</v>
      </c>
      <c r="E430" t="s">
        <v>279</v>
      </c>
      <c r="F430" t="s">
        <v>32</v>
      </c>
      <c r="G430" s="1">
        <v>44558</v>
      </c>
      <c r="H430">
        <v>114</v>
      </c>
    </row>
    <row r="431" spans="1:8" x14ac:dyDescent="0.25">
      <c r="A431">
        <v>430</v>
      </c>
      <c r="B431" t="s">
        <v>8</v>
      </c>
      <c r="C431">
        <v>623</v>
      </c>
      <c r="D431">
        <v>1979</v>
      </c>
      <c r="E431" t="s">
        <v>68</v>
      </c>
      <c r="F431" t="s">
        <v>66</v>
      </c>
      <c r="G431" s="1">
        <v>44637</v>
      </c>
      <c r="H431">
        <v>109</v>
      </c>
    </row>
    <row r="432" spans="1:8" x14ac:dyDescent="0.25">
      <c r="A432">
        <v>431</v>
      </c>
      <c r="B432" t="s">
        <v>61</v>
      </c>
      <c r="C432">
        <v>609</v>
      </c>
      <c r="D432">
        <v>2005</v>
      </c>
      <c r="E432" t="s">
        <v>280</v>
      </c>
      <c r="F432" t="s">
        <v>32</v>
      </c>
      <c r="G432" s="1">
        <v>44509</v>
      </c>
      <c r="H432">
        <v>102</v>
      </c>
    </row>
    <row r="433" spans="1:8" x14ac:dyDescent="0.25">
      <c r="A433">
        <v>432</v>
      </c>
      <c r="B433" t="s">
        <v>16</v>
      </c>
      <c r="C433">
        <v>636</v>
      </c>
      <c r="D433">
        <v>2004</v>
      </c>
      <c r="E433" t="s">
        <v>281</v>
      </c>
      <c r="F433" t="s">
        <v>10</v>
      </c>
      <c r="G433" s="1">
        <v>44611</v>
      </c>
      <c r="H433">
        <v>114</v>
      </c>
    </row>
    <row r="434" spans="1:8" x14ac:dyDescent="0.25">
      <c r="A434">
        <v>433</v>
      </c>
      <c r="B434" t="s">
        <v>8</v>
      </c>
      <c r="C434">
        <v>623</v>
      </c>
      <c r="D434">
        <v>1981</v>
      </c>
      <c r="E434" t="s">
        <v>33</v>
      </c>
      <c r="F434" t="s">
        <v>66</v>
      </c>
      <c r="G434" s="1">
        <v>44652</v>
      </c>
      <c r="H434">
        <v>102</v>
      </c>
    </row>
    <row r="435" spans="1:8" x14ac:dyDescent="0.25">
      <c r="A435">
        <v>434</v>
      </c>
      <c r="B435" t="s">
        <v>16</v>
      </c>
      <c r="C435">
        <v>631</v>
      </c>
      <c r="D435">
        <v>2007</v>
      </c>
      <c r="E435" t="s">
        <v>282</v>
      </c>
      <c r="F435" t="s">
        <v>18</v>
      </c>
      <c r="G435" s="1">
        <v>44651</v>
      </c>
      <c r="H435">
        <v>111</v>
      </c>
    </row>
    <row r="436" spans="1:8" x14ac:dyDescent="0.25">
      <c r="A436">
        <v>435</v>
      </c>
      <c r="B436" t="s">
        <v>25</v>
      </c>
      <c r="C436">
        <v>585</v>
      </c>
      <c r="D436">
        <v>2008</v>
      </c>
      <c r="E436" t="s">
        <v>139</v>
      </c>
      <c r="F436" t="s">
        <v>283</v>
      </c>
      <c r="G436" s="1">
        <v>44525</v>
      </c>
      <c r="H436">
        <v>109</v>
      </c>
    </row>
    <row r="437" spans="1:8" x14ac:dyDescent="0.25">
      <c r="A437">
        <v>436</v>
      </c>
      <c r="B437" t="s">
        <v>8</v>
      </c>
      <c r="C437">
        <v>514</v>
      </c>
      <c r="D437">
        <v>1999</v>
      </c>
      <c r="E437" t="s">
        <v>177</v>
      </c>
      <c r="F437" t="s">
        <v>10</v>
      </c>
      <c r="G437" s="1">
        <v>44613</v>
      </c>
      <c r="H437">
        <v>114</v>
      </c>
    </row>
    <row r="438" spans="1:8" x14ac:dyDescent="0.25">
      <c r="A438">
        <v>437</v>
      </c>
      <c r="B438" t="s">
        <v>8</v>
      </c>
      <c r="C438">
        <v>623</v>
      </c>
      <c r="D438">
        <v>1967</v>
      </c>
      <c r="E438" t="s">
        <v>36</v>
      </c>
      <c r="F438" t="s">
        <v>69</v>
      </c>
      <c r="G438" s="1">
        <v>44572</v>
      </c>
      <c r="H438">
        <v>103</v>
      </c>
    </row>
    <row r="439" spans="1:8" x14ac:dyDescent="0.25">
      <c r="A439">
        <v>438</v>
      </c>
      <c r="B439" t="s">
        <v>8</v>
      </c>
      <c r="C439">
        <v>624</v>
      </c>
      <c r="D439">
        <v>2020</v>
      </c>
      <c r="E439" t="s">
        <v>92</v>
      </c>
      <c r="F439" t="s">
        <v>10</v>
      </c>
      <c r="G439" s="1">
        <v>44493</v>
      </c>
      <c r="H439">
        <v>111</v>
      </c>
    </row>
    <row r="440" spans="1:8" x14ac:dyDescent="0.25">
      <c r="A440">
        <v>439</v>
      </c>
      <c r="B440" t="s">
        <v>8</v>
      </c>
      <c r="C440">
        <v>623</v>
      </c>
      <c r="D440">
        <v>2020</v>
      </c>
      <c r="E440" t="s">
        <v>33</v>
      </c>
      <c r="F440" t="s">
        <v>10</v>
      </c>
      <c r="G440" s="1">
        <v>44483</v>
      </c>
      <c r="H440">
        <v>104</v>
      </c>
    </row>
    <row r="441" spans="1:8" x14ac:dyDescent="0.25">
      <c r="A441">
        <v>440</v>
      </c>
      <c r="B441" t="s">
        <v>8</v>
      </c>
      <c r="C441">
        <v>623</v>
      </c>
      <c r="D441">
        <v>2020</v>
      </c>
      <c r="E441" t="s">
        <v>284</v>
      </c>
      <c r="F441" t="s">
        <v>10</v>
      </c>
      <c r="G441" s="1">
        <v>44590</v>
      </c>
      <c r="H441">
        <v>109</v>
      </c>
    </row>
    <row r="442" spans="1:8" x14ac:dyDescent="0.25">
      <c r="A442">
        <v>441</v>
      </c>
      <c r="B442" t="s">
        <v>16</v>
      </c>
      <c r="C442">
        <v>550</v>
      </c>
      <c r="D442">
        <v>2003</v>
      </c>
      <c r="E442" t="s">
        <v>285</v>
      </c>
      <c r="F442" t="s">
        <v>10</v>
      </c>
      <c r="G442" s="1">
        <v>44630</v>
      </c>
      <c r="H442">
        <v>102</v>
      </c>
    </row>
    <row r="443" spans="1:8" x14ac:dyDescent="0.25">
      <c r="A443">
        <v>442</v>
      </c>
      <c r="B443" t="s">
        <v>8</v>
      </c>
      <c r="C443">
        <v>562</v>
      </c>
      <c r="D443">
        <v>2000</v>
      </c>
      <c r="E443" t="s">
        <v>286</v>
      </c>
      <c r="F443" t="s">
        <v>10</v>
      </c>
      <c r="G443" s="1">
        <v>44645</v>
      </c>
      <c r="H443">
        <v>103</v>
      </c>
    </row>
    <row r="444" spans="1:8" x14ac:dyDescent="0.25">
      <c r="A444">
        <v>443</v>
      </c>
      <c r="B444" t="s">
        <v>8</v>
      </c>
      <c r="C444">
        <v>623</v>
      </c>
      <c r="D444">
        <v>1972</v>
      </c>
      <c r="E444" t="s">
        <v>36</v>
      </c>
      <c r="F444" t="s">
        <v>28</v>
      </c>
      <c r="G444" s="1">
        <v>44537</v>
      </c>
      <c r="H444">
        <v>108</v>
      </c>
    </row>
    <row r="445" spans="1:8" x14ac:dyDescent="0.25">
      <c r="A445">
        <v>444</v>
      </c>
      <c r="B445" t="s">
        <v>8</v>
      </c>
      <c r="C445">
        <v>549</v>
      </c>
      <c r="D445">
        <v>1992</v>
      </c>
      <c r="E445" t="s">
        <v>287</v>
      </c>
      <c r="F445" t="s">
        <v>32</v>
      </c>
      <c r="G445" s="1">
        <v>44600</v>
      </c>
      <c r="H445">
        <v>114</v>
      </c>
    </row>
    <row r="446" spans="1:8" x14ac:dyDescent="0.25">
      <c r="A446">
        <v>445</v>
      </c>
      <c r="B446" t="s">
        <v>8</v>
      </c>
      <c r="C446">
        <v>623</v>
      </c>
      <c r="D446">
        <v>2020</v>
      </c>
      <c r="E446" t="s">
        <v>23</v>
      </c>
      <c r="F446" t="s">
        <v>10</v>
      </c>
      <c r="G446" s="1">
        <v>44525</v>
      </c>
      <c r="H446">
        <v>101</v>
      </c>
    </row>
    <row r="447" spans="1:8" x14ac:dyDescent="0.25">
      <c r="A447">
        <v>446</v>
      </c>
      <c r="B447" t="s">
        <v>8</v>
      </c>
      <c r="C447">
        <v>623</v>
      </c>
      <c r="D447">
        <v>2020</v>
      </c>
      <c r="E447" t="s">
        <v>80</v>
      </c>
      <c r="F447" t="s">
        <v>10</v>
      </c>
      <c r="G447" s="1">
        <v>44629</v>
      </c>
      <c r="H447">
        <v>114</v>
      </c>
    </row>
    <row r="448" spans="1:8" x14ac:dyDescent="0.25">
      <c r="A448">
        <v>447</v>
      </c>
      <c r="B448" t="s">
        <v>16</v>
      </c>
      <c r="C448">
        <v>594</v>
      </c>
      <c r="D448">
        <v>1997</v>
      </c>
      <c r="E448" t="s">
        <v>288</v>
      </c>
      <c r="F448" t="s">
        <v>45</v>
      </c>
      <c r="G448" s="1">
        <v>44630</v>
      </c>
      <c r="H448">
        <v>102</v>
      </c>
    </row>
    <row r="449" spans="1:8" x14ac:dyDescent="0.25">
      <c r="A449">
        <v>448</v>
      </c>
      <c r="B449" t="s">
        <v>11</v>
      </c>
      <c r="C449">
        <v>623</v>
      </c>
      <c r="D449">
        <v>2020</v>
      </c>
      <c r="E449" t="s">
        <v>289</v>
      </c>
      <c r="F449" t="s">
        <v>10</v>
      </c>
      <c r="G449" s="1">
        <v>44545</v>
      </c>
      <c r="H449">
        <v>102</v>
      </c>
    </row>
    <row r="450" spans="1:8" x14ac:dyDescent="0.25">
      <c r="A450">
        <v>449</v>
      </c>
      <c r="B450" t="s">
        <v>8</v>
      </c>
      <c r="C450">
        <v>572</v>
      </c>
      <c r="D450">
        <v>2020</v>
      </c>
      <c r="E450" t="s">
        <v>46</v>
      </c>
      <c r="F450" t="s">
        <v>10</v>
      </c>
      <c r="G450" s="1">
        <v>44530</v>
      </c>
      <c r="H450">
        <v>114</v>
      </c>
    </row>
    <row r="451" spans="1:8" x14ac:dyDescent="0.25">
      <c r="A451">
        <v>450</v>
      </c>
      <c r="B451" t="s">
        <v>8</v>
      </c>
      <c r="C451">
        <v>623</v>
      </c>
      <c r="D451">
        <v>1982</v>
      </c>
      <c r="E451" t="s">
        <v>290</v>
      </c>
      <c r="F451" t="s">
        <v>123</v>
      </c>
      <c r="G451" s="1">
        <v>44589</v>
      </c>
      <c r="H451">
        <v>101</v>
      </c>
    </row>
    <row r="452" spans="1:8" x14ac:dyDescent="0.25">
      <c r="A452">
        <v>451</v>
      </c>
      <c r="B452" t="s">
        <v>8</v>
      </c>
      <c r="C452">
        <v>514</v>
      </c>
      <c r="D452">
        <v>2020</v>
      </c>
      <c r="E452" t="s">
        <v>232</v>
      </c>
      <c r="F452" t="s">
        <v>10</v>
      </c>
      <c r="G452" s="1">
        <v>44536</v>
      </c>
      <c r="H452">
        <v>115</v>
      </c>
    </row>
    <row r="453" spans="1:8" x14ac:dyDescent="0.25">
      <c r="A453">
        <v>452</v>
      </c>
      <c r="B453" t="s">
        <v>8</v>
      </c>
      <c r="C453">
        <v>514</v>
      </c>
      <c r="D453">
        <v>2015</v>
      </c>
      <c r="E453" t="s">
        <v>22</v>
      </c>
      <c r="F453" t="s">
        <v>10</v>
      </c>
      <c r="G453" s="1">
        <v>44527</v>
      </c>
      <c r="H453">
        <v>114</v>
      </c>
    </row>
    <row r="454" spans="1:8" x14ac:dyDescent="0.25">
      <c r="A454">
        <v>453</v>
      </c>
      <c r="B454" t="s">
        <v>16</v>
      </c>
      <c r="C454">
        <v>611</v>
      </c>
      <c r="D454">
        <v>2004</v>
      </c>
      <c r="E454" t="s">
        <v>291</v>
      </c>
      <c r="F454" t="s">
        <v>69</v>
      </c>
      <c r="G454" s="1">
        <v>44639</v>
      </c>
      <c r="H454">
        <v>114</v>
      </c>
    </row>
    <row r="455" spans="1:8" x14ac:dyDescent="0.25">
      <c r="A455">
        <v>454</v>
      </c>
      <c r="B455" t="s">
        <v>25</v>
      </c>
      <c r="C455">
        <v>636</v>
      </c>
      <c r="D455">
        <v>1999</v>
      </c>
      <c r="E455" t="s">
        <v>292</v>
      </c>
      <c r="F455" t="s">
        <v>18</v>
      </c>
      <c r="G455" s="1">
        <v>44648</v>
      </c>
      <c r="H455">
        <v>107</v>
      </c>
    </row>
    <row r="456" spans="1:8" x14ac:dyDescent="0.25">
      <c r="A456">
        <v>455</v>
      </c>
      <c r="B456" t="s">
        <v>37</v>
      </c>
      <c r="C456">
        <v>623</v>
      </c>
      <c r="D456">
        <v>1998</v>
      </c>
      <c r="E456" t="s">
        <v>293</v>
      </c>
      <c r="F456" t="s">
        <v>45</v>
      </c>
      <c r="G456" s="1">
        <v>44515</v>
      </c>
      <c r="H456">
        <v>102</v>
      </c>
    </row>
    <row r="457" spans="1:8" x14ac:dyDescent="0.25">
      <c r="A457">
        <v>456</v>
      </c>
      <c r="B457" t="s">
        <v>61</v>
      </c>
      <c r="C457">
        <v>519</v>
      </c>
      <c r="D457">
        <v>1977</v>
      </c>
      <c r="E457" t="s">
        <v>294</v>
      </c>
      <c r="F457" t="s">
        <v>32</v>
      </c>
      <c r="G457" s="1">
        <v>44641</v>
      </c>
      <c r="H457">
        <v>102</v>
      </c>
    </row>
    <row r="458" spans="1:8" x14ac:dyDescent="0.25">
      <c r="A458">
        <v>457</v>
      </c>
      <c r="B458" t="s">
        <v>8</v>
      </c>
      <c r="C458">
        <v>623</v>
      </c>
      <c r="D458">
        <v>2020</v>
      </c>
      <c r="E458" t="s">
        <v>53</v>
      </c>
      <c r="F458" t="s">
        <v>10</v>
      </c>
      <c r="G458" s="1">
        <v>44525</v>
      </c>
      <c r="H458">
        <v>104</v>
      </c>
    </row>
    <row r="459" spans="1:8" x14ac:dyDescent="0.25">
      <c r="A459">
        <v>458</v>
      </c>
      <c r="B459" t="s">
        <v>11</v>
      </c>
      <c r="C459">
        <v>623</v>
      </c>
      <c r="D459">
        <v>2020</v>
      </c>
      <c r="E459" t="s">
        <v>295</v>
      </c>
      <c r="F459" t="s">
        <v>10</v>
      </c>
      <c r="G459" s="1">
        <v>44541</v>
      </c>
      <c r="H459">
        <v>104</v>
      </c>
    </row>
    <row r="460" spans="1:8" x14ac:dyDescent="0.25">
      <c r="A460">
        <v>459</v>
      </c>
      <c r="B460" t="s">
        <v>16</v>
      </c>
      <c r="C460">
        <v>636</v>
      </c>
      <c r="D460">
        <v>2001</v>
      </c>
      <c r="E460" t="s">
        <v>296</v>
      </c>
      <c r="F460" t="s">
        <v>69</v>
      </c>
      <c r="G460" s="1">
        <v>44515</v>
      </c>
      <c r="H460">
        <v>102</v>
      </c>
    </row>
    <row r="461" spans="1:8" x14ac:dyDescent="0.25">
      <c r="A461">
        <v>460</v>
      </c>
      <c r="B461" t="s">
        <v>8</v>
      </c>
      <c r="C461">
        <v>623</v>
      </c>
      <c r="D461">
        <v>1999</v>
      </c>
      <c r="E461" t="s">
        <v>297</v>
      </c>
      <c r="F461" t="s">
        <v>10</v>
      </c>
      <c r="G461" s="1">
        <v>44651</v>
      </c>
      <c r="H461">
        <v>104</v>
      </c>
    </row>
    <row r="462" spans="1:8" x14ac:dyDescent="0.25">
      <c r="A462">
        <v>461</v>
      </c>
      <c r="B462" t="s">
        <v>11</v>
      </c>
      <c r="C462">
        <v>623</v>
      </c>
      <c r="D462">
        <v>2020</v>
      </c>
      <c r="E462" t="s">
        <v>129</v>
      </c>
      <c r="F462" t="s">
        <v>10</v>
      </c>
      <c r="G462" s="1">
        <v>44579</v>
      </c>
      <c r="H462">
        <v>109</v>
      </c>
    </row>
    <row r="463" spans="1:8" x14ac:dyDescent="0.25">
      <c r="A463">
        <v>462</v>
      </c>
      <c r="B463" t="s">
        <v>8</v>
      </c>
      <c r="C463">
        <v>623</v>
      </c>
      <c r="D463">
        <v>2020</v>
      </c>
      <c r="E463" t="s">
        <v>115</v>
      </c>
      <c r="F463" t="s">
        <v>10</v>
      </c>
      <c r="G463" s="1">
        <v>44623</v>
      </c>
      <c r="H463">
        <v>109</v>
      </c>
    </row>
    <row r="464" spans="1:8" x14ac:dyDescent="0.25">
      <c r="A464">
        <v>463</v>
      </c>
      <c r="B464" t="s">
        <v>8</v>
      </c>
      <c r="C464">
        <v>623</v>
      </c>
      <c r="D464">
        <v>2021</v>
      </c>
      <c r="E464" t="s">
        <v>51</v>
      </c>
      <c r="F464" t="s">
        <v>10</v>
      </c>
      <c r="G464" s="1">
        <v>44515</v>
      </c>
      <c r="H464">
        <v>115</v>
      </c>
    </row>
    <row r="465" spans="1:8" x14ac:dyDescent="0.25">
      <c r="A465">
        <v>464</v>
      </c>
      <c r="B465" t="s">
        <v>8</v>
      </c>
      <c r="C465">
        <v>549</v>
      </c>
      <c r="D465">
        <v>2021</v>
      </c>
      <c r="E465" t="s">
        <v>46</v>
      </c>
      <c r="F465" t="s">
        <v>18</v>
      </c>
      <c r="G465" s="1">
        <v>44480</v>
      </c>
      <c r="H465">
        <v>101</v>
      </c>
    </row>
    <row r="466" spans="1:8" x14ac:dyDescent="0.25">
      <c r="A466">
        <v>465</v>
      </c>
      <c r="B466" t="s">
        <v>8</v>
      </c>
      <c r="C466">
        <v>623</v>
      </c>
      <c r="D466">
        <v>2019</v>
      </c>
      <c r="E466" t="s">
        <v>58</v>
      </c>
      <c r="F466" t="s">
        <v>45</v>
      </c>
      <c r="G466" s="1">
        <v>44615</v>
      </c>
      <c r="H466">
        <v>103</v>
      </c>
    </row>
    <row r="467" spans="1:8" x14ac:dyDescent="0.25">
      <c r="A467">
        <v>466</v>
      </c>
      <c r="B467" t="s">
        <v>16</v>
      </c>
      <c r="C467">
        <v>505</v>
      </c>
      <c r="D467">
        <v>2008</v>
      </c>
      <c r="E467" t="s">
        <v>298</v>
      </c>
      <c r="F467" t="s">
        <v>18</v>
      </c>
      <c r="G467" s="1">
        <v>44499</v>
      </c>
      <c r="H467">
        <v>114</v>
      </c>
    </row>
    <row r="468" spans="1:8" x14ac:dyDescent="0.25">
      <c r="A468">
        <v>467</v>
      </c>
      <c r="B468" t="s">
        <v>16</v>
      </c>
      <c r="C468">
        <v>550</v>
      </c>
      <c r="D468">
        <v>2009</v>
      </c>
      <c r="E468" t="s">
        <v>299</v>
      </c>
      <c r="F468" t="s">
        <v>10</v>
      </c>
      <c r="G468" s="1">
        <v>44598</v>
      </c>
      <c r="H468">
        <v>114</v>
      </c>
    </row>
    <row r="469" spans="1:8" x14ac:dyDescent="0.25">
      <c r="A469">
        <v>468</v>
      </c>
      <c r="B469" t="s">
        <v>37</v>
      </c>
      <c r="C469">
        <v>558</v>
      </c>
      <c r="D469">
        <v>2017</v>
      </c>
      <c r="E469" t="s">
        <v>300</v>
      </c>
      <c r="F469" t="s">
        <v>32</v>
      </c>
      <c r="G469" s="1">
        <v>44565</v>
      </c>
      <c r="H469">
        <v>102</v>
      </c>
    </row>
    <row r="470" spans="1:8" x14ac:dyDescent="0.25">
      <c r="A470">
        <v>469</v>
      </c>
      <c r="B470" t="s">
        <v>8</v>
      </c>
      <c r="C470">
        <v>623</v>
      </c>
      <c r="D470">
        <v>2017</v>
      </c>
      <c r="E470" t="s">
        <v>301</v>
      </c>
      <c r="F470" t="s">
        <v>10</v>
      </c>
      <c r="G470" s="1">
        <v>44553</v>
      </c>
      <c r="H470">
        <v>102</v>
      </c>
    </row>
    <row r="471" spans="1:8" x14ac:dyDescent="0.25">
      <c r="A471">
        <v>470</v>
      </c>
      <c r="B471" t="s">
        <v>8</v>
      </c>
      <c r="C471">
        <v>623</v>
      </c>
      <c r="D471">
        <v>2017</v>
      </c>
      <c r="E471" t="s">
        <v>302</v>
      </c>
      <c r="F471" t="s">
        <v>10</v>
      </c>
      <c r="G471" s="1">
        <v>44511</v>
      </c>
      <c r="H471">
        <v>102</v>
      </c>
    </row>
    <row r="472" spans="1:8" x14ac:dyDescent="0.25">
      <c r="A472">
        <v>471</v>
      </c>
      <c r="B472" t="s">
        <v>8</v>
      </c>
      <c r="C472">
        <v>514</v>
      </c>
      <c r="D472">
        <v>2017</v>
      </c>
      <c r="E472" t="s">
        <v>132</v>
      </c>
      <c r="F472" t="s">
        <v>10</v>
      </c>
      <c r="G472" s="1">
        <v>44579</v>
      </c>
      <c r="H472">
        <v>103</v>
      </c>
    </row>
    <row r="473" spans="1:8" x14ac:dyDescent="0.25">
      <c r="A473">
        <v>472</v>
      </c>
      <c r="B473" t="s">
        <v>8</v>
      </c>
      <c r="C473">
        <v>623</v>
      </c>
      <c r="D473">
        <v>2017</v>
      </c>
      <c r="E473" t="s">
        <v>303</v>
      </c>
      <c r="F473" t="s">
        <v>10</v>
      </c>
      <c r="G473" s="1">
        <v>44620</v>
      </c>
      <c r="H473">
        <v>103</v>
      </c>
    </row>
    <row r="474" spans="1:8" x14ac:dyDescent="0.25">
      <c r="A474">
        <v>473</v>
      </c>
      <c r="B474" t="s">
        <v>8</v>
      </c>
      <c r="C474">
        <v>623</v>
      </c>
      <c r="D474">
        <v>2017</v>
      </c>
      <c r="E474" t="s">
        <v>304</v>
      </c>
      <c r="F474" t="s">
        <v>10</v>
      </c>
      <c r="G474" s="1">
        <v>44561</v>
      </c>
      <c r="H474">
        <v>107</v>
      </c>
    </row>
    <row r="475" spans="1:8" x14ac:dyDescent="0.25">
      <c r="A475">
        <v>474</v>
      </c>
      <c r="B475" t="s">
        <v>8</v>
      </c>
      <c r="C475">
        <v>514</v>
      </c>
      <c r="D475">
        <v>2017</v>
      </c>
      <c r="E475" t="s">
        <v>209</v>
      </c>
      <c r="F475" t="s">
        <v>10</v>
      </c>
      <c r="G475" s="1">
        <v>44656</v>
      </c>
      <c r="H475">
        <v>115</v>
      </c>
    </row>
    <row r="476" spans="1:8" x14ac:dyDescent="0.25">
      <c r="A476">
        <v>475</v>
      </c>
      <c r="B476" t="s">
        <v>8</v>
      </c>
      <c r="C476">
        <v>549</v>
      </c>
      <c r="D476">
        <v>1976</v>
      </c>
      <c r="E476" t="s">
        <v>46</v>
      </c>
      <c r="F476" t="s">
        <v>32</v>
      </c>
      <c r="G476" s="1">
        <v>44521</v>
      </c>
      <c r="H476">
        <v>104</v>
      </c>
    </row>
    <row r="477" spans="1:8" x14ac:dyDescent="0.25">
      <c r="A477">
        <v>476</v>
      </c>
      <c r="B477" t="s">
        <v>8</v>
      </c>
      <c r="C477">
        <v>623</v>
      </c>
      <c r="D477">
        <v>2017</v>
      </c>
      <c r="E477" t="s">
        <v>305</v>
      </c>
      <c r="F477" t="s">
        <v>10</v>
      </c>
      <c r="G477" s="1">
        <v>44486</v>
      </c>
      <c r="H477">
        <v>102</v>
      </c>
    </row>
    <row r="478" spans="1:8" x14ac:dyDescent="0.25">
      <c r="A478">
        <v>477</v>
      </c>
      <c r="B478" t="s">
        <v>8</v>
      </c>
      <c r="C478">
        <v>623</v>
      </c>
      <c r="D478">
        <v>2017</v>
      </c>
      <c r="E478" t="s">
        <v>306</v>
      </c>
      <c r="F478" t="s">
        <v>18</v>
      </c>
      <c r="G478" s="1">
        <v>44496</v>
      </c>
      <c r="H478">
        <v>102</v>
      </c>
    </row>
    <row r="479" spans="1:8" x14ac:dyDescent="0.25">
      <c r="A479">
        <v>478</v>
      </c>
      <c r="B479" t="s">
        <v>8</v>
      </c>
      <c r="C479">
        <v>562</v>
      </c>
      <c r="D479">
        <v>2017</v>
      </c>
      <c r="E479" t="s">
        <v>307</v>
      </c>
      <c r="F479" t="s">
        <v>10</v>
      </c>
      <c r="G479" s="1">
        <v>44589</v>
      </c>
      <c r="H479">
        <v>114</v>
      </c>
    </row>
    <row r="480" spans="1:8" x14ac:dyDescent="0.25">
      <c r="A480">
        <v>479</v>
      </c>
      <c r="B480" t="s">
        <v>8</v>
      </c>
      <c r="C480">
        <v>623</v>
      </c>
      <c r="D480">
        <v>2017</v>
      </c>
      <c r="E480" t="s">
        <v>308</v>
      </c>
      <c r="F480" t="s">
        <v>10</v>
      </c>
      <c r="G480" s="1">
        <v>44610</v>
      </c>
      <c r="H480">
        <v>103</v>
      </c>
    </row>
    <row r="481" spans="1:8" x14ac:dyDescent="0.25">
      <c r="A481">
        <v>480</v>
      </c>
      <c r="B481" t="s">
        <v>11</v>
      </c>
      <c r="C481">
        <v>623</v>
      </c>
      <c r="D481">
        <v>2017</v>
      </c>
      <c r="E481" t="s">
        <v>23</v>
      </c>
      <c r="F481" t="s">
        <v>10</v>
      </c>
      <c r="G481" s="1">
        <v>44640</v>
      </c>
      <c r="H481">
        <v>114</v>
      </c>
    </row>
    <row r="482" spans="1:8" x14ac:dyDescent="0.25">
      <c r="A482">
        <v>481</v>
      </c>
      <c r="B482" t="s">
        <v>8</v>
      </c>
      <c r="C482">
        <v>623</v>
      </c>
      <c r="D482">
        <v>2008</v>
      </c>
      <c r="E482" t="s">
        <v>309</v>
      </c>
      <c r="F482" t="s">
        <v>10</v>
      </c>
      <c r="G482" s="1">
        <v>44616</v>
      </c>
      <c r="H482">
        <v>108</v>
      </c>
    </row>
    <row r="483" spans="1:8" x14ac:dyDescent="0.25">
      <c r="A483">
        <v>482</v>
      </c>
      <c r="B483" t="s">
        <v>11</v>
      </c>
      <c r="C483">
        <v>636</v>
      </c>
      <c r="D483">
        <v>2017</v>
      </c>
      <c r="E483" t="s">
        <v>310</v>
      </c>
      <c r="F483" t="s">
        <v>10</v>
      </c>
      <c r="G483" s="1">
        <v>44581</v>
      </c>
      <c r="H483">
        <v>102</v>
      </c>
    </row>
    <row r="484" spans="1:8" x14ac:dyDescent="0.25">
      <c r="A484">
        <v>483</v>
      </c>
      <c r="B484" t="s">
        <v>8</v>
      </c>
      <c r="C484">
        <v>623</v>
      </c>
      <c r="D484">
        <v>2017</v>
      </c>
      <c r="E484" t="s">
        <v>240</v>
      </c>
      <c r="F484" t="s">
        <v>10</v>
      </c>
      <c r="G484" s="1">
        <v>44490</v>
      </c>
      <c r="H484">
        <v>102</v>
      </c>
    </row>
    <row r="485" spans="1:8" x14ac:dyDescent="0.25">
      <c r="A485">
        <v>484</v>
      </c>
      <c r="B485" t="s">
        <v>8</v>
      </c>
      <c r="C485">
        <v>623</v>
      </c>
      <c r="D485">
        <v>2017</v>
      </c>
      <c r="E485" t="s">
        <v>23</v>
      </c>
      <c r="F485" t="s">
        <v>10</v>
      </c>
      <c r="G485" s="1">
        <v>44506</v>
      </c>
      <c r="H485">
        <v>114</v>
      </c>
    </row>
    <row r="486" spans="1:8" x14ac:dyDescent="0.25">
      <c r="A486">
        <v>485</v>
      </c>
      <c r="B486" t="s">
        <v>8</v>
      </c>
      <c r="C486">
        <v>562</v>
      </c>
      <c r="D486">
        <v>2008</v>
      </c>
      <c r="E486" t="s">
        <v>311</v>
      </c>
      <c r="F486" t="s">
        <v>10</v>
      </c>
      <c r="G486" s="1">
        <v>44629</v>
      </c>
      <c r="H486">
        <v>108</v>
      </c>
    </row>
    <row r="487" spans="1:8" x14ac:dyDescent="0.25">
      <c r="A487">
        <v>486</v>
      </c>
      <c r="B487" t="s">
        <v>8</v>
      </c>
      <c r="C487">
        <v>623</v>
      </c>
      <c r="D487">
        <v>2017</v>
      </c>
      <c r="E487" t="s">
        <v>73</v>
      </c>
      <c r="F487" t="s">
        <v>10</v>
      </c>
      <c r="G487" s="1">
        <v>44617</v>
      </c>
      <c r="H487">
        <v>102</v>
      </c>
    </row>
    <row r="488" spans="1:8" x14ac:dyDescent="0.25">
      <c r="A488">
        <v>487</v>
      </c>
      <c r="B488" t="s">
        <v>8</v>
      </c>
      <c r="C488">
        <v>623</v>
      </c>
      <c r="D488">
        <v>2009</v>
      </c>
      <c r="E488" t="s">
        <v>33</v>
      </c>
      <c r="F488" t="s">
        <v>10</v>
      </c>
      <c r="G488" s="1">
        <v>44478</v>
      </c>
      <c r="H488">
        <v>103</v>
      </c>
    </row>
    <row r="489" spans="1:8" x14ac:dyDescent="0.25">
      <c r="A489">
        <v>488</v>
      </c>
      <c r="B489" t="s">
        <v>8</v>
      </c>
      <c r="C489">
        <v>623</v>
      </c>
      <c r="D489">
        <v>2020</v>
      </c>
      <c r="E489" t="s">
        <v>100</v>
      </c>
      <c r="F489" t="s">
        <v>10</v>
      </c>
      <c r="G489" s="1">
        <v>44536</v>
      </c>
      <c r="H489">
        <v>104</v>
      </c>
    </row>
    <row r="490" spans="1:8" x14ac:dyDescent="0.25">
      <c r="A490">
        <v>489</v>
      </c>
      <c r="B490" t="s">
        <v>11</v>
      </c>
      <c r="C490">
        <v>623</v>
      </c>
      <c r="D490">
        <v>2020</v>
      </c>
      <c r="E490" t="s">
        <v>275</v>
      </c>
      <c r="F490" t="s">
        <v>45</v>
      </c>
      <c r="G490" s="1">
        <v>44493</v>
      </c>
      <c r="H490">
        <v>114</v>
      </c>
    </row>
    <row r="491" spans="1:8" x14ac:dyDescent="0.25">
      <c r="A491">
        <v>490</v>
      </c>
      <c r="B491" t="s">
        <v>8</v>
      </c>
      <c r="C491">
        <v>584</v>
      </c>
      <c r="D491">
        <v>2008</v>
      </c>
      <c r="E491" t="s">
        <v>46</v>
      </c>
      <c r="F491" t="s">
        <v>10</v>
      </c>
      <c r="G491" s="1">
        <v>44565</v>
      </c>
      <c r="H491">
        <v>102</v>
      </c>
    </row>
    <row r="492" spans="1:8" x14ac:dyDescent="0.25">
      <c r="A492">
        <v>491</v>
      </c>
      <c r="B492" t="s">
        <v>16</v>
      </c>
      <c r="C492">
        <v>550</v>
      </c>
      <c r="D492">
        <v>1985</v>
      </c>
      <c r="E492" t="s">
        <v>312</v>
      </c>
      <c r="F492" t="s">
        <v>32</v>
      </c>
      <c r="G492" s="1">
        <v>44608</v>
      </c>
      <c r="H492">
        <v>102</v>
      </c>
    </row>
    <row r="493" spans="1:8" x14ac:dyDescent="0.25">
      <c r="A493">
        <v>492</v>
      </c>
      <c r="B493" t="s">
        <v>16</v>
      </c>
      <c r="C493">
        <v>611</v>
      </c>
      <c r="D493">
        <v>2005</v>
      </c>
      <c r="E493" t="s">
        <v>169</v>
      </c>
      <c r="F493" t="s">
        <v>28</v>
      </c>
      <c r="G493" s="1">
        <v>44589</v>
      </c>
      <c r="H493">
        <v>102</v>
      </c>
    </row>
    <row r="494" spans="1:8" x14ac:dyDescent="0.25">
      <c r="A494">
        <v>493</v>
      </c>
      <c r="B494" t="s">
        <v>11</v>
      </c>
      <c r="C494">
        <v>623</v>
      </c>
      <c r="D494">
        <v>1990</v>
      </c>
      <c r="E494" t="s">
        <v>79</v>
      </c>
      <c r="F494" t="s">
        <v>32</v>
      </c>
      <c r="G494" s="1">
        <v>44579</v>
      </c>
      <c r="H494">
        <v>102</v>
      </c>
    </row>
    <row r="495" spans="1:8" x14ac:dyDescent="0.25">
      <c r="A495">
        <v>494</v>
      </c>
      <c r="B495" t="s">
        <v>8</v>
      </c>
      <c r="C495">
        <v>623</v>
      </c>
      <c r="D495">
        <v>2021</v>
      </c>
      <c r="E495" t="s">
        <v>313</v>
      </c>
      <c r="F495" t="s">
        <v>32</v>
      </c>
      <c r="G495" s="1">
        <v>44630</v>
      </c>
      <c r="H495">
        <v>106</v>
      </c>
    </row>
    <row r="496" spans="1:8" x14ac:dyDescent="0.25">
      <c r="A496">
        <v>495</v>
      </c>
      <c r="B496" t="s">
        <v>8</v>
      </c>
      <c r="C496">
        <v>623</v>
      </c>
      <c r="D496">
        <v>2021</v>
      </c>
      <c r="E496" t="s">
        <v>314</v>
      </c>
      <c r="F496" t="s">
        <v>45</v>
      </c>
      <c r="G496" s="1">
        <v>44524</v>
      </c>
      <c r="H496">
        <v>102</v>
      </c>
    </row>
    <row r="497" spans="1:8" x14ac:dyDescent="0.25">
      <c r="A497">
        <v>496</v>
      </c>
      <c r="B497" t="s">
        <v>25</v>
      </c>
      <c r="C497">
        <v>585</v>
      </c>
      <c r="D497">
        <v>2005</v>
      </c>
      <c r="E497" t="s">
        <v>315</v>
      </c>
      <c r="F497" t="s">
        <v>10</v>
      </c>
      <c r="G497" s="1">
        <v>44585</v>
      </c>
      <c r="H497">
        <v>109</v>
      </c>
    </row>
    <row r="498" spans="1:8" x14ac:dyDescent="0.25">
      <c r="A498">
        <v>497</v>
      </c>
      <c r="B498" t="s">
        <v>8</v>
      </c>
      <c r="C498">
        <v>623</v>
      </c>
      <c r="D498">
        <v>2021</v>
      </c>
      <c r="E498" t="s">
        <v>92</v>
      </c>
      <c r="F498" t="s">
        <v>10</v>
      </c>
      <c r="G498" s="1">
        <v>44533</v>
      </c>
      <c r="H498">
        <v>114</v>
      </c>
    </row>
    <row r="499" spans="1:8" x14ac:dyDescent="0.25">
      <c r="A499">
        <v>498</v>
      </c>
      <c r="B499" t="s">
        <v>8</v>
      </c>
      <c r="C499">
        <v>623</v>
      </c>
      <c r="D499">
        <v>2021</v>
      </c>
      <c r="E499" t="s">
        <v>121</v>
      </c>
      <c r="F499" t="s">
        <v>10</v>
      </c>
      <c r="G499" s="1">
        <v>44589</v>
      </c>
      <c r="H499">
        <v>102</v>
      </c>
    </row>
    <row r="500" spans="1:8" x14ac:dyDescent="0.25">
      <c r="A500">
        <v>499</v>
      </c>
      <c r="B500" t="s">
        <v>8</v>
      </c>
      <c r="C500">
        <v>562</v>
      </c>
      <c r="D500">
        <v>2021</v>
      </c>
      <c r="E500" t="s">
        <v>276</v>
      </c>
      <c r="F500" t="s">
        <v>10</v>
      </c>
      <c r="G500" s="1">
        <v>44547</v>
      </c>
      <c r="H500">
        <v>114</v>
      </c>
    </row>
    <row r="501" spans="1:8" x14ac:dyDescent="0.25">
      <c r="A501">
        <v>500</v>
      </c>
      <c r="B501" t="s">
        <v>37</v>
      </c>
      <c r="C501">
        <v>623</v>
      </c>
      <c r="D501">
        <v>2021</v>
      </c>
      <c r="E501" t="s">
        <v>316</v>
      </c>
      <c r="F501" t="s">
        <v>10</v>
      </c>
      <c r="G501" s="1">
        <v>44579</v>
      </c>
      <c r="H501">
        <v>102</v>
      </c>
    </row>
    <row r="502" spans="1:8" x14ac:dyDescent="0.25">
      <c r="A502">
        <v>501</v>
      </c>
      <c r="B502" t="s">
        <v>8</v>
      </c>
      <c r="C502">
        <v>623</v>
      </c>
      <c r="D502">
        <v>2021</v>
      </c>
      <c r="E502" t="s">
        <v>53</v>
      </c>
      <c r="F502" t="s">
        <v>10</v>
      </c>
      <c r="G502" s="1">
        <v>44485</v>
      </c>
      <c r="H502">
        <v>107</v>
      </c>
    </row>
    <row r="503" spans="1:8" x14ac:dyDescent="0.25">
      <c r="A503">
        <v>502</v>
      </c>
      <c r="B503" t="s">
        <v>8</v>
      </c>
      <c r="C503">
        <v>538</v>
      </c>
      <c r="D503">
        <v>2021</v>
      </c>
      <c r="E503" t="s">
        <v>24</v>
      </c>
      <c r="F503" t="s">
        <v>10</v>
      </c>
      <c r="G503" s="1">
        <v>44596</v>
      </c>
      <c r="H503">
        <v>102</v>
      </c>
    </row>
    <row r="504" spans="1:8" x14ac:dyDescent="0.25">
      <c r="A504">
        <v>503</v>
      </c>
      <c r="B504" t="s">
        <v>11</v>
      </c>
      <c r="C504">
        <v>623</v>
      </c>
      <c r="D504">
        <v>2021</v>
      </c>
      <c r="E504" t="s">
        <v>79</v>
      </c>
      <c r="F504" t="s">
        <v>10</v>
      </c>
      <c r="G504" s="1">
        <v>44519</v>
      </c>
      <c r="H504">
        <v>104</v>
      </c>
    </row>
    <row r="505" spans="1:8" x14ac:dyDescent="0.25">
      <c r="A505">
        <v>504</v>
      </c>
      <c r="B505" t="s">
        <v>8</v>
      </c>
      <c r="C505">
        <v>623</v>
      </c>
      <c r="D505">
        <v>1968</v>
      </c>
      <c r="E505" t="s">
        <v>317</v>
      </c>
      <c r="F505" t="s">
        <v>45</v>
      </c>
      <c r="G505" s="1">
        <v>44589</v>
      </c>
      <c r="H505">
        <v>114</v>
      </c>
    </row>
    <row r="506" spans="1:8" x14ac:dyDescent="0.25">
      <c r="A506">
        <v>505</v>
      </c>
      <c r="B506" t="s">
        <v>8</v>
      </c>
      <c r="C506">
        <v>623</v>
      </c>
      <c r="D506">
        <v>2021</v>
      </c>
      <c r="E506" t="s">
        <v>318</v>
      </c>
      <c r="F506" t="s">
        <v>45</v>
      </c>
      <c r="G506" s="1">
        <v>44613</v>
      </c>
      <c r="H506">
        <v>102</v>
      </c>
    </row>
    <row r="507" spans="1:8" x14ac:dyDescent="0.25">
      <c r="A507">
        <v>506</v>
      </c>
      <c r="B507" t="s">
        <v>8</v>
      </c>
      <c r="C507">
        <v>528</v>
      </c>
      <c r="D507">
        <v>2021</v>
      </c>
      <c r="E507" t="s">
        <v>319</v>
      </c>
      <c r="F507" t="s">
        <v>10</v>
      </c>
      <c r="G507" s="1">
        <v>44554</v>
      </c>
      <c r="H507">
        <v>102</v>
      </c>
    </row>
    <row r="508" spans="1:8" x14ac:dyDescent="0.25">
      <c r="A508">
        <v>507</v>
      </c>
      <c r="B508" t="s">
        <v>8</v>
      </c>
      <c r="C508">
        <v>549</v>
      </c>
      <c r="D508">
        <v>1969</v>
      </c>
      <c r="E508" t="s">
        <v>46</v>
      </c>
      <c r="F508" t="s">
        <v>28</v>
      </c>
      <c r="G508" s="1">
        <v>44615</v>
      </c>
      <c r="H508">
        <v>103</v>
      </c>
    </row>
    <row r="509" spans="1:8" x14ac:dyDescent="0.25">
      <c r="A509">
        <v>508</v>
      </c>
      <c r="B509" t="s">
        <v>8</v>
      </c>
      <c r="C509">
        <v>549</v>
      </c>
      <c r="D509">
        <v>1997</v>
      </c>
      <c r="E509" t="s">
        <v>320</v>
      </c>
      <c r="F509" t="s">
        <v>10</v>
      </c>
      <c r="G509" s="1">
        <v>44606</v>
      </c>
      <c r="H509">
        <v>104</v>
      </c>
    </row>
    <row r="510" spans="1:8" x14ac:dyDescent="0.25">
      <c r="A510">
        <v>509</v>
      </c>
      <c r="B510" t="s">
        <v>8</v>
      </c>
      <c r="C510">
        <v>623</v>
      </c>
      <c r="D510">
        <v>1967</v>
      </c>
      <c r="E510" t="s">
        <v>51</v>
      </c>
      <c r="F510" t="s">
        <v>47</v>
      </c>
      <c r="G510" s="1">
        <v>44539</v>
      </c>
      <c r="H510">
        <v>115</v>
      </c>
    </row>
    <row r="511" spans="1:8" x14ac:dyDescent="0.25">
      <c r="A511">
        <v>510</v>
      </c>
      <c r="B511" t="s">
        <v>8</v>
      </c>
      <c r="C511">
        <v>623</v>
      </c>
      <c r="D511">
        <v>2021</v>
      </c>
      <c r="E511" t="s">
        <v>23</v>
      </c>
      <c r="F511" t="s">
        <v>45</v>
      </c>
      <c r="G511" s="1">
        <v>44552</v>
      </c>
      <c r="H511">
        <v>107</v>
      </c>
    </row>
    <row r="512" spans="1:8" x14ac:dyDescent="0.25">
      <c r="A512">
        <v>511</v>
      </c>
      <c r="B512" t="s">
        <v>8</v>
      </c>
      <c r="C512">
        <v>623</v>
      </c>
      <c r="D512">
        <v>2021</v>
      </c>
      <c r="E512" t="s">
        <v>321</v>
      </c>
      <c r="F512" t="s">
        <v>10</v>
      </c>
      <c r="G512" s="1">
        <v>44583</v>
      </c>
      <c r="H512">
        <v>114</v>
      </c>
    </row>
    <row r="513" spans="1:8" x14ac:dyDescent="0.25">
      <c r="A513">
        <v>512</v>
      </c>
      <c r="B513" t="s">
        <v>8</v>
      </c>
      <c r="C513">
        <v>623</v>
      </c>
      <c r="D513">
        <v>2021</v>
      </c>
      <c r="E513" t="s">
        <v>322</v>
      </c>
      <c r="F513" t="s">
        <v>10</v>
      </c>
      <c r="G513" s="1">
        <v>44635</v>
      </c>
      <c r="H513">
        <v>114</v>
      </c>
    </row>
    <row r="514" spans="1:8" x14ac:dyDescent="0.25">
      <c r="A514">
        <v>513</v>
      </c>
      <c r="B514" t="s">
        <v>8</v>
      </c>
      <c r="C514">
        <v>623</v>
      </c>
      <c r="D514">
        <v>2021</v>
      </c>
      <c r="E514" t="s">
        <v>53</v>
      </c>
      <c r="F514" t="s">
        <v>10</v>
      </c>
      <c r="G514" s="1">
        <v>44537</v>
      </c>
      <c r="H514">
        <v>109</v>
      </c>
    </row>
    <row r="515" spans="1:8" x14ac:dyDescent="0.25">
      <c r="A515">
        <v>514</v>
      </c>
      <c r="B515" t="s">
        <v>8</v>
      </c>
      <c r="C515">
        <v>623</v>
      </c>
      <c r="D515">
        <v>1998</v>
      </c>
      <c r="E515" t="s">
        <v>51</v>
      </c>
      <c r="F515" t="s">
        <v>47</v>
      </c>
      <c r="G515" s="1">
        <v>44636</v>
      </c>
      <c r="H515">
        <v>107</v>
      </c>
    </row>
    <row r="516" spans="1:8" x14ac:dyDescent="0.25">
      <c r="A516">
        <v>515</v>
      </c>
      <c r="B516" t="s">
        <v>8</v>
      </c>
      <c r="C516">
        <v>549</v>
      </c>
      <c r="D516">
        <v>2021</v>
      </c>
      <c r="E516" t="s">
        <v>46</v>
      </c>
      <c r="F516" t="s">
        <v>18</v>
      </c>
      <c r="G516" s="1">
        <v>44624</v>
      </c>
      <c r="H516">
        <v>108</v>
      </c>
    </row>
    <row r="517" spans="1:8" x14ac:dyDescent="0.25">
      <c r="A517">
        <v>516</v>
      </c>
      <c r="B517" t="s">
        <v>8</v>
      </c>
      <c r="C517">
        <v>572</v>
      </c>
      <c r="D517">
        <v>2021</v>
      </c>
      <c r="E517" t="s">
        <v>33</v>
      </c>
      <c r="F517" t="s">
        <v>10</v>
      </c>
      <c r="G517" s="1">
        <v>44515</v>
      </c>
      <c r="H517">
        <v>115</v>
      </c>
    </row>
    <row r="518" spans="1:8" x14ac:dyDescent="0.25">
      <c r="A518">
        <v>517</v>
      </c>
      <c r="B518" t="s">
        <v>61</v>
      </c>
      <c r="C518">
        <v>623</v>
      </c>
      <c r="D518">
        <v>2021</v>
      </c>
      <c r="E518" t="s">
        <v>131</v>
      </c>
      <c r="F518" t="s">
        <v>10</v>
      </c>
      <c r="G518" s="1">
        <v>44615</v>
      </c>
      <c r="H518">
        <v>106</v>
      </c>
    </row>
    <row r="519" spans="1:8" x14ac:dyDescent="0.25">
      <c r="A519">
        <v>518</v>
      </c>
      <c r="B519" t="s">
        <v>8</v>
      </c>
      <c r="C519">
        <v>623</v>
      </c>
      <c r="D519">
        <v>2021</v>
      </c>
      <c r="E519" t="s">
        <v>323</v>
      </c>
      <c r="F519" t="s">
        <v>10</v>
      </c>
      <c r="G519" s="1">
        <v>44543</v>
      </c>
      <c r="H519">
        <v>104</v>
      </c>
    </row>
    <row r="520" spans="1:8" x14ac:dyDescent="0.25">
      <c r="A520">
        <v>519</v>
      </c>
      <c r="B520" t="s">
        <v>25</v>
      </c>
      <c r="C520">
        <v>550</v>
      </c>
      <c r="D520">
        <v>2002</v>
      </c>
      <c r="E520" t="s">
        <v>324</v>
      </c>
      <c r="F520" t="s">
        <v>28</v>
      </c>
      <c r="G520" s="1">
        <v>44584</v>
      </c>
      <c r="H520">
        <v>109</v>
      </c>
    </row>
    <row r="521" spans="1:8" x14ac:dyDescent="0.25">
      <c r="A521">
        <v>520</v>
      </c>
      <c r="B521" t="s">
        <v>8</v>
      </c>
      <c r="C521">
        <v>623</v>
      </c>
      <c r="D521">
        <v>2021</v>
      </c>
      <c r="E521" t="s">
        <v>325</v>
      </c>
      <c r="F521" t="s">
        <v>10</v>
      </c>
      <c r="G521" s="1">
        <v>44515</v>
      </c>
      <c r="H521">
        <v>108</v>
      </c>
    </row>
    <row r="522" spans="1:8" x14ac:dyDescent="0.25">
      <c r="A522">
        <v>521</v>
      </c>
      <c r="B522" t="s">
        <v>8</v>
      </c>
      <c r="C522">
        <v>623</v>
      </c>
      <c r="D522">
        <v>1976</v>
      </c>
      <c r="E522" t="s">
        <v>36</v>
      </c>
      <c r="F522" t="s">
        <v>45</v>
      </c>
      <c r="G522" s="1">
        <v>44568</v>
      </c>
      <c r="H522">
        <v>105</v>
      </c>
    </row>
    <row r="523" spans="1:8" x14ac:dyDescent="0.25">
      <c r="A523">
        <v>522</v>
      </c>
      <c r="B523" t="s">
        <v>61</v>
      </c>
      <c r="C523">
        <v>571</v>
      </c>
      <c r="D523">
        <v>1975</v>
      </c>
      <c r="E523" t="s">
        <v>326</v>
      </c>
      <c r="F523" t="s">
        <v>32</v>
      </c>
      <c r="G523" s="1">
        <v>44574</v>
      </c>
      <c r="H523">
        <v>102</v>
      </c>
    </row>
    <row r="524" spans="1:8" x14ac:dyDescent="0.25">
      <c r="A524">
        <v>523</v>
      </c>
      <c r="B524" t="s">
        <v>8</v>
      </c>
      <c r="C524">
        <v>623</v>
      </c>
      <c r="D524">
        <v>2021</v>
      </c>
      <c r="E524" t="s">
        <v>327</v>
      </c>
      <c r="F524" t="s">
        <v>10</v>
      </c>
      <c r="G524" s="1">
        <v>44559</v>
      </c>
      <c r="H524">
        <v>102</v>
      </c>
    </row>
    <row r="525" spans="1:8" x14ac:dyDescent="0.25">
      <c r="A525">
        <v>524</v>
      </c>
      <c r="B525" t="s">
        <v>8</v>
      </c>
      <c r="C525">
        <v>623</v>
      </c>
      <c r="D525">
        <v>2021</v>
      </c>
      <c r="E525" t="s">
        <v>284</v>
      </c>
      <c r="F525" t="s">
        <v>10</v>
      </c>
      <c r="G525" s="1">
        <v>44539</v>
      </c>
      <c r="H525">
        <v>102</v>
      </c>
    </row>
    <row r="526" spans="1:8" x14ac:dyDescent="0.25">
      <c r="A526">
        <v>525</v>
      </c>
      <c r="B526" t="s">
        <v>16</v>
      </c>
      <c r="C526">
        <v>561</v>
      </c>
      <c r="D526">
        <v>2005</v>
      </c>
      <c r="E526" t="s">
        <v>328</v>
      </c>
      <c r="F526" t="s">
        <v>10</v>
      </c>
      <c r="G526" s="1">
        <v>44539</v>
      </c>
      <c r="H526">
        <v>103</v>
      </c>
    </row>
    <row r="527" spans="1:8" x14ac:dyDescent="0.25">
      <c r="A527">
        <v>526</v>
      </c>
      <c r="B527" t="s">
        <v>8</v>
      </c>
      <c r="C527">
        <v>623</v>
      </c>
      <c r="D527">
        <v>2021</v>
      </c>
      <c r="E527" t="s">
        <v>58</v>
      </c>
      <c r="F527" t="s">
        <v>10</v>
      </c>
      <c r="G527" s="1">
        <v>44544</v>
      </c>
      <c r="H527">
        <v>101</v>
      </c>
    </row>
    <row r="528" spans="1:8" x14ac:dyDescent="0.25">
      <c r="A528">
        <v>527</v>
      </c>
      <c r="B528" t="s">
        <v>8</v>
      </c>
      <c r="C528">
        <v>623</v>
      </c>
      <c r="D528">
        <v>2021</v>
      </c>
      <c r="E528" t="s">
        <v>165</v>
      </c>
      <c r="F528" t="s">
        <v>10</v>
      </c>
      <c r="G528" s="1">
        <v>44508</v>
      </c>
      <c r="H528">
        <v>107</v>
      </c>
    </row>
    <row r="529" spans="1:8" x14ac:dyDescent="0.25">
      <c r="A529">
        <v>528</v>
      </c>
      <c r="B529" t="s">
        <v>16</v>
      </c>
      <c r="C529">
        <v>611</v>
      </c>
      <c r="D529">
        <v>2002</v>
      </c>
      <c r="E529" t="s">
        <v>231</v>
      </c>
      <c r="F529" t="s">
        <v>18</v>
      </c>
      <c r="G529" s="1">
        <v>44531</v>
      </c>
      <c r="H529">
        <v>102</v>
      </c>
    </row>
    <row r="530" spans="1:8" x14ac:dyDescent="0.25">
      <c r="A530">
        <v>529</v>
      </c>
      <c r="B530" t="s">
        <v>25</v>
      </c>
      <c r="C530">
        <v>611</v>
      </c>
      <c r="D530">
        <v>2000</v>
      </c>
      <c r="E530" t="s">
        <v>329</v>
      </c>
      <c r="F530" t="s">
        <v>47</v>
      </c>
      <c r="G530" s="1">
        <v>44618</v>
      </c>
      <c r="H530">
        <v>102</v>
      </c>
    </row>
    <row r="531" spans="1:8" x14ac:dyDescent="0.25">
      <c r="A531">
        <v>530</v>
      </c>
      <c r="B531" t="s">
        <v>16</v>
      </c>
      <c r="C531">
        <v>611</v>
      </c>
      <c r="D531">
        <v>2002</v>
      </c>
      <c r="E531" t="s">
        <v>330</v>
      </c>
      <c r="F531" t="s">
        <v>69</v>
      </c>
      <c r="G531" s="1">
        <v>44591</v>
      </c>
      <c r="H531">
        <v>107</v>
      </c>
    </row>
    <row r="532" spans="1:8" x14ac:dyDescent="0.25">
      <c r="A532">
        <v>531</v>
      </c>
      <c r="B532" t="s">
        <v>8</v>
      </c>
      <c r="C532">
        <v>623</v>
      </c>
      <c r="D532">
        <v>2017</v>
      </c>
      <c r="E532" t="s">
        <v>331</v>
      </c>
      <c r="F532" t="s">
        <v>10</v>
      </c>
      <c r="G532" s="1">
        <v>44606</v>
      </c>
      <c r="H532">
        <v>102</v>
      </c>
    </row>
    <row r="533" spans="1:8" x14ac:dyDescent="0.25">
      <c r="A533">
        <v>532</v>
      </c>
      <c r="B533" t="s">
        <v>8</v>
      </c>
      <c r="C533">
        <v>562</v>
      </c>
      <c r="D533">
        <v>2017</v>
      </c>
      <c r="E533" t="s">
        <v>332</v>
      </c>
      <c r="F533" t="s">
        <v>10</v>
      </c>
      <c r="G533" s="1">
        <v>44571</v>
      </c>
      <c r="H533">
        <v>102</v>
      </c>
    </row>
    <row r="534" spans="1:8" x14ac:dyDescent="0.25">
      <c r="A534">
        <v>533</v>
      </c>
      <c r="B534" t="s">
        <v>8</v>
      </c>
      <c r="C534">
        <v>622</v>
      </c>
      <c r="D534">
        <v>2017</v>
      </c>
      <c r="E534" t="s">
        <v>333</v>
      </c>
      <c r="F534" t="s">
        <v>10</v>
      </c>
      <c r="G534" s="1">
        <v>44539</v>
      </c>
      <c r="H534">
        <v>114</v>
      </c>
    </row>
    <row r="535" spans="1:8" x14ac:dyDescent="0.25">
      <c r="A535">
        <v>534</v>
      </c>
      <c r="B535" t="s">
        <v>8</v>
      </c>
      <c r="C535">
        <v>623</v>
      </c>
      <c r="D535">
        <v>2017</v>
      </c>
      <c r="E535" t="s">
        <v>334</v>
      </c>
      <c r="F535" t="s">
        <v>45</v>
      </c>
      <c r="G535" s="1">
        <v>44656</v>
      </c>
      <c r="H535">
        <v>109</v>
      </c>
    </row>
    <row r="536" spans="1:8" x14ac:dyDescent="0.25">
      <c r="A536">
        <v>535</v>
      </c>
      <c r="B536" t="s">
        <v>8</v>
      </c>
      <c r="C536">
        <v>623</v>
      </c>
      <c r="D536">
        <v>1977</v>
      </c>
      <c r="E536" t="s">
        <v>23</v>
      </c>
      <c r="F536" t="s">
        <v>32</v>
      </c>
      <c r="G536" s="1">
        <v>44516</v>
      </c>
      <c r="H536">
        <v>105</v>
      </c>
    </row>
    <row r="537" spans="1:8" x14ac:dyDescent="0.25">
      <c r="A537">
        <v>536</v>
      </c>
      <c r="B537" t="s">
        <v>8</v>
      </c>
      <c r="C537">
        <v>623</v>
      </c>
      <c r="D537">
        <v>2017</v>
      </c>
      <c r="E537" t="s">
        <v>59</v>
      </c>
      <c r="F537" t="s">
        <v>10</v>
      </c>
      <c r="G537" s="1">
        <v>44550</v>
      </c>
      <c r="H537">
        <v>114</v>
      </c>
    </row>
    <row r="538" spans="1:8" x14ac:dyDescent="0.25">
      <c r="A538">
        <v>537</v>
      </c>
      <c r="B538" t="s">
        <v>8</v>
      </c>
      <c r="C538">
        <v>623</v>
      </c>
      <c r="D538">
        <v>2017</v>
      </c>
      <c r="E538" t="s">
        <v>335</v>
      </c>
      <c r="F538" t="s">
        <v>10</v>
      </c>
      <c r="G538" s="1">
        <v>44515</v>
      </c>
      <c r="H538">
        <v>114</v>
      </c>
    </row>
    <row r="539" spans="1:8" x14ac:dyDescent="0.25">
      <c r="A539">
        <v>538</v>
      </c>
      <c r="B539" t="s">
        <v>8</v>
      </c>
      <c r="C539">
        <v>623</v>
      </c>
      <c r="D539">
        <v>2017</v>
      </c>
      <c r="E539" t="s">
        <v>53</v>
      </c>
      <c r="F539" t="s">
        <v>10</v>
      </c>
      <c r="G539" s="1">
        <v>44521</v>
      </c>
      <c r="H539">
        <v>106</v>
      </c>
    </row>
    <row r="540" spans="1:8" x14ac:dyDescent="0.25">
      <c r="A540">
        <v>539</v>
      </c>
      <c r="B540" t="s">
        <v>11</v>
      </c>
      <c r="C540">
        <v>623</v>
      </c>
      <c r="D540">
        <v>2000</v>
      </c>
      <c r="E540" t="s">
        <v>336</v>
      </c>
      <c r="F540" t="s">
        <v>10</v>
      </c>
      <c r="G540" s="1">
        <v>44545</v>
      </c>
      <c r="H540">
        <v>103</v>
      </c>
    </row>
    <row r="541" spans="1:8" x14ac:dyDescent="0.25">
      <c r="A541">
        <v>540</v>
      </c>
      <c r="B541" t="s">
        <v>8</v>
      </c>
      <c r="C541">
        <v>623</v>
      </c>
      <c r="D541">
        <v>2017</v>
      </c>
      <c r="E541" t="s">
        <v>23</v>
      </c>
      <c r="F541" t="s">
        <v>10</v>
      </c>
      <c r="G541" s="1">
        <v>44656</v>
      </c>
      <c r="H541">
        <v>108</v>
      </c>
    </row>
    <row r="542" spans="1:8" x14ac:dyDescent="0.25">
      <c r="A542">
        <v>541</v>
      </c>
      <c r="B542" t="s">
        <v>8</v>
      </c>
      <c r="C542">
        <v>623</v>
      </c>
      <c r="D542">
        <v>2017</v>
      </c>
      <c r="E542" t="s">
        <v>337</v>
      </c>
      <c r="F542" t="s">
        <v>10</v>
      </c>
      <c r="G542" s="1">
        <v>44633</v>
      </c>
      <c r="H542">
        <v>103</v>
      </c>
    </row>
    <row r="543" spans="1:8" x14ac:dyDescent="0.25">
      <c r="A543">
        <v>542</v>
      </c>
      <c r="B543" t="s">
        <v>83</v>
      </c>
      <c r="C543">
        <v>511</v>
      </c>
      <c r="D543">
        <v>1963</v>
      </c>
      <c r="E543" t="s">
        <v>338</v>
      </c>
      <c r="F543" t="s">
        <v>32</v>
      </c>
      <c r="G543" s="1">
        <v>44656</v>
      </c>
      <c r="H543">
        <v>109</v>
      </c>
    </row>
    <row r="544" spans="1:8" x14ac:dyDescent="0.25">
      <c r="A544">
        <v>543</v>
      </c>
      <c r="B544" t="s">
        <v>8</v>
      </c>
      <c r="C544">
        <v>623</v>
      </c>
      <c r="D544">
        <v>2017</v>
      </c>
      <c r="E544" t="s">
        <v>339</v>
      </c>
      <c r="F544" t="s">
        <v>10</v>
      </c>
      <c r="G544" s="1">
        <v>44496</v>
      </c>
      <c r="H544">
        <v>108</v>
      </c>
    </row>
    <row r="545" spans="1:8" x14ac:dyDescent="0.25">
      <c r="A545">
        <v>544</v>
      </c>
      <c r="B545" t="s">
        <v>11</v>
      </c>
      <c r="C545">
        <v>623</v>
      </c>
      <c r="D545">
        <v>2002</v>
      </c>
      <c r="E545" t="s">
        <v>340</v>
      </c>
      <c r="F545" t="s">
        <v>10</v>
      </c>
      <c r="G545" s="1">
        <v>44634</v>
      </c>
      <c r="H545">
        <v>114</v>
      </c>
    </row>
    <row r="546" spans="1:8" x14ac:dyDescent="0.25">
      <c r="A546">
        <v>545</v>
      </c>
      <c r="B546" t="s">
        <v>8</v>
      </c>
      <c r="C546">
        <v>623</v>
      </c>
      <c r="D546">
        <v>2017</v>
      </c>
      <c r="E546" t="s">
        <v>341</v>
      </c>
      <c r="F546" t="s">
        <v>10</v>
      </c>
      <c r="G546" s="1">
        <v>44601</v>
      </c>
      <c r="H546">
        <v>109</v>
      </c>
    </row>
    <row r="547" spans="1:8" x14ac:dyDescent="0.25">
      <c r="A547">
        <v>546</v>
      </c>
      <c r="B547" t="s">
        <v>8</v>
      </c>
      <c r="C547">
        <v>623</v>
      </c>
      <c r="D547">
        <v>2017</v>
      </c>
      <c r="E547" t="s">
        <v>341</v>
      </c>
      <c r="F547" t="s">
        <v>10</v>
      </c>
      <c r="G547" s="1">
        <v>44512</v>
      </c>
      <c r="H547">
        <v>103</v>
      </c>
    </row>
    <row r="548" spans="1:8" x14ac:dyDescent="0.25">
      <c r="A548">
        <v>547</v>
      </c>
      <c r="B548" t="s">
        <v>8</v>
      </c>
      <c r="C548">
        <v>595</v>
      </c>
      <c r="D548">
        <v>2017</v>
      </c>
      <c r="E548" t="s">
        <v>342</v>
      </c>
      <c r="F548" t="s">
        <v>10</v>
      </c>
      <c r="G548" s="1">
        <v>44638</v>
      </c>
      <c r="H548">
        <v>102</v>
      </c>
    </row>
    <row r="549" spans="1:8" x14ac:dyDescent="0.25">
      <c r="A549">
        <v>548</v>
      </c>
      <c r="B549" t="s">
        <v>8</v>
      </c>
      <c r="C549">
        <v>623</v>
      </c>
      <c r="D549">
        <v>2018</v>
      </c>
      <c r="E549" t="s">
        <v>58</v>
      </c>
      <c r="F549" t="s">
        <v>18</v>
      </c>
      <c r="G549" s="1">
        <v>44577</v>
      </c>
      <c r="H549">
        <v>102</v>
      </c>
    </row>
    <row r="550" spans="1:8" x14ac:dyDescent="0.25">
      <c r="A550">
        <v>549</v>
      </c>
      <c r="B550" t="s">
        <v>8</v>
      </c>
      <c r="C550">
        <v>623</v>
      </c>
      <c r="D550">
        <v>2021</v>
      </c>
      <c r="E550" t="s">
        <v>343</v>
      </c>
      <c r="F550" t="s">
        <v>10</v>
      </c>
      <c r="G550" s="1">
        <v>44607</v>
      </c>
      <c r="H550">
        <v>102</v>
      </c>
    </row>
    <row r="551" spans="1:8" x14ac:dyDescent="0.25">
      <c r="A551">
        <v>550</v>
      </c>
      <c r="B551" t="s">
        <v>16</v>
      </c>
      <c r="C551">
        <v>550</v>
      </c>
      <c r="D551">
        <v>2007</v>
      </c>
      <c r="E551" t="s">
        <v>344</v>
      </c>
      <c r="F551" t="s">
        <v>69</v>
      </c>
      <c r="G551" s="1">
        <v>44623</v>
      </c>
      <c r="H551">
        <v>109</v>
      </c>
    </row>
    <row r="552" spans="1:8" x14ac:dyDescent="0.25">
      <c r="A552">
        <v>551</v>
      </c>
      <c r="B552" t="s">
        <v>8</v>
      </c>
      <c r="C552">
        <v>623</v>
      </c>
      <c r="D552">
        <v>2021</v>
      </c>
      <c r="E552" t="s">
        <v>177</v>
      </c>
      <c r="F552" t="s">
        <v>10</v>
      </c>
      <c r="G552" s="1">
        <v>44520</v>
      </c>
      <c r="H552">
        <v>109</v>
      </c>
    </row>
    <row r="553" spans="1:8" x14ac:dyDescent="0.25">
      <c r="A553">
        <v>552</v>
      </c>
      <c r="B553" t="s">
        <v>8</v>
      </c>
      <c r="C553">
        <v>595</v>
      </c>
      <c r="D553">
        <v>2021</v>
      </c>
      <c r="E553" t="s">
        <v>345</v>
      </c>
      <c r="F553" t="s">
        <v>10</v>
      </c>
      <c r="G553" s="1">
        <v>44508</v>
      </c>
      <c r="H553">
        <v>102</v>
      </c>
    </row>
    <row r="554" spans="1:8" x14ac:dyDescent="0.25">
      <c r="A554">
        <v>553</v>
      </c>
      <c r="B554" t="s">
        <v>8</v>
      </c>
      <c r="C554">
        <v>623</v>
      </c>
      <c r="D554">
        <v>2000</v>
      </c>
      <c r="E554" t="s">
        <v>346</v>
      </c>
      <c r="F554" t="s">
        <v>45</v>
      </c>
      <c r="G554" s="1">
        <v>44650</v>
      </c>
      <c r="H554">
        <v>114</v>
      </c>
    </row>
    <row r="555" spans="1:8" x14ac:dyDescent="0.25">
      <c r="A555">
        <v>554</v>
      </c>
      <c r="B555" t="s">
        <v>8</v>
      </c>
      <c r="C555">
        <v>623</v>
      </c>
      <c r="D555">
        <v>1996</v>
      </c>
      <c r="E555" t="s">
        <v>51</v>
      </c>
      <c r="F555" t="s">
        <v>45</v>
      </c>
      <c r="G555" s="1">
        <v>44648</v>
      </c>
      <c r="H555">
        <v>103</v>
      </c>
    </row>
    <row r="556" spans="1:8" x14ac:dyDescent="0.25">
      <c r="A556">
        <v>555</v>
      </c>
      <c r="B556" t="s">
        <v>37</v>
      </c>
      <c r="C556">
        <v>623</v>
      </c>
      <c r="D556">
        <v>2021</v>
      </c>
      <c r="E556" t="s">
        <v>103</v>
      </c>
      <c r="F556" t="s">
        <v>45</v>
      </c>
      <c r="G556" s="1">
        <v>44498</v>
      </c>
      <c r="H556">
        <v>102</v>
      </c>
    </row>
    <row r="557" spans="1:8" x14ac:dyDescent="0.25">
      <c r="A557">
        <v>556</v>
      </c>
      <c r="B557" t="s">
        <v>8</v>
      </c>
      <c r="C557">
        <v>514</v>
      </c>
      <c r="D557">
        <v>2021</v>
      </c>
      <c r="E557" t="s">
        <v>347</v>
      </c>
      <c r="F557" t="s">
        <v>10</v>
      </c>
      <c r="G557" s="1">
        <v>44546</v>
      </c>
      <c r="H557">
        <v>114</v>
      </c>
    </row>
    <row r="558" spans="1:8" x14ac:dyDescent="0.25">
      <c r="A558">
        <v>557</v>
      </c>
      <c r="B558" t="s">
        <v>8</v>
      </c>
      <c r="C558">
        <v>549</v>
      </c>
      <c r="D558">
        <v>2021</v>
      </c>
      <c r="E558" t="s">
        <v>348</v>
      </c>
      <c r="F558" t="s">
        <v>28</v>
      </c>
      <c r="G558" s="1">
        <v>44516</v>
      </c>
      <c r="H558">
        <v>107</v>
      </c>
    </row>
    <row r="559" spans="1:8" x14ac:dyDescent="0.25">
      <c r="A559">
        <v>558</v>
      </c>
      <c r="B559" t="s">
        <v>8</v>
      </c>
      <c r="C559">
        <v>623</v>
      </c>
      <c r="D559">
        <v>2020</v>
      </c>
      <c r="E559" t="s">
        <v>58</v>
      </c>
      <c r="F559" t="s">
        <v>45</v>
      </c>
      <c r="G559" s="1">
        <v>44619</v>
      </c>
      <c r="H559">
        <v>102</v>
      </c>
    </row>
    <row r="560" spans="1:8" x14ac:dyDescent="0.25">
      <c r="A560">
        <v>559</v>
      </c>
      <c r="B560" t="s">
        <v>8</v>
      </c>
      <c r="C560">
        <v>616</v>
      </c>
      <c r="D560">
        <v>2021</v>
      </c>
      <c r="E560" t="s">
        <v>33</v>
      </c>
      <c r="F560" t="s">
        <v>10</v>
      </c>
      <c r="G560" s="1">
        <v>44529</v>
      </c>
      <c r="H560">
        <v>109</v>
      </c>
    </row>
    <row r="561" spans="1:8" x14ac:dyDescent="0.25">
      <c r="A561">
        <v>560</v>
      </c>
      <c r="B561" t="s">
        <v>8</v>
      </c>
      <c r="C561">
        <v>623</v>
      </c>
      <c r="D561">
        <v>2021</v>
      </c>
      <c r="E561" t="s">
        <v>58</v>
      </c>
      <c r="F561" t="s">
        <v>45</v>
      </c>
      <c r="G561" s="1">
        <v>44564</v>
      </c>
      <c r="H561">
        <v>101</v>
      </c>
    </row>
    <row r="562" spans="1:8" x14ac:dyDescent="0.25">
      <c r="A562">
        <v>561</v>
      </c>
      <c r="B562" t="s">
        <v>11</v>
      </c>
      <c r="C562">
        <v>623</v>
      </c>
      <c r="D562">
        <v>1985</v>
      </c>
      <c r="E562" t="s">
        <v>20</v>
      </c>
      <c r="F562" t="s">
        <v>10</v>
      </c>
      <c r="G562" s="1">
        <v>44551</v>
      </c>
      <c r="H562">
        <v>104</v>
      </c>
    </row>
    <row r="563" spans="1:8" x14ac:dyDescent="0.25">
      <c r="A563">
        <v>562</v>
      </c>
      <c r="B563" t="s">
        <v>8</v>
      </c>
      <c r="C563">
        <v>616</v>
      </c>
      <c r="D563">
        <v>2021</v>
      </c>
      <c r="E563" t="s">
        <v>33</v>
      </c>
      <c r="F563" t="s">
        <v>10</v>
      </c>
      <c r="G563" s="1">
        <v>44483</v>
      </c>
      <c r="H563">
        <v>102</v>
      </c>
    </row>
    <row r="564" spans="1:8" x14ac:dyDescent="0.25">
      <c r="A564">
        <v>563</v>
      </c>
      <c r="B564" t="s">
        <v>8</v>
      </c>
      <c r="C564">
        <v>623</v>
      </c>
      <c r="D564">
        <v>2021</v>
      </c>
      <c r="E564" t="s">
        <v>349</v>
      </c>
      <c r="F564" t="s">
        <v>10</v>
      </c>
      <c r="G564" s="1">
        <v>44486</v>
      </c>
      <c r="H564">
        <v>105</v>
      </c>
    </row>
    <row r="565" spans="1:8" x14ac:dyDescent="0.25">
      <c r="A565">
        <v>564</v>
      </c>
      <c r="B565" t="s">
        <v>8</v>
      </c>
      <c r="C565">
        <v>623</v>
      </c>
      <c r="D565">
        <v>2021</v>
      </c>
      <c r="E565" t="s">
        <v>100</v>
      </c>
      <c r="F565" t="s">
        <v>10</v>
      </c>
      <c r="G565" s="1">
        <v>44533</v>
      </c>
      <c r="H565">
        <v>103</v>
      </c>
    </row>
    <row r="566" spans="1:8" x14ac:dyDescent="0.25">
      <c r="A566">
        <v>565</v>
      </c>
      <c r="B566" t="s">
        <v>25</v>
      </c>
      <c r="C566">
        <v>611</v>
      </c>
      <c r="D566">
        <v>2006</v>
      </c>
      <c r="E566" t="s">
        <v>350</v>
      </c>
      <c r="F566" t="s">
        <v>28</v>
      </c>
      <c r="G566" s="1">
        <v>44592</v>
      </c>
      <c r="H566">
        <v>116</v>
      </c>
    </row>
    <row r="567" spans="1:8" x14ac:dyDescent="0.25">
      <c r="A567">
        <v>566</v>
      </c>
      <c r="B567" t="s">
        <v>8</v>
      </c>
      <c r="C567">
        <v>623</v>
      </c>
      <c r="D567">
        <v>1998</v>
      </c>
      <c r="E567" t="s">
        <v>351</v>
      </c>
      <c r="F567" t="s">
        <v>66</v>
      </c>
      <c r="G567" s="1">
        <v>44599</v>
      </c>
      <c r="H567">
        <v>114</v>
      </c>
    </row>
    <row r="568" spans="1:8" x14ac:dyDescent="0.25">
      <c r="A568">
        <v>567</v>
      </c>
      <c r="B568" t="s">
        <v>37</v>
      </c>
      <c r="C568">
        <v>623</v>
      </c>
      <c r="D568">
        <v>2021</v>
      </c>
      <c r="E568" t="s">
        <v>352</v>
      </c>
      <c r="F568" t="s">
        <v>10</v>
      </c>
      <c r="G568" s="1">
        <v>44606</v>
      </c>
      <c r="H568">
        <v>102</v>
      </c>
    </row>
    <row r="569" spans="1:8" x14ac:dyDescent="0.25">
      <c r="A569">
        <v>568</v>
      </c>
      <c r="B569" t="s">
        <v>8</v>
      </c>
      <c r="C569">
        <v>538</v>
      </c>
      <c r="D569">
        <v>2021</v>
      </c>
      <c r="E569" t="s">
        <v>353</v>
      </c>
      <c r="F569" t="s">
        <v>32</v>
      </c>
      <c r="G569" s="1">
        <v>44492</v>
      </c>
      <c r="H569">
        <v>103</v>
      </c>
    </row>
    <row r="570" spans="1:8" x14ac:dyDescent="0.25">
      <c r="A570">
        <v>569</v>
      </c>
      <c r="B570" t="s">
        <v>37</v>
      </c>
      <c r="C570">
        <v>623</v>
      </c>
      <c r="D570">
        <v>2021</v>
      </c>
      <c r="E570" t="s">
        <v>54</v>
      </c>
      <c r="F570" t="s">
        <v>10</v>
      </c>
      <c r="G570" s="1">
        <v>44499</v>
      </c>
      <c r="H570">
        <v>104</v>
      </c>
    </row>
    <row r="571" spans="1:8" x14ac:dyDescent="0.25">
      <c r="A571">
        <v>570</v>
      </c>
      <c r="B571" t="s">
        <v>8</v>
      </c>
      <c r="C571">
        <v>532</v>
      </c>
      <c r="D571">
        <v>2021</v>
      </c>
      <c r="E571" t="s">
        <v>46</v>
      </c>
      <c r="F571" t="s">
        <v>10</v>
      </c>
      <c r="G571" s="1">
        <v>44621</v>
      </c>
      <c r="H571">
        <v>107</v>
      </c>
    </row>
    <row r="572" spans="1:8" x14ac:dyDescent="0.25">
      <c r="A572">
        <v>571</v>
      </c>
      <c r="B572" t="s">
        <v>8</v>
      </c>
      <c r="C572">
        <v>623</v>
      </c>
      <c r="D572">
        <v>2021</v>
      </c>
      <c r="E572" t="s">
        <v>53</v>
      </c>
      <c r="F572" t="s">
        <v>10</v>
      </c>
      <c r="G572" s="1">
        <v>44656</v>
      </c>
      <c r="H572">
        <v>104</v>
      </c>
    </row>
    <row r="573" spans="1:8" x14ac:dyDescent="0.25">
      <c r="A573">
        <v>572</v>
      </c>
      <c r="B573" t="s">
        <v>8</v>
      </c>
      <c r="C573">
        <v>616</v>
      </c>
      <c r="D573">
        <v>2021</v>
      </c>
      <c r="E573" t="s">
        <v>33</v>
      </c>
      <c r="F573" t="s">
        <v>10</v>
      </c>
      <c r="G573" s="1">
        <v>44509</v>
      </c>
      <c r="H573">
        <v>104</v>
      </c>
    </row>
    <row r="574" spans="1:8" x14ac:dyDescent="0.25">
      <c r="A574">
        <v>573</v>
      </c>
      <c r="B574" t="s">
        <v>11</v>
      </c>
      <c r="C574">
        <v>623</v>
      </c>
      <c r="D574">
        <v>2021</v>
      </c>
      <c r="E574" t="s">
        <v>163</v>
      </c>
      <c r="F574" t="s">
        <v>45</v>
      </c>
      <c r="G574" s="1">
        <v>44587</v>
      </c>
      <c r="H574">
        <v>102</v>
      </c>
    </row>
    <row r="575" spans="1:8" x14ac:dyDescent="0.25">
      <c r="A575">
        <v>574</v>
      </c>
      <c r="B575" t="s">
        <v>8</v>
      </c>
      <c r="C575">
        <v>538</v>
      </c>
      <c r="D575">
        <v>2021</v>
      </c>
      <c r="E575" t="s">
        <v>354</v>
      </c>
      <c r="F575" t="s">
        <v>10</v>
      </c>
      <c r="G575" s="1">
        <v>44614</v>
      </c>
      <c r="H575">
        <v>106</v>
      </c>
    </row>
    <row r="576" spans="1:8" x14ac:dyDescent="0.25">
      <c r="A576">
        <v>575</v>
      </c>
      <c r="B576" t="s">
        <v>8</v>
      </c>
      <c r="C576">
        <v>623</v>
      </c>
      <c r="D576">
        <v>2019</v>
      </c>
      <c r="E576" t="s">
        <v>58</v>
      </c>
      <c r="F576" t="s">
        <v>45</v>
      </c>
      <c r="G576" s="1">
        <v>44492</v>
      </c>
      <c r="H576">
        <v>102</v>
      </c>
    </row>
    <row r="577" spans="1:8" x14ac:dyDescent="0.25">
      <c r="A577">
        <v>576</v>
      </c>
      <c r="B577" t="s">
        <v>61</v>
      </c>
      <c r="C577">
        <v>612</v>
      </c>
      <c r="D577">
        <v>2011</v>
      </c>
      <c r="E577" t="s">
        <v>175</v>
      </c>
      <c r="F577" t="s">
        <v>32</v>
      </c>
      <c r="G577" s="1">
        <v>44514</v>
      </c>
      <c r="H577">
        <v>102</v>
      </c>
    </row>
    <row r="578" spans="1:8" x14ac:dyDescent="0.25">
      <c r="A578">
        <v>577</v>
      </c>
      <c r="B578" t="s">
        <v>8</v>
      </c>
      <c r="C578">
        <v>623</v>
      </c>
      <c r="D578">
        <v>2021</v>
      </c>
      <c r="E578" t="s">
        <v>57</v>
      </c>
      <c r="F578" t="s">
        <v>10</v>
      </c>
      <c r="G578" s="1">
        <v>44616</v>
      </c>
      <c r="H578">
        <v>102</v>
      </c>
    </row>
    <row r="579" spans="1:8" x14ac:dyDescent="0.25">
      <c r="A579">
        <v>578</v>
      </c>
      <c r="B579" t="s">
        <v>8</v>
      </c>
      <c r="C579">
        <v>623</v>
      </c>
      <c r="D579">
        <v>2021</v>
      </c>
      <c r="E579" t="s">
        <v>30</v>
      </c>
      <c r="F579" t="s">
        <v>10</v>
      </c>
      <c r="G579" s="1">
        <v>44607</v>
      </c>
      <c r="H579">
        <v>107</v>
      </c>
    </row>
    <row r="580" spans="1:8" x14ac:dyDescent="0.25">
      <c r="A580">
        <v>579</v>
      </c>
      <c r="B580" t="s">
        <v>8</v>
      </c>
      <c r="C580">
        <v>628</v>
      </c>
      <c r="D580">
        <v>2021</v>
      </c>
      <c r="E580" t="s">
        <v>33</v>
      </c>
      <c r="F580" t="s">
        <v>18</v>
      </c>
      <c r="G580" s="1">
        <v>44585</v>
      </c>
      <c r="H580">
        <v>102</v>
      </c>
    </row>
    <row r="581" spans="1:8" x14ac:dyDescent="0.25">
      <c r="A581">
        <v>580</v>
      </c>
      <c r="B581" t="s">
        <v>8</v>
      </c>
      <c r="C581">
        <v>501</v>
      </c>
      <c r="D581">
        <v>2021</v>
      </c>
      <c r="E581" t="s">
        <v>355</v>
      </c>
      <c r="F581" t="s">
        <v>10</v>
      </c>
      <c r="G581" s="1">
        <v>44597</v>
      </c>
      <c r="H581">
        <v>102</v>
      </c>
    </row>
    <row r="582" spans="1:8" x14ac:dyDescent="0.25">
      <c r="A582">
        <v>581</v>
      </c>
      <c r="B582" t="s">
        <v>11</v>
      </c>
      <c r="C582">
        <v>623</v>
      </c>
      <c r="D582">
        <v>2013</v>
      </c>
      <c r="E582" t="s">
        <v>111</v>
      </c>
      <c r="F582" t="s">
        <v>45</v>
      </c>
      <c r="G582" s="1">
        <v>44536</v>
      </c>
      <c r="H582">
        <v>102</v>
      </c>
    </row>
    <row r="583" spans="1:8" x14ac:dyDescent="0.25">
      <c r="A583">
        <v>582</v>
      </c>
      <c r="B583" t="s">
        <v>25</v>
      </c>
      <c r="C583">
        <v>593</v>
      </c>
      <c r="D583">
        <v>2009</v>
      </c>
      <c r="E583" t="s">
        <v>356</v>
      </c>
      <c r="F583" t="s">
        <v>28</v>
      </c>
      <c r="G583" s="1">
        <v>44518</v>
      </c>
      <c r="H583">
        <v>102</v>
      </c>
    </row>
    <row r="584" spans="1:8" x14ac:dyDescent="0.25">
      <c r="A584">
        <v>583</v>
      </c>
      <c r="B584" t="s">
        <v>61</v>
      </c>
      <c r="C584">
        <v>519</v>
      </c>
      <c r="D584">
        <v>2009</v>
      </c>
      <c r="E584" t="s">
        <v>357</v>
      </c>
      <c r="F584" t="s">
        <v>32</v>
      </c>
      <c r="G584" s="1">
        <v>44614</v>
      </c>
      <c r="H584">
        <v>114</v>
      </c>
    </row>
    <row r="585" spans="1:8" x14ac:dyDescent="0.25">
      <c r="A585">
        <v>584</v>
      </c>
      <c r="B585" t="s">
        <v>8</v>
      </c>
      <c r="C585">
        <v>623</v>
      </c>
      <c r="D585">
        <v>2021</v>
      </c>
      <c r="E585" t="s">
        <v>80</v>
      </c>
      <c r="F585" t="s">
        <v>10</v>
      </c>
      <c r="G585" s="1">
        <v>44620</v>
      </c>
      <c r="H585">
        <v>114</v>
      </c>
    </row>
    <row r="586" spans="1:8" x14ac:dyDescent="0.25">
      <c r="A586">
        <v>585</v>
      </c>
      <c r="B586" t="s">
        <v>37</v>
      </c>
      <c r="C586">
        <v>623</v>
      </c>
      <c r="D586">
        <v>2021</v>
      </c>
      <c r="E586" t="s">
        <v>73</v>
      </c>
      <c r="F586" t="s">
        <v>10</v>
      </c>
      <c r="G586" s="1">
        <v>44612</v>
      </c>
      <c r="H586">
        <v>101</v>
      </c>
    </row>
    <row r="587" spans="1:8" x14ac:dyDescent="0.25">
      <c r="A587">
        <v>586</v>
      </c>
      <c r="B587" t="s">
        <v>25</v>
      </c>
      <c r="C587">
        <v>585</v>
      </c>
      <c r="D587">
        <v>2007</v>
      </c>
      <c r="E587" t="s">
        <v>358</v>
      </c>
      <c r="F587" t="s">
        <v>18</v>
      </c>
      <c r="G587" s="1">
        <v>44613</v>
      </c>
      <c r="H587">
        <v>102</v>
      </c>
    </row>
    <row r="588" spans="1:8" x14ac:dyDescent="0.25">
      <c r="A588">
        <v>587</v>
      </c>
      <c r="B588" t="s">
        <v>75</v>
      </c>
      <c r="C588">
        <v>587</v>
      </c>
      <c r="D588">
        <v>2008</v>
      </c>
      <c r="E588" t="s">
        <v>359</v>
      </c>
      <c r="F588" t="s">
        <v>69</v>
      </c>
      <c r="G588" s="1">
        <v>44650</v>
      </c>
      <c r="H588">
        <v>102</v>
      </c>
    </row>
    <row r="589" spans="1:8" x14ac:dyDescent="0.25">
      <c r="A589">
        <v>588</v>
      </c>
      <c r="B589" t="s">
        <v>8</v>
      </c>
      <c r="C589">
        <v>623</v>
      </c>
      <c r="D589">
        <v>2019</v>
      </c>
      <c r="E589" t="s">
        <v>58</v>
      </c>
      <c r="F589" t="s">
        <v>45</v>
      </c>
      <c r="G589" s="1">
        <v>44488</v>
      </c>
      <c r="H589">
        <v>102</v>
      </c>
    </row>
    <row r="590" spans="1:8" x14ac:dyDescent="0.25">
      <c r="A590">
        <v>589</v>
      </c>
      <c r="B590" t="s">
        <v>25</v>
      </c>
      <c r="C590">
        <v>585</v>
      </c>
      <c r="D590">
        <v>2008</v>
      </c>
      <c r="E590" t="s">
        <v>360</v>
      </c>
      <c r="F590" t="s">
        <v>69</v>
      </c>
      <c r="G590" s="1">
        <v>44487</v>
      </c>
      <c r="H590">
        <v>102</v>
      </c>
    </row>
    <row r="591" spans="1:8" x14ac:dyDescent="0.25">
      <c r="A591">
        <v>590</v>
      </c>
      <c r="B591" t="s">
        <v>8</v>
      </c>
      <c r="C591">
        <v>623</v>
      </c>
      <c r="D591">
        <v>1993</v>
      </c>
      <c r="E591" t="s">
        <v>51</v>
      </c>
      <c r="F591" t="s">
        <v>45</v>
      </c>
      <c r="G591" s="1">
        <v>44581</v>
      </c>
      <c r="H591">
        <v>114</v>
      </c>
    </row>
    <row r="592" spans="1:8" x14ac:dyDescent="0.25">
      <c r="A592">
        <v>591</v>
      </c>
      <c r="B592" t="s">
        <v>8</v>
      </c>
      <c r="C592">
        <v>623</v>
      </c>
      <c r="D592">
        <v>1985</v>
      </c>
      <c r="E592" t="s">
        <v>36</v>
      </c>
      <c r="F592" t="s">
        <v>32</v>
      </c>
      <c r="G592" s="1">
        <v>44609</v>
      </c>
      <c r="H592">
        <v>103</v>
      </c>
    </row>
    <row r="593" spans="1:8" x14ac:dyDescent="0.25">
      <c r="A593">
        <v>592</v>
      </c>
      <c r="B593" t="s">
        <v>8</v>
      </c>
      <c r="C593">
        <v>623</v>
      </c>
      <c r="D593">
        <v>2021</v>
      </c>
      <c r="E593" t="s">
        <v>9</v>
      </c>
      <c r="F593" t="s">
        <v>10</v>
      </c>
      <c r="G593" s="1">
        <v>44493</v>
      </c>
      <c r="H593">
        <v>102</v>
      </c>
    </row>
    <row r="594" spans="1:8" x14ac:dyDescent="0.25">
      <c r="A594">
        <v>593</v>
      </c>
      <c r="B594" t="s">
        <v>37</v>
      </c>
      <c r="C594">
        <v>549</v>
      </c>
      <c r="D594">
        <v>1987</v>
      </c>
      <c r="E594" t="s">
        <v>361</v>
      </c>
      <c r="F594" t="s">
        <v>66</v>
      </c>
      <c r="G594" s="1">
        <v>44481</v>
      </c>
      <c r="H594">
        <v>105</v>
      </c>
    </row>
    <row r="595" spans="1:8" x14ac:dyDescent="0.25">
      <c r="A595">
        <v>594</v>
      </c>
      <c r="B595" t="s">
        <v>16</v>
      </c>
      <c r="C595">
        <v>561</v>
      </c>
      <c r="D595">
        <v>1996</v>
      </c>
      <c r="E595" t="s">
        <v>362</v>
      </c>
      <c r="F595" t="s">
        <v>18</v>
      </c>
      <c r="G595" s="1">
        <v>44522</v>
      </c>
      <c r="H595">
        <v>102</v>
      </c>
    </row>
    <row r="596" spans="1:8" x14ac:dyDescent="0.25">
      <c r="A596">
        <v>595</v>
      </c>
      <c r="B596" t="s">
        <v>37</v>
      </c>
      <c r="C596">
        <v>623</v>
      </c>
      <c r="D596">
        <v>2018</v>
      </c>
      <c r="E596" t="s">
        <v>363</v>
      </c>
      <c r="F596" t="s">
        <v>10</v>
      </c>
      <c r="G596" s="1">
        <v>44648</v>
      </c>
      <c r="H596">
        <v>102</v>
      </c>
    </row>
    <row r="597" spans="1:8" x14ac:dyDescent="0.25">
      <c r="A597">
        <v>596</v>
      </c>
      <c r="B597" t="s">
        <v>8</v>
      </c>
      <c r="C597">
        <v>616</v>
      </c>
      <c r="D597">
        <v>2018</v>
      </c>
      <c r="E597" t="s">
        <v>33</v>
      </c>
      <c r="F597" t="s">
        <v>10</v>
      </c>
      <c r="G597" s="1">
        <v>44641</v>
      </c>
      <c r="H597">
        <v>105</v>
      </c>
    </row>
    <row r="598" spans="1:8" x14ac:dyDescent="0.25">
      <c r="A598">
        <v>597</v>
      </c>
      <c r="B598" t="s">
        <v>8</v>
      </c>
      <c r="C598">
        <v>623</v>
      </c>
      <c r="D598">
        <v>2018</v>
      </c>
      <c r="E598" t="s">
        <v>51</v>
      </c>
      <c r="F598" t="s">
        <v>18</v>
      </c>
      <c r="G598" s="1">
        <v>44508</v>
      </c>
      <c r="H598">
        <v>101</v>
      </c>
    </row>
    <row r="599" spans="1:8" x14ac:dyDescent="0.25">
      <c r="A599">
        <v>598</v>
      </c>
      <c r="B599" t="s">
        <v>8</v>
      </c>
      <c r="C599">
        <v>623</v>
      </c>
      <c r="D599">
        <v>2015</v>
      </c>
      <c r="E599" t="s">
        <v>364</v>
      </c>
      <c r="F599" t="s">
        <v>18</v>
      </c>
      <c r="G599" s="1">
        <v>44580</v>
      </c>
      <c r="H599">
        <v>103</v>
      </c>
    </row>
    <row r="600" spans="1:8" x14ac:dyDescent="0.25">
      <c r="A600">
        <v>599</v>
      </c>
      <c r="B600" t="s">
        <v>11</v>
      </c>
      <c r="C600">
        <v>623</v>
      </c>
      <c r="D600">
        <v>1976</v>
      </c>
      <c r="E600" t="s">
        <v>365</v>
      </c>
      <c r="F600" t="s">
        <v>45</v>
      </c>
      <c r="G600" s="1">
        <v>44517</v>
      </c>
      <c r="H600">
        <v>114</v>
      </c>
    </row>
    <row r="601" spans="1:8" x14ac:dyDescent="0.25">
      <c r="A601">
        <v>600</v>
      </c>
      <c r="B601" t="s">
        <v>8</v>
      </c>
      <c r="C601">
        <v>623</v>
      </c>
      <c r="D601">
        <v>2018</v>
      </c>
      <c r="E601" t="s">
        <v>58</v>
      </c>
      <c r="F601" t="s">
        <v>10</v>
      </c>
      <c r="G601" s="1">
        <v>44616</v>
      </c>
      <c r="H601">
        <v>101</v>
      </c>
    </row>
    <row r="602" spans="1:8" x14ac:dyDescent="0.25">
      <c r="A602">
        <v>601</v>
      </c>
      <c r="B602" t="s">
        <v>11</v>
      </c>
      <c r="C602">
        <v>623</v>
      </c>
      <c r="D602">
        <v>2018</v>
      </c>
      <c r="E602" t="s">
        <v>178</v>
      </c>
      <c r="F602" t="s">
        <v>10</v>
      </c>
      <c r="G602" s="1">
        <v>44591</v>
      </c>
      <c r="H602">
        <v>108</v>
      </c>
    </row>
    <row r="603" spans="1:8" x14ac:dyDescent="0.25">
      <c r="A603">
        <v>602</v>
      </c>
      <c r="B603" t="s">
        <v>8</v>
      </c>
      <c r="C603">
        <v>514</v>
      </c>
      <c r="D603">
        <v>2018</v>
      </c>
      <c r="E603" t="s">
        <v>22</v>
      </c>
      <c r="F603" t="s">
        <v>10</v>
      </c>
      <c r="G603" s="1">
        <v>44579</v>
      </c>
      <c r="H603">
        <v>114</v>
      </c>
    </row>
    <row r="604" spans="1:8" x14ac:dyDescent="0.25">
      <c r="A604">
        <v>603</v>
      </c>
      <c r="B604" t="s">
        <v>8</v>
      </c>
      <c r="C604">
        <v>562</v>
      </c>
      <c r="D604">
        <v>2018</v>
      </c>
      <c r="E604" t="s">
        <v>366</v>
      </c>
      <c r="F604" t="s">
        <v>10</v>
      </c>
      <c r="G604" s="1">
        <v>44485</v>
      </c>
      <c r="H604">
        <v>103</v>
      </c>
    </row>
    <row r="605" spans="1:8" x14ac:dyDescent="0.25">
      <c r="A605">
        <v>604</v>
      </c>
      <c r="B605" t="s">
        <v>8</v>
      </c>
      <c r="C605">
        <v>623</v>
      </c>
      <c r="D605">
        <v>2018</v>
      </c>
      <c r="E605" t="s">
        <v>33</v>
      </c>
      <c r="F605" t="s">
        <v>45</v>
      </c>
      <c r="G605" s="1">
        <v>44494</v>
      </c>
      <c r="H605">
        <v>102</v>
      </c>
    </row>
    <row r="606" spans="1:8" x14ac:dyDescent="0.25">
      <c r="A606">
        <v>605</v>
      </c>
      <c r="B606" t="s">
        <v>8</v>
      </c>
      <c r="C606">
        <v>616</v>
      </c>
      <c r="D606">
        <v>2018</v>
      </c>
      <c r="E606" t="s">
        <v>33</v>
      </c>
      <c r="F606" t="s">
        <v>10</v>
      </c>
      <c r="G606" s="1">
        <v>44603</v>
      </c>
      <c r="H606">
        <v>102</v>
      </c>
    </row>
    <row r="607" spans="1:8" x14ac:dyDescent="0.25">
      <c r="A607">
        <v>606</v>
      </c>
      <c r="B607" t="s">
        <v>8</v>
      </c>
      <c r="C607">
        <v>623</v>
      </c>
      <c r="D607">
        <v>2018</v>
      </c>
      <c r="E607" t="s">
        <v>58</v>
      </c>
      <c r="F607" t="s">
        <v>32</v>
      </c>
      <c r="G607" s="1">
        <v>44542</v>
      </c>
      <c r="H607">
        <v>102</v>
      </c>
    </row>
    <row r="608" spans="1:8" x14ac:dyDescent="0.25">
      <c r="A608">
        <v>607</v>
      </c>
      <c r="B608" t="s">
        <v>37</v>
      </c>
      <c r="C608">
        <v>623</v>
      </c>
      <c r="D608">
        <v>2018</v>
      </c>
      <c r="E608" t="s">
        <v>54</v>
      </c>
      <c r="F608" t="s">
        <v>10</v>
      </c>
      <c r="G608" s="1">
        <v>44494</v>
      </c>
      <c r="H608">
        <v>114</v>
      </c>
    </row>
    <row r="609" spans="1:8" x14ac:dyDescent="0.25">
      <c r="A609">
        <v>608</v>
      </c>
      <c r="B609" t="s">
        <v>8</v>
      </c>
      <c r="C609">
        <v>623</v>
      </c>
      <c r="D609">
        <v>2018</v>
      </c>
      <c r="E609" t="s">
        <v>23</v>
      </c>
      <c r="F609" t="s">
        <v>10</v>
      </c>
      <c r="G609" s="1">
        <v>44547</v>
      </c>
      <c r="H609">
        <v>104</v>
      </c>
    </row>
    <row r="610" spans="1:8" x14ac:dyDescent="0.25">
      <c r="A610">
        <v>609</v>
      </c>
      <c r="B610" t="s">
        <v>37</v>
      </c>
      <c r="C610">
        <v>623</v>
      </c>
      <c r="D610">
        <v>2018</v>
      </c>
      <c r="E610" t="s">
        <v>367</v>
      </c>
      <c r="F610" t="s">
        <v>10</v>
      </c>
      <c r="G610" s="1">
        <v>44524</v>
      </c>
      <c r="H610">
        <v>102</v>
      </c>
    </row>
    <row r="611" spans="1:8" x14ac:dyDescent="0.25">
      <c r="A611">
        <v>610</v>
      </c>
      <c r="B611" t="s">
        <v>8</v>
      </c>
      <c r="C611">
        <v>623</v>
      </c>
      <c r="D611">
        <v>2018</v>
      </c>
      <c r="E611" t="s">
        <v>53</v>
      </c>
      <c r="F611" t="s">
        <v>10</v>
      </c>
      <c r="G611" s="1">
        <v>44515</v>
      </c>
      <c r="H611">
        <v>109</v>
      </c>
    </row>
    <row r="612" spans="1:8" x14ac:dyDescent="0.25">
      <c r="A612">
        <v>611</v>
      </c>
      <c r="B612" t="s">
        <v>8</v>
      </c>
      <c r="C612">
        <v>623</v>
      </c>
      <c r="D612">
        <v>2018</v>
      </c>
      <c r="E612" t="s">
        <v>368</v>
      </c>
      <c r="F612" t="s">
        <v>10</v>
      </c>
      <c r="G612" s="1">
        <v>44579</v>
      </c>
      <c r="H612">
        <v>102</v>
      </c>
    </row>
    <row r="613" spans="1:8" x14ac:dyDescent="0.25">
      <c r="A613">
        <v>612</v>
      </c>
      <c r="B613" t="s">
        <v>8</v>
      </c>
      <c r="C613">
        <v>616</v>
      </c>
      <c r="D613">
        <v>2018</v>
      </c>
      <c r="E613" t="s">
        <v>33</v>
      </c>
      <c r="F613" t="s">
        <v>10</v>
      </c>
      <c r="G613" s="1">
        <v>44559</v>
      </c>
      <c r="H613">
        <v>107</v>
      </c>
    </row>
    <row r="614" spans="1:8" x14ac:dyDescent="0.25">
      <c r="A614">
        <v>613</v>
      </c>
      <c r="B614" t="s">
        <v>8</v>
      </c>
      <c r="C614">
        <v>623</v>
      </c>
      <c r="D614">
        <v>2018</v>
      </c>
      <c r="E614" t="s">
        <v>23</v>
      </c>
      <c r="F614" t="s">
        <v>45</v>
      </c>
      <c r="G614" s="1">
        <v>44544</v>
      </c>
      <c r="H614">
        <v>108</v>
      </c>
    </row>
    <row r="615" spans="1:8" x14ac:dyDescent="0.25">
      <c r="A615">
        <v>614</v>
      </c>
      <c r="B615" t="s">
        <v>8</v>
      </c>
      <c r="C615">
        <v>514</v>
      </c>
      <c r="D615">
        <v>2018</v>
      </c>
      <c r="E615" t="s">
        <v>22</v>
      </c>
      <c r="F615" t="s">
        <v>10</v>
      </c>
      <c r="G615" s="1">
        <v>44594</v>
      </c>
      <c r="H615">
        <v>114</v>
      </c>
    </row>
    <row r="616" spans="1:8" x14ac:dyDescent="0.25">
      <c r="A616">
        <v>615</v>
      </c>
      <c r="B616" t="s">
        <v>8</v>
      </c>
      <c r="C616">
        <v>549</v>
      </c>
      <c r="D616">
        <v>2018</v>
      </c>
      <c r="E616" t="s">
        <v>369</v>
      </c>
      <c r="F616" t="s">
        <v>10</v>
      </c>
      <c r="G616" s="1">
        <v>44480</v>
      </c>
      <c r="H616">
        <v>114</v>
      </c>
    </row>
    <row r="617" spans="1:8" x14ac:dyDescent="0.25">
      <c r="A617">
        <v>616</v>
      </c>
      <c r="B617" t="s">
        <v>8</v>
      </c>
      <c r="C617">
        <v>623</v>
      </c>
      <c r="D617">
        <v>2018</v>
      </c>
      <c r="E617" t="s">
        <v>370</v>
      </c>
      <c r="F617" t="s">
        <v>45</v>
      </c>
      <c r="G617" s="1">
        <v>44634</v>
      </c>
      <c r="H617">
        <v>106</v>
      </c>
    </row>
    <row r="618" spans="1:8" x14ac:dyDescent="0.25">
      <c r="A618">
        <v>617</v>
      </c>
      <c r="B618" t="s">
        <v>61</v>
      </c>
      <c r="C618">
        <v>538</v>
      </c>
      <c r="D618">
        <v>1973</v>
      </c>
      <c r="E618" t="s">
        <v>371</v>
      </c>
      <c r="F618" t="s">
        <v>32</v>
      </c>
      <c r="G618" s="1">
        <v>44578</v>
      </c>
      <c r="H618">
        <v>111</v>
      </c>
    </row>
    <row r="619" spans="1:8" x14ac:dyDescent="0.25">
      <c r="A619">
        <v>618</v>
      </c>
      <c r="B619" t="s">
        <v>8</v>
      </c>
      <c r="C619">
        <v>623</v>
      </c>
      <c r="D619">
        <v>2002</v>
      </c>
      <c r="E619" t="s">
        <v>58</v>
      </c>
      <c r="F619" t="s">
        <v>10</v>
      </c>
      <c r="G619" s="1">
        <v>44491</v>
      </c>
      <c r="H619">
        <v>111</v>
      </c>
    </row>
    <row r="620" spans="1:8" x14ac:dyDescent="0.25">
      <c r="A620">
        <v>619</v>
      </c>
      <c r="B620" t="s">
        <v>25</v>
      </c>
      <c r="C620">
        <v>585</v>
      </c>
      <c r="D620">
        <v>2011</v>
      </c>
      <c r="E620" t="s">
        <v>372</v>
      </c>
      <c r="F620" t="s">
        <v>69</v>
      </c>
      <c r="G620" s="1">
        <v>44638</v>
      </c>
      <c r="H620">
        <v>114</v>
      </c>
    </row>
    <row r="621" spans="1:8" x14ac:dyDescent="0.25">
      <c r="A621">
        <v>620</v>
      </c>
      <c r="B621" t="s">
        <v>16</v>
      </c>
      <c r="C621">
        <v>625</v>
      </c>
      <c r="D621">
        <v>2002</v>
      </c>
      <c r="E621" t="s">
        <v>373</v>
      </c>
      <c r="F621" t="s">
        <v>28</v>
      </c>
      <c r="G621" s="1">
        <v>44521</v>
      </c>
      <c r="H621">
        <v>109</v>
      </c>
    </row>
    <row r="622" spans="1:8" x14ac:dyDescent="0.25">
      <c r="A622">
        <v>621</v>
      </c>
      <c r="B622" t="s">
        <v>16</v>
      </c>
      <c r="C622">
        <v>611</v>
      </c>
      <c r="D622">
        <v>2007</v>
      </c>
      <c r="E622" t="s">
        <v>157</v>
      </c>
      <c r="F622" t="s">
        <v>66</v>
      </c>
      <c r="G622" s="1">
        <v>44645</v>
      </c>
      <c r="H622">
        <v>109</v>
      </c>
    </row>
    <row r="623" spans="1:8" x14ac:dyDescent="0.25">
      <c r="A623">
        <v>622</v>
      </c>
      <c r="B623" t="s">
        <v>25</v>
      </c>
      <c r="C623">
        <v>563</v>
      </c>
      <c r="D623">
        <v>2012</v>
      </c>
      <c r="E623" t="s">
        <v>374</v>
      </c>
      <c r="F623" t="s">
        <v>32</v>
      </c>
      <c r="G623" s="1">
        <v>44487</v>
      </c>
      <c r="H623">
        <v>102</v>
      </c>
    </row>
    <row r="624" spans="1:8" x14ac:dyDescent="0.25">
      <c r="A624">
        <v>623</v>
      </c>
      <c r="B624" t="s">
        <v>25</v>
      </c>
      <c r="C624">
        <v>617</v>
      </c>
      <c r="D624">
        <v>2015</v>
      </c>
      <c r="E624" t="s">
        <v>375</v>
      </c>
      <c r="F624" t="s">
        <v>69</v>
      </c>
      <c r="G624" s="1">
        <v>44583</v>
      </c>
      <c r="H624">
        <v>102</v>
      </c>
    </row>
    <row r="625" spans="1:8" x14ac:dyDescent="0.25">
      <c r="A625">
        <v>624</v>
      </c>
      <c r="B625" t="s">
        <v>16</v>
      </c>
      <c r="C625">
        <v>550</v>
      </c>
      <c r="D625">
        <v>2015</v>
      </c>
      <c r="E625" t="s">
        <v>97</v>
      </c>
      <c r="F625" t="s">
        <v>32</v>
      </c>
      <c r="G625" s="1">
        <v>44544</v>
      </c>
      <c r="H625">
        <v>109</v>
      </c>
    </row>
    <row r="626" spans="1:8" x14ac:dyDescent="0.25">
      <c r="A626">
        <v>625</v>
      </c>
      <c r="B626" t="s">
        <v>16</v>
      </c>
      <c r="C626">
        <v>611</v>
      </c>
      <c r="D626">
        <v>2009</v>
      </c>
      <c r="E626" t="s">
        <v>229</v>
      </c>
      <c r="F626" t="s">
        <v>69</v>
      </c>
      <c r="G626" s="1">
        <v>44583</v>
      </c>
      <c r="H626">
        <v>102</v>
      </c>
    </row>
    <row r="627" spans="1:8" x14ac:dyDescent="0.25">
      <c r="A627">
        <v>626</v>
      </c>
      <c r="B627" t="s">
        <v>25</v>
      </c>
      <c r="C627">
        <v>585</v>
      </c>
      <c r="D627">
        <v>2010</v>
      </c>
      <c r="E627" t="s">
        <v>376</v>
      </c>
      <c r="F627" t="s">
        <v>28</v>
      </c>
      <c r="G627" s="1">
        <v>44556</v>
      </c>
      <c r="H627">
        <v>102</v>
      </c>
    </row>
    <row r="628" spans="1:8" x14ac:dyDescent="0.25">
      <c r="A628">
        <v>627</v>
      </c>
      <c r="B628" t="s">
        <v>25</v>
      </c>
      <c r="C628">
        <v>629</v>
      </c>
      <c r="D628">
        <v>2011</v>
      </c>
      <c r="E628" t="s">
        <v>377</v>
      </c>
      <c r="F628" t="s">
        <v>10</v>
      </c>
      <c r="G628" s="1">
        <v>44653</v>
      </c>
      <c r="H628">
        <v>102</v>
      </c>
    </row>
    <row r="629" spans="1:8" x14ac:dyDescent="0.25">
      <c r="A629">
        <v>628</v>
      </c>
      <c r="B629" t="s">
        <v>25</v>
      </c>
      <c r="C629">
        <v>585</v>
      </c>
      <c r="D629">
        <v>2014</v>
      </c>
      <c r="E629" t="s">
        <v>378</v>
      </c>
      <c r="F629" t="s">
        <v>18</v>
      </c>
      <c r="G629" s="1">
        <v>44555</v>
      </c>
      <c r="H629">
        <v>102</v>
      </c>
    </row>
    <row r="630" spans="1:8" x14ac:dyDescent="0.25">
      <c r="A630">
        <v>629</v>
      </c>
      <c r="B630" t="s">
        <v>25</v>
      </c>
      <c r="C630">
        <v>611</v>
      </c>
      <c r="D630">
        <v>2014</v>
      </c>
      <c r="E630" t="s">
        <v>182</v>
      </c>
      <c r="F630" t="s">
        <v>18</v>
      </c>
      <c r="G630" s="1">
        <v>44541</v>
      </c>
      <c r="H630">
        <v>102</v>
      </c>
    </row>
    <row r="631" spans="1:8" x14ac:dyDescent="0.25">
      <c r="A631">
        <v>630</v>
      </c>
      <c r="B631" t="s">
        <v>16</v>
      </c>
      <c r="C631">
        <v>561</v>
      </c>
      <c r="D631">
        <v>2014</v>
      </c>
      <c r="E631" t="s">
        <v>379</v>
      </c>
      <c r="F631" t="s">
        <v>47</v>
      </c>
      <c r="G631" s="1">
        <v>44487</v>
      </c>
      <c r="H631">
        <v>109</v>
      </c>
    </row>
    <row r="632" spans="1:8" x14ac:dyDescent="0.25">
      <c r="A632">
        <v>631</v>
      </c>
      <c r="B632" t="s">
        <v>16</v>
      </c>
      <c r="C632">
        <v>550</v>
      </c>
      <c r="D632">
        <v>2014</v>
      </c>
      <c r="E632" t="s">
        <v>380</v>
      </c>
      <c r="F632" t="s">
        <v>32</v>
      </c>
      <c r="G632" s="1">
        <v>44634</v>
      </c>
      <c r="H632">
        <v>102</v>
      </c>
    </row>
    <row r="633" spans="1:8" x14ac:dyDescent="0.25">
      <c r="A633">
        <v>632</v>
      </c>
      <c r="B633" t="s">
        <v>8</v>
      </c>
      <c r="C633">
        <v>623</v>
      </c>
      <c r="D633">
        <v>2003</v>
      </c>
      <c r="E633" t="s">
        <v>381</v>
      </c>
      <c r="F633" t="s">
        <v>10</v>
      </c>
      <c r="G633" s="1">
        <v>44488</v>
      </c>
      <c r="H633">
        <v>104</v>
      </c>
    </row>
    <row r="634" spans="1:8" x14ac:dyDescent="0.25">
      <c r="A634">
        <v>633</v>
      </c>
      <c r="B634" t="s">
        <v>11</v>
      </c>
      <c r="C634">
        <v>533</v>
      </c>
      <c r="D634">
        <v>2003</v>
      </c>
      <c r="E634" t="s">
        <v>382</v>
      </c>
      <c r="F634" t="s">
        <v>10</v>
      </c>
      <c r="G634" s="1">
        <v>44570</v>
      </c>
      <c r="H634">
        <v>102</v>
      </c>
    </row>
    <row r="635" spans="1:8" x14ac:dyDescent="0.25">
      <c r="A635">
        <v>634</v>
      </c>
      <c r="B635" t="s">
        <v>8</v>
      </c>
      <c r="C635">
        <v>562</v>
      </c>
      <c r="D635">
        <v>2002</v>
      </c>
      <c r="E635" t="s">
        <v>383</v>
      </c>
      <c r="F635" t="s">
        <v>10</v>
      </c>
      <c r="G635" s="1">
        <v>44507</v>
      </c>
      <c r="H635">
        <v>103</v>
      </c>
    </row>
    <row r="636" spans="1:8" x14ac:dyDescent="0.25">
      <c r="A636">
        <v>635</v>
      </c>
      <c r="B636" t="s">
        <v>16</v>
      </c>
      <c r="C636">
        <v>611</v>
      </c>
      <c r="D636">
        <v>2010</v>
      </c>
      <c r="E636" t="s">
        <v>384</v>
      </c>
      <c r="F636" t="s">
        <v>18</v>
      </c>
      <c r="G636" s="1">
        <v>44623</v>
      </c>
      <c r="H636">
        <v>102</v>
      </c>
    </row>
    <row r="637" spans="1:8" x14ac:dyDescent="0.25">
      <c r="A637">
        <v>636</v>
      </c>
      <c r="B637" t="s">
        <v>16</v>
      </c>
      <c r="C637">
        <v>636</v>
      </c>
      <c r="D637">
        <v>1993</v>
      </c>
      <c r="E637" t="s">
        <v>385</v>
      </c>
      <c r="F637" t="s">
        <v>32</v>
      </c>
      <c r="G637" s="1">
        <v>44605</v>
      </c>
      <c r="H637">
        <v>101</v>
      </c>
    </row>
    <row r="638" spans="1:8" x14ac:dyDescent="0.25">
      <c r="A638">
        <v>637</v>
      </c>
      <c r="B638" t="s">
        <v>25</v>
      </c>
      <c r="C638">
        <v>585</v>
      </c>
      <c r="D638">
        <v>2011</v>
      </c>
      <c r="E638" t="s">
        <v>372</v>
      </c>
      <c r="F638" t="s">
        <v>32</v>
      </c>
      <c r="G638" s="1">
        <v>44564</v>
      </c>
      <c r="H638">
        <v>114</v>
      </c>
    </row>
    <row r="639" spans="1:8" x14ac:dyDescent="0.25">
      <c r="A639">
        <v>638</v>
      </c>
      <c r="B639" t="s">
        <v>16</v>
      </c>
      <c r="C639">
        <v>565</v>
      </c>
      <c r="D639">
        <v>2004</v>
      </c>
      <c r="E639" t="s">
        <v>122</v>
      </c>
      <c r="F639" t="s">
        <v>123</v>
      </c>
      <c r="G639" s="1">
        <v>44605</v>
      </c>
      <c r="H639">
        <v>101</v>
      </c>
    </row>
    <row r="640" spans="1:8" x14ac:dyDescent="0.25">
      <c r="A640">
        <v>639</v>
      </c>
      <c r="B640" t="s">
        <v>25</v>
      </c>
      <c r="C640">
        <v>594</v>
      </c>
      <c r="D640">
        <v>2013</v>
      </c>
      <c r="E640" t="s">
        <v>386</v>
      </c>
      <c r="F640" t="s">
        <v>18</v>
      </c>
      <c r="G640" s="1">
        <v>44581</v>
      </c>
      <c r="H640">
        <v>109</v>
      </c>
    </row>
    <row r="641" spans="1:8" x14ac:dyDescent="0.25">
      <c r="A641">
        <v>640</v>
      </c>
      <c r="B641" t="s">
        <v>16</v>
      </c>
      <c r="C641">
        <v>550</v>
      </c>
      <c r="D641">
        <v>2013</v>
      </c>
      <c r="E641" t="s">
        <v>387</v>
      </c>
      <c r="F641" t="s">
        <v>18</v>
      </c>
      <c r="G641" s="1">
        <v>44482</v>
      </c>
      <c r="H641">
        <v>102</v>
      </c>
    </row>
    <row r="642" spans="1:8" x14ac:dyDescent="0.25">
      <c r="A642">
        <v>641</v>
      </c>
      <c r="B642" t="s">
        <v>16</v>
      </c>
      <c r="C642">
        <v>565</v>
      </c>
      <c r="D642">
        <v>2013</v>
      </c>
      <c r="E642">
        <v>390</v>
      </c>
      <c r="F642" t="s">
        <v>32</v>
      </c>
      <c r="G642" s="1">
        <v>44568</v>
      </c>
      <c r="H642">
        <v>102</v>
      </c>
    </row>
    <row r="643" spans="1:8" x14ac:dyDescent="0.25">
      <c r="A643">
        <v>642</v>
      </c>
      <c r="B643" t="s">
        <v>25</v>
      </c>
      <c r="C643">
        <v>541</v>
      </c>
      <c r="D643">
        <v>2014</v>
      </c>
      <c r="E643" t="s">
        <v>388</v>
      </c>
      <c r="F643" t="s">
        <v>154</v>
      </c>
      <c r="G643" s="1">
        <v>44600</v>
      </c>
      <c r="H643">
        <v>102</v>
      </c>
    </row>
    <row r="644" spans="1:8" x14ac:dyDescent="0.25">
      <c r="A644">
        <v>643</v>
      </c>
      <c r="B644" t="s">
        <v>25</v>
      </c>
      <c r="C644">
        <v>594</v>
      </c>
      <c r="D644">
        <v>2014</v>
      </c>
      <c r="E644" t="s">
        <v>386</v>
      </c>
      <c r="F644" t="s">
        <v>18</v>
      </c>
      <c r="G644" s="1">
        <v>44594</v>
      </c>
      <c r="H644">
        <v>102</v>
      </c>
    </row>
    <row r="645" spans="1:8" x14ac:dyDescent="0.25">
      <c r="A645">
        <v>644</v>
      </c>
      <c r="B645" t="s">
        <v>16</v>
      </c>
      <c r="C645">
        <v>636</v>
      </c>
      <c r="D645">
        <v>2014</v>
      </c>
      <c r="E645" t="s">
        <v>389</v>
      </c>
      <c r="F645" t="s">
        <v>28</v>
      </c>
      <c r="G645" s="1">
        <v>44552</v>
      </c>
      <c r="H645">
        <v>114</v>
      </c>
    </row>
    <row r="646" spans="1:8" x14ac:dyDescent="0.25">
      <c r="A646">
        <v>645</v>
      </c>
      <c r="B646" t="s">
        <v>16</v>
      </c>
      <c r="C646">
        <v>636</v>
      </c>
      <c r="D646">
        <v>2008</v>
      </c>
      <c r="E646" t="s">
        <v>390</v>
      </c>
      <c r="F646" t="s">
        <v>28</v>
      </c>
      <c r="G646" s="1">
        <v>44572</v>
      </c>
      <c r="H646">
        <v>102</v>
      </c>
    </row>
    <row r="647" spans="1:8" x14ac:dyDescent="0.25">
      <c r="A647">
        <v>646</v>
      </c>
      <c r="B647" t="s">
        <v>25</v>
      </c>
      <c r="C647">
        <v>538</v>
      </c>
      <c r="D647">
        <v>2015</v>
      </c>
      <c r="E647" t="s">
        <v>391</v>
      </c>
      <c r="F647" t="s">
        <v>69</v>
      </c>
      <c r="G647" s="1">
        <v>44517</v>
      </c>
      <c r="H647">
        <v>114</v>
      </c>
    </row>
    <row r="648" spans="1:8" x14ac:dyDescent="0.25">
      <c r="A648">
        <v>647</v>
      </c>
      <c r="B648" t="s">
        <v>37</v>
      </c>
      <c r="C648">
        <v>623</v>
      </c>
      <c r="D648">
        <v>2003</v>
      </c>
      <c r="E648" t="s">
        <v>139</v>
      </c>
      <c r="F648" t="s">
        <v>10</v>
      </c>
      <c r="G648" s="1">
        <v>44482</v>
      </c>
      <c r="H648">
        <v>114</v>
      </c>
    </row>
    <row r="649" spans="1:8" x14ac:dyDescent="0.25">
      <c r="A649">
        <v>648</v>
      </c>
      <c r="B649" t="s">
        <v>16</v>
      </c>
      <c r="C649">
        <v>545</v>
      </c>
      <c r="D649">
        <v>2008</v>
      </c>
      <c r="E649" t="s">
        <v>392</v>
      </c>
      <c r="F649" t="s">
        <v>18</v>
      </c>
      <c r="G649" s="1">
        <v>44656</v>
      </c>
      <c r="H649">
        <v>102</v>
      </c>
    </row>
    <row r="650" spans="1:8" x14ac:dyDescent="0.25">
      <c r="A650">
        <v>649</v>
      </c>
      <c r="B650" t="s">
        <v>16</v>
      </c>
      <c r="C650">
        <v>545</v>
      </c>
      <c r="D650">
        <v>2007</v>
      </c>
      <c r="E650" t="s">
        <v>260</v>
      </c>
      <c r="F650" t="s">
        <v>18</v>
      </c>
      <c r="G650" s="1">
        <v>44643</v>
      </c>
      <c r="H650">
        <v>109</v>
      </c>
    </row>
    <row r="651" spans="1:8" x14ac:dyDescent="0.25">
      <c r="A651">
        <v>650</v>
      </c>
      <c r="B651" t="s">
        <v>16</v>
      </c>
      <c r="C651">
        <v>594</v>
      </c>
      <c r="D651">
        <v>2005</v>
      </c>
      <c r="E651" t="s">
        <v>288</v>
      </c>
      <c r="F651" t="s">
        <v>18</v>
      </c>
      <c r="G651" s="1">
        <v>44538</v>
      </c>
      <c r="H651">
        <v>111</v>
      </c>
    </row>
    <row r="652" spans="1:8" x14ac:dyDescent="0.25">
      <c r="A652">
        <v>651</v>
      </c>
      <c r="B652" t="s">
        <v>16</v>
      </c>
      <c r="C652">
        <v>550</v>
      </c>
      <c r="D652">
        <v>2011</v>
      </c>
      <c r="E652" t="s">
        <v>344</v>
      </c>
      <c r="F652" t="s">
        <v>69</v>
      </c>
      <c r="G652" s="1">
        <v>44509</v>
      </c>
      <c r="H652">
        <v>103</v>
      </c>
    </row>
    <row r="653" spans="1:8" x14ac:dyDescent="0.25">
      <c r="A653">
        <v>652</v>
      </c>
      <c r="B653" t="s">
        <v>16</v>
      </c>
      <c r="C653">
        <v>611</v>
      </c>
      <c r="D653">
        <v>2011</v>
      </c>
      <c r="E653" t="s">
        <v>393</v>
      </c>
      <c r="F653" t="s">
        <v>18</v>
      </c>
      <c r="G653" s="1">
        <v>44638</v>
      </c>
      <c r="H653">
        <v>102</v>
      </c>
    </row>
    <row r="654" spans="1:8" x14ac:dyDescent="0.25">
      <c r="A654">
        <v>653</v>
      </c>
      <c r="B654" t="s">
        <v>16</v>
      </c>
      <c r="C654">
        <v>565</v>
      </c>
      <c r="D654">
        <v>2011</v>
      </c>
      <c r="E654" t="s">
        <v>122</v>
      </c>
      <c r="F654" t="s">
        <v>123</v>
      </c>
      <c r="G654" s="1">
        <v>44568</v>
      </c>
      <c r="H654">
        <v>102</v>
      </c>
    </row>
    <row r="655" spans="1:8" x14ac:dyDescent="0.25">
      <c r="A655">
        <v>654</v>
      </c>
      <c r="B655" t="s">
        <v>16</v>
      </c>
      <c r="C655">
        <v>554</v>
      </c>
      <c r="D655">
        <v>2012</v>
      </c>
      <c r="E655" t="s">
        <v>394</v>
      </c>
      <c r="F655" t="s">
        <v>18</v>
      </c>
      <c r="G655" s="1">
        <v>44517</v>
      </c>
      <c r="H655">
        <v>102</v>
      </c>
    </row>
    <row r="656" spans="1:8" x14ac:dyDescent="0.25">
      <c r="A656">
        <v>655</v>
      </c>
      <c r="B656" t="s">
        <v>25</v>
      </c>
      <c r="C656">
        <v>594</v>
      </c>
      <c r="D656">
        <v>2012</v>
      </c>
      <c r="E656" t="s">
        <v>386</v>
      </c>
      <c r="F656" t="s">
        <v>32</v>
      </c>
      <c r="G656" s="1">
        <v>44598</v>
      </c>
      <c r="H656">
        <v>102</v>
      </c>
    </row>
    <row r="657" spans="1:8" x14ac:dyDescent="0.25">
      <c r="A657">
        <v>656</v>
      </c>
      <c r="B657" t="s">
        <v>25</v>
      </c>
      <c r="C657">
        <v>632</v>
      </c>
      <c r="D657">
        <v>2010</v>
      </c>
      <c r="E657" t="s">
        <v>184</v>
      </c>
      <c r="F657" t="s">
        <v>18</v>
      </c>
      <c r="G657" s="1">
        <v>44532</v>
      </c>
      <c r="H657">
        <v>104</v>
      </c>
    </row>
    <row r="658" spans="1:8" x14ac:dyDescent="0.25">
      <c r="A658">
        <v>657</v>
      </c>
      <c r="B658" t="s">
        <v>16</v>
      </c>
      <c r="C658">
        <v>611</v>
      </c>
      <c r="D658">
        <v>2006</v>
      </c>
      <c r="E658" t="s">
        <v>395</v>
      </c>
      <c r="F658" t="s">
        <v>18</v>
      </c>
      <c r="G658" s="1">
        <v>44522</v>
      </c>
      <c r="H658">
        <v>102</v>
      </c>
    </row>
    <row r="659" spans="1:8" x14ac:dyDescent="0.25">
      <c r="A659">
        <v>658</v>
      </c>
      <c r="B659" t="s">
        <v>16</v>
      </c>
      <c r="C659">
        <v>611</v>
      </c>
      <c r="D659">
        <v>2007</v>
      </c>
      <c r="E659" t="s">
        <v>186</v>
      </c>
      <c r="F659" t="s">
        <v>47</v>
      </c>
      <c r="G659" s="1">
        <v>44591</v>
      </c>
      <c r="H659">
        <v>102</v>
      </c>
    </row>
    <row r="660" spans="1:8" x14ac:dyDescent="0.25">
      <c r="A660">
        <v>659</v>
      </c>
      <c r="B660" t="s">
        <v>25</v>
      </c>
      <c r="C660">
        <v>593</v>
      </c>
      <c r="D660">
        <v>2014</v>
      </c>
      <c r="E660" t="s">
        <v>396</v>
      </c>
      <c r="F660" t="s">
        <v>69</v>
      </c>
      <c r="G660" s="1">
        <v>44489</v>
      </c>
      <c r="H660">
        <v>114</v>
      </c>
    </row>
    <row r="661" spans="1:8" x14ac:dyDescent="0.25">
      <c r="A661">
        <v>660</v>
      </c>
      <c r="B661" t="s">
        <v>16</v>
      </c>
      <c r="C661">
        <v>565</v>
      </c>
      <c r="D661">
        <v>2014</v>
      </c>
      <c r="E661">
        <v>390</v>
      </c>
      <c r="F661" t="s">
        <v>18</v>
      </c>
      <c r="G661" s="1">
        <v>44560</v>
      </c>
      <c r="H661">
        <v>103</v>
      </c>
    </row>
    <row r="662" spans="1:8" x14ac:dyDescent="0.25">
      <c r="A662">
        <v>661</v>
      </c>
      <c r="B662" t="s">
        <v>25</v>
      </c>
      <c r="C662">
        <v>617</v>
      </c>
      <c r="D662">
        <v>2015</v>
      </c>
      <c r="E662" t="s">
        <v>375</v>
      </c>
      <c r="F662" t="s">
        <v>18</v>
      </c>
      <c r="G662" s="1">
        <v>44580</v>
      </c>
      <c r="H662">
        <v>102</v>
      </c>
    </row>
    <row r="663" spans="1:8" x14ac:dyDescent="0.25">
      <c r="A663">
        <v>662</v>
      </c>
      <c r="B663" t="s">
        <v>16</v>
      </c>
      <c r="C663">
        <v>631</v>
      </c>
      <c r="D663">
        <v>2013</v>
      </c>
      <c r="E663" t="s">
        <v>397</v>
      </c>
      <c r="F663" t="s">
        <v>18</v>
      </c>
      <c r="G663" s="1">
        <v>44483</v>
      </c>
      <c r="H663">
        <v>116</v>
      </c>
    </row>
    <row r="664" spans="1:8" x14ac:dyDescent="0.25">
      <c r="A664">
        <v>663</v>
      </c>
      <c r="B664" t="s">
        <v>11</v>
      </c>
      <c r="C664">
        <v>623</v>
      </c>
      <c r="D664">
        <v>2002</v>
      </c>
      <c r="E664" t="s">
        <v>36</v>
      </c>
      <c r="F664" t="s">
        <v>10</v>
      </c>
      <c r="G664" s="1">
        <v>44650</v>
      </c>
      <c r="H664">
        <v>103</v>
      </c>
    </row>
    <row r="665" spans="1:8" x14ac:dyDescent="0.25">
      <c r="A665">
        <v>664</v>
      </c>
      <c r="B665" t="s">
        <v>16</v>
      </c>
      <c r="C665">
        <v>550</v>
      </c>
      <c r="D665">
        <v>2010</v>
      </c>
      <c r="E665" t="s">
        <v>344</v>
      </c>
      <c r="F665" t="s">
        <v>69</v>
      </c>
      <c r="G665" s="1">
        <v>44539</v>
      </c>
      <c r="H665">
        <v>111</v>
      </c>
    </row>
    <row r="666" spans="1:8" x14ac:dyDescent="0.25">
      <c r="A666">
        <v>665</v>
      </c>
      <c r="B666" t="s">
        <v>25</v>
      </c>
      <c r="C666">
        <v>636</v>
      </c>
      <c r="D666">
        <v>2011</v>
      </c>
      <c r="E666" t="s">
        <v>184</v>
      </c>
      <c r="F666" t="s">
        <v>10</v>
      </c>
      <c r="G666" s="1">
        <v>44516</v>
      </c>
      <c r="H666">
        <v>114</v>
      </c>
    </row>
    <row r="667" spans="1:8" x14ac:dyDescent="0.25">
      <c r="A667">
        <v>666</v>
      </c>
      <c r="B667" t="s">
        <v>25</v>
      </c>
      <c r="C667">
        <v>550</v>
      </c>
      <c r="D667">
        <v>2011</v>
      </c>
      <c r="E667" t="s">
        <v>27</v>
      </c>
      <c r="F667" t="s">
        <v>66</v>
      </c>
      <c r="G667" s="1">
        <v>44564</v>
      </c>
      <c r="H667">
        <v>102</v>
      </c>
    </row>
    <row r="668" spans="1:8" x14ac:dyDescent="0.25">
      <c r="A668">
        <v>667</v>
      </c>
      <c r="B668" t="s">
        <v>16</v>
      </c>
      <c r="C668">
        <v>636</v>
      </c>
      <c r="D668">
        <v>2013</v>
      </c>
      <c r="E668" t="s">
        <v>398</v>
      </c>
      <c r="F668" t="s">
        <v>28</v>
      </c>
      <c r="G668" s="1">
        <v>44647</v>
      </c>
      <c r="H668">
        <v>109</v>
      </c>
    </row>
    <row r="669" spans="1:8" x14ac:dyDescent="0.25">
      <c r="A669">
        <v>668</v>
      </c>
      <c r="B669" t="s">
        <v>25</v>
      </c>
      <c r="C669">
        <v>593</v>
      </c>
      <c r="D669">
        <v>2013</v>
      </c>
      <c r="E669" t="s">
        <v>399</v>
      </c>
      <c r="F669" t="s">
        <v>18</v>
      </c>
      <c r="G669" s="1">
        <v>44565</v>
      </c>
      <c r="H669">
        <v>101</v>
      </c>
    </row>
    <row r="670" spans="1:8" x14ac:dyDescent="0.25">
      <c r="A670">
        <v>669</v>
      </c>
      <c r="B670" t="s">
        <v>16</v>
      </c>
      <c r="C670">
        <v>553</v>
      </c>
      <c r="D670">
        <v>2014</v>
      </c>
      <c r="E670" t="s">
        <v>400</v>
      </c>
      <c r="F670" t="s">
        <v>32</v>
      </c>
      <c r="G670" s="1">
        <v>44602</v>
      </c>
      <c r="H670">
        <v>114</v>
      </c>
    </row>
    <row r="671" spans="1:8" x14ac:dyDescent="0.25">
      <c r="A671">
        <v>670</v>
      </c>
      <c r="B671" t="s">
        <v>16</v>
      </c>
      <c r="C671">
        <v>611</v>
      </c>
      <c r="D671">
        <v>2008</v>
      </c>
      <c r="E671" t="s">
        <v>255</v>
      </c>
      <c r="F671" t="s">
        <v>18</v>
      </c>
      <c r="G671" s="1">
        <v>44634</v>
      </c>
      <c r="H671">
        <v>101</v>
      </c>
    </row>
    <row r="672" spans="1:8" x14ac:dyDescent="0.25">
      <c r="A672">
        <v>671</v>
      </c>
      <c r="B672" t="s">
        <v>25</v>
      </c>
      <c r="C672">
        <v>538</v>
      </c>
      <c r="D672">
        <v>2014</v>
      </c>
      <c r="E672" t="s">
        <v>401</v>
      </c>
      <c r="F672" t="s">
        <v>18</v>
      </c>
      <c r="G672" s="1">
        <v>44516</v>
      </c>
      <c r="H672">
        <v>114</v>
      </c>
    </row>
    <row r="673" spans="1:8" x14ac:dyDescent="0.25">
      <c r="A673">
        <v>672</v>
      </c>
      <c r="B673" t="s">
        <v>25</v>
      </c>
      <c r="C673">
        <v>585</v>
      </c>
      <c r="D673">
        <v>2009</v>
      </c>
      <c r="E673" t="s">
        <v>402</v>
      </c>
      <c r="F673" t="s">
        <v>66</v>
      </c>
      <c r="G673" s="1">
        <v>44571</v>
      </c>
      <c r="H673">
        <v>109</v>
      </c>
    </row>
    <row r="674" spans="1:8" x14ac:dyDescent="0.25">
      <c r="A674">
        <v>673</v>
      </c>
      <c r="B674" t="s">
        <v>25</v>
      </c>
      <c r="C674">
        <v>594</v>
      </c>
      <c r="D674">
        <v>2005</v>
      </c>
      <c r="E674" t="s">
        <v>403</v>
      </c>
      <c r="F674" t="s">
        <v>28</v>
      </c>
      <c r="G674" s="1">
        <v>44597</v>
      </c>
      <c r="H674">
        <v>102</v>
      </c>
    </row>
    <row r="675" spans="1:8" x14ac:dyDescent="0.25">
      <c r="A675">
        <v>674</v>
      </c>
      <c r="B675" t="s">
        <v>25</v>
      </c>
      <c r="C675">
        <v>636</v>
      </c>
      <c r="D675">
        <v>2011</v>
      </c>
      <c r="E675" t="s">
        <v>404</v>
      </c>
      <c r="F675" t="s">
        <v>28</v>
      </c>
      <c r="G675" s="1">
        <v>44572</v>
      </c>
      <c r="H675">
        <v>109</v>
      </c>
    </row>
    <row r="676" spans="1:8" x14ac:dyDescent="0.25">
      <c r="A676">
        <v>675</v>
      </c>
      <c r="B676" t="s">
        <v>16</v>
      </c>
      <c r="C676">
        <v>611</v>
      </c>
      <c r="D676">
        <v>2013</v>
      </c>
      <c r="E676" t="s">
        <v>405</v>
      </c>
      <c r="F676" t="s">
        <v>69</v>
      </c>
      <c r="G676" s="1">
        <v>44588</v>
      </c>
      <c r="H676">
        <v>102</v>
      </c>
    </row>
    <row r="677" spans="1:8" x14ac:dyDescent="0.25">
      <c r="A677">
        <v>676</v>
      </c>
      <c r="B677" t="s">
        <v>16</v>
      </c>
      <c r="C677">
        <v>505</v>
      </c>
      <c r="D677">
        <v>2002</v>
      </c>
      <c r="E677" t="s">
        <v>406</v>
      </c>
      <c r="F677" t="s">
        <v>45</v>
      </c>
      <c r="G677" s="1">
        <v>44624</v>
      </c>
      <c r="H677">
        <v>115</v>
      </c>
    </row>
    <row r="678" spans="1:8" x14ac:dyDescent="0.25">
      <c r="A678">
        <v>677</v>
      </c>
      <c r="B678" t="s">
        <v>16</v>
      </c>
      <c r="C678">
        <v>550</v>
      </c>
      <c r="D678">
        <v>2014</v>
      </c>
      <c r="E678" t="s">
        <v>97</v>
      </c>
      <c r="F678" t="s">
        <v>18</v>
      </c>
      <c r="G678" s="1">
        <v>44646</v>
      </c>
      <c r="H678">
        <v>104</v>
      </c>
    </row>
    <row r="679" spans="1:8" x14ac:dyDescent="0.25">
      <c r="A679">
        <v>678</v>
      </c>
      <c r="B679" t="s">
        <v>407</v>
      </c>
      <c r="C679">
        <v>550</v>
      </c>
      <c r="D679">
        <v>2014</v>
      </c>
      <c r="E679" t="s">
        <v>408</v>
      </c>
      <c r="F679" t="s">
        <v>69</v>
      </c>
      <c r="G679" s="1">
        <v>44622</v>
      </c>
      <c r="H679">
        <v>114</v>
      </c>
    </row>
    <row r="680" spans="1:8" x14ac:dyDescent="0.25">
      <c r="A680">
        <v>679</v>
      </c>
      <c r="B680" t="s">
        <v>25</v>
      </c>
      <c r="C680">
        <v>590</v>
      </c>
      <c r="D680">
        <v>2015</v>
      </c>
      <c r="E680" t="s">
        <v>409</v>
      </c>
      <c r="F680" t="s">
        <v>69</v>
      </c>
      <c r="G680" s="1">
        <v>44527</v>
      </c>
      <c r="H680">
        <v>109</v>
      </c>
    </row>
    <row r="681" spans="1:8" x14ac:dyDescent="0.25">
      <c r="A681">
        <v>680</v>
      </c>
      <c r="B681" t="s">
        <v>8</v>
      </c>
      <c r="C681">
        <v>623</v>
      </c>
      <c r="D681">
        <v>2002</v>
      </c>
      <c r="E681" t="s">
        <v>410</v>
      </c>
      <c r="F681" t="s">
        <v>47</v>
      </c>
      <c r="G681" s="1">
        <v>44572</v>
      </c>
      <c r="H681">
        <v>105</v>
      </c>
    </row>
    <row r="682" spans="1:8" x14ac:dyDescent="0.25">
      <c r="A682">
        <v>681</v>
      </c>
      <c r="B682" t="s">
        <v>8</v>
      </c>
      <c r="C682">
        <v>514</v>
      </c>
      <c r="D682">
        <v>2002</v>
      </c>
      <c r="E682" t="s">
        <v>22</v>
      </c>
      <c r="F682" t="s">
        <v>47</v>
      </c>
      <c r="G682" s="1">
        <v>44615</v>
      </c>
      <c r="H682">
        <v>114</v>
      </c>
    </row>
    <row r="683" spans="1:8" x14ac:dyDescent="0.25">
      <c r="A683">
        <v>682</v>
      </c>
      <c r="B683" t="s">
        <v>25</v>
      </c>
      <c r="C683">
        <v>585</v>
      </c>
      <c r="D683">
        <v>2010</v>
      </c>
      <c r="E683" t="s">
        <v>358</v>
      </c>
      <c r="F683" t="s">
        <v>18</v>
      </c>
      <c r="G683" s="1">
        <v>44548</v>
      </c>
      <c r="H683">
        <v>102</v>
      </c>
    </row>
    <row r="684" spans="1:8" x14ac:dyDescent="0.25">
      <c r="A684">
        <v>683</v>
      </c>
      <c r="B684" t="s">
        <v>16</v>
      </c>
      <c r="C684">
        <v>563</v>
      </c>
      <c r="D684">
        <v>2011</v>
      </c>
      <c r="E684" t="s">
        <v>289</v>
      </c>
      <c r="F684" t="s">
        <v>10</v>
      </c>
      <c r="G684" s="1">
        <v>44527</v>
      </c>
      <c r="H684">
        <v>103</v>
      </c>
    </row>
    <row r="685" spans="1:8" x14ac:dyDescent="0.25">
      <c r="A685">
        <v>684</v>
      </c>
      <c r="B685" t="s">
        <v>16</v>
      </c>
      <c r="C685">
        <v>505</v>
      </c>
      <c r="D685">
        <v>2012</v>
      </c>
      <c r="E685" t="s">
        <v>411</v>
      </c>
      <c r="F685" t="s">
        <v>18</v>
      </c>
      <c r="G685" s="1">
        <v>44583</v>
      </c>
      <c r="H685">
        <v>102</v>
      </c>
    </row>
    <row r="686" spans="1:8" x14ac:dyDescent="0.25">
      <c r="A686">
        <v>685</v>
      </c>
      <c r="B686" t="s">
        <v>16</v>
      </c>
      <c r="C686">
        <v>594</v>
      </c>
      <c r="D686">
        <v>2012</v>
      </c>
      <c r="E686" t="s">
        <v>412</v>
      </c>
      <c r="F686" t="s">
        <v>18</v>
      </c>
      <c r="G686" s="1">
        <v>44526</v>
      </c>
      <c r="H686">
        <v>102</v>
      </c>
    </row>
    <row r="687" spans="1:8" x14ac:dyDescent="0.25">
      <c r="A687">
        <v>686</v>
      </c>
      <c r="B687" t="s">
        <v>16</v>
      </c>
      <c r="C687">
        <v>611</v>
      </c>
      <c r="D687">
        <v>2012</v>
      </c>
      <c r="E687" t="s">
        <v>413</v>
      </c>
      <c r="F687" t="s">
        <v>18</v>
      </c>
      <c r="G687" s="1">
        <v>44522</v>
      </c>
      <c r="H687">
        <v>102</v>
      </c>
    </row>
    <row r="688" spans="1:8" x14ac:dyDescent="0.25">
      <c r="A688">
        <v>687</v>
      </c>
      <c r="B688" t="s">
        <v>16</v>
      </c>
      <c r="C688">
        <v>550</v>
      </c>
      <c r="D688">
        <v>2013</v>
      </c>
      <c r="E688" t="s">
        <v>414</v>
      </c>
      <c r="F688" t="s">
        <v>69</v>
      </c>
      <c r="G688" s="1">
        <v>44513</v>
      </c>
      <c r="H688">
        <v>109</v>
      </c>
    </row>
    <row r="689" spans="1:8" x14ac:dyDescent="0.25">
      <c r="A689">
        <v>688</v>
      </c>
      <c r="B689" t="s">
        <v>16</v>
      </c>
      <c r="C689">
        <v>552</v>
      </c>
      <c r="D689">
        <v>2014</v>
      </c>
      <c r="E689" t="s">
        <v>400</v>
      </c>
      <c r="F689" t="s">
        <v>28</v>
      </c>
      <c r="G689" s="1">
        <v>44548</v>
      </c>
      <c r="H689">
        <v>109</v>
      </c>
    </row>
    <row r="690" spans="1:8" x14ac:dyDescent="0.25">
      <c r="A690">
        <v>689</v>
      </c>
      <c r="B690" t="s">
        <v>16</v>
      </c>
      <c r="C690">
        <v>550</v>
      </c>
      <c r="D690">
        <v>2013</v>
      </c>
      <c r="E690" t="s">
        <v>415</v>
      </c>
      <c r="F690" t="s">
        <v>47</v>
      </c>
      <c r="G690" s="1">
        <v>44486</v>
      </c>
      <c r="H690">
        <v>105</v>
      </c>
    </row>
    <row r="691" spans="1:8" x14ac:dyDescent="0.25">
      <c r="A691">
        <v>690</v>
      </c>
      <c r="B691" t="s">
        <v>25</v>
      </c>
      <c r="C691">
        <v>617</v>
      </c>
      <c r="D691">
        <v>2014</v>
      </c>
      <c r="E691" t="s">
        <v>375</v>
      </c>
      <c r="F691" t="s">
        <v>18</v>
      </c>
      <c r="G691" s="1">
        <v>44634</v>
      </c>
      <c r="H691">
        <v>104</v>
      </c>
    </row>
    <row r="692" spans="1:8" x14ac:dyDescent="0.25">
      <c r="A692">
        <v>691</v>
      </c>
      <c r="B692" t="s">
        <v>16</v>
      </c>
      <c r="C692">
        <v>550</v>
      </c>
      <c r="D692">
        <v>2014</v>
      </c>
      <c r="E692" t="s">
        <v>416</v>
      </c>
      <c r="F692" t="s">
        <v>32</v>
      </c>
      <c r="G692" s="1">
        <v>44578</v>
      </c>
      <c r="H692">
        <v>102</v>
      </c>
    </row>
    <row r="693" spans="1:8" x14ac:dyDescent="0.25">
      <c r="A693">
        <v>692</v>
      </c>
      <c r="B693" t="s">
        <v>16</v>
      </c>
      <c r="C693">
        <v>545</v>
      </c>
      <c r="D693">
        <v>2007</v>
      </c>
      <c r="E693" t="s">
        <v>250</v>
      </c>
      <c r="F693" t="s">
        <v>18</v>
      </c>
      <c r="G693" s="1">
        <v>44494</v>
      </c>
      <c r="H693">
        <v>107</v>
      </c>
    </row>
    <row r="694" spans="1:8" x14ac:dyDescent="0.25">
      <c r="A694">
        <v>693</v>
      </c>
      <c r="B694" t="s">
        <v>25</v>
      </c>
      <c r="C694">
        <v>550</v>
      </c>
      <c r="D694">
        <v>2006</v>
      </c>
      <c r="E694" t="s">
        <v>417</v>
      </c>
      <c r="F694" t="s">
        <v>28</v>
      </c>
      <c r="G694" s="1">
        <v>44619</v>
      </c>
      <c r="H694">
        <v>102</v>
      </c>
    </row>
    <row r="695" spans="1:8" x14ac:dyDescent="0.25">
      <c r="A695">
        <v>694</v>
      </c>
      <c r="B695" t="s">
        <v>16</v>
      </c>
      <c r="C695">
        <v>550</v>
      </c>
      <c r="D695">
        <v>2015</v>
      </c>
      <c r="E695" t="s">
        <v>416</v>
      </c>
      <c r="F695" t="s">
        <v>10</v>
      </c>
      <c r="G695" s="1">
        <v>44545</v>
      </c>
      <c r="H695">
        <v>102</v>
      </c>
    </row>
    <row r="696" spans="1:8" x14ac:dyDescent="0.25">
      <c r="A696">
        <v>695</v>
      </c>
      <c r="B696" t="s">
        <v>16</v>
      </c>
      <c r="C696">
        <v>550</v>
      </c>
      <c r="D696">
        <v>1993</v>
      </c>
      <c r="E696" t="s">
        <v>299</v>
      </c>
      <c r="F696" t="s">
        <v>32</v>
      </c>
      <c r="G696" s="1">
        <v>44627</v>
      </c>
      <c r="H696">
        <v>102</v>
      </c>
    </row>
    <row r="697" spans="1:8" x14ac:dyDescent="0.25">
      <c r="A697">
        <v>696</v>
      </c>
      <c r="B697" t="s">
        <v>25</v>
      </c>
      <c r="C697">
        <v>613</v>
      </c>
      <c r="D697">
        <v>2011</v>
      </c>
      <c r="E697" t="s">
        <v>418</v>
      </c>
      <c r="F697" t="s">
        <v>69</v>
      </c>
      <c r="G697" s="1">
        <v>44654</v>
      </c>
      <c r="H697">
        <v>107</v>
      </c>
    </row>
    <row r="698" spans="1:8" x14ac:dyDescent="0.25">
      <c r="A698">
        <v>697</v>
      </c>
      <c r="B698" t="s">
        <v>16</v>
      </c>
      <c r="C698">
        <v>611</v>
      </c>
      <c r="D698">
        <v>2011</v>
      </c>
      <c r="E698" t="s">
        <v>419</v>
      </c>
      <c r="F698" t="s">
        <v>18</v>
      </c>
      <c r="G698" s="1">
        <v>44629</v>
      </c>
      <c r="H698">
        <v>102</v>
      </c>
    </row>
    <row r="699" spans="1:8" x14ac:dyDescent="0.25">
      <c r="A699">
        <v>698</v>
      </c>
      <c r="B699" t="s">
        <v>25</v>
      </c>
      <c r="C699">
        <v>585</v>
      </c>
      <c r="D699">
        <v>2011</v>
      </c>
      <c r="E699" t="s">
        <v>420</v>
      </c>
      <c r="F699" t="s">
        <v>69</v>
      </c>
      <c r="G699" s="1">
        <v>44512</v>
      </c>
      <c r="H699">
        <v>114</v>
      </c>
    </row>
    <row r="700" spans="1:8" x14ac:dyDescent="0.25">
      <c r="A700">
        <v>699</v>
      </c>
      <c r="B700" t="s">
        <v>25</v>
      </c>
      <c r="C700">
        <v>636</v>
      </c>
      <c r="D700">
        <v>2008</v>
      </c>
      <c r="E700" t="s">
        <v>421</v>
      </c>
      <c r="F700" t="s">
        <v>18</v>
      </c>
      <c r="G700" s="1">
        <v>44633</v>
      </c>
      <c r="H700">
        <v>103</v>
      </c>
    </row>
    <row r="701" spans="1:8" x14ac:dyDescent="0.25">
      <c r="A701">
        <v>700</v>
      </c>
      <c r="B701" t="s">
        <v>16</v>
      </c>
      <c r="C701">
        <v>611</v>
      </c>
      <c r="D701">
        <v>2001</v>
      </c>
      <c r="E701" t="s">
        <v>422</v>
      </c>
      <c r="F701" t="s">
        <v>28</v>
      </c>
      <c r="G701" s="1">
        <v>44536</v>
      </c>
      <c r="H701">
        <v>109</v>
      </c>
    </row>
    <row r="702" spans="1:8" x14ac:dyDescent="0.25">
      <c r="A702">
        <v>701</v>
      </c>
      <c r="B702" t="s">
        <v>25</v>
      </c>
      <c r="C702">
        <v>636</v>
      </c>
      <c r="D702">
        <v>2013</v>
      </c>
      <c r="E702" t="s">
        <v>423</v>
      </c>
      <c r="F702" t="s">
        <v>18</v>
      </c>
      <c r="G702" s="1">
        <v>44580</v>
      </c>
      <c r="H702">
        <v>102</v>
      </c>
    </row>
    <row r="703" spans="1:8" x14ac:dyDescent="0.25">
      <c r="A703">
        <v>702</v>
      </c>
      <c r="B703" t="s">
        <v>107</v>
      </c>
      <c r="C703">
        <v>621</v>
      </c>
      <c r="D703">
        <v>2013</v>
      </c>
      <c r="E703" t="s">
        <v>424</v>
      </c>
      <c r="F703" t="s">
        <v>69</v>
      </c>
      <c r="G703" s="1">
        <v>44504</v>
      </c>
      <c r="H703">
        <v>101</v>
      </c>
    </row>
    <row r="704" spans="1:8" x14ac:dyDescent="0.25">
      <c r="A704">
        <v>703</v>
      </c>
      <c r="B704" t="s">
        <v>25</v>
      </c>
      <c r="C704">
        <v>550</v>
      </c>
      <c r="D704">
        <v>1988</v>
      </c>
      <c r="E704" t="s">
        <v>425</v>
      </c>
      <c r="F704" t="s">
        <v>32</v>
      </c>
      <c r="G704" s="1">
        <v>44574</v>
      </c>
      <c r="H704">
        <v>102</v>
      </c>
    </row>
    <row r="705" spans="1:8" x14ac:dyDescent="0.25">
      <c r="A705">
        <v>704</v>
      </c>
      <c r="B705" t="s">
        <v>16</v>
      </c>
      <c r="C705">
        <v>550</v>
      </c>
      <c r="D705">
        <v>2014</v>
      </c>
      <c r="E705" t="s">
        <v>380</v>
      </c>
      <c r="F705" t="s">
        <v>28</v>
      </c>
      <c r="G705" s="1">
        <v>44627</v>
      </c>
      <c r="H705">
        <v>102</v>
      </c>
    </row>
    <row r="706" spans="1:8" x14ac:dyDescent="0.25">
      <c r="A706">
        <v>705</v>
      </c>
      <c r="B706" t="s">
        <v>25</v>
      </c>
      <c r="C706">
        <v>550</v>
      </c>
      <c r="D706">
        <v>2007</v>
      </c>
      <c r="E706" t="s">
        <v>72</v>
      </c>
      <c r="F706" t="s">
        <v>69</v>
      </c>
      <c r="G706" s="1">
        <v>44488</v>
      </c>
      <c r="H706">
        <v>104</v>
      </c>
    </row>
    <row r="707" spans="1:8" x14ac:dyDescent="0.25">
      <c r="A707">
        <v>706</v>
      </c>
      <c r="B707" t="s">
        <v>16</v>
      </c>
      <c r="C707">
        <v>561</v>
      </c>
      <c r="D707">
        <v>2014</v>
      </c>
      <c r="E707" t="s">
        <v>116</v>
      </c>
      <c r="F707" t="s">
        <v>32</v>
      </c>
      <c r="G707" s="1">
        <v>44648</v>
      </c>
      <c r="H707">
        <v>102</v>
      </c>
    </row>
    <row r="708" spans="1:8" x14ac:dyDescent="0.25">
      <c r="A708">
        <v>707</v>
      </c>
      <c r="B708" t="s">
        <v>25</v>
      </c>
      <c r="C708">
        <v>617</v>
      </c>
      <c r="D708">
        <v>2014</v>
      </c>
      <c r="E708" t="s">
        <v>426</v>
      </c>
      <c r="F708" t="s">
        <v>18</v>
      </c>
      <c r="G708" s="1">
        <v>44586</v>
      </c>
      <c r="H708">
        <v>103</v>
      </c>
    </row>
    <row r="709" spans="1:8" x14ac:dyDescent="0.25">
      <c r="A709">
        <v>708</v>
      </c>
      <c r="B709" t="s">
        <v>25</v>
      </c>
      <c r="C709">
        <v>617</v>
      </c>
      <c r="D709">
        <v>2015</v>
      </c>
      <c r="E709" t="s">
        <v>427</v>
      </c>
      <c r="F709" t="s">
        <v>18</v>
      </c>
      <c r="G709" s="1">
        <v>44634</v>
      </c>
      <c r="H709">
        <v>102</v>
      </c>
    </row>
    <row r="710" spans="1:8" x14ac:dyDescent="0.25">
      <c r="A710">
        <v>709</v>
      </c>
      <c r="B710" t="s">
        <v>16</v>
      </c>
      <c r="C710">
        <v>515</v>
      </c>
      <c r="D710">
        <v>2006</v>
      </c>
      <c r="E710" t="s">
        <v>428</v>
      </c>
      <c r="F710" t="s">
        <v>18</v>
      </c>
      <c r="G710" s="1">
        <v>44612</v>
      </c>
      <c r="H710">
        <v>102</v>
      </c>
    </row>
    <row r="711" spans="1:8" x14ac:dyDescent="0.25">
      <c r="A711">
        <v>710</v>
      </c>
      <c r="B711" t="s">
        <v>16</v>
      </c>
      <c r="C711">
        <v>611</v>
      </c>
      <c r="D711">
        <v>2010</v>
      </c>
      <c r="E711" t="s">
        <v>429</v>
      </c>
      <c r="F711" t="s">
        <v>32</v>
      </c>
      <c r="G711" s="1">
        <v>44644</v>
      </c>
      <c r="H711">
        <v>102</v>
      </c>
    </row>
    <row r="712" spans="1:8" x14ac:dyDescent="0.25">
      <c r="A712">
        <v>711</v>
      </c>
      <c r="B712" t="s">
        <v>16</v>
      </c>
      <c r="C712">
        <v>550</v>
      </c>
      <c r="D712">
        <v>2012</v>
      </c>
      <c r="E712" t="s">
        <v>430</v>
      </c>
      <c r="F712" t="s">
        <v>69</v>
      </c>
      <c r="G712" s="1">
        <v>44593</v>
      </c>
      <c r="H712">
        <v>103</v>
      </c>
    </row>
    <row r="713" spans="1:8" x14ac:dyDescent="0.25">
      <c r="A713">
        <v>712</v>
      </c>
      <c r="B713" t="s">
        <v>25</v>
      </c>
      <c r="C713">
        <v>594</v>
      </c>
      <c r="D713">
        <v>2013</v>
      </c>
      <c r="E713" t="s">
        <v>386</v>
      </c>
      <c r="F713" t="s">
        <v>18</v>
      </c>
      <c r="G713" s="1">
        <v>44647</v>
      </c>
      <c r="H713">
        <v>109</v>
      </c>
    </row>
    <row r="714" spans="1:8" x14ac:dyDescent="0.25">
      <c r="A714">
        <v>713</v>
      </c>
      <c r="B714" t="s">
        <v>16</v>
      </c>
      <c r="C714">
        <v>629</v>
      </c>
      <c r="D714">
        <v>2013</v>
      </c>
      <c r="E714" t="s">
        <v>431</v>
      </c>
      <c r="F714" t="s">
        <v>69</v>
      </c>
      <c r="G714" s="1">
        <v>44478</v>
      </c>
      <c r="H714">
        <v>102</v>
      </c>
    </row>
    <row r="715" spans="1:8" x14ac:dyDescent="0.25">
      <c r="A715">
        <v>714</v>
      </c>
      <c r="B715" t="s">
        <v>25</v>
      </c>
      <c r="C715">
        <v>611</v>
      </c>
      <c r="D715">
        <v>2013</v>
      </c>
      <c r="E715" t="s">
        <v>182</v>
      </c>
      <c r="F715" t="s">
        <v>10</v>
      </c>
      <c r="G715" s="1">
        <v>44652</v>
      </c>
      <c r="H715">
        <v>114</v>
      </c>
    </row>
    <row r="716" spans="1:8" x14ac:dyDescent="0.25">
      <c r="A716">
        <v>715</v>
      </c>
      <c r="B716" t="s">
        <v>16</v>
      </c>
      <c r="C716">
        <v>636</v>
      </c>
      <c r="D716">
        <v>2006</v>
      </c>
      <c r="E716" t="s">
        <v>432</v>
      </c>
      <c r="F716" t="s">
        <v>69</v>
      </c>
      <c r="G716" s="1">
        <v>44511</v>
      </c>
      <c r="H716">
        <v>105</v>
      </c>
    </row>
    <row r="717" spans="1:8" x14ac:dyDescent="0.25">
      <c r="A717">
        <v>716</v>
      </c>
      <c r="B717" t="s">
        <v>16</v>
      </c>
      <c r="C717">
        <v>594</v>
      </c>
      <c r="D717">
        <v>2014</v>
      </c>
      <c r="E717" t="s">
        <v>288</v>
      </c>
      <c r="F717" t="s">
        <v>32</v>
      </c>
      <c r="G717" s="1">
        <v>44592</v>
      </c>
      <c r="H717">
        <v>102</v>
      </c>
    </row>
    <row r="718" spans="1:8" x14ac:dyDescent="0.25">
      <c r="A718">
        <v>717</v>
      </c>
      <c r="B718" t="s">
        <v>16</v>
      </c>
      <c r="C718">
        <v>554</v>
      </c>
      <c r="D718">
        <v>2014</v>
      </c>
      <c r="E718" t="s">
        <v>433</v>
      </c>
      <c r="F718" t="s">
        <v>18</v>
      </c>
      <c r="G718" s="1">
        <v>44628</v>
      </c>
      <c r="H718">
        <v>103</v>
      </c>
    </row>
    <row r="719" spans="1:8" x14ac:dyDescent="0.25">
      <c r="A719">
        <v>718</v>
      </c>
      <c r="B719" t="s">
        <v>16</v>
      </c>
      <c r="C719">
        <v>636</v>
      </c>
      <c r="D719">
        <v>2014</v>
      </c>
      <c r="E719" t="s">
        <v>434</v>
      </c>
      <c r="F719" t="s">
        <v>32</v>
      </c>
      <c r="G719" s="1">
        <v>44639</v>
      </c>
      <c r="H719">
        <v>102</v>
      </c>
    </row>
    <row r="720" spans="1:8" x14ac:dyDescent="0.25">
      <c r="A720">
        <v>719</v>
      </c>
      <c r="B720" t="s">
        <v>25</v>
      </c>
      <c r="C720">
        <v>593</v>
      </c>
      <c r="D720">
        <v>2015</v>
      </c>
      <c r="E720" t="s">
        <v>396</v>
      </c>
      <c r="F720" t="s">
        <v>18</v>
      </c>
      <c r="G720" s="1">
        <v>44559</v>
      </c>
      <c r="H720">
        <v>101</v>
      </c>
    </row>
    <row r="721" spans="1:8" x14ac:dyDescent="0.25">
      <c r="A721">
        <v>720</v>
      </c>
      <c r="B721" t="s">
        <v>435</v>
      </c>
      <c r="C721">
        <v>540</v>
      </c>
      <c r="D721">
        <v>2001</v>
      </c>
      <c r="E721" t="s">
        <v>436</v>
      </c>
      <c r="F721" t="s">
        <v>28</v>
      </c>
      <c r="G721" s="1">
        <v>44626</v>
      </c>
      <c r="H721">
        <v>115</v>
      </c>
    </row>
    <row r="722" spans="1:8" x14ac:dyDescent="0.25">
      <c r="A722">
        <v>721</v>
      </c>
      <c r="B722" t="s">
        <v>435</v>
      </c>
      <c r="C722">
        <v>540</v>
      </c>
      <c r="D722">
        <v>2001</v>
      </c>
      <c r="E722" t="s">
        <v>436</v>
      </c>
      <c r="F722" t="s">
        <v>47</v>
      </c>
      <c r="G722" s="1">
        <v>44537</v>
      </c>
      <c r="H722">
        <v>111</v>
      </c>
    </row>
    <row r="723" spans="1:8" x14ac:dyDescent="0.25">
      <c r="A723">
        <v>722</v>
      </c>
      <c r="B723" t="s">
        <v>435</v>
      </c>
      <c r="C723">
        <v>587</v>
      </c>
      <c r="D723">
        <v>2001</v>
      </c>
      <c r="E723" t="s">
        <v>437</v>
      </c>
      <c r="F723" t="s">
        <v>10</v>
      </c>
      <c r="G723" s="1">
        <v>44551</v>
      </c>
      <c r="H723">
        <v>102</v>
      </c>
    </row>
    <row r="724" spans="1:8" x14ac:dyDescent="0.25">
      <c r="A724">
        <v>723</v>
      </c>
      <c r="B724" t="s">
        <v>83</v>
      </c>
      <c r="C724">
        <v>619</v>
      </c>
      <c r="D724">
        <v>1991</v>
      </c>
      <c r="E724" t="s">
        <v>438</v>
      </c>
      <c r="F724" t="s">
        <v>47</v>
      </c>
      <c r="G724" s="1">
        <v>44609</v>
      </c>
      <c r="H724">
        <v>102</v>
      </c>
    </row>
    <row r="725" spans="1:8" x14ac:dyDescent="0.25">
      <c r="A725">
        <v>724</v>
      </c>
      <c r="B725" t="s">
        <v>435</v>
      </c>
      <c r="C725">
        <v>587</v>
      </c>
      <c r="D725">
        <v>2001</v>
      </c>
      <c r="E725" t="s">
        <v>437</v>
      </c>
      <c r="F725" t="s">
        <v>28</v>
      </c>
      <c r="G725" s="1">
        <v>44557</v>
      </c>
      <c r="H725">
        <v>103</v>
      </c>
    </row>
    <row r="726" spans="1:8" x14ac:dyDescent="0.25">
      <c r="A726">
        <v>725</v>
      </c>
      <c r="B726" t="s">
        <v>90</v>
      </c>
      <c r="C726">
        <v>587</v>
      </c>
      <c r="D726">
        <v>1992</v>
      </c>
      <c r="E726" t="s">
        <v>439</v>
      </c>
      <c r="F726" t="s">
        <v>28</v>
      </c>
      <c r="G726" s="1">
        <v>44477</v>
      </c>
      <c r="H726">
        <v>115</v>
      </c>
    </row>
    <row r="727" spans="1:8" x14ac:dyDescent="0.25">
      <c r="A727">
        <v>726</v>
      </c>
      <c r="B727" t="s">
        <v>435</v>
      </c>
      <c r="C727">
        <v>587</v>
      </c>
      <c r="D727">
        <v>2001</v>
      </c>
      <c r="E727" t="s">
        <v>437</v>
      </c>
      <c r="F727" t="s">
        <v>10</v>
      </c>
      <c r="G727" s="1">
        <v>44607</v>
      </c>
      <c r="H727">
        <v>101</v>
      </c>
    </row>
    <row r="728" spans="1:8" x14ac:dyDescent="0.25">
      <c r="A728">
        <v>727</v>
      </c>
      <c r="B728" t="s">
        <v>83</v>
      </c>
      <c r="C728">
        <v>540</v>
      </c>
      <c r="D728">
        <v>2001</v>
      </c>
      <c r="E728" t="s">
        <v>440</v>
      </c>
      <c r="F728" t="s">
        <v>283</v>
      </c>
      <c r="G728" s="1">
        <v>44533</v>
      </c>
      <c r="H728">
        <v>116</v>
      </c>
    </row>
    <row r="729" spans="1:8" x14ac:dyDescent="0.25">
      <c r="A729">
        <v>728</v>
      </c>
      <c r="B729" t="s">
        <v>83</v>
      </c>
      <c r="C729">
        <v>580</v>
      </c>
      <c r="D729">
        <v>2000</v>
      </c>
      <c r="E729" t="s">
        <v>441</v>
      </c>
      <c r="F729" t="s">
        <v>32</v>
      </c>
      <c r="G729" s="1">
        <v>44559</v>
      </c>
      <c r="H729">
        <v>103</v>
      </c>
    </row>
    <row r="730" spans="1:8" x14ac:dyDescent="0.25">
      <c r="A730">
        <v>729</v>
      </c>
      <c r="B730" t="s">
        <v>90</v>
      </c>
      <c r="C730">
        <v>580</v>
      </c>
      <c r="D730">
        <v>2001</v>
      </c>
      <c r="E730" t="s">
        <v>442</v>
      </c>
      <c r="F730" t="s">
        <v>10</v>
      </c>
      <c r="G730" s="1">
        <v>44606</v>
      </c>
      <c r="H730">
        <v>102</v>
      </c>
    </row>
    <row r="731" spans="1:8" x14ac:dyDescent="0.25">
      <c r="A731">
        <v>730</v>
      </c>
      <c r="B731" t="s">
        <v>83</v>
      </c>
      <c r="C731">
        <v>548</v>
      </c>
      <c r="D731">
        <v>2001</v>
      </c>
      <c r="E731" t="s">
        <v>443</v>
      </c>
      <c r="F731" t="s">
        <v>69</v>
      </c>
      <c r="G731" s="1">
        <v>44509</v>
      </c>
      <c r="H731">
        <v>102</v>
      </c>
    </row>
    <row r="732" spans="1:8" x14ac:dyDescent="0.25">
      <c r="A732">
        <v>731</v>
      </c>
      <c r="B732" t="s">
        <v>90</v>
      </c>
      <c r="C732">
        <v>610</v>
      </c>
      <c r="D732">
        <v>1995</v>
      </c>
      <c r="E732" t="s">
        <v>444</v>
      </c>
      <c r="F732" t="s">
        <v>69</v>
      </c>
      <c r="G732" s="1">
        <v>44580</v>
      </c>
      <c r="H732">
        <v>102</v>
      </c>
    </row>
    <row r="733" spans="1:8" x14ac:dyDescent="0.25">
      <c r="A733">
        <v>732</v>
      </c>
      <c r="B733" t="s">
        <v>435</v>
      </c>
      <c r="C733">
        <v>540</v>
      </c>
      <c r="D733">
        <v>2001</v>
      </c>
      <c r="E733" t="s">
        <v>436</v>
      </c>
      <c r="F733" t="s">
        <v>32</v>
      </c>
      <c r="G733" s="1">
        <v>44577</v>
      </c>
      <c r="H733">
        <v>105</v>
      </c>
    </row>
    <row r="734" spans="1:8" x14ac:dyDescent="0.25">
      <c r="A734">
        <v>733</v>
      </c>
      <c r="B734" t="s">
        <v>83</v>
      </c>
      <c r="C734">
        <v>587</v>
      </c>
      <c r="D734">
        <v>1994</v>
      </c>
      <c r="E734" t="s">
        <v>445</v>
      </c>
      <c r="F734" t="s">
        <v>28</v>
      </c>
      <c r="G734" s="1">
        <v>44652</v>
      </c>
      <c r="H734">
        <v>109</v>
      </c>
    </row>
    <row r="735" spans="1:8" x14ac:dyDescent="0.25">
      <c r="A735">
        <v>734</v>
      </c>
      <c r="B735" t="s">
        <v>83</v>
      </c>
      <c r="C735">
        <v>587</v>
      </c>
      <c r="D735">
        <v>1991</v>
      </c>
      <c r="E735" t="s">
        <v>446</v>
      </c>
      <c r="F735" t="s">
        <v>18</v>
      </c>
      <c r="G735" s="1">
        <v>44477</v>
      </c>
      <c r="H735">
        <v>115</v>
      </c>
    </row>
    <row r="736" spans="1:8" x14ac:dyDescent="0.25">
      <c r="A736">
        <v>735</v>
      </c>
      <c r="B736" t="s">
        <v>90</v>
      </c>
      <c r="C736">
        <v>619</v>
      </c>
      <c r="D736">
        <v>2001</v>
      </c>
      <c r="E736" t="s">
        <v>447</v>
      </c>
      <c r="F736" t="s">
        <v>10</v>
      </c>
      <c r="G736" s="1">
        <v>44490</v>
      </c>
      <c r="H736">
        <v>102</v>
      </c>
    </row>
    <row r="737" spans="1:8" x14ac:dyDescent="0.25">
      <c r="A737">
        <v>736</v>
      </c>
      <c r="B737" t="s">
        <v>90</v>
      </c>
      <c r="C737">
        <v>619</v>
      </c>
      <c r="D737">
        <v>1996</v>
      </c>
      <c r="E737" t="s">
        <v>448</v>
      </c>
      <c r="F737" t="s">
        <v>28</v>
      </c>
      <c r="G737" s="1">
        <v>44551</v>
      </c>
      <c r="H737">
        <v>104</v>
      </c>
    </row>
    <row r="738" spans="1:8" x14ac:dyDescent="0.25">
      <c r="A738">
        <v>737</v>
      </c>
      <c r="B738" t="s">
        <v>435</v>
      </c>
      <c r="C738">
        <v>619</v>
      </c>
      <c r="D738">
        <v>2001</v>
      </c>
      <c r="E738" t="s">
        <v>448</v>
      </c>
      <c r="F738" t="s">
        <v>10</v>
      </c>
      <c r="G738" s="1">
        <v>44552</v>
      </c>
      <c r="H738">
        <v>104</v>
      </c>
    </row>
    <row r="739" spans="1:8" x14ac:dyDescent="0.25">
      <c r="A739">
        <v>738</v>
      </c>
      <c r="B739" t="s">
        <v>90</v>
      </c>
      <c r="C739">
        <v>540</v>
      </c>
      <c r="D739">
        <v>1996</v>
      </c>
      <c r="E739" t="s">
        <v>449</v>
      </c>
      <c r="F739" t="s">
        <v>69</v>
      </c>
      <c r="G739" s="1">
        <v>44635</v>
      </c>
      <c r="H739">
        <v>102</v>
      </c>
    </row>
    <row r="740" spans="1:8" x14ac:dyDescent="0.25">
      <c r="A740">
        <v>739</v>
      </c>
      <c r="B740" t="s">
        <v>435</v>
      </c>
      <c r="C740">
        <v>576</v>
      </c>
      <c r="D740">
        <v>2001</v>
      </c>
      <c r="E740" t="s">
        <v>450</v>
      </c>
      <c r="F740" t="s">
        <v>32</v>
      </c>
      <c r="G740" s="1">
        <v>44535</v>
      </c>
      <c r="H740">
        <v>115</v>
      </c>
    </row>
    <row r="741" spans="1:8" x14ac:dyDescent="0.25">
      <c r="A741">
        <v>740</v>
      </c>
      <c r="B741" t="s">
        <v>83</v>
      </c>
      <c r="C741">
        <v>587</v>
      </c>
      <c r="D741">
        <v>1994</v>
      </c>
      <c r="E741" t="s">
        <v>140</v>
      </c>
      <c r="F741" t="s">
        <v>45</v>
      </c>
      <c r="G741" s="1">
        <v>44592</v>
      </c>
      <c r="H741">
        <v>105</v>
      </c>
    </row>
    <row r="742" spans="1:8" x14ac:dyDescent="0.25">
      <c r="A742">
        <v>741</v>
      </c>
      <c r="B742" t="s">
        <v>435</v>
      </c>
      <c r="C742">
        <v>540</v>
      </c>
      <c r="D742">
        <v>2001</v>
      </c>
      <c r="E742" t="s">
        <v>436</v>
      </c>
      <c r="F742" t="s">
        <v>28</v>
      </c>
      <c r="G742" s="1">
        <v>44586</v>
      </c>
      <c r="H742">
        <v>102</v>
      </c>
    </row>
    <row r="743" spans="1:8" x14ac:dyDescent="0.25">
      <c r="A743">
        <v>742</v>
      </c>
      <c r="B743" t="s">
        <v>90</v>
      </c>
      <c r="C743">
        <v>619</v>
      </c>
      <c r="D743">
        <v>1994</v>
      </c>
      <c r="E743" t="s">
        <v>451</v>
      </c>
      <c r="F743" t="s">
        <v>47</v>
      </c>
      <c r="G743" s="1">
        <v>44575</v>
      </c>
      <c r="H743">
        <v>105</v>
      </c>
    </row>
    <row r="744" spans="1:8" x14ac:dyDescent="0.25">
      <c r="A744">
        <v>743</v>
      </c>
      <c r="B744" t="s">
        <v>83</v>
      </c>
      <c r="C744">
        <v>619</v>
      </c>
      <c r="D744">
        <v>1994</v>
      </c>
      <c r="E744" t="s">
        <v>452</v>
      </c>
      <c r="F744" t="s">
        <v>10</v>
      </c>
      <c r="G744" s="1">
        <v>44526</v>
      </c>
      <c r="H744">
        <v>114</v>
      </c>
    </row>
    <row r="745" spans="1:8" x14ac:dyDescent="0.25">
      <c r="A745">
        <v>744</v>
      </c>
      <c r="B745" t="s">
        <v>83</v>
      </c>
      <c r="C745">
        <v>540</v>
      </c>
      <c r="D745">
        <v>2001</v>
      </c>
      <c r="E745" t="s">
        <v>453</v>
      </c>
      <c r="F745" t="s">
        <v>283</v>
      </c>
      <c r="G745" s="1">
        <v>44549</v>
      </c>
      <c r="H745">
        <v>104</v>
      </c>
    </row>
    <row r="746" spans="1:8" x14ac:dyDescent="0.25">
      <c r="A746">
        <v>745</v>
      </c>
      <c r="B746" t="s">
        <v>454</v>
      </c>
      <c r="C746">
        <v>531</v>
      </c>
      <c r="D746">
        <v>2001</v>
      </c>
      <c r="E746" t="s">
        <v>455</v>
      </c>
      <c r="F746" t="s">
        <v>32</v>
      </c>
      <c r="G746" s="1">
        <v>44486</v>
      </c>
      <c r="H746">
        <v>102</v>
      </c>
    </row>
    <row r="747" spans="1:8" x14ac:dyDescent="0.25">
      <c r="A747">
        <v>746</v>
      </c>
      <c r="B747" t="s">
        <v>83</v>
      </c>
      <c r="C747">
        <v>587</v>
      </c>
      <c r="D747">
        <v>1993</v>
      </c>
      <c r="E747" t="s">
        <v>140</v>
      </c>
      <c r="F747" t="s">
        <v>18</v>
      </c>
      <c r="G747" s="1">
        <v>44637</v>
      </c>
      <c r="H747">
        <v>102</v>
      </c>
    </row>
    <row r="748" spans="1:8" x14ac:dyDescent="0.25">
      <c r="A748">
        <v>747</v>
      </c>
      <c r="B748" t="s">
        <v>435</v>
      </c>
      <c r="C748">
        <v>540</v>
      </c>
      <c r="D748">
        <v>2001</v>
      </c>
      <c r="E748" t="s">
        <v>436</v>
      </c>
      <c r="F748" t="s">
        <v>28</v>
      </c>
      <c r="G748" s="1">
        <v>44644</v>
      </c>
      <c r="H748">
        <v>109</v>
      </c>
    </row>
    <row r="749" spans="1:8" x14ac:dyDescent="0.25">
      <c r="A749">
        <v>748</v>
      </c>
      <c r="B749" t="s">
        <v>83</v>
      </c>
      <c r="C749">
        <v>580</v>
      </c>
      <c r="D749">
        <v>1996</v>
      </c>
      <c r="E749" t="s">
        <v>441</v>
      </c>
      <c r="F749" t="s">
        <v>69</v>
      </c>
      <c r="G749" s="1">
        <v>44540</v>
      </c>
      <c r="H749">
        <v>102</v>
      </c>
    </row>
    <row r="750" spans="1:8" x14ac:dyDescent="0.25">
      <c r="A750">
        <v>749</v>
      </c>
      <c r="B750" t="s">
        <v>83</v>
      </c>
      <c r="C750">
        <v>580</v>
      </c>
      <c r="D750">
        <v>1994</v>
      </c>
      <c r="E750" t="s">
        <v>441</v>
      </c>
      <c r="F750" t="s">
        <v>32</v>
      </c>
      <c r="G750" s="1">
        <v>44535</v>
      </c>
      <c r="H750">
        <v>114</v>
      </c>
    </row>
    <row r="751" spans="1:8" x14ac:dyDescent="0.25">
      <c r="A751">
        <v>750</v>
      </c>
      <c r="B751" t="s">
        <v>235</v>
      </c>
      <c r="C751">
        <v>550</v>
      </c>
      <c r="D751">
        <v>2001</v>
      </c>
      <c r="E751" t="s">
        <v>456</v>
      </c>
      <c r="F751" t="s">
        <v>47</v>
      </c>
      <c r="G751" s="1">
        <v>44501</v>
      </c>
      <c r="H751">
        <v>109</v>
      </c>
    </row>
    <row r="752" spans="1:8" x14ac:dyDescent="0.25">
      <c r="A752">
        <v>751</v>
      </c>
      <c r="B752" t="s">
        <v>83</v>
      </c>
      <c r="C752">
        <v>587</v>
      </c>
      <c r="D752">
        <v>1992</v>
      </c>
      <c r="E752" t="s">
        <v>446</v>
      </c>
      <c r="F752" t="s">
        <v>45</v>
      </c>
      <c r="G752" s="1">
        <v>44532</v>
      </c>
      <c r="H752">
        <v>114</v>
      </c>
    </row>
    <row r="753" spans="1:8" x14ac:dyDescent="0.25">
      <c r="A753">
        <v>752</v>
      </c>
      <c r="B753" t="s">
        <v>90</v>
      </c>
      <c r="C753">
        <v>548</v>
      </c>
      <c r="D753">
        <v>2001</v>
      </c>
      <c r="E753" t="s">
        <v>457</v>
      </c>
      <c r="F753" t="s">
        <v>69</v>
      </c>
      <c r="G753" s="1">
        <v>44516</v>
      </c>
      <c r="H753">
        <v>102</v>
      </c>
    </row>
    <row r="754" spans="1:8" x14ac:dyDescent="0.25">
      <c r="A754">
        <v>753</v>
      </c>
      <c r="B754" t="s">
        <v>75</v>
      </c>
      <c r="C754">
        <v>576</v>
      </c>
      <c r="D754">
        <v>2001</v>
      </c>
      <c r="E754">
        <v>323</v>
      </c>
      <c r="F754" t="s">
        <v>28</v>
      </c>
      <c r="G754" s="1">
        <v>44536</v>
      </c>
      <c r="H754">
        <v>102</v>
      </c>
    </row>
    <row r="755" spans="1:8" x14ac:dyDescent="0.25">
      <c r="A755">
        <v>754</v>
      </c>
      <c r="B755" t="s">
        <v>75</v>
      </c>
      <c r="C755">
        <v>550</v>
      </c>
      <c r="D755">
        <v>2001</v>
      </c>
      <c r="E755" t="s">
        <v>458</v>
      </c>
      <c r="F755" t="s">
        <v>69</v>
      </c>
      <c r="G755" s="1">
        <v>44644</v>
      </c>
      <c r="H755">
        <v>103</v>
      </c>
    </row>
    <row r="756" spans="1:8" x14ac:dyDescent="0.25">
      <c r="A756">
        <v>755</v>
      </c>
      <c r="B756" t="s">
        <v>90</v>
      </c>
      <c r="C756">
        <v>619</v>
      </c>
      <c r="D756">
        <v>1995</v>
      </c>
      <c r="E756" t="s">
        <v>459</v>
      </c>
      <c r="F756" t="s">
        <v>69</v>
      </c>
      <c r="G756" s="1">
        <v>44640</v>
      </c>
      <c r="H756">
        <v>114</v>
      </c>
    </row>
    <row r="757" spans="1:8" x14ac:dyDescent="0.25">
      <c r="A757">
        <v>756</v>
      </c>
      <c r="B757" t="s">
        <v>75</v>
      </c>
      <c r="C757">
        <v>619</v>
      </c>
      <c r="D757">
        <v>2001</v>
      </c>
      <c r="E757" t="s">
        <v>460</v>
      </c>
      <c r="F757" t="s">
        <v>69</v>
      </c>
      <c r="G757" s="1">
        <v>44651</v>
      </c>
      <c r="H757">
        <v>104</v>
      </c>
    </row>
    <row r="758" spans="1:8" x14ac:dyDescent="0.25">
      <c r="A758">
        <v>757</v>
      </c>
      <c r="B758" t="s">
        <v>83</v>
      </c>
      <c r="C758">
        <v>587</v>
      </c>
      <c r="D758">
        <v>1995</v>
      </c>
      <c r="E758" t="s">
        <v>461</v>
      </c>
      <c r="F758" t="s">
        <v>28</v>
      </c>
      <c r="G758" s="1">
        <v>44643</v>
      </c>
      <c r="H758">
        <v>106</v>
      </c>
    </row>
    <row r="759" spans="1:8" x14ac:dyDescent="0.25">
      <c r="A759">
        <v>758</v>
      </c>
      <c r="B759" t="s">
        <v>454</v>
      </c>
      <c r="C759">
        <v>587</v>
      </c>
      <c r="D759">
        <v>1996</v>
      </c>
      <c r="E759" t="s">
        <v>42</v>
      </c>
      <c r="F759" t="s">
        <v>32</v>
      </c>
      <c r="G759" s="1">
        <v>44594</v>
      </c>
      <c r="H759">
        <v>102</v>
      </c>
    </row>
    <row r="760" spans="1:8" x14ac:dyDescent="0.25">
      <c r="A760">
        <v>759</v>
      </c>
      <c r="B760" t="s">
        <v>435</v>
      </c>
      <c r="C760">
        <v>587</v>
      </c>
      <c r="D760">
        <v>1998</v>
      </c>
      <c r="E760" t="s">
        <v>437</v>
      </c>
      <c r="F760" t="s">
        <v>32</v>
      </c>
      <c r="G760" s="1">
        <v>44572</v>
      </c>
      <c r="H760">
        <v>102</v>
      </c>
    </row>
    <row r="761" spans="1:8" x14ac:dyDescent="0.25">
      <c r="A761">
        <v>760</v>
      </c>
      <c r="B761" t="s">
        <v>83</v>
      </c>
      <c r="C761">
        <v>548</v>
      </c>
      <c r="D761">
        <v>2001</v>
      </c>
      <c r="E761" t="s">
        <v>443</v>
      </c>
      <c r="F761" t="s">
        <v>32</v>
      </c>
      <c r="G761" s="1">
        <v>44636</v>
      </c>
      <c r="H761">
        <v>115</v>
      </c>
    </row>
    <row r="762" spans="1:8" x14ac:dyDescent="0.25">
      <c r="A762">
        <v>761</v>
      </c>
      <c r="B762" t="s">
        <v>435</v>
      </c>
      <c r="C762">
        <v>548</v>
      </c>
      <c r="D762">
        <v>2002</v>
      </c>
      <c r="E762" t="s">
        <v>462</v>
      </c>
      <c r="F762" t="s">
        <v>28</v>
      </c>
      <c r="G762" s="1">
        <v>44582</v>
      </c>
      <c r="H762">
        <v>103</v>
      </c>
    </row>
    <row r="763" spans="1:8" x14ac:dyDescent="0.25">
      <c r="A763">
        <v>762</v>
      </c>
      <c r="B763" t="s">
        <v>83</v>
      </c>
      <c r="C763">
        <v>587</v>
      </c>
      <c r="D763">
        <v>1997</v>
      </c>
      <c r="E763" t="s">
        <v>463</v>
      </c>
      <c r="F763" t="s">
        <v>28</v>
      </c>
      <c r="G763" s="1">
        <v>44610</v>
      </c>
      <c r="H763">
        <v>106</v>
      </c>
    </row>
    <row r="764" spans="1:8" x14ac:dyDescent="0.25">
      <c r="A764">
        <v>763</v>
      </c>
      <c r="B764" t="s">
        <v>90</v>
      </c>
      <c r="C764">
        <v>548</v>
      </c>
      <c r="D764">
        <v>2001</v>
      </c>
      <c r="E764" t="s">
        <v>443</v>
      </c>
      <c r="F764" t="s">
        <v>28</v>
      </c>
      <c r="G764" s="1">
        <v>44557</v>
      </c>
      <c r="H764">
        <v>103</v>
      </c>
    </row>
    <row r="765" spans="1:8" x14ac:dyDescent="0.25">
      <c r="A765">
        <v>764</v>
      </c>
      <c r="B765" t="s">
        <v>435</v>
      </c>
      <c r="C765">
        <v>580</v>
      </c>
      <c r="D765">
        <v>2002</v>
      </c>
      <c r="E765" t="s">
        <v>464</v>
      </c>
      <c r="F765" t="s">
        <v>10</v>
      </c>
      <c r="G765" s="1">
        <v>44560</v>
      </c>
      <c r="H765">
        <v>101</v>
      </c>
    </row>
    <row r="766" spans="1:8" x14ac:dyDescent="0.25">
      <c r="A766">
        <v>765</v>
      </c>
      <c r="B766" t="s">
        <v>435</v>
      </c>
      <c r="C766">
        <v>548</v>
      </c>
      <c r="D766">
        <v>2001</v>
      </c>
      <c r="E766" t="s">
        <v>465</v>
      </c>
      <c r="F766" t="s">
        <v>32</v>
      </c>
      <c r="G766" s="1">
        <v>44589</v>
      </c>
      <c r="H766">
        <v>107</v>
      </c>
    </row>
    <row r="767" spans="1:8" x14ac:dyDescent="0.25">
      <c r="A767">
        <v>766</v>
      </c>
      <c r="B767" t="s">
        <v>435</v>
      </c>
      <c r="C767">
        <v>540</v>
      </c>
      <c r="D767">
        <v>2001</v>
      </c>
      <c r="E767" t="s">
        <v>436</v>
      </c>
      <c r="F767" t="s">
        <v>32</v>
      </c>
      <c r="G767" s="1">
        <v>44597</v>
      </c>
      <c r="H767">
        <v>102</v>
      </c>
    </row>
    <row r="768" spans="1:8" x14ac:dyDescent="0.25">
      <c r="A768">
        <v>767</v>
      </c>
      <c r="B768" t="s">
        <v>90</v>
      </c>
      <c r="C768">
        <v>610</v>
      </c>
      <c r="D768">
        <v>1994</v>
      </c>
      <c r="E768" t="s">
        <v>444</v>
      </c>
      <c r="F768" t="s">
        <v>10</v>
      </c>
      <c r="G768" s="1">
        <v>44651</v>
      </c>
      <c r="H768">
        <v>102</v>
      </c>
    </row>
    <row r="769" spans="1:8" x14ac:dyDescent="0.25">
      <c r="A769">
        <v>768</v>
      </c>
      <c r="B769" t="s">
        <v>75</v>
      </c>
      <c r="C769">
        <v>540</v>
      </c>
      <c r="D769">
        <v>2001</v>
      </c>
      <c r="E769" t="s">
        <v>466</v>
      </c>
      <c r="F769" t="s">
        <v>28</v>
      </c>
      <c r="G769" s="1">
        <v>44591</v>
      </c>
      <c r="H769">
        <v>114</v>
      </c>
    </row>
    <row r="770" spans="1:8" x14ac:dyDescent="0.25">
      <c r="A770">
        <v>769</v>
      </c>
      <c r="B770" t="s">
        <v>235</v>
      </c>
      <c r="C770">
        <v>619</v>
      </c>
      <c r="D770">
        <v>2002</v>
      </c>
      <c r="E770" t="s">
        <v>467</v>
      </c>
      <c r="F770" t="s">
        <v>47</v>
      </c>
      <c r="G770" s="1">
        <v>44503</v>
      </c>
      <c r="H770">
        <v>109</v>
      </c>
    </row>
    <row r="771" spans="1:8" x14ac:dyDescent="0.25">
      <c r="A771">
        <v>770</v>
      </c>
      <c r="B771" t="s">
        <v>235</v>
      </c>
      <c r="C771">
        <v>619</v>
      </c>
      <c r="D771">
        <v>1996</v>
      </c>
      <c r="E771" t="s">
        <v>467</v>
      </c>
      <c r="F771" t="s">
        <v>32</v>
      </c>
      <c r="G771" s="1">
        <v>44504</v>
      </c>
      <c r="H771">
        <v>104</v>
      </c>
    </row>
    <row r="772" spans="1:8" x14ac:dyDescent="0.25">
      <c r="A772">
        <v>771</v>
      </c>
      <c r="B772" t="s">
        <v>83</v>
      </c>
      <c r="C772">
        <v>587</v>
      </c>
      <c r="D772">
        <v>2002</v>
      </c>
      <c r="E772" t="s">
        <v>446</v>
      </c>
      <c r="F772" t="s">
        <v>47</v>
      </c>
      <c r="G772" s="1">
        <v>44547</v>
      </c>
      <c r="H772">
        <v>102</v>
      </c>
    </row>
    <row r="773" spans="1:8" x14ac:dyDescent="0.25">
      <c r="A773">
        <v>772</v>
      </c>
      <c r="B773" t="s">
        <v>83</v>
      </c>
      <c r="C773">
        <v>548</v>
      </c>
      <c r="D773">
        <v>2002</v>
      </c>
      <c r="E773" t="s">
        <v>443</v>
      </c>
      <c r="F773" t="s">
        <v>10</v>
      </c>
      <c r="G773" s="1">
        <v>44502</v>
      </c>
      <c r="H773">
        <v>101</v>
      </c>
    </row>
    <row r="774" spans="1:8" x14ac:dyDescent="0.25">
      <c r="A774">
        <v>773</v>
      </c>
      <c r="B774" t="s">
        <v>83</v>
      </c>
      <c r="C774">
        <v>548</v>
      </c>
      <c r="D774">
        <v>2002</v>
      </c>
      <c r="E774" t="s">
        <v>443</v>
      </c>
      <c r="F774" t="s">
        <v>69</v>
      </c>
      <c r="G774" s="1">
        <v>44558</v>
      </c>
      <c r="H774">
        <v>106</v>
      </c>
    </row>
    <row r="775" spans="1:8" x14ac:dyDescent="0.25">
      <c r="A775">
        <v>774</v>
      </c>
      <c r="B775" t="s">
        <v>90</v>
      </c>
      <c r="C775">
        <v>540</v>
      </c>
      <c r="D775">
        <v>2002</v>
      </c>
      <c r="E775" t="s">
        <v>468</v>
      </c>
      <c r="F775" t="s">
        <v>69</v>
      </c>
      <c r="G775" s="1">
        <v>44557</v>
      </c>
      <c r="H775">
        <v>106</v>
      </c>
    </row>
    <row r="776" spans="1:8" x14ac:dyDescent="0.25">
      <c r="A776">
        <v>775</v>
      </c>
      <c r="B776" t="s">
        <v>235</v>
      </c>
      <c r="C776">
        <v>619</v>
      </c>
      <c r="D776">
        <v>1996</v>
      </c>
      <c r="E776" t="s">
        <v>467</v>
      </c>
      <c r="F776" t="s">
        <v>32</v>
      </c>
      <c r="G776" s="1">
        <v>44631</v>
      </c>
      <c r="H776">
        <v>114</v>
      </c>
    </row>
    <row r="777" spans="1:8" x14ac:dyDescent="0.25">
      <c r="A777">
        <v>776</v>
      </c>
      <c r="B777" t="s">
        <v>435</v>
      </c>
      <c r="C777">
        <v>580</v>
      </c>
      <c r="D777">
        <v>2001</v>
      </c>
      <c r="E777" t="s">
        <v>469</v>
      </c>
      <c r="F777" t="s">
        <v>45</v>
      </c>
      <c r="G777" s="1">
        <v>44614</v>
      </c>
      <c r="H777">
        <v>102</v>
      </c>
    </row>
    <row r="778" spans="1:8" x14ac:dyDescent="0.25">
      <c r="A778">
        <v>777</v>
      </c>
      <c r="B778" t="s">
        <v>83</v>
      </c>
      <c r="C778">
        <v>540</v>
      </c>
      <c r="D778">
        <v>2002</v>
      </c>
      <c r="E778" t="s">
        <v>453</v>
      </c>
      <c r="F778" t="s">
        <v>18</v>
      </c>
      <c r="G778" s="1">
        <v>44641</v>
      </c>
      <c r="H778">
        <v>114</v>
      </c>
    </row>
    <row r="779" spans="1:8" x14ac:dyDescent="0.25">
      <c r="A779">
        <v>778</v>
      </c>
      <c r="B779" t="s">
        <v>75</v>
      </c>
      <c r="C779">
        <v>619</v>
      </c>
      <c r="D779">
        <v>2002</v>
      </c>
      <c r="E779" t="s">
        <v>470</v>
      </c>
      <c r="F779" t="s">
        <v>69</v>
      </c>
      <c r="G779" s="1">
        <v>44487</v>
      </c>
      <c r="H779">
        <v>102</v>
      </c>
    </row>
    <row r="780" spans="1:8" x14ac:dyDescent="0.25">
      <c r="A780">
        <v>779</v>
      </c>
      <c r="B780" t="s">
        <v>75</v>
      </c>
      <c r="C780">
        <v>619</v>
      </c>
      <c r="D780">
        <v>2015</v>
      </c>
      <c r="E780" t="s">
        <v>471</v>
      </c>
      <c r="F780" t="s">
        <v>32</v>
      </c>
      <c r="G780" s="1">
        <v>44637</v>
      </c>
      <c r="H780">
        <v>109</v>
      </c>
    </row>
    <row r="781" spans="1:8" x14ac:dyDescent="0.25">
      <c r="A781">
        <v>780</v>
      </c>
      <c r="B781" t="s">
        <v>90</v>
      </c>
      <c r="C781">
        <v>556</v>
      </c>
      <c r="D781">
        <v>1992</v>
      </c>
      <c r="E781" t="s">
        <v>472</v>
      </c>
      <c r="F781" t="s">
        <v>47</v>
      </c>
      <c r="G781" s="1">
        <v>44615</v>
      </c>
      <c r="H781">
        <v>102</v>
      </c>
    </row>
    <row r="782" spans="1:8" x14ac:dyDescent="0.25">
      <c r="A782">
        <v>781</v>
      </c>
      <c r="B782" t="s">
        <v>435</v>
      </c>
      <c r="C782">
        <v>540</v>
      </c>
      <c r="D782">
        <v>2002</v>
      </c>
      <c r="E782" t="s">
        <v>436</v>
      </c>
      <c r="F782" t="s">
        <v>28</v>
      </c>
      <c r="G782" s="1">
        <v>44631</v>
      </c>
      <c r="H782">
        <v>114</v>
      </c>
    </row>
    <row r="783" spans="1:8" x14ac:dyDescent="0.25">
      <c r="A783">
        <v>782</v>
      </c>
      <c r="B783" t="s">
        <v>90</v>
      </c>
      <c r="C783">
        <v>587</v>
      </c>
      <c r="D783">
        <v>1992</v>
      </c>
      <c r="E783" t="s">
        <v>473</v>
      </c>
      <c r="F783" t="s">
        <v>283</v>
      </c>
      <c r="G783" s="1">
        <v>44581</v>
      </c>
      <c r="H783">
        <v>102</v>
      </c>
    </row>
    <row r="784" spans="1:8" x14ac:dyDescent="0.25">
      <c r="A784">
        <v>783</v>
      </c>
      <c r="B784" t="s">
        <v>235</v>
      </c>
      <c r="C784">
        <v>555</v>
      </c>
      <c r="D784">
        <v>2002</v>
      </c>
      <c r="E784" t="s">
        <v>474</v>
      </c>
      <c r="F784" t="s">
        <v>32</v>
      </c>
      <c r="G784" s="1">
        <v>44486</v>
      </c>
      <c r="H784">
        <v>102</v>
      </c>
    </row>
    <row r="785" spans="1:8" x14ac:dyDescent="0.25">
      <c r="A785">
        <v>784</v>
      </c>
      <c r="B785" t="s">
        <v>435</v>
      </c>
      <c r="C785">
        <v>576</v>
      </c>
      <c r="D785">
        <v>2002</v>
      </c>
      <c r="E785" t="s">
        <v>450</v>
      </c>
      <c r="F785" t="s">
        <v>69</v>
      </c>
      <c r="G785" s="1">
        <v>44563</v>
      </c>
      <c r="H785">
        <v>104</v>
      </c>
    </row>
    <row r="786" spans="1:8" x14ac:dyDescent="0.25">
      <c r="A786">
        <v>785</v>
      </c>
      <c r="B786" t="s">
        <v>435</v>
      </c>
      <c r="C786">
        <v>576</v>
      </c>
      <c r="D786">
        <v>2002</v>
      </c>
      <c r="E786" t="s">
        <v>450</v>
      </c>
      <c r="F786" t="s">
        <v>69</v>
      </c>
      <c r="G786" s="1">
        <v>44573</v>
      </c>
      <c r="H786">
        <v>104</v>
      </c>
    </row>
    <row r="787" spans="1:8" x14ac:dyDescent="0.25">
      <c r="A787">
        <v>786</v>
      </c>
      <c r="B787" t="s">
        <v>90</v>
      </c>
      <c r="C787">
        <v>540</v>
      </c>
      <c r="D787">
        <v>2002</v>
      </c>
      <c r="E787" t="s">
        <v>468</v>
      </c>
      <c r="F787" t="s">
        <v>10</v>
      </c>
      <c r="G787" s="1">
        <v>44620</v>
      </c>
      <c r="H787">
        <v>104</v>
      </c>
    </row>
    <row r="788" spans="1:8" x14ac:dyDescent="0.25">
      <c r="A788">
        <v>787</v>
      </c>
      <c r="B788" t="s">
        <v>83</v>
      </c>
      <c r="C788">
        <v>587</v>
      </c>
      <c r="D788">
        <v>1996</v>
      </c>
      <c r="E788" t="s">
        <v>461</v>
      </c>
      <c r="F788" t="s">
        <v>45</v>
      </c>
      <c r="G788" s="1">
        <v>44525</v>
      </c>
      <c r="H788">
        <v>105</v>
      </c>
    </row>
    <row r="789" spans="1:8" x14ac:dyDescent="0.25">
      <c r="A789">
        <v>788</v>
      </c>
      <c r="B789" t="s">
        <v>235</v>
      </c>
      <c r="C789">
        <v>619</v>
      </c>
      <c r="D789">
        <v>2002</v>
      </c>
      <c r="E789" t="s">
        <v>467</v>
      </c>
      <c r="F789" t="s">
        <v>32</v>
      </c>
      <c r="G789" s="1">
        <v>44612</v>
      </c>
      <c r="H789">
        <v>109</v>
      </c>
    </row>
    <row r="790" spans="1:8" x14ac:dyDescent="0.25">
      <c r="A790">
        <v>789</v>
      </c>
      <c r="B790" t="s">
        <v>90</v>
      </c>
      <c r="C790">
        <v>610</v>
      </c>
      <c r="D790">
        <v>2002</v>
      </c>
      <c r="E790" t="s">
        <v>475</v>
      </c>
      <c r="F790" t="s">
        <v>28</v>
      </c>
      <c r="G790" s="1">
        <v>44583</v>
      </c>
      <c r="H790">
        <v>115</v>
      </c>
    </row>
    <row r="791" spans="1:8" x14ac:dyDescent="0.25">
      <c r="A791">
        <v>790</v>
      </c>
      <c r="B791" t="s">
        <v>435</v>
      </c>
      <c r="C791">
        <v>540</v>
      </c>
      <c r="D791">
        <v>2002</v>
      </c>
      <c r="E791" t="s">
        <v>436</v>
      </c>
      <c r="F791" t="s">
        <v>10</v>
      </c>
      <c r="G791" s="1">
        <v>44632</v>
      </c>
      <c r="H791">
        <v>104</v>
      </c>
    </row>
    <row r="792" spans="1:8" x14ac:dyDescent="0.25">
      <c r="A792">
        <v>791</v>
      </c>
      <c r="B792" t="s">
        <v>435</v>
      </c>
      <c r="C792">
        <v>576</v>
      </c>
      <c r="D792">
        <v>2002</v>
      </c>
      <c r="E792" t="s">
        <v>450</v>
      </c>
      <c r="F792" t="s">
        <v>32</v>
      </c>
      <c r="G792" s="1">
        <v>44559</v>
      </c>
      <c r="H792">
        <v>106</v>
      </c>
    </row>
    <row r="793" spans="1:8" x14ac:dyDescent="0.25">
      <c r="A793">
        <v>792</v>
      </c>
      <c r="B793" t="s">
        <v>435</v>
      </c>
      <c r="C793">
        <v>540</v>
      </c>
      <c r="D793">
        <v>2002</v>
      </c>
      <c r="E793" t="s">
        <v>436</v>
      </c>
      <c r="F793" t="s">
        <v>10</v>
      </c>
      <c r="G793" s="1">
        <v>44562</v>
      </c>
      <c r="H793">
        <v>104</v>
      </c>
    </row>
    <row r="794" spans="1:8" x14ac:dyDescent="0.25">
      <c r="A794">
        <v>793</v>
      </c>
      <c r="B794" t="s">
        <v>90</v>
      </c>
      <c r="C794">
        <v>580</v>
      </c>
      <c r="D794">
        <v>1999</v>
      </c>
      <c r="E794" t="s">
        <v>476</v>
      </c>
      <c r="F794" t="s">
        <v>10</v>
      </c>
      <c r="G794" s="1">
        <v>44482</v>
      </c>
      <c r="H794">
        <v>111</v>
      </c>
    </row>
    <row r="795" spans="1:8" x14ac:dyDescent="0.25">
      <c r="A795">
        <v>794</v>
      </c>
      <c r="B795" t="s">
        <v>435</v>
      </c>
      <c r="C795">
        <v>576</v>
      </c>
      <c r="D795">
        <v>2002</v>
      </c>
      <c r="E795" t="s">
        <v>450</v>
      </c>
      <c r="F795" t="s">
        <v>69</v>
      </c>
      <c r="G795" s="1">
        <v>44514</v>
      </c>
      <c r="H795">
        <v>104</v>
      </c>
    </row>
    <row r="796" spans="1:8" x14ac:dyDescent="0.25">
      <c r="A796">
        <v>795</v>
      </c>
      <c r="B796" t="s">
        <v>435</v>
      </c>
      <c r="C796">
        <v>540</v>
      </c>
      <c r="D796">
        <v>2002</v>
      </c>
      <c r="E796" t="s">
        <v>436</v>
      </c>
      <c r="F796" t="s">
        <v>32</v>
      </c>
      <c r="G796" s="1">
        <v>44516</v>
      </c>
      <c r="H796">
        <v>104</v>
      </c>
    </row>
    <row r="797" spans="1:8" x14ac:dyDescent="0.25">
      <c r="A797">
        <v>796</v>
      </c>
      <c r="B797" t="s">
        <v>435</v>
      </c>
      <c r="C797">
        <v>576</v>
      </c>
      <c r="D797">
        <v>2002</v>
      </c>
      <c r="E797" t="s">
        <v>450</v>
      </c>
      <c r="F797" t="s">
        <v>69</v>
      </c>
      <c r="G797" s="1">
        <v>44522</v>
      </c>
      <c r="H797">
        <v>104</v>
      </c>
    </row>
    <row r="798" spans="1:8" x14ac:dyDescent="0.25">
      <c r="A798">
        <v>797</v>
      </c>
      <c r="B798" t="s">
        <v>75</v>
      </c>
      <c r="C798">
        <v>633</v>
      </c>
      <c r="D798">
        <v>2002</v>
      </c>
      <c r="E798" t="s">
        <v>477</v>
      </c>
      <c r="F798" t="s">
        <v>28</v>
      </c>
      <c r="G798" s="1">
        <v>44569</v>
      </c>
      <c r="H798">
        <v>102</v>
      </c>
    </row>
    <row r="799" spans="1:8" x14ac:dyDescent="0.25">
      <c r="A799">
        <v>798</v>
      </c>
      <c r="B799" t="s">
        <v>435</v>
      </c>
      <c r="C799">
        <v>587</v>
      </c>
      <c r="D799">
        <v>1990</v>
      </c>
      <c r="E799" t="s">
        <v>437</v>
      </c>
      <c r="F799" t="s">
        <v>47</v>
      </c>
      <c r="G799" s="1">
        <v>44505</v>
      </c>
      <c r="H799">
        <v>114</v>
      </c>
    </row>
    <row r="800" spans="1:8" x14ac:dyDescent="0.25">
      <c r="A800">
        <v>799</v>
      </c>
      <c r="B800" t="s">
        <v>83</v>
      </c>
      <c r="C800">
        <v>587</v>
      </c>
      <c r="D800">
        <v>1997</v>
      </c>
      <c r="E800" t="s">
        <v>478</v>
      </c>
      <c r="F800" t="s">
        <v>45</v>
      </c>
      <c r="G800" s="1">
        <v>44620</v>
      </c>
      <c r="H800">
        <v>102</v>
      </c>
    </row>
    <row r="801" spans="1:8" x14ac:dyDescent="0.25">
      <c r="A801">
        <v>800</v>
      </c>
      <c r="B801" t="s">
        <v>83</v>
      </c>
      <c r="C801">
        <v>587</v>
      </c>
      <c r="D801">
        <v>1995</v>
      </c>
      <c r="E801" t="s">
        <v>463</v>
      </c>
      <c r="F801" t="s">
        <v>101</v>
      </c>
      <c r="G801" s="1">
        <v>44654</v>
      </c>
      <c r="H801">
        <v>105</v>
      </c>
    </row>
    <row r="802" spans="1:8" x14ac:dyDescent="0.25">
      <c r="A802">
        <v>801</v>
      </c>
      <c r="B802" t="s">
        <v>83</v>
      </c>
      <c r="C802">
        <v>512</v>
      </c>
      <c r="D802">
        <v>2000</v>
      </c>
      <c r="E802" t="s">
        <v>479</v>
      </c>
      <c r="F802" t="s">
        <v>10</v>
      </c>
      <c r="G802" s="1">
        <v>44645</v>
      </c>
      <c r="H802">
        <v>105</v>
      </c>
    </row>
    <row r="803" spans="1:8" x14ac:dyDescent="0.25">
      <c r="A803">
        <v>802</v>
      </c>
      <c r="B803" t="s">
        <v>75</v>
      </c>
      <c r="C803">
        <v>550</v>
      </c>
      <c r="D803">
        <v>1995</v>
      </c>
      <c r="E803" t="s">
        <v>458</v>
      </c>
      <c r="F803" t="s">
        <v>28</v>
      </c>
      <c r="G803" s="1">
        <v>44479</v>
      </c>
      <c r="H803">
        <v>105</v>
      </c>
    </row>
    <row r="804" spans="1:8" x14ac:dyDescent="0.25">
      <c r="A804">
        <v>803</v>
      </c>
      <c r="B804" t="s">
        <v>435</v>
      </c>
      <c r="C804">
        <v>540</v>
      </c>
      <c r="D804">
        <v>2002</v>
      </c>
      <c r="E804" t="s">
        <v>436</v>
      </c>
      <c r="F804" t="s">
        <v>32</v>
      </c>
      <c r="G804" s="1">
        <v>44606</v>
      </c>
      <c r="H804">
        <v>105</v>
      </c>
    </row>
    <row r="805" spans="1:8" x14ac:dyDescent="0.25">
      <c r="A805">
        <v>804</v>
      </c>
      <c r="B805" t="s">
        <v>454</v>
      </c>
      <c r="C805">
        <v>576</v>
      </c>
      <c r="D805">
        <v>1990</v>
      </c>
      <c r="E805" t="s">
        <v>480</v>
      </c>
      <c r="F805" t="s">
        <v>32</v>
      </c>
      <c r="G805" s="1">
        <v>44620</v>
      </c>
      <c r="H805">
        <v>101</v>
      </c>
    </row>
    <row r="806" spans="1:8" x14ac:dyDescent="0.25">
      <c r="A806">
        <v>805</v>
      </c>
      <c r="B806" t="s">
        <v>435</v>
      </c>
      <c r="C806">
        <v>587</v>
      </c>
      <c r="D806">
        <v>1995</v>
      </c>
      <c r="E806" t="s">
        <v>481</v>
      </c>
      <c r="F806" t="s">
        <v>32</v>
      </c>
      <c r="G806" s="1">
        <v>44498</v>
      </c>
      <c r="H806">
        <v>114</v>
      </c>
    </row>
    <row r="807" spans="1:8" x14ac:dyDescent="0.25">
      <c r="A807">
        <v>806</v>
      </c>
      <c r="B807" t="s">
        <v>83</v>
      </c>
      <c r="C807">
        <v>587</v>
      </c>
      <c r="D807">
        <v>1999</v>
      </c>
      <c r="E807" t="s">
        <v>461</v>
      </c>
      <c r="F807" t="s">
        <v>10</v>
      </c>
      <c r="G807" s="1">
        <v>44635</v>
      </c>
      <c r="H807">
        <v>103</v>
      </c>
    </row>
    <row r="808" spans="1:8" x14ac:dyDescent="0.25">
      <c r="A808">
        <v>807</v>
      </c>
      <c r="B808" t="s">
        <v>83</v>
      </c>
      <c r="C808">
        <v>580</v>
      </c>
      <c r="D808">
        <v>2002</v>
      </c>
      <c r="E808" t="s">
        <v>482</v>
      </c>
      <c r="F808" t="s">
        <v>154</v>
      </c>
      <c r="G808" s="1">
        <v>44621</v>
      </c>
      <c r="H808">
        <v>101</v>
      </c>
    </row>
    <row r="809" spans="1:8" x14ac:dyDescent="0.25">
      <c r="A809">
        <v>808</v>
      </c>
      <c r="B809" t="s">
        <v>435</v>
      </c>
      <c r="C809">
        <v>619</v>
      </c>
      <c r="D809">
        <v>2002</v>
      </c>
      <c r="E809" t="s">
        <v>448</v>
      </c>
      <c r="F809" t="s">
        <v>69</v>
      </c>
      <c r="G809" s="1">
        <v>44533</v>
      </c>
      <c r="H809">
        <v>104</v>
      </c>
    </row>
    <row r="810" spans="1:8" x14ac:dyDescent="0.25">
      <c r="A810">
        <v>809</v>
      </c>
      <c r="B810" t="s">
        <v>90</v>
      </c>
      <c r="C810">
        <v>610</v>
      </c>
      <c r="D810">
        <v>1993</v>
      </c>
      <c r="E810" t="s">
        <v>475</v>
      </c>
      <c r="F810" t="s">
        <v>69</v>
      </c>
      <c r="G810" s="1">
        <v>44477</v>
      </c>
      <c r="H810">
        <v>109</v>
      </c>
    </row>
    <row r="811" spans="1:8" x14ac:dyDescent="0.25">
      <c r="A811">
        <v>810</v>
      </c>
      <c r="B811" t="s">
        <v>90</v>
      </c>
      <c r="C811">
        <v>619</v>
      </c>
      <c r="D811">
        <v>1995</v>
      </c>
      <c r="E811" t="s">
        <v>483</v>
      </c>
      <c r="F811" t="s">
        <v>69</v>
      </c>
      <c r="G811" s="1">
        <v>44576</v>
      </c>
      <c r="H811">
        <v>114</v>
      </c>
    </row>
    <row r="812" spans="1:8" x14ac:dyDescent="0.25">
      <c r="A812">
        <v>811</v>
      </c>
      <c r="B812" t="s">
        <v>83</v>
      </c>
      <c r="C812">
        <v>548</v>
      </c>
      <c r="D812">
        <v>2002</v>
      </c>
      <c r="E812" t="s">
        <v>443</v>
      </c>
      <c r="F812" t="s">
        <v>10</v>
      </c>
      <c r="G812" s="1">
        <v>44539</v>
      </c>
      <c r="H812">
        <v>101</v>
      </c>
    </row>
    <row r="813" spans="1:8" x14ac:dyDescent="0.25">
      <c r="A813">
        <v>812</v>
      </c>
      <c r="B813" t="s">
        <v>90</v>
      </c>
      <c r="C813">
        <v>610</v>
      </c>
      <c r="D813">
        <v>2002</v>
      </c>
      <c r="E813" t="s">
        <v>484</v>
      </c>
      <c r="F813" t="s">
        <v>28</v>
      </c>
      <c r="G813" s="1">
        <v>44534</v>
      </c>
      <c r="H813">
        <v>101</v>
      </c>
    </row>
    <row r="814" spans="1:8" x14ac:dyDescent="0.25">
      <c r="A814">
        <v>813</v>
      </c>
      <c r="B814" t="s">
        <v>90</v>
      </c>
      <c r="C814">
        <v>619</v>
      </c>
      <c r="D814">
        <v>1996</v>
      </c>
      <c r="E814" t="s">
        <v>485</v>
      </c>
      <c r="F814" t="s">
        <v>28</v>
      </c>
      <c r="G814" s="1">
        <v>44505</v>
      </c>
      <c r="H814">
        <v>114</v>
      </c>
    </row>
    <row r="815" spans="1:8" x14ac:dyDescent="0.25">
      <c r="A815">
        <v>814</v>
      </c>
      <c r="B815" t="s">
        <v>486</v>
      </c>
      <c r="C815">
        <v>587</v>
      </c>
      <c r="D815">
        <v>1992</v>
      </c>
      <c r="E815" t="s">
        <v>140</v>
      </c>
      <c r="F815" t="s">
        <v>45</v>
      </c>
      <c r="G815" s="1">
        <v>44584</v>
      </c>
      <c r="H815">
        <v>102</v>
      </c>
    </row>
    <row r="816" spans="1:8" x14ac:dyDescent="0.25">
      <c r="A816">
        <v>815</v>
      </c>
      <c r="B816" t="s">
        <v>435</v>
      </c>
      <c r="C816">
        <v>540</v>
      </c>
      <c r="D816">
        <v>2002</v>
      </c>
      <c r="E816" t="s">
        <v>436</v>
      </c>
      <c r="F816" t="s">
        <v>32</v>
      </c>
      <c r="G816" s="1">
        <v>44575</v>
      </c>
      <c r="H816">
        <v>114</v>
      </c>
    </row>
    <row r="817" spans="1:8" x14ac:dyDescent="0.25">
      <c r="A817">
        <v>816</v>
      </c>
      <c r="B817" t="s">
        <v>90</v>
      </c>
      <c r="C817">
        <v>587</v>
      </c>
      <c r="D817">
        <v>1996</v>
      </c>
      <c r="E817" t="s">
        <v>487</v>
      </c>
      <c r="F817" t="s">
        <v>28</v>
      </c>
      <c r="G817" s="1">
        <v>44558</v>
      </c>
      <c r="H817">
        <v>102</v>
      </c>
    </row>
    <row r="818" spans="1:8" x14ac:dyDescent="0.25">
      <c r="A818">
        <v>817</v>
      </c>
      <c r="B818" t="s">
        <v>90</v>
      </c>
      <c r="C818">
        <v>619</v>
      </c>
      <c r="D818">
        <v>1997</v>
      </c>
      <c r="E818" t="s">
        <v>448</v>
      </c>
      <c r="F818" t="s">
        <v>69</v>
      </c>
      <c r="G818" s="1">
        <v>44517</v>
      </c>
      <c r="H818">
        <v>109</v>
      </c>
    </row>
    <row r="819" spans="1:8" x14ac:dyDescent="0.25">
      <c r="A819">
        <v>818</v>
      </c>
      <c r="B819" t="s">
        <v>83</v>
      </c>
      <c r="C819">
        <v>548</v>
      </c>
      <c r="D819">
        <v>2002</v>
      </c>
      <c r="E819" t="s">
        <v>443</v>
      </c>
      <c r="F819" t="s">
        <v>32</v>
      </c>
      <c r="G819" s="1">
        <v>44643</v>
      </c>
      <c r="H819">
        <v>114</v>
      </c>
    </row>
    <row r="820" spans="1:8" x14ac:dyDescent="0.25">
      <c r="A820">
        <v>819</v>
      </c>
      <c r="B820" t="s">
        <v>83</v>
      </c>
      <c r="C820">
        <v>540</v>
      </c>
      <c r="D820">
        <v>1963</v>
      </c>
      <c r="E820" t="s">
        <v>488</v>
      </c>
      <c r="F820" t="s">
        <v>28</v>
      </c>
      <c r="G820" s="1">
        <v>44613</v>
      </c>
      <c r="H820">
        <v>109</v>
      </c>
    </row>
    <row r="821" spans="1:8" x14ac:dyDescent="0.25">
      <c r="A821">
        <v>820</v>
      </c>
      <c r="B821" t="s">
        <v>83</v>
      </c>
      <c r="C821">
        <v>580</v>
      </c>
      <c r="D821">
        <v>2002</v>
      </c>
      <c r="E821" t="s">
        <v>482</v>
      </c>
      <c r="F821" t="s">
        <v>10</v>
      </c>
      <c r="G821" s="1">
        <v>44653</v>
      </c>
      <c r="H821">
        <v>102</v>
      </c>
    </row>
    <row r="822" spans="1:8" x14ac:dyDescent="0.25">
      <c r="A822">
        <v>821</v>
      </c>
      <c r="B822" t="s">
        <v>83</v>
      </c>
      <c r="C822">
        <v>548</v>
      </c>
      <c r="D822">
        <v>2002</v>
      </c>
      <c r="E822" t="s">
        <v>443</v>
      </c>
      <c r="F822" t="s">
        <v>45</v>
      </c>
      <c r="G822" s="1">
        <v>44656</v>
      </c>
      <c r="H822">
        <v>102</v>
      </c>
    </row>
    <row r="823" spans="1:8" x14ac:dyDescent="0.25">
      <c r="A823">
        <v>822</v>
      </c>
      <c r="B823" t="s">
        <v>435</v>
      </c>
      <c r="C823">
        <v>540</v>
      </c>
      <c r="D823">
        <v>2002</v>
      </c>
      <c r="E823" t="s">
        <v>436</v>
      </c>
      <c r="F823" t="s">
        <v>32</v>
      </c>
      <c r="G823" s="1">
        <v>44639</v>
      </c>
      <c r="H823">
        <v>106</v>
      </c>
    </row>
    <row r="824" spans="1:8" x14ac:dyDescent="0.25">
      <c r="A824">
        <v>823</v>
      </c>
      <c r="B824" t="s">
        <v>90</v>
      </c>
      <c r="C824">
        <v>540</v>
      </c>
      <c r="D824">
        <v>2002</v>
      </c>
      <c r="E824" t="s">
        <v>489</v>
      </c>
      <c r="F824" t="s">
        <v>45</v>
      </c>
      <c r="G824" s="1">
        <v>44615</v>
      </c>
      <c r="H824">
        <v>102</v>
      </c>
    </row>
    <row r="825" spans="1:8" x14ac:dyDescent="0.25">
      <c r="A825">
        <v>824</v>
      </c>
      <c r="B825" t="s">
        <v>83</v>
      </c>
      <c r="C825">
        <v>550</v>
      </c>
      <c r="D825">
        <v>2003</v>
      </c>
      <c r="E825" t="s">
        <v>458</v>
      </c>
      <c r="F825" t="s">
        <v>47</v>
      </c>
      <c r="G825" s="1">
        <v>44650</v>
      </c>
      <c r="H825">
        <v>102</v>
      </c>
    </row>
    <row r="826" spans="1:8" x14ac:dyDescent="0.25">
      <c r="A826">
        <v>825</v>
      </c>
      <c r="B826" t="s">
        <v>90</v>
      </c>
      <c r="C826">
        <v>587</v>
      </c>
      <c r="D826">
        <v>1989</v>
      </c>
      <c r="E826" t="s">
        <v>473</v>
      </c>
      <c r="F826" t="s">
        <v>45</v>
      </c>
      <c r="G826" s="1">
        <v>44588</v>
      </c>
      <c r="H826">
        <v>114</v>
      </c>
    </row>
    <row r="827" spans="1:8" x14ac:dyDescent="0.25">
      <c r="A827">
        <v>826</v>
      </c>
      <c r="B827" t="s">
        <v>90</v>
      </c>
      <c r="C827">
        <v>577</v>
      </c>
      <c r="D827">
        <v>2002</v>
      </c>
      <c r="E827" t="s">
        <v>490</v>
      </c>
      <c r="F827" t="s">
        <v>10</v>
      </c>
      <c r="G827" s="1">
        <v>44650</v>
      </c>
      <c r="H827">
        <v>101</v>
      </c>
    </row>
    <row r="828" spans="1:8" x14ac:dyDescent="0.25">
      <c r="A828">
        <v>827</v>
      </c>
      <c r="B828" t="s">
        <v>435</v>
      </c>
      <c r="C828">
        <v>576</v>
      </c>
      <c r="D828">
        <v>2002</v>
      </c>
      <c r="E828" t="s">
        <v>450</v>
      </c>
      <c r="F828" t="s">
        <v>32</v>
      </c>
      <c r="G828" s="1">
        <v>44480</v>
      </c>
      <c r="H828">
        <v>104</v>
      </c>
    </row>
    <row r="829" spans="1:8" x14ac:dyDescent="0.25">
      <c r="A829">
        <v>828</v>
      </c>
      <c r="B829" t="s">
        <v>491</v>
      </c>
      <c r="C829">
        <v>531</v>
      </c>
      <c r="D829">
        <v>2002</v>
      </c>
      <c r="E829" t="s">
        <v>455</v>
      </c>
      <c r="F829" t="s">
        <v>32</v>
      </c>
      <c r="G829" s="1">
        <v>44593</v>
      </c>
      <c r="H829">
        <v>102</v>
      </c>
    </row>
    <row r="830" spans="1:8" x14ac:dyDescent="0.25">
      <c r="A830">
        <v>829</v>
      </c>
      <c r="B830" t="s">
        <v>90</v>
      </c>
      <c r="C830">
        <v>611</v>
      </c>
      <c r="D830">
        <v>1991</v>
      </c>
      <c r="E830" t="s">
        <v>492</v>
      </c>
      <c r="F830" t="s">
        <v>28</v>
      </c>
      <c r="G830" s="1">
        <v>44544</v>
      </c>
      <c r="H830">
        <v>114</v>
      </c>
    </row>
    <row r="831" spans="1:8" x14ac:dyDescent="0.25">
      <c r="A831">
        <v>830</v>
      </c>
      <c r="B831" t="s">
        <v>8</v>
      </c>
      <c r="C831">
        <v>538</v>
      </c>
      <c r="D831">
        <v>2003</v>
      </c>
      <c r="E831" t="s">
        <v>24</v>
      </c>
      <c r="F831" t="s">
        <v>10</v>
      </c>
      <c r="G831" s="1">
        <v>44620</v>
      </c>
      <c r="H831">
        <v>103</v>
      </c>
    </row>
    <row r="832" spans="1:8" x14ac:dyDescent="0.25">
      <c r="A832">
        <v>831</v>
      </c>
      <c r="B832" t="s">
        <v>16</v>
      </c>
      <c r="C832">
        <v>611</v>
      </c>
      <c r="D832">
        <v>2007</v>
      </c>
      <c r="E832" t="s">
        <v>493</v>
      </c>
      <c r="F832" t="s">
        <v>28</v>
      </c>
      <c r="G832" s="1">
        <v>44622</v>
      </c>
      <c r="H832">
        <v>109</v>
      </c>
    </row>
    <row r="833" spans="1:8" x14ac:dyDescent="0.25">
      <c r="A833">
        <v>832</v>
      </c>
      <c r="B833" t="s">
        <v>25</v>
      </c>
      <c r="C833">
        <v>585</v>
      </c>
      <c r="D833">
        <v>2015</v>
      </c>
      <c r="E833" t="s">
        <v>494</v>
      </c>
      <c r="F833" t="s">
        <v>69</v>
      </c>
      <c r="G833" s="1">
        <v>44602</v>
      </c>
      <c r="H833">
        <v>102</v>
      </c>
    </row>
    <row r="834" spans="1:8" x14ac:dyDescent="0.25">
      <c r="A834">
        <v>833</v>
      </c>
      <c r="B834" t="s">
        <v>16</v>
      </c>
      <c r="C834">
        <v>550</v>
      </c>
      <c r="D834">
        <v>2015</v>
      </c>
      <c r="E834" t="s">
        <v>380</v>
      </c>
      <c r="F834" t="s">
        <v>69</v>
      </c>
      <c r="G834" s="1">
        <v>44514</v>
      </c>
      <c r="H834">
        <v>102</v>
      </c>
    </row>
    <row r="835" spans="1:8" x14ac:dyDescent="0.25">
      <c r="A835">
        <v>834</v>
      </c>
      <c r="B835" t="s">
        <v>16</v>
      </c>
      <c r="C835">
        <v>565</v>
      </c>
      <c r="D835">
        <v>2015</v>
      </c>
      <c r="E835">
        <v>200</v>
      </c>
      <c r="F835" t="s">
        <v>32</v>
      </c>
      <c r="G835" s="1">
        <v>44620</v>
      </c>
      <c r="H835">
        <v>109</v>
      </c>
    </row>
    <row r="836" spans="1:8" x14ac:dyDescent="0.25">
      <c r="A836">
        <v>835</v>
      </c>
      <c r="B836" t="s">
        <v>16</v>
      </c>
      <c r="C836">
        <v>545</v>
      </c>
      <c r="D836">
        <v>2014</v>
      </c>
      <c r="E836" t="s">
        <v>495</v>
      </c>
      <c r="F836" t="s">
        <v>69</v>
      </c>
      <c r="G836" s="1">
        <v>44573</v>
      </c>
      <c r="H836">
        <v>104</v>
      </c>
    </row>
    <row r="837" spans="1:8" x14ac:dyDescent="0.25">
      <c r="A837">
        <v>836</v>
      </c>
      <c r="B837" t="s">
        <v>25</v>
      </c>
      <c r="C837">
        <v>563</v>
      </c>
      <c r="D837">
        <v>2008</v>
      </c>
      <c r="E837" t="s">
        <v>496</v>
      </c>
      <c r="F837" t="s">
        <v>18</v>
      </c>
      <c r="G837" s="1">
        <v>44598</v>
      </c>
      <c r="H837">
        <v>114</v>
      </c>
    </row>
    <row r="838" spans="1:8" x14ac:dyDescent="0.25">
      <c r="A838">
        <v>837</v>
      </c>
      <c r="B838" t="s">
        <v>25</v>
      </c>
      <c r="C838">
        <v>611</v>
      </c>
      <c r="D838">
        <v>2014</v>
      </c>
      <c r="E838" t="s">
        <v>182</v>
      </c>
      <c r="F838" t="s">
        <v>66</v>
      </c>
      <c r="G838" s="1">
        <v>44506</v>
      </c>
      <c r="H838">
        <v>109</v>
      </c>
    </row>
    <row r="839" spans="1:8" x14ac:dyDescent="0.25">
      <c r="A839">
        <v>838</v>
      </c>
      <c r="B839" t="s">
        <v>16</v>
      </c>
      <c r="C839">
        <v>550</v>
      </c>
      <c r="D839">
        <v>2017</v>
      </c>
      <c r="E839" t="s">
        <v>299</v>
      </c>
      <c r="F839" t="s">
        <v>66</v>
      </c>
      <c r="G839" s="1">
        <v>44595</v>
      </c>
      <c r="H839">
        <v>102</v>
      </c>
    </row>
    <row r="840" spans="1:8" x14ac:dyDescent="0.25">
      <c r="A840">
        <v>839</v>
      </c>
      <c r="B840" t="s">
        <v>25</v>
      </c>
      <c r="C840">
        <v>617</v>
      </c>
      <c r="D840">
        <v>2017</v>
      </c>
      <c r="E840" t="s">
        <v>375</v>
      </c>
      <c r="F840" t="s">
        <v>28</v>
      </c>
      <c r="G840" s="1">
        <v>44513</v>
      </c>
      <c r="H840">
        <v>114</v>
      </c>
    </row>
    <row r="841" spans="1:8" x14ac:dyDescent="0.25">
      <c r="A841">
        <v>840</v>
      </c>
      <c r="B841" t="s">
        <v>25</v>
      </c>
      <c r="C841">
        <v>611</v>
      </c>
      <c r="D841">
        <v>2003</v>
      </c>
      <c r="E841" t="s">
        <v>497</v>
      </c>
      <c r="F841" t="s">
        <v>45</v>
      </c>
      <c r="G841" s="1">
        <v>44545</v>
      </c>
      <c r="H841">
        <v>102</v>
      </c>
    </row>
    <row r="842" spans="1:8" x14ac:dyDescent="0.25">
      <c r="A842">
        <v>841</v>
      </c>
      <c r="B842" t="s">
        <v>16</v>
      </c>
      <c r="C842">
        <v>512</v>
      </c>
      <c r="D842">
        <v>2017</v>
      </c>
      <c r="E842" t="s">
        <v>498</v>
      </c>
      <c r="F842" t="s">
        <v>32</v>
      </c>
      <c r="G842" s="1">
        <v>44476</v>
      </c>
      <c r="H842">
        <v>102</v>
      </c>
    </row>
    <row r="843" spans="1:8" x14ac:dyDescent="0.25">
      <c r="A843">
        <v>842</v>
      </c>
      <c r="B843" t="s">
        <v>25</v>
      </c>
      <c r="C843">
        <v>617</v>
      </c>
      <c r="D843">
        <v>2017</v>
      </c>
      <c r="E843" t="s">
        <v>375</v>
      </c>
      <c r="F843" t="s">
        <v>69</v>
      </c>
      <c r="G843" s="1">
        <v>44641</v>
      </c>
      <c r="H843">
        <v>114</v>
      </c>
    </row>
    <row r="844" spans="1:8" x14ac:dyDescent="0.25">
      <c r="A844">
        <v>843</v>
      </c>
      <c r="B844" t="s">
        <v>16</v>
      </c>
      <c r="C844">
        <v>553</v>
      </c>
      <c r="D844">
        <v>2017</v>
      </c>
      <c r="E844" t="s">
        <v>400</v>
      </c>
      <c r="F844" t="s">
        <v>32</v>
      </c>
      <c r="G844" s="1">
        <v>44559</v>
      </c>
      <c r="H844">
        <v>109</v>
      </c>
    </row>
    <row r="845" spans="1:8" x14ac:dyDescent="0.25">
      <c r="A845">
        <v>844</v>
      </c>
      <c r="B845" t="s">
        <v>107</v>
      </c>
      <c r="C845">
        <v>560</v>
      </c>
      <c r="D845">
        <v>2017</v>
      </c>
      <c r="E845" t="s">
        <v>499</v>
      </c>
      <c r="F845" t="s">
        <v>47</v>
      </c>
      <c r="G845" s="1">
        <v>44588</v>
      </c>
      <c r="H845">
        <v>106</v>
      </c>
    </row>
    <row r="846" spans="1:8" x14ac:dyDescent="0.25">
      <c r="A846">
        <v>845</v>
      </c>
      <c r="B846" t="s">
        <v>16</v>
      </c>
      <c r="C846">
        <v>550</v>
      </c>
      <c r="D846">
        <v>2017</v>
      </c>
      <c r="E846" t="s">
        <v>500</v>
      </c>
      <c r="F846" t="s">
        <v>69</v>
      </c>
      <c r="G846" s="1">
        <v>44655</v>
      </c>
      <c r="H846">
        <v>103</v>
      </c>
    </row>
    <row r="847" spans="1:8" x14ac:dyDescent="0.25">
      <c r="A847">
        <v>846</v>
      </c>
      <c r="B847" t="s">
        <v>25</v>
      </c>
      <c r="C847">
        <v>594</v>
      </c>
      <c r="D847">
        <v>2017</v>
      </c>
      <c r="E847" t="s">
        <v>386</v>
      </c>
      <c r="F847" t="s">
        <v>32</v>
      </c>
      <c r="G847" s="1">
        <v>44553</v>
      </c>
      <c r="H847">
        <v>102</v>
      </c>
    </row>
    <row r="848" spans="1:8" x14ac:dyDescent="0.25">
      <c r="A848">
        <v>847</v>
      </c>
      <c r="B848" t="s">
        <v>25</v>
      </c>
      <c r="C848">
        <v>594</v>
      </c>
      <c r="D848">
        <v>2018</v>
      </c>
      <c r="E848" t="s">
        <v>386</v>
      </c>
      <c r="F848" t="s">
        <v>32</v>
      </c>
      <c r="G848" s="1">
        <v>44548</v>
      </c>
      <c r="H848">
        <v>111</v>
      </c>
    </row>
    <row r="849" spans="1:8" x14ac:dyDescent="0.25">
      <c r="A849">
        <v>848</v>
      </c>
      <c r="B849" t="s">
        <v>25</v>
      </c>
      <c r="C849">
        <v>538</v>
      </c>
      <c r="D849">
        <v>2018</v>
      </c>
      <c r="E849" t="s">
        <v>501</v>
      </c>
      <c r="F849" t="s">
        <v>32</v>
      </c>
      <c r="G849" s="1">
        <v>44542</v>
      </c>
      <c r="H849">
        <v>114</v>
      </c>
    </row>
    <row r="850" spans="1:8" x14ac:dyDescent="0.25">
      <c r="A850">
        <v>849</v>
      </c>
      <c r="B850" t="s">
        <v>16</v>
      </c>
      <c r="C850">
        <v>611</v>
      </c>
      <c r="D850">
        <v>2010</v>
      </c>
      <c r="E850" t="s">
        <v>29</v>
      </c>
      <c r="F850" t="s">
        <v>18</v>
      </c>
      <c r="G850" s="1">
        <v>44637</v>
      </c>
      <c r="H850">
        <v>101</v>
      </c>
    </row>
    <row r="851" spans="1:8" x14ac:dyDescent="0.25">
      <c r="A851">
        <v>850</v>
      </c>
      <c r="B851" t="s">
        <v>16</v>
      </c>
      <c r="C851">
        <v>636</v>
      </c>
      <c r="D851">
        <v>2018</v>
      </c>
      <c r="E851" t="s">
        <v>398</v>
      </c>
      <c r="F851" t="s">
        <v>28</v>
      </c>
      <c r="G851" s="1">
        <v>44616</v>
      </c>
      <c r="H851">
        <v>114</v>
      </c>
    </row>
    <row r="852" spans="1:8" x14ac:dyDescent="0.25">
      <c r="A852">
        <v>851</v>
      </c>
      <c r="B852" t="s">
        <v>25</v>
      </c>
      <c r="C852">
        <v>617</v>
      </c>
      <c r="D852">
        <v>2018</v>
      </c>
      <c r="E852" t="s">
        <v>375</v>
      </c>
      <c r="F852" t="s">
        <v>18</v>
      </c>
      <c r="G852" s="1">
        <v>44579</v>
      </c>
      <c r="H852">
        <v>102</v>
      </c>
    </row>
    <row r="853" spans="1:8" x14ac:dyDescent="0.25">
      <c r="A853">
        <v>852</v>
      </c>
      <c r="B853" t="s">
        <v>25</v>
      </c>
      <c r="C853">
        <v>550</v>
      </c>
      <c r="D853">
        <v>2005</v>
      </c>
      <c r="E853" t="s">
        <v>27</v>
      </c>
      <c r="F853" t="s">
        <v>10</v>
      </c>
      <c r="G853" s="1">
        <v>44591</v>
      </c>
      <c r="H853">
        <v>103</v>
      </c>
    </row>
    <row r="854" spans="1:8" x14ac:dyDescent="0.25">
      <c r="A854">
        <v>853</v>
      </c>
      <c r="B854" t="s">
        <v>16</v>
      </c>
      <c r="C854">
        <v>565</v>
      </c>
      <c r="D854">
        <v>2019</v>
      </c>
      <c r="E854">
        <v>690</v>
      </c>
      <c r="F854" t="s">
        <v>123</v>
      </c>
      <c r="G854" s="1">
        <v>44546</v>
      </c>
      <c r="H854">
        <v>102</v>
      </c>
    </row>
    <row r="855" spans="1:8" x14ac:dyDescent="0.25">
      <c r="A855">
        <v>854</v>
      </c>
      <c r="B855" t="s">
        <v>25</v>
      </c>
      <c r="C855">
        <v>541</v>
      </c>
      <c r="D855">
        <v>2015</v>
      </c>
      <c r="E855" t="s">
        <v>360</v>
      </c>
      <c r="F855" t="s">
        <v>69</v>
      </c>
      <c r="G855" s="1">
        <v>44546</v>
      </c>
      <c r="H855">
        <v>102</v>
      </c>
    </row>
    <row r="856" spans="1:8" x14ac:dyDescent="0.25">
      <c r="A856">
        <v>855</v>
      </c>
      <c r="B856" t="s">
        <v>407</v>
      </c>
      <c r="C856">
        <v>636</v>
      </c>
      <c r="D856">
        <v>2014</v>
      </c>
      <c r="E856" t="s">
        <v>502</v>
      </c>
      <c r="F856" t="s">
        <v>28</v>
      </c>
      <c r="G856" s="1">
        <v>44642</v>
      </c>
      <c r="H856">
        <v>101</v>
      </c>
    </row>
    <row r="857" spans="1:8" x14ac:dyDescent="0.25">
      <c r="A857">
        <v>856</v>
      </c>
      <c r="B857" t="s">
        <v>16</v>
      </c>
      <c r="C857">
        <v>636</v>
      </c>
      <c r="D857">
        <v>2016</v>
      </c>
      <c r="E857" t="s">
        <v>398</v>
      </c>
      <c r="F857" t="s">
        <v>69</v>
      </c>
      <c r="G857" s="1">
        <v>44607</v>
      </c>
      <c r="H857">
        <v>102</v>
      </c>
    </row>
    <row r="858" spans="1:8" x14ac:dyDescent="0.25">
      <c r="A858">
        <v>857</v>
      </c>
      <c r="B858" t="s">
        <v>407</v>
      </c>
      <c r="C858">
        <v>550</v>
      </c>
      <c r="D858">
        <v>2011</v>
      </c>
      <c r="E858" t="s">
        <v>503</v>
      </c>
      <c r="F858" t="s">
        <v>69</v>
      </c>
      <c r="G858" s="1">
        <v>44530</v>
      </c>
      <c r="H858">
        <v>107</v>
      </c>
    </row>
    <row r="859" spans="1:8" x14ac:dyDescent="0.25">
      <c r="A859">
        <v>858</v>
      </c>
      <c r="B859" t="s">
        <v>16</v>
      </c>
      <c r="C859">
        <v>536</v>
      </c>
      <c r="D859">
        <v>2003</v>
      </c>
      <c r="E859" t="s">
        <v>504</v>
      </c>
      <c r="F859" t="s">
        <v>69</v>
      </c>
      <c r="G859" s="1">
        <v>44519</v>
      </c>
      <c r="H859">
        <v>101</v>
      </c>
    </row>
    <row r="860" spans="1:8" x14ac:dyDescent="0.25">
      <c r="A860">
        <v>859</v>
      </c>
      <c r="B860" t="s">
        <v>16</v>
      </c>
      <c r="C860">
        <v>545</v>
      </c>
      <c r="D860">
        <v>2017</v>
      </c>
      <c r="E860" t="s">
        <v>505</v>
      </c>
      <c r="F860" t="s">
        <v>18</v>
      </c>
      <c r="G860" s="1">
        <v>44574</v>
      </c>
      <c r="H860">
        <v>104</v>
      </c>
    </row>
    <row r="861" spans="1:8" x14ac:dyDescent="0.25">
      <c r="A861">
        <v>860</v>
      </c>
      <c r="B861" t="s">
        <v>16</v>
      </c>
      <c r="C861">
        <v>601</v>
      </c>
      <c r="D861">
        <v>2017</v>
      </c>
      <c r="E861" t="s">
        <v>506</v>
      </c>
      <c r="F861" t="s">
        <v>47</v>
      </c>
      <c r="G861" s="1">
        <v>44568</v>
      </c>
      <c r="H861">
        <v>109</v>
      </c>
    </row>
    <row r="862" spans="1:8" x14ac:dyDescent="0.25">
      <c r="A862">
        <v>861</v>
      </c>
      <c r="B862" t="s">
        <v>16</v>
      </c>
      <c r="C862">
        <v>611</v>
      </c>
      <c r="D862">
        <v>2017</v>
      </c>
      <c r="E862" t="s">
        <v>229</v>
      </c>
      <c r="F862" t="s">
        <v>69</v>
      </c>
      <c r="G862" s="1">
        <v>44652</v>
      </c>
      <c r="H862">
        <v>102</v>
      </c>
    </row>
    <row r="863" spans="1:8" x14ac:dyDescent="0.25">
      <c r="A863">
        <v>862</v>
      </c>
      <c r="B863" t="s">
        <v>16</v>
      </c>
      <c r="C863">
        <v>636</v>
      </c>
      <c r="D863">
        <v>2017</v>
      </c>
      <c r="E863" t="s">
        <v>507</v>
      </c>
      <c r="F863" t="s">
        <v>10</v>
      </c>
      <c r="G863" s="1">
        <v>44550</v>
      </c>
      <c r="H863">
        <v>116</v>
      </c>
    </row>
    <row r="864" spans="1:8" x14ac:dyDescent="0.25">
      <c r="A864">
        <v>863</v>
      </c>
      <c r="B864" t="s">
        <v>25</v>
      </c>
      <c r="C864">
        <v>538</v>
      </c>
      <c r="D864">
        <v>2018</v>
      </c>
      <c r="E864" t="s">
        <v>501</v>
      </c>
      <c r="F864" t="s">
        <v>18</v>
      </c>
      <c r="G864" s="1">
        <v>44622</v>
      </c>
      <c r="H864">
        <v>114</v>
      </c>
    </row>
    <row r="865" spans="1:8" x14ac:dyDescent="0.25">
      <c r="A865">
        <v>864</v>
      </c>
      <c r="B865" t="s">
        <v>25</v>
      </c>
      <c r="C865">
        <v>502</v>
      </c>
      <c r="D865">
        <v>2018</v>
      </c>
      <c r="E865" t="s">
        <v>508</v>
      </c>
      <c r="F865" t="s">
        <v>18</v>
      </c>
      <c r="G865" s="1">
        <v>44557</v>
      </c>
      <c r="H865">
        <v>102</v>
      </c>
    </row>
    <row r="866" spans="1:8" x14ac:dyDescent="0.25">
      <c r="A866">
        <v>865</v>
      </c>
      <c r="B866" t="s">
        <v>16</v>
      </c>
      <c r="C866">
        <v>636</v>
      </c>
      <c r="D866">
        <v>2018</v>
      </c>
      <c r="E866" t="s">
        <v>398</v>
      </c>
      <c r="F866" t="s">
        <v>32</v>
      </c>
      <c r="G866" s="1">
        <v>44653</v>
      </c>
      <c r="H866">
        <v>102</v>
      </c>
    </row>
    <row r="867" spans="1:8" x14ac:dyDescent="0.25">
      <c r="A867">
        <v>866</v>
      </c>
      <c r="B867" t="s">
        <v>25</v>
      </c>
      <c r="C867">
        <v>638</v>
      </c>
      <c r="D867">
        <v>2018</v>
      </c>
      <c r="E867" t="s">
        <v>509</v>
      </c>
      <c r="F867" t="s">
        <v>18</v>
      </c>
      <c r="G867" s="1">
        <v>44617</v>
      </c>
      <c r="H867">
        <v>101</v>
      </c>
    </row>
    <row r="868" spans="1:8" x14ac:dyDescent="0.25">
      <c r="A868">
        <v>867</v>
      </c>
      <c r="B868" t="s">
        <v>25</v>
      </c>
      <c r="C868">
        <v>617</v>
      </c>
      <c r="D868">
        <v>2018</v>
      </c>
      <c r="E868" t="s">
        <v>375</v>
      </c>
      <c r="F868" t="s">
        <v>18</v>
      </c>
      <c r="G868" s="1">
        <v>44505</v>
      </c>
      <c r="H868">
        <v>102</v>
      </c>
    </row>
    <row r="869" spans="1:8" x14ac:dyDescent="0.25">
      <c r="A869">
        <v>868</v>
      </c>
      <c r="B869" t="s">
        <v>16</v>
      </c>
      <c r="C869">
        <v>545</v>
      </c>
      <c r="D869">
        <v>2007</v>
      </c>
      <c r="E869" t="s">
        <v>495</v>
      </c>
      <c r="F869" t="s">
        <v>18</v>
      </c>
      <c r="G869" s="1">
        <v>44653</v>
      </c>
      <c r="H869">
        <v>102</v>
      </c>
    </row>
    <row r="870" spans="1:8" x14ac:dyDescent="0.25">
      <c r="A870">
        <v>869</v>
      </c>
      <c r="B870" t="s">
        <v>16</v>
      </c>
      <c r="C870">
        <v>636</v>
      </c>
      <c r="D870">
        <v>2019</v>
      </c>
      <c r="E870" t="s">
        <v>510</v>
      </c>
      <c r="F870" t="s">
        <v>28</v>
      </c>
      <c r="G870" s="1">
        <v>44548</v>
      </c>
      <c r="H870">
        <v>102</v>
      </c>
    </row>
    <row r="871" spans="1:8" x14ac:dyDescent="0.25">
      <c r="A871">
        <v>870</v>
      </c>
      <c r="B871" t="s">
        <v>16</v>
      </c>
      <c r="C871">
        <v>611</v>
      </c>
      <c r="D871">
        <v>2019</v>
      </c>
      <c r="E871" t="s">
        <v>511</v>
      </c>
      <c r="F871" t="s">
        <v>32</v>
      </c>
      <c r="G871" s="1">
        <v>44608</v>
      </c>
      <c r="H871">
        <v>109</v>
      </c>
    </row>
    <row r="872" spans="1:8" x14ac:dyDescent="0.25">
      <c r="A872">
        <v>871</v>
      </c>
      <c r="B872" t="s">
        <v>16</v>
      </c>
      <c r="C872">
        <v>545</v>
      </c>
      <c r="D872">
        <v>2019</v>
      </c>
      <c r="E872" t="s">
        <v>512</v>
      </c>
      <c r="F872" t="s">
        <v>18</v>
      </c>
      <c r="G872" s="1">
        <v>44562</v>
      </c>
      <c r="H872">
        <v>104</v>
      </c>
    </row>
    <row r="873" spans="1:8" x14ac:dyDescent="0.25">
      <c r="A873">
        <v>872</v>
      </c>
      <c r="B873" t="s">
        <v>25</v>
      </c>
      <c r="C873">
        <v>617</v>
      </c>
      <c r="D873">
        <v>2019</v>
      </c>
      <c r="E873" t="s">
        <v>375</v>
      </c>
      <c r="F873" t="s">
        <v>18</v>
      </c>
      <c r="G873" s="1">
        <v>44528</v>
      </c>
      <c r="H873">
        <v>102</v>
      </c>
    </row>
    <row r="874" spans="1:8" x14ac:dyDescent="0.25">
      <c r="A874">
        <v>873</v>
      </c>
      <c r="B874" t="s">
        <v>16</v>
      </c>
      <c r="C874">
        <v>545</v>
      </c>
      <c r="D874">
        <v>2011</v>
      </c>
      <c r="E874" t="s">
        <v>513</v>
      </c>
      <c r="F874" t="s">
        <v>18</v>
      </c>
      <c r="G874" s="1">
        <v>44587</v>
      </c>
      <c r="H874">
        <v>102</v>
      </c>
    </row>
    <row r="875" spans="1:8" x14ac:dyDescent="0.25">
      <c r="A875">
        <v>874</v>
      </c>
      <c r="B875" t="s">
        <v>37</v>
      </c>
      <c r="C875">
        <v>608</v>
      </c>
      <c r="D875">
        <v>2003</v>
      </c>
      <c r="E875" t="s">
        <v>514</v>
      </c>
      <c r="F875" t="s">
        <v>28</v>
      </c>
      <c r="G875" s="1">
        <v>44613</v>
      </c>
      <c r="H875">
        <v>114</v>
      </c>
    </row>
    <row r="876" spans="1:8" x14ac:dyDescent="0.25">
      <c r="A876">
        <v>875</v>
      </c>
      <c r="B876" t="s">
        <v>16</v>
      </c>
      <c r="C876">
        <v>629</v>
      </c>
      <c r="D876">
        <v>2015</v>
      </c>
      <c r="E876" t="s">
        <v>515</v>
      </c>
      <c r="F876" t="s">
        <v>32</v>
      </c>
      <c r="G876" s="1">
        <v>44650</v>
      </c>
      <c r="H876">
        <v>102</v>
      </c>
    </row>
    <row r="877" spans="1:8" x14ac:dyDescent="0.25">
      <c r="A877">
        <v>876</v>
      </c>
      <c r="B877" t="s">
        <v>16</v>
      </c>
      <c r="C877">
        <v>636</v>
      </c>
      <c r="D877">
        <v>2016</v>
      </c>
      <c r="E877" t="s">
        <v>398</v>
      </c>
      <c r="F877" t="s">
        <v>28</v>
      </c>
      <c r="G877" s="1">
        <v>44535</v>
      </c>
      <c r="H877">
        <v>102</v>
      </c>
    </row>
    <row r="878" spans="1:8" x14ac:dyDescent="0.25">
      <c r="A878">
        <v>877</v>
      </c>
      <c r="B878" t="s">
        <v>16</v>
      </c>
      <c r="C878">
        <v>603</v>
      </c>
      <c r="D878">
        <v>2016</v>
      </c>
      <c r="E878" t="s">
        <v>516</v>
      </c>
      <c r="F878" t="s">
        <v>45</v>
      </c>
      <c r="G878" s="1">
        <v>44599</v>
      </c>
      <c r="H878">
        <v>102</v>
      </c>
    </row>
    <row r="879" spans="1:8" x14ac:dyDescent="0.25">
      <c r="A879">
        <v>878</v>
      </c>
      <c r="B879" t="s">
        <v>25</v>
      </c>
      <c r="C879">
        <v>585</v>
      </c>
      <c r="D879">
        <v>2016</v>
      </c>
      <c r="E879" t="s">
        <v>517</v>
      </c>
      <c r="F879" t="s">
        <v>18</v>
      </c>
      <c r="G879" s="1">
        <v>44624</v>
      </c>
      <c r="H879">
        <v>107</v>
      </c>
    </row>
    <row r="880" spans="1:8" x14ac:dyDescent="0.25">
      <c r="A880">
        <v>879</v>
      </c>
      <c r="B880" t="s">
        <v>25</v>
      </c>
      <c r="C880">
        <v>636</v>
      </c>
      <c r="D880">
        <v>2006</v>
      </c>
      <c r="E880" t="s">
        <v>518</v>
      </c>
      <c r="F880" t="s">
        <v>10</v>
      </c>
      <c r="G880" s="1">
        <v>44639</v>
      </c>
      <c r="H880">
        <v>105</v>
      </c>
    </row>
    <row r="881" spans="1:8" x14ac:dyDescent="0.25">
      <c r="A881">
        <v>880</v>
      </c>
      <c r="B881" t="s">
        <v>16</v>
      </c>
      <c r="C881">
        <v>566</v>
      </c>
      <c r="D881">
        <v>2016</v>
      </c>
      <c r="E881" t="s">
        <v>519</v>
      </c>
      <c r="F881" t="s">
        <v>18</v>
      </c>
      <c r="G881" s="1">
        <v>44618</v>
      </c>
      <c r="H881">
        <v>102</v>
      </c>
    </row>
    <row r="882" spans="1:8" x14ac:dyDescent="0.25">
      <c r="A882">
        <v>881</v>
      </c>
      <c r="B882" t="s">
        <v>16</v>
      </c>
      <c r="C882">
        <v>554</v>
      </c>
      <c r="D882">
        <v>2016</v>
      </c>
      <c r="E882" t="s">
        <v>520</v>
      </c>
      <c r="F882" t="s">
        <v>69</v>
      </c>
      <c r="G882" s="1">
        <v>44587</v>
      </c>
      <c r="H882">
        <v>109</v>
      </c>
    </row>
    <row r="883" spans="1:8" x14ac:dyDescent="0.25">
      <c r="A883">
        <v>882</v>
      </c>
      <c r="B883" t="s">
        <v>25</v>
      </c>
      <c r="C883">
        <v>505</v>
      </c>
      <c r="D883">
        <v>2017</v>
      </c>
      <c r="E883" t="s">
        <v>521</v>
      </c>
      <c r="F883" t="s">
        <v>45</v>
      </c>
      <c r="G883" s="1">
        <v>44552</v>
      </c>
      <c r="H883">
        <v>102</v>
      </c>
    </row>
    <row r="884" spans="1:8" x14ac:dyDescent="0.25">
      <c r="A884">
        <v>883</v>
      </c>
      <c r="B884" t="s">
        <v>16</v>
      </c>
      <c r="C884">
        <v>611</v>
      </c>
      <c r="D884">
        <v>2004</v>
      </c>
      <c r="E884" t="s">
        <v>522</v>
      </c>
      <c r="F884" t="s">
        <v>18</v>
      </c>
      <c r="G884" s="1">
        <v>44654</v>
      </c>
      <c r="H884">
        <v>102</v>
      </c>
    </row>
    <row r="885" spans="1:8" x14ac:dyDescent="0.25">
      <c r="A885">
        <v>884</v>
      </c>
      <c r="B885" t="s">
        <v>16</v>
      </c>
      <c r="C885">
        <v>611</v>
      </c>
      <c r="D885">
        <v>2018</v>
      </c>
      <c r="E885" t="s">
        <v>511</v>
      </c>
      <c r="F885" t="s">
        <v>32</v>
      </c>
      <c r="G885" s="1">
        <v>44656</v>
      </c>
      <c r="H885">
        <v>102</v>
      </c>
    </row>
    <row r="886" spans="1:8" x14ac:dyDescent="0.25">
      <c r="A886">
        <v>885</v>
      </c>
      <c r="B886" t="s">
        <v>16</v>
      </c>
      <c r="C886">
        <v>545</v>
      </c>
      <c r="D886">
        <v>1988</v>
      </c>
      <c r="E886">
        <v>883</v>
      </c>
      <c r="F886" t="s">
        <v>69</v>
      </c>
      <c r="G886" s="1">
        <v>44624</v>
      </c>
      <c r="H886">
        <v>114</v>
      </c>
    </row>
    <row r="887" spans="1:8" x14ac:dyDescent="0.25">
      <c r="A887">
        <v>886</v>
      </c>
      <c r="B887" t="s">
        <v>16</v>
      </c>
      <c r="C887">
        <v>561</v>
      </c>
      <c r="D887">
        <v>2016</v>
      </c>
      <c r="E887" t="s">
        <v>523</v>
      </c>
      <c r="F887" t="s">
        <v>47</v>
      </c>
      <c r="G887" s="1">
        <v>44521</v>
      </c>
      <c r="H887">
        <v>109</v>
      </c>
    </row>
    <row r="888" spans="1:8" x14ac:dyDescent="0.25">
      <c r="A888">
        <v>887</v>
      </c>
      <c r="B888" t="s">
        <v>16</v>
      </c>
      <c r="C888">
        <v>636</v>
      </c>
      <c r="D888">
        <v>2018</v>
      </c>
      <c r="E888" t="s">
        <v>398</v>
      </c>
      <c r="F888" t="s">
        <v>32</v>
      </c>
      <c r="G888" s="1">
        <v>44593</v>
      </c>
      <c r="H888">
        <v>102</v>
      </c>
    </row>
    <row r="889" spans="1:8" x14ac:dyDescent="0.25">
      <c r="A889">
        <v>888</v>
      </c>
      <c r="B889" t="s">
        <v>25</v>
      </c>
      <c r="C889">
        <v>617</v>
      </c>
      <c r="D889">
        <v>2019</v>
      </c>
      <c r="E889" t="s">
        <v>375</v>
      </c>
      <c r="F889" t="s">
        <v>18</v>
      </c>
      <c r="G889" s="1">
        <v>44485</v>
      </c>
      <c r="H889">
        <v>109</v>
      </c>
    </row>
    <row r="890" spans="1:8" x14ac:dyDescent="0.25">
      <c r="A890">
        <v>889</v>
      </c>
      <c r="B890" t="s">
        <v>16</v>
      </c>
      <c r="C890">
        <v>550</v>
      </c>
      <c r="D890">
        <v>2019</v>
      </c>
      <c r="E890" t="s">
        <v>524</v>
      </c>
      <c r="F890" t="s">
        <v>69</v>
      </c>
      <c r="G890" s="1">
        <v>44568</v>
      </c>
      <c r="H890">
        <v>102</v>
      </c>
    </row>
    <row r="891" spans="1:8" x14ac:dyDescent="0.25">
      <c r="A891">
        <v>890</v>
      </c>
      <c r="B891" t="s">
        <v>16</v>
      </c>
      <c r="C891">
        <v>550</v>
      </c>
      <c r="D891">
        <v>2012</v>
      </c>
      <c r="E891" t="s">
        <v>414</v>
      </c>
      <c r="F891" t="s">
        <v>32</v>
      </c>
      <c r="G891" s="1">
        <v>44517</v>
      </c>
      <c r="H891">
        <v>109</v>
      </c>
    </row>
    <row r="892" spans="1:8" x14ac:dyDescent="0.25">
      <c r="A892">
        <v>891</v>
      </c>
      <c r="B892" t="s">
        <v>16</v>
      </c>
      <c r="C892">
        <v>550</v>
      </c>
      <c r="D892">
        <v>2000</v>
      </c>
      <c r="E892" t="s">
        <v>525</v>
      </c>
      <c r="F892" t="s">
        <v>28</v>
      </c>
      <c r="G892" s="1">
        <v>44565</v>
      </c>
      <c r="H892">
        <v>102</v>
      </c>
    </row>
    <row r="893" spans="1:8" x14ac:dyDescent="0.25">
      <c r="A893">
        <v>892</v>
      </c>
      <c r="B893" t="s">
        <v>16</v>
      </c>
      <c r="C893">
        <v>565</v>
      </c>
      <c r="D893">
        <v>2019</v>
      </c>
      <c r="E893" t="s">
        <v>526</v>
      </c>
      <c r="F893" t="s">
        <v>32</v>
      </c>
      <c r="G893" s="1">
        <v>44597</v>
      </c>
      <c r="H893">
        <v>109</v>
      </c>
    </row>
    <row r="894" spans="1:8" x14ac:dyDescent="0.25">
      <c r="A894">
        <v>893</v>
      </c>
      <c r="B894" t="s">
        <v>16</v>
      </c>
      <c r="C894">
        <v>629</v>
      </c>
      <c r="D894">
        <v>2013</v>
      </c>
      <c r="E894" t="s">
        <v>377</v>
      </c>
      <c r="F894" t="s">
        <v>32</v>
      </c>
      <c r="G894" s="1">
        <v>44486</v>
      </c>
      <c r="H894">
        <v>102</v>
      </c>
    </row>
    <row r="895" spans="1:8" x14ac:dyDescent="0.25">
      <c r="A895">
        <v>894</v>
      </c>
      <c r="B895" t="s">
        <v>16</v>
      </c>
      <c r="C895">
        <v>611</v>
      </c>
      <c r="D895">
        <v>2019</v>
      </c>
      <c r="E895" t="s">
        <v>527</v>
      </c>
      <c r="F895" t="s">
        <v>28</v>
      </c>
      <c r="G895" s="1">
        <v>44596</v>
      </c>
      <c r="H895">
        <v>102</v>
      </c>
    </row>
    <row r="896" spans="1:8" x14ac:dyDescent="0.25">
      <c r="A896">
        <v>895</v>
      </c>
      <c r="B896" t="s">
        <v>16</v>
      </c>
      <c r="C896">
        <v>611</v>
      </c>
      <c r="D896">
        <v>2010</v>
      </c>
      <c r="E896" t="s">
        <v>229</v>
      </c>
      <c r="F896" t="s">
        <v>18</v>
      </c>
      <c r="G896" s="1">
        <v>44645</v>
      </c>
      <c r="H896">
        <v>102</v>
      </c>
    </row>
    <row r="897" spans="1:8" x14ac:dyDescent="0.25">
      <c r="A897">
        <v>896</v>
      </c>
      <c r="B897" t="s">
        <v>25</v>
      </c>
      <c r="C897">
        <v>613</v>
      </c>
      <c r="D897">
        <v>2011</v>
      </c>
      <c r="E897" t="s">
        <v>528</v>
      </c>
      <c r="F897" t="s">
        <v>69</v>
      </c>
      <c r="G897" s="1">
        <v>44497</v>
      </c>
      <c r="H897">
        <v>114</v>
      </c>
    </row>
    <row r="898" spans="1:8" x14ac:dyDescent="0.25">
      <c r="A898">
        <v>897</v>
      </c>
      <c r="B898" t="s">
        <v>16</v>
      </c>
      <c r="C898">
        <v>611</v>
      </c>
      <c r="D898">
        <v>2015</v>
      </c>
      <c r="E898" t="s">
        <v>419</v>
      </c>
      <c r="F898" t="s">
        <v>69</v>
      </c>
      <c r="G898" s="1">
        <v>44565</v>
      </c>
      <c r="H898">
        <v>102</v>
      </c>
    </row>
    <row r="899" spans="1:8" x14ac:dyDescent="0.25">
      <c r="A899">
        <v>898</v>
      </c>
      <c r="B899" t="s">
        <v>25</v>
      </c>
      <c r="C899">
        <v>611</v>
      </c>
      <c r="D899">
        <v>2016</v>
      </c>
      <c r="E899" t="s">
        <v>264</v>
      </c>
      <c r="F899" t="s">
        <v>101</v>
      </c>
      <c r="G899" s="1">
        <v>44523</v>
      </c>
      <c r="H899">
        <v>103</v>
      </c>
    </row>
    <row r="900" spans="1:8" x14ac:dyDescent="0.25">
      <c r="A900">
        <v>899</v>
      </c>
      <c r="B900" t="s">
        <v>25</v>
      </c>
      <c r="C900">
        <v>585</v>
      </c>
      <c r="D900">
        <v>2005</v>
      </c>
      <c r="E900" t="s">
        <v>418</v>
      </c>
      <c r="F900" t="s">
        <v>18</v>
      </c>
      <c r="G900" s="1">
        <v>44545</v>
      </c>
      <c r="H900">
        <v>104</v>
      </c>
    </row>
    <row r="901" spans="1:8" x14ac:dyDescent="0.25">
      <c r="A901">
        <v>900</v>
      </c>
      <c r="B901" t="s">
        <v>25</v>
      </c>
      <c r="C901">
        <v>538</v>
      </c>
      <c r="D901">
        <v>2016</v>
      </c>
      <c r="E901" t="s">
        <v>401</v>
      </c>
      <c r="F901" t="s">
        <v>18</v>
      </c>
      <c r="G901" s="1">
        <v>44540</v>
      </c>
      <c r="H901">
        <v>103</v>
      </c>
    </row>
    <row r="902" spans="1:8" x14ac:dyDescent="0.25">
      <c r="A902">
        <v>901</v>
      </c>
      <c r="B902" t="s">
        <v>16</v>
      </c>
      <c r="C902">
        <v>561</v>
      </c>
      <c r="D902">
        <v>2009</v>
      </c>
      <c r="E902" t="s">
        <v>328</v>
      </c>
      <c r="F902" t="s">
        <v>18</v>
      </c>
      <c r="G902" s="1">
        <v>44599</v>
      </c>
      <c r="H902">
        <v>109</v>
      </c>
    </row>
    <row r="903" spans="1:8" x14ac:dyDescent="0.25">
      <c r="A903">
        <v>902</v>
      </c>
      <c r="B903" t="s">
        <v>25</v>
      </c>
      <c r="C903">
        <v>538</v>
      </c>
      <c r="D903">
        <v>2017</v>
      </c>
      <c r="E903" t="s">
        <v>529</v>
      </c>
      <c r="F903" t="s">
        <v>32</v>
      </c>
      <c r="G903" s="1">
        <v>44626</v>
      </c>
      <c r="H903">
        <v>102</v>
      </c>
    </row>
    <row r="904" spans="1:8" x14ac:dyDescent="0.25">
      <c r="A904">
        <v>903</v>
      </c>
      <c r="B904" t="s">
        <v>16</v>
      </c>
      <c r="C904">
        <v>611</v>
      </c>
      <c r="D904">
        <v>2016</v>
      </c>
      <c r="E904" t="s">
        <v>229</v>
      </c>
      <c r="F904" t="s">
        <v>18</v>
      </c>
      <c r="G904" s="1">
        <v>44617</v>
      </c>
      <c r="H904">
        <v>102</v>
      </c>
    </row>
    <row r="905" spans="1:8" x14ac:dyDescent="0.25">
      <c r="A905">
        <v>904</v>
      </c>
      <c r="B905" t="s">
        <v>16</v>
      </c>
      <c r="C905">
        <v>611</v>
      </c>
      <c r="D905">
        <v>2016</v>
      </c>
      <c r="E905" t="s">
        <v>530</v>
      </c>
      <c r="F905" t="s">
        <v>18</v>
      </c>
      <c r="G905" s="1">
        <v>44492</v>
      </c>
      <c r="H905">
        <v>109</v>
      </c>
    </row>
    <row r="906" spans="1:8" x14ac:dyDescent="0.25">
      <c r="A906">
        <v>905</v>
      </c>
      <c r="B906" t="s">
        <v>16</v>
      </c>
      <c r="C906">
        <v>565</v>
      </c>
      <c r="D906">
        <v>2017</v>
      </c>
      <c r="E906" t="s">
        <v>531</v>
      </c>
      <c r="F906" t="s">
        <v>32</v>
      </c>
      <c r="G906" s="1">
        <v>44489</v>
      </c>
      <c r="H906">
        <v>114</v>
      </c>
    </row>
    <row r="907" spans="1:8" x14ac:dyDescent="0.25">
      <c r="A907">
        <v>906</v>
      </c>
      <c r="B907" t="s">
        <v>25</v>
      </c>
      <c r="C907">
        <v>617</v>
      </c>
      <c r="D907">
        <v>2017</v>
      </c>
      <c r="E907" t="s">
        <v>375</v>
      </c>
      <c r="F907" t="s">
        <v>32</v>
      </c>
      <c r="G907" s="1">
        <v>44627</v>
      </c>
      <c r="H907">
        <v>102</v>
      </c>
    </row>
    <row r="908" spans="1:8" x14ac:dyDescent="0.25">
      <c r="A908">
        <v>907</v>
      </c>
      <c r="B908" t="s">
        <v>16</v>
      </c>
      <c r="C908">
        <v>636</v>
      </c>
      <c r="D908">
        <v>2005</v>
      </c>
      <c r="E908" t="s">
        <v>532</v>
      </c>
      <c r="F908" t="s">
        <v>32</v>
      </c>
      <c r="G908" s="1">
        <v>44605</v>
      </c>
      <c r="H908">
        <v>102</v>
      </c>
    </row>
    <row r="909" spans="1:8" x14ac:dyDescent="0.25">
      <c r="A909">
        <v>908</v>
      </c>
      <c r="B909" t="s">
        <v>16</v>
      </c>
      <c r="C909">
        <v>545</v>
      </c>
      <c r="D909">
        <v>2017</v>
      </c>
      <c r="E909" t="s">
        <v>533</v>
      </c>
      <c r="F909" t="s">
        <v>69</v>
      </c>
      <c r="G909" s="1">
        <v>44590</v>
      </c>
      <c r="H909">
        <v>102</v>
      </c>
    </row>
    <row r="910" spans="1:8" x14ac:dyDescent="0.25">
      <c r="A910">
        <v>909</v>
      </c>
      <c r="B910" t="s">
        <v>16</v>
      </c>
      <c r="C910">
        <v>611</v>
      </c>
      <c r="D910">
        <v>2017</v>
      </c>
      <c r="E910" t="s">
        <v>534</v>
      </c>
      <c r="F910" t="s">
        <v>18</v>
      </c>
      <c r="G910" s="1">
        <v>44626</v>
      </c>
      <c r="H910">
        <v>109</v>
      </c>
    </row>
    <row r="911" spans="1:8" x14ac:dyDescent="0.25">
      <c r="A911">
        <v>910</v>
      </c>
      <c r="B911" t="s">
        <v>16</v>
      </c>
      <c r="C911">
        <v>636</v>
      </c>
      <c r="D911">
        <v>2017</v>
      </c>
      <c r="E911" t="s">
        <v>398</v>
      </c>
      <c r="F911" t="s">
        <v>18</v>
      </c>
      <c r="G911" s="1">
        <v>44621</v>
      </c>
      <c r="H911">
        <v>102</v>
      </c>
    </row>
    <row r="912" spans="1:8" x14ac:dyDescent="0.25">
      <c r="A912">
        <v>911</v>
      </c>
      <c r="B912" t="s">
        <v>25</v>
      </c>
      <c r="C912">
        <v>611</v>
      </c>
      <c r="D912">
        <v>2007</v>
      </c>
      <c r="E912" t="s">
        <v>535</v>
      </c>
      <c r="F912" t="s">
        <v>18</v>
      </c>
      <c r="G912" s="1">
        <v>44617</v>
      </c>
      <c r="H912">
        <v>109</v>
      </c>
    </row>
    <row r="913" spans="1:8" x14ac:dyDescent="0.25">
      <c r="A913">
        <v>912</v>
      </c>
      <c r="B913" t="s">
        <v>16</v>
      </c>
      <c r="C913">
        <v>611</v>
      </c>
      <c r="D913">
        <v>2018</v>
      </c>
      <c r="E913" t="s">
        <v>527</v>
      </c>
      <c r="F913" t="s">
        <v>28</v>
      </c>
      <c r="G913" s="1">
        <v>44652</v>
      </c>
      <c r="H913">
        <v>102</v>
      </c>
    </row>
    <row r="914" spans="1:8" x14ac:dyDescent="0.25">
      <c r="A914">
        <v>913</v>
      </c>
      <c r="B914" t="s">
        <v>407</v>
      </c>
      <c r="C914">
        <v>518</v>
      </c>
      <c r="D914">
        <v>2018</v>
      </c>
      <c r="E914" t="s">
        <v>536</v>
      </c>
      <c r="F914" t="s">
        <v>45</v>
      </c>
      <c r="G914" s="1">
        <v>44634</v>
      </c>
      <c r="H914">
        <v>107</v>
      </c>
    </row>
    <row r="915" spans="1:8" x14ac:dyDescent="0.25">
      <c r="A915">
        <v>914</v>
      </c>
      <c r="B915" t="s">
        <v>16</v>
      </c>
      <c r="C915">
        <v>550</v>
      </c>
      <c r="D915">
        <v>2018</v>
      </c>
      <c r="E915" t="s">
        <v>500</v>
      </c>
      <c r="F915" t="s">
        <v>18</v>
      </c>
      <c r="G915" s="1">
        <v>44591</v>
      </c>
      <c r="H915">
        <v>102</v>
      </c>
    </row>
    <row r="916" spans="1:8" x14ac:dyDescent="0.25">
      <c r="A916">
        <v>915</v>
      </c>
      <c r="B916" t="s">
        <v>16</v>
      </c>
      <c r="C916">
        <v>554</v>
      </c>
      <c r="D916">
        <v>2013</v>
      </c>
      <c r="E916" t="s">
        <v>537</v>
      </c>
      <c r="F916" t="s">
        <v>69</v>
      </c>
      <c r="G916" s="1">
        <v>44628</v>
      </c>
      <c r="H916">
        <v>102</v>
      </c>
    </row>
    <row r="917" spans="1:8" x14ac:dyDescent="0.25">
      <c r="A917">
        <v>916</v>
      </c>
      <c r="B917" t="s">
        <v>16</v>
      </c>
      <c r="C917">
        <v>611</v>
      </c>
      <c r="D917">
        <v>2018</v>
      </c>
      <c r="E917" t="s">
        <v>527</v>
      </c>
      <c r="F917" t="s">
        <v>18</v>
      </c>
      <c r="G917" s="1">
        <v>44605</v>
      </c>
      <c r="H917">
        <v>109</v>
      </c>
    </row>
    <row r="918" spans="1:8" x14ac:dyDescent="0.25">
      <c r="A918">
        <v>917</v>
      </c>
      <c r="B918" t="s">
        <v>16</v>
      </c>
      <c r="C918">
        <v>565</v>
      </c>
      <c r="D918">
        <v>2016</v>
      </c>
      <c r="E918">
        <v>200</v>
      </c>
      <c r="F918" t="s">
        <v>32</v>
      </c>
      <c r="G918" s="1">
        <v>44631</v>
      </c>
      <c r="H918">
        <v>107</v>
      </c>
    </row>
    <row r="919" spans="1:8" x14ac:dyDescent="0.25">
      <c r="A919">
        <v>918</v>
      </c>
      <c r="B919" t="s">
        <v>16</v>
      </c>
      <c r="C919">
        <v>636</v>
      </c>
      <c r="D919">
        <v>2019</v>
      </c>
      <c r="E919" t="s">
        <v>398</v>
      </c>
      <c r="F919" t="s">
        <v>18</v>
      </c>
      <c r="G919" s="1">
        <v>44622</v>
      </c>
      <c r="H919">
        <v>114</v>
      </c>
    </row>
    <row r="920" spans="1:8" x14ac:dyDescent="0.25">
      <c r="A920">
        <v>919</v>
      </c>
      <c r="B920" t="s">
        <v>16</v>
      </c>
      <c r="C920">
        <v>550</v>
      </c>
      <c r="D920">
        <v>2019</v>
      </c>
      <c r="E920" t="s">
        <v>299</v>
      </c>
      <c r="F920" t="s">
        <v>18</v>
      </c>
      <c r="G920" s="1">
        <v>44596</v>
      </c>
      <c r="H920">
        <v>102</v>
      </c>
    </row>
    <row r="921" spans="1:8" x14ac:dyDescent="0.25">
      <c r="A921">
        <v>920</v>
      </c>
      <c r="B921" t="s">
        <v>16</v>
      </c>
      <c r="C921">
        <v>625</v>
      </c>
      <c r="D921">
        <v>2019</v>
      </c>
      <c r="E921" t="s">
        <v>538</v>
      </c>
      <c r="F921" t="s">
        <v>10</v>
      </c>
      <c r="G921" s="1">
        <v>44599</v>
      </c>
      <c r="H921">
        <v>102</v>
      </c>
    </row>
    <row r="922" spans="1:8" x14ac:dyDescent="0.25">
      <c r="A922">
        <v>921</v>
      </c>
      <c r="B922" t="s">
        <v>16</v>
      </c>
      <c r="C922">
        <v>611</v>
      </c>
      <c r="D922">
        <v>2005</v>
      </c>
      <c r="E922" t="s">
        <v>169</v>
      </c>
      <c r="F922" t="s">
        <v>18</v>
      </c>
      <c r="G922" s="1">
        <v>44552</v>
      </c>
      <c r="H922">
        <v>109</v>
      </c>
    </row>
    <row r="923" spans="1:8" x14ac:dyDescent="0.25">
      <c r="A923">
        <v>922</v>
      </c>
      <c r="B923" t="s">
        <v>25</v>
      </c>
      <c r="C923">
        <v>541</v>
      </c>
      <c r="D923">
        <v>2017</v>
      </c>
      <c r="E923" t="s">
        <v>360</v>
      </c>
      <c r="F923" t="s">
        <v>18</v>
      </c>
      <c r="G923" s="1">
        <v>44549</v>
      </c>
      <c r="H923">
        <v>104</v>
      </c>
    </row>
    <row r="924" spans="1:8" x14ac:dyDescent="0.25">
      <c r="A924">
        <v>923</v>
      </c>
      <c r="B924" t="s">
        <v>25</v>
      </c>
      <c r="C924">
        <v>585</v>
      </c>
      <c r="D924">
        <v>2009</v>
      </c>
      <c r="E924" t="s">
        <v>539</v>
      </c>
      <c r="F924" t="s">
        <v>18</v>
      </c>
      <c r="G924" s="1">
        <v>44558</v>
      </c>
      <c r="H924">
        <v>102</v>
      </c>
    </row>
    <row r="925" spans="1:8" x14ac:dyDescent="0.25">
      <c r="A925">
        <v>924</v>
      </c>
      <c r="B925" t="s">
        <v>25</v>
      </c>
      <c r="C925">
        <v>617</v>
      </c>
      <c r="D925">
        <v>2018</v>
      </c>
      <c r="E925" t="s">
        <v>375</v>
      </c>
      <c r="F925" t="s">
        <v>18</v>
      </c>
      <c r="G925" s="1">
        <v>44608</v>
      </c>
      <c r="H925">
        <v>109</v>
      </c>
    </row>
    <row r="926" spans="1:8" x14ac:dyDescent="0.25">
      <c r="A926">
        <v>925</v>
      </c>
      <c r="B926" t="s">
        <v>16</v>
      </c>
      <c r="C926">
        <v>561</v>
      </c>
      <c r="D926">
        <v>2018</v>
      </c>
      <c r="E926" t="s">
        <v>116</v>
      </c>
      <c r="F926" t="s">
        <v>18</v>
      </c>
      <c r="G926" s="1">
        <v>44642</v>
      </c>
      <c r="H926">
        <v>102</v>
      </c>
    </row>
    <row r="927" spans="1:8" x14ac:dyDescent="0.25">
      <c r="A927">
        <v>926</v>
      </c>
      <c r="B927" t="s">
        <v>16</v>
      </c>
      <c r="C927">
        <v>545</v>
      </c>
      <c r="D927">
        <v>2006</v>
      </c>
      <c r="E927" t="s">
        <v>540</v>
      </c>
      <c r="F927" t="s">
        <v>28</v>
      </c>
      <c r="G927" s="1">
        <v>44650</v>
      </c>
      <c r="H927">
        <v>102</v>
      </c>
    </row>
    <row r="928" spans="1:8" x14ac:dyDescent="0.25">
      <c r="A928">
        <v>927</v>
      </c>
      <c r="B928" t="s">
        <v>25</v>
      </c>
      <c r="C928">
        <v>566</v>
      </c>
      <c r="D928">
        <v>2016</v>
      </c>
      <c r="E928" t="s">
        <v>519</v>
      </c>
      <c r="F928" t="s">
        <v>69</v>
      </c>
      <c r="G928" s="1">
        <v>44566</v>
      </c>
      <c r="H928">
        <v>102</v>
      </c>
    </row>
    <row r="929" spans="1:8" x14ac:dyDescent="0.25">
      <c r="A929">
        <v>928</v>
      </c>
      <c r="B929" t="s">
        <v>25</v>
      </c>
      <c r="C929">
        <v>538</v>
      </c>
      <c r="D929">
        <v>2018</v>
      </c>
      <c r="E929" t="s">
        <v>501</v>
      </c>
      <c r="F929" t="s">
        <v>18</v>
      </c>
      <c r="G929" s="1">
        <v>44499</v>
      </c>
      <c r="H929">
        <v>114</v>
      </c>
    </row>
    <row r="930" spans="1:8" x14ac:dyDescent="0.25">
      <c r="A930">
        <v>929</v>
      </c>
      <c r="B930" t="s">
        <v>25</v>
      </c>
      <c r="C930">
        <v>617</v>
      </c>
      <c r="D930">
        <v>2018</v>
      </c>
      <c r="E930" t="s">
        <v>427</v>
      </c>
      <c r="F930" t="s">
        <v>18</v>
      </c>
      <c r="G930" s="1">
        <v>44536</v>
      </c>
      <c r="H930">
        <v>115</v>
      </c>
    </row>
    <row r="931" spans="1:8" x14ac:dyDescent="0.25">
      <c r="A931">
        <v>930</v>
      </c>
      <c r="B931" t="s">
        <v>16</v>
      </c>
      <c r="C931">
        <v>636</v>
      </c>
      <c r="D931">
        <v>2018</v>
      </c>
      <c r="E931" t="s">
        <v>398</v>
      </c>
      <c r="F931" t="s">
        <v>28</v>
      </c>
      <c r="G931" s="1">
        <v>44563</v>
      </c>
      <c r="H931">
        <v>102</v>
      </c>
    </row>
    <row r="932" spans="1:8" x14ac:dyDescent="0.25">
      <c r="A932">
        <v>931</v>
      </c>
      <c r="B932" t="s">
        <v>25</v>
      </c>
      <c r="C932">
        <v>541</v>
      </c>
      <c r="D932">
        <v>2019</v>
      </c>
      <c r="E932" t="s">
        <v>360</v>
      </c>
      <c r="F932" t="s">
        <v>18</v>
      </c>
      <c r="G932" s="1">
        <v>44491</v>
      </c>
      <c r="H932">
        <v>102</v>
      </c>
    </row>
    <row r="933" spans="1:8" x14ac:dyDescent="0.25">
      <c r="A933">
        <v>932</v>
      </c>
      <c r="B933" t="s">
        <v>16</v>
      </c>
      <c r="C933">
        <v>561</v>
      </c>
      <c r="D933">
        <v>2019</v>
      </c>
      <c r="E933" t="s">
        <v>116</v>
      </c>
      <c r="F933" t="s">
        <v>18</v>
      </c>
      <c r="G933" s="1">
        <v>44616</v>
      </c>
      <c r="H933">
        <v>109</v>
      </c>
    </row>
    <row r="934" spans="1:8" x14ac:dyDescent="0.25">
      <c r="A934">
        <v>933</v>
      </c>
      <c r="B934" t="s">
        <v>25</v>
      </c>
      <c r="C934">
        <v>611</v>
      </c>
      <c r="D934">
        <v>2019</v>
      </c>
      <c r="E934" t="s">
        <v>264</v>
      </c>
      <c r="F934" t="s">
        <v>28</v>
      </c>
      <c r="G934" s="1">
        <v>44521</v>
      </c>
      <c r="H934">
        <v>103</v>
      </c>
    </row>
    <row r="935" spans="1:8" x14ac:dyDescent="0.25">
      <c r="A935">
        <v>934</v>
      </c>
      <c r="B935" t="s">
        <v>25</v>
      </c>
      <c r="C935">
        <v>617</v>
      </c>
      <c r="D935">
        <v>2019</v>
      </c>
      <c r="E935" t="s">
        <v>375</v>
      </c>
      <c r="F935" t="s">
        <v>18</v>
      </c>
      <c r="G935" s="1">
        <v>44477</v>
      </c>
      <c r="H935">
        <v>109</v>
      </c>
    </row>
    <row r="936" spans="1:8" x14ac:dyDescent="0.25">
      <c r="A936">
        <v>935</v>
      </c>
      <c r="B936" t="s">
        <v>8</v>
      </c>
      <c r="C936">
        <v>623</v>
      </c>
      <c r="D936">
        <v>2003</v>
      </c>
      <c r="E936" t="s">
        <v>541</v>
      </c>
      <c r="F936" t="s">
        <v>66</v>
      </c>
      <c r="G936" s="1">
        <v>44514</v>
      </c>
      <c r="H936">
        <v>102</v>
      </c>
    </row>
    <row r="937" spans="1:8" x14ac:dyDescent="0.25">
      <c r="A937">
        <v>936</v>
      </c>
      <c r="B937" t="s">
        <v>16</v>
      </c>
      <c r="C937">
        <v>636</v>
      </c>
      <c r="D937">
        <v>2015</v>
      </c>
      <c r="E937" t="s">
        <v>398</v>
      </c>
      <c r="F937" t="s">
        <v>28</v>
      </c>
      <c r="G937" s="1">
        <v>44494</v>
      </c>
      <c r="H937">
        <v>108</v>
      </c>
    </row>
    <row r="938" spans="1:8" x14ac:dyDescent="0.25">
      <c r="A938">
        <v>937</v>
      </c>
      <c r="B938" t="s">
        <v>25</v>
      </c>
      <c r="C938">
        <v>636</v>
      </c>
      <c r="D938">
        <v>2015</v>
      </c>
      <c r="E938" t="s">
        <v>423</v>
      </c>
      <c r="F938" t="s">
        <v>69</v>
      </c>
      <c r="G938" s="1">
        <v>44481</v>
      </c>
      <c r="H938">
        <v>102</v>
      </c>
    </row>
    <row r="939" spans="1:8" x14ac:dyDescent="0.25">
      <c r="A939">
        <v>938</v>
      </c>
      <c r="B939" t="s">
        <v>16</v>
      </c>
      <c r="C939">
        <v>550</v>
      </c>
      <c r="D939">
        <v>2015</v>
      </c>
      <c r="E939" t="s">
        <v>415</v>
      </c>
      <c r="F939" t="s">
        <v>69</v>
      </c>
      <c r="G939" s="1">
        <v>44594</v>
      </c>
      <c r="H939">
        <v>102</v>
      </c>
    </row>
    <row r="940" spans="1:8" x14ac:dyDescent="0.25">
      <c r="A940">
        <v>939</v>
      </c>
      <c r="B940" t="s">
        <v>16</v>
      </c>
      <c r="C940">
        <v>611</v>
      </c>
      <c r="D940">
        <v>2015</v>
      </c>
      <c r="E940" t="s">
        <v>405</v>
      </c>
      <c r="F940" t="s">
        <v>18</v>
      </c>
      <c r="G940" s="1">
        <v>44631</v>
      </c>
      <c r="H940">
        <v>102</v>
      </c>
    </row>
    <row r="941" spans="1:8" x14ac:dyDescent="0.25">
      <c r="A941">
        <v>940</v>
      </c>
      <c r="B941" t="s">
        <v>25</v>
      </c>
      <c r="C941">
        <v>611</v>
      </c>
      <c r="D941">
        <v>2015</v>
      </c>
      <c r="E941" t="s">
        <v>264</v>
      </c>
      <c r="F941" t="s">
        <v>32</v>
      </c>
      <c r="G941" s="1">
        <v>44649</v>
      </c>
      <c r="H941">
        <v>102</v>
      </c>
    </row>
    <row r="942" spans="1:8" x14ac:dyDescent="0.25">
      <c r="A942">
        <v>941</v>
      </c>
      <c r="B942" t="s">
        <v>16</v>
      </c>
      <c r="C942">
        <v>611</v>
      </c>
      <c r="D942">
        <v>2006</v>
      </c>
      <c r="E942" t="s">
        <v>169</v>
      </c>
      <c r="F942" t="s">
        <v>18</v>
      </c>
      <c r="G942" s="1">
        <v>44505</v>
      </c>
      <c r="H942">
        <v>109</v>
      </c>
    </row>
    <row r="943" spans="1:8" x14ac:dyDescent="0.25">
      <c r="A943">
        <v>942</v>
      </c>
      <c r="B943" t="s">
        <v>16</v>
      </c>
      <c r="C943">
        <v>629</v>
      </c>
      <c r="D943">
        <v>1974</v>
      </c>
      <c r="E943">
        <v>150</v>
      </c>
      <c r="F943" t="s">
        <v>28</v>
      </c>
      <c r="G943" s="1">
        <v>44647</v>
      </c>
      <c r="H943">
        <v>102</v>
      </c>
    </row>
    <row r="944" spans="1:8" x14ac:dyDescent="0.25">
      <c r="A944">
        <v>943</v>
      </c>
      <c r="B944" t="s">
        <v>25</v>
      </c>
      <c r="C944">
        <v>617</v>
      </c>
      <c r="D944">
        <v>2016</v>
      </c>
      <c r="E944" t="s">
        <v>375</v>
      </c>
      <c r="F944" t="s">
        <v>69</v>
      </c>
      <c r="G944" s="1">
        <v>44562</v>
      </c>
      <c r="H944">
        <v>102</v>
      </c>
    </row>
    <row r="945" spans="1:8" x14ac:dyDescent="0.25">
      <c r="A945">
        <v>944</v>
      </c>
      <c r="B945" t="s">
        <v>16</v>
      </c>
      <c r="C945">
        <v>565</v>
      </c>
      <c r="D945">
        <v>2016</v>
      </c>
      <c r="E945" t="s">
        <v>531</v>
      </c>
      <c r="F945" t="s">
        <v>18</v>
      </c>
      <c r="G945" s="1">
        <v>44530</v>
      </c>
      <c r="H945">
        <v>102</v>
      </c>
    </row>
    <row r="946" spans="1:8" x14ac:dyDescent="0.25">
      <c r="A946">
        <v>945</v>
      </c>
      <c r="B946" t="s">
        <v>16</v>
      </c>
      <c r="C946">
        <v>554</v>
      </c>
      <c r="D946">
        <v>2010</v>
      </c>
      <c r="E946" t="s">
        <v>537</v>
      </c>
      <c r="F946" t="s">
        <v>32</v>
      </c>
      <c r="G946" s="1">
        <v>44610</v>
      </c>
      <c r="H946">
        <v>106</v>
      </c>
    </row>
    <row r="947" spans="1:8" x14ac:dyDescent="0.25">
      <c r="A947">
        <v>946</v>
      </c>
      <c r="B947" t="s">
        <v>16</v>
      </c>
      <c r="C947">
        <v>512</v>
      </c>
      <c r="D947">
        <v>2018</v>
      </c>
      <c r="E947" t="s">
        <v>498</v>
      </c>
      <c r="F947" t="s">
        <v>18</v>
      </c>
      <c r="G947" s="1">
        <v>44574</v>
      </c>
      <c r="H947">
        <v>102</v>
      </c>
    </row>
    <row r="948" spans="1:8" x14ac:dyDescent="0.25">
      <c r="A948">
        <v>947</v>
      </c>
      <c r="B948" t="s">
        <v>16</v>
      </c>
      <c r="C948">
        <v>636</v>
      </c>
      <c r="D948">
        <v>2017</v>
      </c>
      <c r="E948" t="s">
        <v>542</v>
      </c>
      <c r="F948" t="s">
        <v>28</v>
      </c>
      <c r="G948" s="1">
        <v>44641</v>
      </c>
      <c r="H948">
        <v>111</v>
      </c>
    </row>
    <row r="949" spans="1:8" x14ac:dyDescent="0.25">
      <c r="A949">
        <v>948</v>
      </c>
      <c r="B949" t="s">
        <v>25</v>
      </c>
      <c r="C949">
        <v>541</v>
      </c>
      <c r="D949">
        <v>2018</v>
      </c>
      <c r="E949" t="s">
        <v>360</v>
      </c>
      <c r="F949" t="s">
        <v>69</v>
      </c>
      <c r="G949" s="1">
        <v>44492</v>
      </c>
      <c r="H949">
        <v>102</v>
      </c>
    </row>
    <row r="950" spans="1:8" x14ac:dyDescent="0.25">
      <c r="A950">
        <v>949</v>
      </c>
      <c r="B950" t="s">
        <v>16</v>
      </c>
      <c r="C950">
        <v>611</v>
      </c>
      <c r="D950">
        <v>2019</v>
      </c>
      <c r="E950" t="s">
        <v>527</v>
      </c>
      <c r="F950" t="s">
        <v>69</v>
      </c>
      <c r="G950" s="1">
        <v>44646</v>
      </c>
      <c r="H950">
        <v>106</v>
      </c>
    </row>
    <row r="951" spans="1:8" x14ac:dyDescent="0.25">
      <c r="A951">
        <v>950</v>
      </c>
      <c r="B951" t="s">
        <v>25</v>
      </c>
      <c r="C951">
        <v>550</v>
      </c>
      <c r="D951">
        <v>2015</v>
      </c>
      <c r="E951" t="s">
        <v>27</v>
      </c>
      <c r="F951" t="s">
        <v>28</v>
      </c>
      <c r="G951" s="1">
        <v>44604</v>
      </c>
      <c r="H951">
        <v>102</v>
      </c>
    </row>
    <row r="952" spans="1:8" x14ac:dyDescent="0.25">
      <c r="A952">
        <v>951</v>
      </c>
      <c r="B952" t="s">
        <v>25</v>
      </c>
      <c r="C952">
        <v>611</v>
      </c>
      <c r="D952">
        <v>2007</v>
      </c>
      <c r="E952" t="s">
        <v>543</v>
      </c>
      <c r="F952" t="s">
        <v>18</v>
      </c>
      <c r="G952" s="1">
        <v>44546</v>
      </c>
      <c r="H952">
        <v>102</v>
      </c>
    </row>
    <row r="953" spans="1:8" x14ac:dyDescent="0.25">
      <c r="A953">
        <v>952</v>
      </c>
      <c r="B953" t="s">
        <v>16</v>
      </c>
      <c r="C953">
        <v>536</v>
      </c>
      <c r="D953">
        <v>2004</v>
      </c>
      <c r="E953" t="s">
        <v>544</v>
      </c>
      <c r="F953" t="s">
        <v>18</v>
      </c>
      <c r="G953" s="1">
        <v>44528</v>
      </c>
      <c r="H953">
        <v>102</v>
      </c>
    </row>
    <row r="954" spans="1:8" x14ac:dyDescent="0.25">
      <c r="A954">
        <v>953</v>
      </c>
      <c r="B954" t="s">
        <v>16</v>
      </c>
      <c r="C954">
        <v>561</v>
      </c>
      <c r="D954">
        <v>2019</v>
      </c>
      <c r="E954" t="s">
        <v>116</v>
      </c>
      <c r="F954" t="s">
        <v>18</v>
      </c>
      <c r="G954" s="1">
        <v>44535</v>
      </c>
      <c r="H954">
        <v>104</v>
      </c>
    </row>
    <row r="955" spans="1:8" x14ac:dyDescent="0.25">
      <c r="A955">
        <v>954</v>
      </c>
      <c r="B955" t="s">
        <v>16</v>
      </c>
      <c r="C955">
        <v>561</v>
      </c>
      <c r="D955">
        <v>2019</v>
      </c>
      <c r="E955" t="s">
        <v>116</v>
      </c>
      <c r="F955" t="s">
        <v>47</v>
      </c>
      <c r="G955" s="1">
        <v>44539</v>
      </c>
      <c r="H955">
        <v>102</v>
      </c>
    </row>
    <row r="956" spans="1:8" x14ac:dyDescent="0.25">
      <c r="A956">
        <v>955</v>
      </c>
      <c r="B956" t="s">
        <v>16</v>
      </c>
      <c r="C956">
        <v>545</v>
      </c>
      <c r="D956">
        <v>2003</v>
      </c>
      <c r="E956" t="s">
        <v>545</v>
      </c>
      <c r="F956" t="s">
        <v>10</v>
      </c>
      <c r="G956" s="1">
        <v>44485</v>
      </c>
      <c r="H956">
        <v>102</v>
      </c>
    </row>
    <row r="957" spans="1:8" x14ac:dyDescent="0.25">
      <c r="A957">
        <v>956</v>
      </c>
      <c r="B957" t="s">
        <v>16</v>
      </c>
      <c r="C957">
        <v>505</v>
      </c>
      <c r="D957">
        <v>2015</v>
      </c>
      <c r="E957" t="s">
        <v>546</v>
      </c>
      <c r="F957" t="s">
        <v>18</v>
      </c>
      <c r="G957" s="1">
        <v>44620</v>
      </c>
      <c r="H957">
        <v>102</v>
      </c>
    </row>
    <row r="958" spans="1:8" x14ac:dyDescent="0.25">
      <c r="A958">
        <v>957</v>
      </c>
      <c r="B958" t="s">
        <v>16</v>
      </c>
      <c r="C958">
        <v>561</v>
      </c>
      <c r="D958">
        <v>2019</v>
      </c>
      <c r="E958" t="s">
        <v>116</v>
      </c>
      <c r="F958" t="s">
        <v>47</v>
      </c>
      <c r="G958" s="1">
        <v>44522</v>
      </c>
      <c r="H958">
        <v>102</v>
      </c>
    </row>
    <row r="959" spans="1:8" x14ac:dyDescent="0.25">
      <c r="A959">
        <v>958</v>
      </c>
      <c r="B959" t="s">
        <v>25</v>
      </c>
      <c r="C959">
        <v>541</v>
      </c>
      <c r="D959">
        <v>2019</v>
      </c>
      <c r="E959" t="s">
        <v>360</v>
      </c>
      <c r="F959" t="s">
        <v>18</v>
      </c>
      <c r="G959" s="1">
        <v>44618</v>
      </c>
      <c r="H959">
        <v>114</v>
      </c>
    </row>
    <row r="960" spans="1:8" x14ac:dyDescent="0.25">
      <c r="A960">
        <v>959</v>
      </c>
      <c r="B960" t="s">
        <v>25</v>
      </c>
      <c r="C960">
        <v>585</v>
      </c>
      <c r="D960">
        <v>2016</v>
      </c>
      <c r="E960" t="s">
        <v>547</v>
      </c>
      <c r="F960" t="s">
        <v>69</v>
      </c>
      <c r="G960" s="1">
        <v>44477</v>
      </c>
      <c r="H960">
        <v>102</v>
      </c>
    </row>
    <row r="961" spans="1:8" x14ac:dyDescent="0.25">
      <c r="A961">
        <v>960</v>
      </c>
      <c r="B961" t="s">
        <v>25</v>
      </c>
      <c r="C961">
        <v>538</v>
      </c>
      <c r="D961">
        <v>2017</v>
      </c>
      <c r="E961" t="s">
        <v>548</v>
      </c>
      <c r="F961" t="s">
        <v>28</v>
      </c>
      <c r="G961" s="1">
        <v>44631</v>
      </c>
      <c r="H961">
        <v>114</v>
      </c>
    </row>
    <row r="962" spans="1:8" x14ac:dyDescent="0.25">
      <c r="A962">
        <v>961</v>
      </c>
      <c r="B962" t="s">
        <v>25</v>
      </c>
      <c r="C962">
        <v>636</v>
      </c>
      <c r="D962">
        <v>2009</v>
      </c>
      <c r="E962" t="s">
        <v>292</v>
      </c>
      <c r="F962" t="s">
        <v>18</v>
      </c>
      <c r="G962" s="1">
        <v>44573</v>
      </c>
      <c r="H962">
        <v>107</v>
      </c>
    </row>
    <row r="963" spans="1:8" x14ac:dyDescent="0.25">
      <c r="A963">
        <v>962</v>
      </c>
      <c r="B963" t="s">
        <v>25</v>
      </c>
      <c r="C963">
        <v>502</v>
      </c>
      <c r="D963">
        <v>2009</v>
      </c>
      <c r="E963" t="s">
        <v>549</v>
      </c>
      <c r="F963" t="s">
        <v>69</v>
      </c>
      <c r="G963" s="1">
        <v>44522</v>
      </c>
      <c r="H963">
        <v>104</v>
      </c>
    </row>
    <row r="964" spans="1:8" x14ac:dyDescent="0.25">
      <c r="A964">
        <v>963</v>
      </c>
      <c r="B964" t="s">
        <v>25</v>
      </c>
      <c r="C964">
        <v>550</v>
      </c>
      <c r="D964">
        <v>2002</v>
      </c>
      <c r="E964" t="s">
        <v>550</v>
      </c>
      <c r="F964" t="s">
        <v>32</v>
      </c>
      <c r="G964" s="1">
        <v>44578</v>
      </c>
      <c r="H964">
        <v>102</v>
      </c>
    </row>
    <row r="965" spans="1:8" x14ac:dyDescent="0.25">
      <c r="A965">
        <v>964</v>
      </c>
      <c r="B965" t="s">
        <v>16</v>
      </c>
      <c r="C965">
        <v>611</v>
      </c>
      <c r="D965">
        <v>2017</v>
      </c>
      <c r="E965" t="s">
        <v>551</v>
      </c>
      <c r="F965" t="s">
        <v>18</v>
      </c>
      <c r="G965" s="1">
        <v>44620</v>
      </c>
      <c r="H965">
        <v>104</v>
      </c>
    </row>
    <row r="966" spans="1:8" x14ac:dyDescent="0.25">
      <c r="A966">
        <v>965</v>
      </c>
      <c r="B966" t="s">
        <v>16</v>
      </c>
      <c r="C966">
        <v>512</v>
      </c>
      <c r="D966">
        <v>2017</v>
      </c>
      <c r="E966" t="s">
        <v>498</v>
      </c>
      <c r="F966" t="s">
        <v>28</v>
      </c>
      <c r="G966" s="1">
        <v>44650</v>
      </c>
      <c r="H966">
        <v>102</v>
      </c>
    </row>
    <row r="967" spans="1:8" x14ac:dyDescent="0.25">
      <c r="A967">
        <v>966</v>
      </c>
      <c r="B967" t="s">
        <v>25</v>
      </c>
      <c r="C967">
        <v>611</v>
      </c>
      <c r="D967">
        <v>2007</v>
      </c>
      <c r="E967" t="s">
        <v>535</v>
      </c>
      <c r="F967" t="s">
        <v>45</v>
      </c>
      <c r="G967" s="1">
        <v>44598</v>
      </c>
      <c r="H967">
        <v>109</v>
      </c>
    </row>
    <row r="968" spans="1:8" x14ac:dyDescent="0.25">
      <c r="A968">
        <v>967</v>
      </c>
      <c r="B968" t="s">
        <v>25</v>
      </c>
      <c r="C968">
        <v>615</v>
      </c>
      <c r="D968">
        <v>2017</v>
      </c>
      <c r="E968" t="s">
        <v>552</v>
      </c>
      <c r="F968" t="s">
        <v>32</v>
      </c>
      <c r="G968" s="1">
        <v>44655</v>
      </c>
      <c r="H968">
        <v>102</v>
      </c>
    </row>
    <row r="969" spans="1:8" x14ac:dyDescent="0.25">
      <c r="A969">
        <v>968</v>
      </c>
      <c r="B969" t="s">
        <v>16</v>
      </c>
      <c r="C969">
        <v>611</v>
      </c>
      <c r="D969">
        <v>2018</v>
      </c>
      <c r="E969" t="s">
        <v>229</v>
      </c>
      <c r="F969" t="s">
        <v>18</v>
      </c>
      <c r="G969" s="1">
        <v>44590</v>
      </c>
      <c r="H969">
        <v>114</v>
      </c>
    </row>
    <row r="970" spans="1:8" x14ac:dyDescent="0.25">
      <c r="A970">
        <v>969</v>
      </c>
      <c r="B970" t="s">
        <v>16</v>
      </c>
      <c r="C970">
        <v>550</v>
      </c>
      <c r="D970">
        <v>2018</v>
      </c>
      <c r="E970" t="s">
        <v>500</v>
      </c>
      <c r="F970" t="s">
        <v>18</v>
      </c>
      <c r="G970" s="1">
        <v>44624</v>
      </c>
      <c r="H970">
        <v>102</v>
      </c>
    </row>
    <row r="971" spans="1:8" x14ac:dyDescent="0.25">
      <c r="A971">
        <v>970</v>
      </c>
      <c r="B971" t="s">
        <v>16</v>
      </c>
      <c r="C971">
        <v>565</v>
      </c>
      <c r="D971">
        <v>2006</v>
      </c>
      <c r="E971" t="s">
        <v>553</v>
      </c>
      <c r="F971" t="s">
        <v>123</v>
      </c>
      <c r="G971" s="1">
        <v>44644</v>
      </c>
      <c r="H971">
        <v>102</v>
      </c>
    </row>
    <row r="972" spans="1:8" x14ac:dyDescent="0.25">
      <c r="A972">
        <v>971</v>
      </c>
      <c r="B972" t="s">
        <v>25</v>
      </c>
      <c r="C972">
        <v>617</v>
      </c>
      <c r="D972">
        <v>2019</v>
      </c>
      <c r="E972" t="s">
        <v>427</v>
      </c>
      <c r="F972" t="s">
        <v>18</v>
      </c>
      <c r="G972" s="1">
        <v>44648</v>
      </c>
      <c r="H972">
        <v>102</v>
      </c>
    </row>
    <row r="973" spans="1:8" x14ac:dyDescent="0.25">
      <c r="A973">
        <v>972</v>
      </c>
      <c r="B973" t="s">
        <v>16</v>
      </c>
      <c r="C973">
        <v>561</v>
      </c>
      <c r="D973">
        <v>2019</v>
      </c>
      <c r="E973" t="s">
        <v>116</v>
      </c>
      <c r="F973" t="s">
        <v>47</v>
      </c>
      <c r="G973" s="1">
        <v>44650</v>
      </c>
      <c r="H973">
        <v>102</v>
      </c>
    </row>
    <row r="974" spans="1:8" x14ac:dyDescent="0.25">
      <c r="A974">
        <v>973</v>
      </c>
      <c r="B974" t="s">
        <v>16</v>
      </c>
      <c r="C974">
        <v>553</v>
      </c>
      <c r="D974">
        <v>2019</v>
      </c>
      <c r="E974">
        <v>401</v>
      </c>
      <c r="F974" t="s">
        <v>10</v>
      </c>
      <c r="G974" s="1">
        <v>44602</v>
      </c>
      <c r="H974">
        <v>109</v>
      </c>
    </row>
    <row r="975" spans="1:8" x14ac:dyDescent="0.25">
      <c r="A975">
        <v>974</v>
      </c>
      <c r="B975" t="s">
        <v>16</v>
      </c>
      <c r="C975">
        <v>625</v>
      </c>
      <c r="D975">
        <v>2010</v>
      </c>
      <c r="E975" t="s">
        <v>554</v>
      </c>
      <c r="F975" t="s">
        <v>18</v>
      </c>
      <c r="G975" s="1">
        <v>44517</v>
      </c>
      <c r="H975">
        <v>102</v>
      </c>
    </row>
    <row r="976" spans="1:8" x14ac:dyDescent="0.25">
      <c r="A976">
        <v>975</v>
      </c>
      <c r="B976" t="s">
        <v>16</v>
      </c>
      <c r="C976">
        <v>561</v>
      </c>
      <c r="D976">
        <v>2014</v>
      </c>
      <c r="E976" t="s">
        <v>555</v>
      </c>
      <c r="F976" t="s">
        <v>32</v>
      </c>
      <c r="G976" s="1">
        <v>44640</v>
      </c>
      <c r="H976">
        <v>102</v>
      </c>
    </row>
    <row r="977" spans="1:8" x14ac:dyDescent="0.25">
      <c r="A977">
        <v>976</v>
      </c>
      <c r="B977" t="s">
        <v>16</v>
      </c>
      <c r="C977">
        <v>545</v>
      </c>
      <c r="D977">
        <v>2019</v>
      </c>
      <c r="E977" t="s">
        <v>533</v>
      </c>
      <c r="F977" t="s">
        <v>18</v>
      </c>
      <c r="G977" s="1">
        <v>44637</v>
      </c>
      <c r="H977">
        <v>102</v>
      </c>
    </row>
    <row r="978" spans="1:8" x14ac:dyDescent="0.25">
      <c r="A978">
        <v>977</v>
      </c>
      <c r="B978" t="s">
        <v>25</v>
      </c>
      <c r="C978">
        <v>541</v>
      </c>
      <c r="D978">
        <v>2019</v>
      </c>
      <c r="E978" t="s">
        <v>360</v>
      </c>
      <c r="F978" t="s">
        <v>18</v>
      </c>
      <c r="G978" s="1">
        <v>44600</v>
      </c>
      <c r="H978">
        <v>102</v>
      </c>
    </row>
    <row r="979" spans="1:8" x14ac:dyDescent="0.25">
      <c r="A979">
        <v>978</v>
      </c>
      <c r="B979" t="s">
        <v>25</v>
      </c>
      <c r="C979">
        <v>538</v>
      </c>
      <c r="D979">
        <v>2020</v>
      </c>
      <c r="E979" t="s">
        <v>501</v>
      </c>
      <c r="F979" t="s">
        <v>69</v>
      </c>
      <c r="G979" s="1">
        <v>44516</v>
      </c>
      <c r="H979">
        <v>114</v>
      </c>
    </row>
    <row r="980" spans="1:8" x14ac:dyDescent="0.25">
      <c r="A980">
        <v>979</v>
      </c>
      <c r="B980" t="s">
        <v>16</v>
      </c>
      <c r="C980">
        <v>611</v>
      </c>
      <c r="D980">
        <v>2013</v>
      </c>
      <c r="E980" t="s">
        <v>405</v>
      </c>
      <c r="F980" t="s">
        <v>18</v>
      </c>
      <c r="G980" s="1">
        <v>44498</v>
      </c>
      <c r="H980">
        <v>102</v>
      </c>
    </row>
    <row r="981" spans="1:8" x14ac:dyDescent="0.25">
      <c r="A981">
        <v>980</v>
      </c>
      <c r="B981" t="s">
        <v>16</v>
      </c>
      <c r="C981">
        <v>505</v>
      </c>
      <c r="D981">
        <v>2015</v>
      </c>
      <c r="E981" t="s">
        <v>556</v>
      </c>
      <c r="F981" t="s">
        <v>18</v>
      </c>
      <c r="G981" s="1">
        <v>44597</v>
      </c>
      <c r="H981">
        <v>109</v>
      </c>
    </row>
    <row r="982" spans="1:8" x14ac:dyDescent="0.25">
      <c r="A982">
        <v>981</v>
      </c>
      <c r="B982" t="s">
        <v>25</v>
      </c>
      <c r="C982">
        <v>538</v>
      </c>
      <c r="D982">
        <v>2015</v>
      </c>
      <c r="E982" t="s">
        <v>557</v>
      </c>
      <c r="F982" t="s">
        <v>18</v>
      </c>
      <c r="G982" s="1">
        <v>44588</v>
      </c>
      <c r="H982">
        <v>114</v>
      </c>
    </row>
    <row r="983" spans="1:8" x14ac:dyDescent="0.25">
      <c r="A983">
        <v>982</v>
      </c>
      <c r="B983" t="s">
        <v>25</v>
      </c>
      <c r="C983">
        <v>617</v>
      </c>
      <c r="D983">
        <v>2016</v>
      </c>
      <c r="E983" t="s">
        <v>375</v>
      </c>
      <c r="F983" t="s">
        <v>18</v>
      </c>
      <c r="G983" s="1">
        <v>44615</v>
      </c>
      <c r="H983">
        <v>102</v>
      </c>
    </row>
    <row r="984" spans="1:8" x14ac:dyDescent="0.25">
      <c r="A984">
        <v>983</v>
      </c>
      <c r="B984" t="s">
        <v>16</v>
      </c>
      <c r="C984">
        <v>636</v>
      </c>
      <c r="D984">
        <v>2016</v>
      </c>
      <c r="E984" t="s">
        <v>398</v>
      </c>
      <c r="F984" t="s">
        <v>69</v>
      </c>
      <c r="G984" s="1">
        <v>44491</v>
      </c>
      <c r="H984">
        <v>102</v>
      </c>
    </row>
    <row r="985" spans="1:8" x14ac:dyDescent="0.25">
      <c r="A985">
        <v>984</v>
      </c>
      <c r="B985" t="s">
        <v>16</v>
      </c>
      <c r="C985">
        <v>565</v>
      </c>
      <c r="D985">
        <v>2016</v>
      </c>
      <c r="E985">
        <v>200</v>
      </c>
      <c r="F985" t="s">
        <v>32</v>
      </c>
      <c r="G985" s="1">
        <v>44502</v>
      </c>
      <c r="H985">
        <v>114</v>
      </c>
    </row>
    <row r="986" spans="1:8" x14ac:dyDescent="0.25">
      <c r="A986">
        <v>985</v>
      </c>
      <c r="B986" t="s">
        <v>16</v>
      </c>
      <c r="C986">
        <v>545</v>
      </c>
      <c r="D986">
        <v>2007</v>
      </c>
      <c r="E986" t="s">
        <v>558</v>
      </c>
      <c r="F986" t="s">
        <v>18</v>
      </c>
      <c r="G986" s="1">
        <v>44516</v>
      </c>
      <c r="H986">
        <v>102</v>
      </c>
    </row>
    <row r="987" spans="1:8" x14ac:dyDescent="0.25">
      <c r="A987">
        <v>986</v>
      </c>
      <c r="B987" t="s">
        <v>16</v>
      </c>
      <c r="C987">
        <v>554</v>
      </c>
      <c r="D987">
        <v>2008</v>
      </c>
      <c r="E987" t="s">
        <v>238</v>
      </c>
      <c r="F987" t="s">
        <v>18</v>
      </c>
      <c r="G987" s="1">
        <v>44616</v>
      </c>
      <c r="H987">
        <v>108</v>
      </c>
    </row>
    <row r="988" spans="1:8" x14ac:dyDescent="0.25">
      <c r="A988">
        <v>987</v>
      </c>
      <c r="B988" t="s">
        <v>25</v>
      </c>
      <c r="C988">
        <v>550</v>
      </c>
      <c r="D988">
        <v>1989</v>
      </c>
      <c r="E988" t="s">
        <v>559</v>
      </c>
      <c r="F988" t="s">
        <v>18</v>
      </c>
      <c r="G988" s="1">
        <v>44565</v>
      </c>
      <c r="H988">
        <v>104</v>
      </c>
    </row>
    <row r="989" spans="1:8" x14ac:dyDescent="0.25">
      <c r="A989">
        <v>988</v>
      </c>
      <c r="B989" t="s">
        <v>16</v>
      </c>
      <c r="C989">
        <v>636</v>
      </c>
      <c r="D989">
        <v>2017</v>
      </c>
      <c r="E989" t="s">
        <v>507</v>
      </c>
      <c r="F989" t="s">
        <v>28</v>
      </c>
      <c r="G989" s="1">
        <v>44633</v>
      </c>
      <c r="H989">
        <v>102</v>
      </c>
    </row>
    <row r="990" spans="1:8" x14ac:dyDescent="0.25">
      <c r="A990">
        <v>989</v>
      </c>
      <c r="B990" t="s">
        <v>16</v>
      </c>
      <c r="C990">
        <v>611</v>
      </c>
      <c r="D990">
        <v>2018</v>
      </c>
      <c r="E990" t="s">
        <v>527</v>
      </c>
      <c r="F990" t="s">
        <v>28</v>
      </c>
      <c r="G990" s="1">
        <v>44554</v>
      </c>
      <c r="H990">
        <v>114</v>
      </c>
    </row>
    <row r="991" spans="1:8" x14ac:dyDescent="0.25">
      <c r="A991">
        <v>990</v>
      </c>
      <c r="B991" t="s">
        <v>25</v>
      </c>
      <c r="C991">
        <v>617</v>
      </c>
      <c r="D991">
        <v>2018</v>
      </c>
      <c r="E991" t="s">
        <v>375</v>
      </c>
      <c r="F991" t="s">
        <v>18</v>
      </c>
      <c r="G991" s="1">
        <v>44523</v>
      </c>
      <c r="H991">
        <v>102</v>
      </c>
    </row>
    <row r="992" spans="1:8" x14ac:dyDescent="0.25">
      <c r="A992">
        <v>991</v>
      </c>
      <c r="B992" t="s">
        <v>16</v>
      </c>
      <c r="C992">
        <v>611</v>
      </c>
      <c r="D992">
        <v>2018</v>
      </c>
      <c r="E992" t="s">
        <v>527</v>
      </c>
      <c r="F992" t="s">
        <v>18</v>
      </c>
      <c r="G992" s="1">
        <v>44619</v>
      </c>
      <c r="H992">
        <v>102</v>
      </c>
    </row>
    <row r="993" spans="1:8" x14ac:dyDescent="0.25">
      <c r="A993">
        <v>992</v>
      </c>
      <c r="B993" t="s">
        <v>25</v>
      </c>
      <c r="C993">
        <v>585</v>
      </c>
      <c r="D993">
        <v>2018</v>
      </c>
      <c r="E993" t="s">
        <v>560</v>
      </c>
      <c r="F993" t="s">
        <v>69</v>
      </c>
      <c r="G993" s="1">
        <v>44533</v>
      </c>
      <c r="H993">
        <v>102</v>
      </c>
    </row>
    <row r="994" spans="1:8" x14ac:dyDescent="0.25">
      <c r="A994">
        <v>993</v>
      </c>
      <c r="B994" t="s">
        <v>25</v>
      </c>
      <c r="C994">
        <v>594</v>
      </c>
      <c r="D994">
        <v>2013</v>
      </c>
      <c r="E994" t="s">
        <v>386</v>
      </c>
      <c r="F994" t="s">
        <v>69</v>
      </c>
      <c r="G994" s="1">
        <v>44537</v>
      </c>
      <c r="H994">
        <v>102</v>
      </c>
    </row>
    <row r="995" spans="1:8" x14ac:dyDescent="0.25">
      <c r="A995">
        <v>994</v>
      </c>
      <c r="B995" t="s">
        <v>25</v>
      </c>
      <c r="C995">
        <v>617</v>
      </c>
      <c r="D995">
        <v>2019</v>
      </c>
      <c r="E995" t="s">
        <v>375</v>
      </c>
      <c r="F995" t="s">
        <v>18</v>
      </c>
      <c r="G995" s="1">
        <v>44633</v>
      </c>
      <c r="H995">
        <v>102</v>
      </c>
    </row>
    <row r="996" spans="1:8" x14ac:dyDescent="0.25">
      <c r="A996">
        <v>995</v>
      </c>
      <c r="B996" t="s">
        <v>16</v>
      </c>
      <c r="C996">
        <v>611</v>
      </c>
      <c r="D996">
        <v>2019</v>
      </c>
      <c r="E996" t="s">
        <v>527</v>
      </c>
      <c r="F996" t="s">
        <v>18</v>
      </c>
      <c r="G996" s="1">
        <v>44518</v>
      </c>
      <c r="H996">
        <v>102</v>
      </c>
    </row>
    <row r="997" spans="1:8" x14ac:dyDescent="0.25">
      <c r="A997">
        <v>996</v>
      </c>
      <c r="B997" t="s">
        <v>25</v>
      </c>
      <c r="C997">
        <v>617</v>
      </c>
      <c r="D997">
        <v>2019</v>
      </c>
      <c r="E997" t="s">
        <v>427</v>
      </c>
      <c r="F997" t="s">
        <v>18</v>
      </c>
      <c r="G997" s="1">
        <v>44644</v>
      </c>
      <c r="H997">
        <v>102</v>
      </c>
    </row>
    <row r="998" spans="1:8" x14ac:dyDescent="0.25">
      <c r="A998">
        <v>997</v>
      </c>
      <c r="B998" t="s">
        <v>16</v>
      </c>
      <c r="C998">
        <v>611</v>
      </c>
      <c r="D998">
        <v>2019</v>
      </c>
      <c r="E998" t="s">
        <v>527</v>
      </c>
      <c r="F998" t="s">
        <v>18</v>
      </c>
      <c r="G998" s="1">
        <v>44629</v>
      </c>
      <c r="H998">
        <v>102</v>
      </c>
    </row>
    <row r="999" spans="1:8" x14ac:dyDescent="0.25">
      <c r="A999">
        <v>998</v>
      </c>
      <c r="B999" t="s">
        <v>8</v>
      </c>
      <c r="C999">
        <v>514</v>
      </c>
      <c r="D999">
        <v>2003</v>
      </c>
      <c r="E999" t="s">
        <v>22</v>
      </c>
      <c r="F999" t="s">
        <v>10</v>
      </c>
      <c r="G999" s="1">
        <v>44651</v>
      </c>
      <c r="H999">
        <v>114</v>
      </c>
    </row>
    <row r="1000" spans="1:8" x14ac:dyDescent="0.25">
      <c r="A1000">
        <v>999</v>
      </c>
      <c r="B1000" t="s">
        <v>25</v>
      </c>
      <c r="C1000">
        <v>541</v>
      </c>
      <c r="D1000">
        <v>2015</v>
      </c>
      <c r="E1000" t="s">
        <v>360</v>
      </c>
      <c r="F1000" t="s">
        <v>69</v>
      </c>
      <c r="G1000" s="1">
        <v>44498</v>
      </c>
      <c r="H1000">
        <v>102</v>
      </c>
    </row>
    <row r="1001" spans="1:8" x14ac:dyDescent="0.25">
      <c r="A1001">
        <v>1000</v>
      </c>
      <c r="B1001" t="s">
        <v>25</v>
      </c>
      <c r="C1001">
        <v>617</v>
      </c>
      <c r="D1001">
        <v>2015</v>
      </c>
      <c r="E1001" t="s">
        <v>375</v>
      </c>
      <c r="F1001" t="s">
        <v>32</v>
      </c>
      <c r="G1001" s="1">
        <v>44611</v>
      </c>
      <c r="H1001">
        <v>102</v>
      </c>
    </row>
    <row r="1002" spans="1:8" x14ac:dyDescent="0.25">
      <c r="A1002">
        <v>1001</v>
      </c>
      <c r="B1002" t="s">
        <v>25</v>
      </c>
      <c r="C1002">
        <v>550</v>
      </c>
      <c r="D1002">
        <v>1983</v>
      </c>
      <c r="E1002" t="s">
        <v>561</v>
      </c>
      <c r="F1002" t="s">
        <v>18</v>
      </c>
      <c r="G1002" s="1">
        <v>44565</v>
      </c>
      <c r="H1002">
        <v>114</v>
      </c>
    </row>
    <row r="1003" spans="1:8" x14ac:dyDescent="0.25">
      <c r="A1003">
        <v>1002</v>
      </c>
      <c r="B1003" t="s">
        <v>25</v>
      </c>
      <c r="C1003">
        <v>594</v>
      </c>
      <c r="D1003">
        <v>2016</v>
      </c>
      <c r="E1003" t="s">
        <v>386</v>
      </c>
      <c r="F1003" t="s">
        <v>69</v>
      </c>
      <c r="G1003" s="1">
        <v>44654</v>
      </c>
      <c r="H1003">
        <v>102</v>
      </c>
    </row>
    <row r="1004" spans="1:8" x14ac:dyDescent="0.25">
      <c r="A1004">
        <v>1003</v>
      </c>
      <c r="B1004" t="s">
        <v>25</v>
      </c>
      <c r="C1004">
        <v>617</v>
      </c>
      <c r="D1004">
        <v>2016</v>
      </c>
      <c r="E1004" t="s">
        <v>375</v>
      </c>
      <c r="F1004" t="s">
        <v>18</v>
      </c>
      <c r="G1004" s="1">
        <v>44498</v>
      </c>
      <c r="H1004">
        <v>102</v>
      </c>
    </row>
    <row r="1005" spans="1:8" x14ac:dyDescent="0.25">
      <c r="A1005">
        <v>1004</v>
      </c>
      <c r="B1005" t="s">
        <v>25</v>
      </c>
      <c r="C1005">
        <v>611</v>
      </c>
      <c r="D1005">
        <v>2016</v>
      </c>
      <c r="E1005" t="s">
        <v>264</v>
      </c>
      <c r="F1005" t="s">
        <v>18</v>
      </c>
      <c r="G1005" s="1">
        <v>44547</v>
      </c>
      <c r="H1005">
        <v>104</v>
      </c>
    </row>
    <row r="1006" spans="1:8" x14ac:dyDescent="0.25">
      <c r="A1006">
        <v>1005</v>
      </c>
      <c r="B1006" t="s">
        <v>25</v>
      </c>
      <c r="C1006">
        <v>585</v>
      </c>
      <c r="D1006">
        <v>2017</v>
      </c>
      <c r="E1006" t="s">
        <v>494</v>
      </c>
      <c r="F1006" t="s">
        <v>18</v>
      </c>
      <c r="G1006" s="1">
        <v>44578</v>
      </c>
      <c r="H1006">
        <v>102</v>
      </c>
    </row>
    <row r="1007" spans="1:8" x14ac:dyDescent="0.25">
      <c r="A1007">
        <v>1006</v>
      </c>
      <c r="B1007" t="s">
        <v>25</v>
      </c>
      <c r="C1007">
        <v>638</v>
      </c>
      <c r="D1007">
        <v>2017</v>
      </c>
      <c r="E1007" t="s">
        <v>562</v>
      </c>
      <c r="F1007" t="s">
        <v>18</v>
      </c>
      <c r="G1007" s="1">
        <v>44563</v>
      </c>
      <c r="H1007">
        <v>104</v>
      </c>
    </row>
    <row r="1008" spans="1:8" x14ac:dyDescent="0.25">
      <c r="A1008">
        <v>1007</v>
      </c>
      <c r="B1008" t="s">
        <v>16</v>
      </c>
      <c r="C1008">
        <v>636</v>
      </c>
      <c r="D1008">
        <v>2017</v>
      </c>
      <c r="E1008" t="s">
        <v>398</v>
      </c>
      <c r="F1008" t="s">
        <v>18</v>
      </c>
      <c r="G1008" s="1">
        <v>44579</v>
      </c>
      <c r="H1008">
        <v>102</v>
      </c>
    </row>
    <row r="1009" spans="1:8" x14ac:dyDescent="0.25">
      <c r="A1009">
        <v>1008</v>
      </c>
      <c r="B1009" t="s">
        <v>16</v>
      </c>
      <c r="C1009">
        <v>625</v>
      </c>
      <c r="D1009">
        <v>2005</v>
      </c>
      <c r="E1009" t="s">
        <v>563</v>
      </c>
      <c r="F1009" t="s">
        <v>123</v>
      </c>
      <c r="G1009" s="1">
        <v>44482</v>
      </c>
      <c r="H1009">
        <v>103</v>
      </c>
    </row>
    <row r="1010" spans="1:8" x14ac:dyDescent="0.25">
      <c r="A1010">
        <v>1009</v>
      </c>
      <c r="B1010" t="s">
        <v>16</v>
      </c>
      <c r="C1010">
        <v>611</v>
      </c>
      <c r="D1010">
        <v>2018</v>
      </c>
      <c r="E1010" t="s">
        <v>185</v>
      </c>
      <c r="F1010" t="s">
        <v>18</v>
      </c>
      <c r="G1010" s="1">
        <v>44524</v>
      </c>
      <c r="H1010">
        <v>103</v>
      </c>
    </row>
    <row r="1011" spans="1:8" x14ac:dyDescent="0.25">
      <c r="A1011">
        <v>1010</v>
      </c>
      <c r="B1011" t="s">
        <v>16</v>
      </c>
      <c r="C1011">
        <v>561</v>
      </c>
      <c r="D1011">
        <v>2011</v>
      </c>
      <c r="E1011" t="s">
        <v>328</v>
      </c>
      <c r="F1011" t="s">
        <v>47</v>
      </c>
      <c r="G1011" s="1">
        <v>44614</v>
      </c>
      <c r="H1011">
        <v>102</v>
      </c>
    </row>
    <row r="1012" spans="1:8" x14ac:dyDescent="0.25">
      <c r="A1012">
        <v>1011</v>
      </c>
      <c r="B1012" t="s">
        <v>25</v>
      </c>
      <c r="C1012">
        <v>617</v>
      </c>
      <c r="D1012">
        <v>2018</v>
      </c>
      <c r="E1012" t="s">
        <v>375</v>
      </c>
      <c r="F1012" t="s">
        <v>69</v>
      </c>
      <c r="G1012" s="1">
        <v>44609</v>
      </c>
      <c r="H1012">
        <v>104</v>
      </c>
    </row>
    <row r="1013" spans="1:8" x14ac:dyDescent="0.25">
      <c r="A1013">
        <v>1012</v>
      </c>
      <c r="B1013" t="s">
        <v>25</v>
      </c>
      <c r="C1013">
        <v>617</v>
      </c>
      <c r="D1013">
        <v>2018</v>
      </c>
      <c r="E1013" t="s">
        <v>375</v>
      </c>
      <c r="F1013" t="s">
        <v>18</v>
      </c>
      <c r="G1013" s="1">
        <v>44480</v>
      </c>
      <c r="H1013">
        <v>105</v>
      </c>
    </row>
    <row r="1014" spans="1:8" x14ac:dyDescent="0.25">
      <c r="A1014">
        <v>1013</v>
      </c>
      <c r="B1014" t="s">
        <v>16</v>
      </c>
      <c r="C1014">
        <v>510</v>
      </c>
      <c r="D1014">
        <v>2018</v>
      </c>
      <c r="E1014" t="s">
        <v>564</v>
      </c>
      <c r="F1014" t="s">
        <v>69</v>
      </c>
      <c r="G1014" s="1">
        <v>44575</v>
      </c>
      <c r="H1014">
        <v>102</v>
      </c>
    </row>
    <row r="1015" spans="1:8" x14ac:dyDescent="0.25">
      <c r="A1015">
        <v>1014</v>
      </c>
      <c r="B1015" t="s">
        <v>16</v>
      </c>
      <c r="C1015">
        <v>611</v>
      </c>
      <c r="D1015">
        <v>2004</v>
      </c>
      <c r="E1015" t="s">
        <v>169</v>
      </c>
      <c r="F1015" t="s">
        <v>18</v>
      </c>
      <c r="G1015" s="1">
        <v>44510</v>
      </c>
      <c r="H1015">
        <v>102</v>
      </c>
    </row>
    <row r="1016" spans="1:8" x14ac:dyDescent="0.25">
      <c r="A1016">
        <v>1015</v>
      </c>
      <c r="B1016" t="s">
        <v>16</v>
      </c>
      <c r="C1016">
        <v>550</v>
      </c>
      <c r="D1016">
        <v>1996</v>
      </c>
      <c r="E1016" t="s">
        <v>525</v>
      </c>
      <c r="F1016" t="s">
        <v>69</v>
      </c>
      <c r="G1016" s="1">
        <v>44600</v>
      </c>
      <c r="H1016">
        <v>102</v>
      </c>
    </row>
    <row r="1017" spans="1:8" x14ac:dyDescent="0.25">
      <c r="A1017">
        <v>1016</v>
      </c>
      <c r="B1017" t="s">
        <v>25</v>
      </c>
      <c r="C1017">
        <v>566</v>
      </c>
      <c r="D1017">
        <v>2019</v>
      </c>
      <c r="E1017" t="s">
        <v>565</v>
      </c>
      <c r="F1017" t="s">
        <v>69</v>
      </c>
      <c r="G1017" s="1">
        <v>44573</v>
      </c>
      <c r="H1017">
        <v>104</v>
      </c>
    </row>
    <row r="1018" spans="1:8" x14ac:dyDescent="0.25">
      <c r="A1018">
        <v>1017</v>
      </c>
      <c r="B1018" t="s">
        <v>25</v>
      </c>
      <c r="C1018">
        <v>550</v>
      </c>
      <c r="D1018">
        <v>2007</v>
      </c>
      <c r="E1018" t="s">
        <v>566</v>
      </c>
      <c r="F1018" t="s">
        <v>10</v>
      </c>
      <c r="G1018" s="1">
        <v>44515</v>
      </c>
      <c r="H1018">
        <v>102</v>
      </c>
    </row>
    <row r="1019" spans="1:8" x14ac:dyDescent="0.25">
      <c r="A1019">
        <v>1018</v>
      </c>
      <c r="B1019" t="s">
        <v>25</v>
      </c>
      <c r="C1019">
        <v>505</v>
      </c>
      <c r="D1019">
        <v>2016</v>
      </c>
      <c r="E1019" t="s">
        <v>521</v>
      </c>
      <c r="F1019" t="s">
        <v>32</v>
      </c>
      <c r="G1019" s="1">
        <v>44652</v>
      </c>
      <c r="H1019">
        <v>109</v>
      </c>
    </row>
    <row r="1020" spans="1:8" x14ac:dyDescent="0.25">
      <c r="A1020">
        <v>1019</v>
      </c>
      <c r="B1020" t="s">
        <v>16</v>
      </c>
      <c r="C1020">
        <v>545</v>
      </c>
      <c r="D1020">
        <v>2000</v>
      </c>
      <c r="E1020" t="s">
        <v>567</v>
      </c>
      <c r="F1020" t="s">
        <v>18</v>
      </c>
      <c r="G1020" s="1">
        <v>44500</v>
      </c>
      <c r="H1020">
        <v>102</v>
      </c>
    </row>
    <row r="1021" spans="1:8" x14ac:dyDescent="0.25">
      <c r="A1021">
        <v>1020</v>
      </c>
      <c r="B1021" t="s">
        <v>16</v>
      </c>
      <c r="C1021">
        <v>611</v>
      </c>
      <c r="D1021">
        <v>2019</v>
      </c>
      <c r="E1021" t="s">
        <v>527</v>
      </c>
      <c r="F1021" t="s">
        <v>28</v>
      </c>
      <c r="G1021" s="1">
        <v>44542</v>
      </c>
      <c r="H1021">
        <v>109</v>
      </c>
    </row>
    <row r="1022" spans="1:8" x14ac:dyDescent="0.25">
      <c r="A1022">
        <v>1021</v>
      </c>
      <c r="B1022" t="s">
        <v>25</v>
      </c>
      <c r="C1022">
        <v>541</v>
      </c>
      <c r="D1022">
        <v>2019</v>
      </c>
      <c r="E1022" t="s">
        <v>360</v>
      </c>
      <c r="F1022" t="s">
        <v>18</v>
      </c>
      <c r="G1022" s="1">
        <v>44509</v>
      </c>
      <c r="H1022">
        <v>114</v>
      </c>
    </row>
    <row r="1023" spans="1:8" x14ac:dyDescent="0.25">
      <c r="A1023">
        <v>1022</v>
      </c>
      <c r="B1023" t="s">
        <v>16</v>
      </c>
      <c r="C1023">
        <v>550</v>
      </c>
      <c r="D1023">
        <v>2019</v>
      </c>
      <c r="E1023" t="s">
        <v>568</v>
      </c>
      <c r="F1023" t="s">
        <v>18</v>
      </c>
      <c r="G1023" s="1">
        <v>44637</v>
      </c>
      <c r="H1023">
        <v>102</v>
      </c>
    </row>
    <row r="1024" spans="1:8" x14ac:dyDescent="0.25">
      <c r="A1024">
        <v>1023</v>
      </c>
      <c r="B1024" t="s">
        <v>16</v>
      </c>
      <c r="C1024">
        <v>611</v>
      </c>
      <c r="D1024">
        <v>2019</v>
      </c>
      <c r="E1024" t="s">
        <v>527</v>
      </c>
      <c r="F1024" t="s">
        <v>18</v>
      </c>
      <c r="G1024" s="1">
        <v>44649</v>
      </c>
      <c r="H1024">
        <v>101</v>
      </c>
    </row>
    <row r="1025" spans="1:8" x14ac:dyDescent="0.25">
      <c r="A1025">
        <v>1024</v>
      </c>
      <c r="B1025" t="s">
        <v>90</v>
      </c>
      <c r="C1025">
        <v>587</v>
      </c>
      <c r="D1025">
        <v>1992</v>
      </c>
      <c r="E1025" t="s">
        <v>473</v>
      </c>
      <c r="F1025" t="s">
        <v>45</v>
      </c>
      <c r="G1025" s="1">
        <v>44488</v>
      </c>
      <c r="H1025">
        <v>114</v>
      </c>
    </row>
    <row r="1026" spans="1:8" x14ac:dyDescent="0.25">
      <c r="A1026">
        <v>1025</v>
      </c>
      <c r="B1026" t="s">
        <v>435</v>
      </c>
      <c r="C1026">
        <v>619</v>
      </c>
      <c r="D1026">
        <v>2002</v>
      </c>
      <c r="E1026" t="s">
        <v>448</v>
      </c>
      <c r="F1026" t="s">
        <v>101</v>
      </c>
      <c r="G1026" s="1">
        <v>44477</v>
      </c>
      <c r="H1026">
        <v>104</v>
      </c>
    </row>
    <row r="1027" spans="1:8" x14ac:dyDescent="0.25">
      <c r="A1027">
        <v>1026</v>
      </c>
      <c r="B1027" t="s">
        <v>235</v>
      </c>
      <c r="C1027">
        <v>619</v>
      </c>
      <c r="D1027">
        <v>1998</v>
      </c>
      <c r="E1027" t="s">
        <v>467</v>
      </c>
      <c r="F1027" t="s">
        <v>32</v>
      </c>
      <c r="G1027" s="1">
        <v>44537</v>
      </c>
      <c r="H1027">
        <v>114</v>
      </c>
    </row>
    <row r="1028" spans="1:8" x14ac:dyDescent="0.25">
      <c r="A1028">
        <v>1027</v>
      </c>
      <c r="B1028" t="s">
        <v>435</v>
      </c>
      <c r="C1028">
        <v>540</v>
      </c>
      <c r="D1028">
        <v>2000</v>
      </c>
      <c r="E1028" t="s">
        <v>436</v>
      </c>
      <c r="F1028" t="s">
        <v>10</v>
      </c>
      <c r="G1028" s="1">
        <v>44570</v>
      </c>
      <c r="H1028">
        <v>104</v>
      </c>
    </row>
    <row r="1029" spans="1:8" x14ac:dyDescent="0.25">
      <c r="A1029">
        <v>1028</v>
      </c>
      <c r="B1029" t="s">
        <v>90</v>
      </c>
      <c r="C1029">
        <v>580</v>
      </c>
      <c r="D1029">
        <v>1999</v>
      </c>
      <c r="E1029" t="s">
        <v>442</v>
      </c>
      <c r="F1029" t="s">
        <v>10</v>
      </c>
      <c r="G1029" s="1">
        <v>44602</v>
      </c>
      <c r="H1029">
        <v>102</v>
      </c>
    </row>
    <row r="1030" spans="1:8" x14ac:dyDescent="0.25">
      <c r="A1030">
        <v>1029</v>
      </c>
      <c r="B1030" t="s">
        <v>75</v>
      </c>
      <c r="C1030">
        <v>587</v>
      </c>
      <c r="D1030">
        <v>1995</v>
      </c>
      <c r="E1030" t="s">
        <v>461</v>
      </c>
      <c r="F1030" t="s">
        <v>10</v>
      </c>
      <c r="G1030" s="1">
        <v>44533</v>
      </c>
      <c r="H1030">
        <v>103</v>
      </c>
    </row>
    <row r="1031" spans="1:8" x14ac:dyDescent="0.25">
      <c r="A1031">
        <v>1030</v>
      </c>
      <c r="B1031" t="s">
        <v>83</v>
      </c>
      <c r="C1031">
        <v>587</v>
      </c>
      <c r="D1031">
        <v>1996</v>
      </c>
      <c r="E1031" t="s">
        <v>461</v>
      </c>
      <c r="F1031" t="s">
        <v>10</v>
      </c>
      <c r="G1031" s="1">
        <v>44597</v>
      </c>
      <c r="H1031">
        <v>103</v>
      </c>
    </row>
    <row r="1032" spans="1:8" x14ac:dyDescent="0.25">
      <c r="A1032">
        <v>1031</v>
      </c>
      <c r="B1032" t="s">
        <v>90</v>
      </c>
      <c r="C1032">
        <v>580</v>
      </c>
      <c r="D1032">
        <v>1997</v>
      </c>
      <c r="E1032" t="s">
        <v>569</v>
      </c>
      <c r="F1032" t="s">
        <v>45</v>
      </c>
      <c r="G1032" s="1">
        <v>44511</v>
      </c>
      <c r="H1032">
        <v>102</v>
      </c>
    </row>
    <row r="1033" spans="1:8" x14ac:dyDescent="0.25">
      <c r="A1033">
        <v>1032</v>
      </c>
      <c r="B1033" t="s">
        <v>83</v>
      </c>
      <c r="C1033">
        <v>540</v>
      </c>
      <c r="D1033">
        <v>2003</v>
      </c>
      <c r="E1033" t="s">
        <v>453</v>
      </c>
      <c r="F1033" t="s">
        <v>28</v>
      </c>
      <c r="G1033" s="1">
        <v>44635</v>
      </c>
      <c r="H1033">
        <v>104</v>
      </c>
    </row>
    <row r="1034" spans="1:8" x14ac:dyDescent="0.25">
      <c r="A1034">
        <v>1033</v>
      </c>
      <c r="B1034" t="s">
        <v>90</v>
      </c>
      <c r="C1034">
        <v>587</v>
      </c>
      <c r="D1034">
        <v>1998</v>
      </c>
      <c r="E1034" t="s">
        <v>570</v>
      </c>
      <c r="F1034" t="s">
        <v>10</v>
      </c>
      <c r="G1034" s="1">
        <v>44625</v>
      </c>
      <c r="H1034">
        <v>111</v>
      </c>
    </row>
    <row r="1035" spans="1:8" x14ac:dyDescent="0.25">
      <c r="A1035">
        <v>1034</v>
      </c>
      <c r="B1035" t="s">
        <v>83</v>
      </c>
      <c r="C1035">
        <v>550</v>
      </c>
      <c r="D1035">
        <v>2003</v>
      </c>
      <c r="E1035" t="s">
        <v>571</v>
      </c>
      <c r="F1035" t="s">
        <v>10</v>
      </c>
      <c r="G1035" s="1">
        <v>44598</v>
      </c>
      <c r="H1035">
        <v>102</v>
      </c>
    </row>
    <row r="1036" spans="1:8" x14ac:dyDescent="0.25">
      <c r="A1036">
        <v>1035</v>
      </c>
      <c r="B1036" t="s">
        <v>435</v>
      </c>
      <c r="C1036">
        <v>587</v>
      </c>
      <c r="D1036">
        <v>2003</v>
      </c>
      <c r="E1036" t="s">
        <v>437</v>
      </c>
      <c r="F1036" t="s">
        <v>10</v>
      </c>
      <c r="G1036" s="1">
        <v>44513</v>
      </c>
      <c r="H1036">
        <v>105</v>
      </c>
    </row>
    <row r="1037" spans="1:8" x14ac:dyDescent="0.25">
      <c r="A1037">
        <v>1036</v>
      </c>
      <c r="B1037" t="s">
        <v>435</v>
      </c>
      <c r="C1037">
        <v>540</v>
      </c>
      <c r="D1037">
        <v>2003</v>
      </c>
      <c r="E1037" t="s">
        <v>436</v>
      </c>
      <c r="F1037" t="s">
        <v>10</v>
      </c>
      <c r="G1037" s="1">
        <v>44541</v>
      </c>
      <c r="H1037">
        <v>114</v>
      </c>
    </row>
    <row r="1038" spans="1:8" x14ac:dyDescent="0.25">
      <c r="A1038">
        <v>1037</v>
      </c>
      <c r="B1038" t="s">
        <v>83</v>
      </c>
      <c r="C1038">
        <v>576</v>
      </c>
      <c r="D1038">
        <v>1994</v>
      </c>
      <c r="E1038" t="s">
        <v>572</v>
      </c>
      <c r="F1038" t="s">
        <v>10</v>
      </c>
      <c r="G1038" s="1">
        <v>44650</v>
      </c>
      <c r="H1038">
        <v>102</v>
      </c>
    </row>
    <row r="1039" spans="1:8" x14ac:dyDescent="0.25">
      <c r="A1039">
        <v>1038</v>
      </c>
      <c r="B1039" t="s">
        <v>75</v>
      </c>
      <c r="C1039">
        <v>587</v>
      </c>
      <c r="D1039">
        <v>1996</v>
      </c>
      <c r="E1039" t="s">
        <v>461</v>
      </c>
      <c r="F1039" t="s">
        <v>10</v>
      </c>
      <c r="G1039" s="1">
        <v>44571</v>
      </c>
      <c r="H1039">
        <v>108</v>
      </c>
    </row>
    <row r="1040" spans="1:8" x14ac:dyDescent="0.25">
      <c r="A1040">
        <v>1039</v>
      </c>
      <c r="B1040" t="s">
        <v>435</v>
      </c>
      <c r="C1040">
        <v>556</v>
      </c>
      <c r="D1040">
        <v>1991</v>
      </c>
      <c r="E1040" t="s">
        <v>573</v>
      </c>
      <c r="F1040" t="s">
        <v>32</v>
      </c>
      <c r="G1040" s="1">
        <v>44629</v>
      </c>
      <c r="H1040">
        <v>106</v>
      </c>
    </row>
    <row r="1041" spans="1:8" x14ac:dyDescent="0.25">
      <c r="A1041">
        <v>1040</v>
      </c>
      <c r="B1041" t="s">
        <v>90</v>
      </c>
      <c r="C1041">
        <v>619</v>
      </c>
      <c r="D1041">
        <v>1995</v>
      </c>
      <c r="E1041" t="s">
        <v>460</v>
      </c>
      <c r="F1041" t="s">
        <v>47</v>
      </c>
      <c r="G1041" s="1">
        <v>44554</v>
      </c>
      <c r="H1041">
        <v>102</v>
      </c>
    </row>
    <row r="1042" spans="1:8" x14ac:dyDescent="0.25">
      <c r="A1042">
        <v>1041</v>
      </c>
      <c r="B1042" t="s">
        <v>75</v>
      </c>
      <c r="C1042">
        <v>610</v>
      </c>
      <c r="D1042">
        <v>1995</v>
      </c>
      <c r="E1042" t="s">
        <v>444</v>
      </c>
      <c r="F1042" t="s">
        <v>10</v>
      </c>
      <c r="G1042" s="1">
        <v>44487</v>
      </c>
      <c r="H1042">
        <v>108</v>
      </c>
    </row>
    <row r="1043" spans="1:8" x14ac:dyDescent="0.25">
      <c r="A1043">
        <v>1042</v>
      </c>
      <c r="B1043" t="s">
        <v>574</v>
      </c>
      <c r="C1043">
        <v>587</v>
      </c>
      <c r="D1043">
        <v>1989</v>
      </c>
      <c r="E1043" t="s">
        <v>175</v>
      </c>
      <c r="F1043" t="s">
        <v>32</v>
      </c>
      <c r="G1043" s="1">
        <v>44637</v>
      </c>
      <c r="H1043">
        <v>114</v>
      </c>
    </row>
    <row r="1044" spans="1:8" x14ac:dyDescent="0.25">
      <c r="A1044">
        <v>1043</v>
      </c>
      <c r="B1044" t="s">
        <v>90</v>
      </c>
      <c r="C1044">
        <v>619</v>
      </c>
      <c r="D1044">
        <v>1994</v>
      </c>
      <c r="E1044" t="s">
        <v>575</v>
      </c>
      <c r="F1044" t="s">
        <v>47</v>
      </c>
      <c r="G1044" s="1">
        <v>44611</v>
      </c>
      <c r="H1044">
        <v>105</v>
      </c>
    </row>
    <row r="1045" spans="1:8" x14ac:dyDescent="0.25">
      <c r="A1045">
        <v>1044</v>
      </c>
      <c r="B1045" t="s">
        <v>90</v>
      </c>
      <c r="C1045">
        <v>619</v>
      </c>
      <c r="D1045">
        <v>1994</v>
      </c>
      <c r="E1045" t="s">
        <v>448</v>
      </c>
      <c r="F1045" t="s">
        <v>69</v>
      </c>
      <c r="G1045" s="1">
        <v>44504</v>
      </c>
      <c r="H1045">
        <v>114</v>
      </c>
    </row>
    <row r="1046" spans="1:8" x14ac:dyDescent="0.25">
      <c r="A1046">
        <v>1045</v>
      </c>
      <c r="B1046" t="s">
        <v>83</v>
      </c>
      <c r="C1046">
        <v>619</v>
      </c>
      <c r="D1046">
        <v>1996</v>
      </c>
      <c r="E1046" t="s">
        <v>576</v>
      </c>
      <c r="F1046" t="s">
        <v>28</v>
      </c>
      <c r="G1046" s="1">
        <v>44580</v>
      </c>
      <c r="H1046">
        <v>115</v>
      </c>
    </row>
    <row r="1047" spans="1:8" x14ac:dyDescent="0.25">
      <c r="A1047">
        <v>1046</v>
      </c>
      <c r="B1047" t="s">
        <v>83</v>
      </c>
      <c r="C1047">
        <v>577</v>
      </c>
      <c r="D1047">
        <v>1999</v>
      </c>
      <c r="E1047" t="s">
        <v>577</v>
      </c>
      <c r="F1047" t="s">
        <v>10</v>
      </c>
      <c r="G1047" s="1">
        <v>44613</v>
      </c>
      <c r="H1047">
        <v>103</v>
      </c>
    </row>
    <row r="1048" spans="1:8" x14ac:dyDescent="0.25">
      <c r="A1048">
        <v>1047</v>
      </c>
      <c r="B1048" t="s">
        <v>435</v>
      </c>
      <c r="C1048">
        <v>580</v>
      </c>
      <c r="D1048">
        <v>2003</v>
      </c>
      <c r="E1048" t="s">
        <v>464</v>
      </c>
      <c r="F1048" t="s">
        <v>47</v>
      </c>
      <c r="G1048" s="1">
        <v>44590</v>
      </c>
      <c r="H1048">
        <v>101</v>
      </c>
    </row>
    <row r="1049" spans="1:8" x14ac:dyDescent="0.25">
      <c r="A1049">
        <v>1048</v>
      </c>
      <c r="B1049" t="s">
        <v>90</v>
      </c>
      <c r="C1049">
        <v>576</v>
      </c>
      <c r="D1049">
        <v>1997</v>
      </c>
      <c r="E1049" t="s">
        <v>578</v>
      </c>
      <c r="F1049" t="s">
        <v>32</v>
      </c>
      <c r="G1049" s="1">
        <v>44656</v>
      </c>
      <c r="H1049">
        <v>102</v>
      </c>
    </row>
    <row r="1050" spans="1:8" x14ac:dyDescent="0.25">
      <c r="A1050">
        <v>1049</v>
      </c>
      <c r="B1050" t="s">
        <v>435</v>
      </c>
      <c r="C1050">
        <v>540</v>
      </c>
      <c r="D1050">
        <v>2003</v>
      </c>
      <c r="E1050" t="s">
        <v>436</v>
      </c>
      <c r="F1050" t="s">
        <v>32</v>
      </c>
      <c r="G1050" s="1">
        <v>44647</v>
      </c>
      <c r="H1050">
        <v>114</v>
      </c>
    </row>
    <row r="1051" spans="1:8" x14ac:dyDescent="0.25">
      <c r="A1051">
        <v>1050</v>
      </c>
      <c r="B1051" t="s">
        <v>235</v>
      </c>
      <c r="C1051">
        <v>555</v>
      </c>
      <c r="D1051">
        <v>2003</v>
      </c>
      <c r="E1051" t="s">
        <v>474</v>
      </c>
      <c r="F1051" t="s">
        <v>32</v>
      </c>
      <c r="G1051" s="1">
        <v>44543</v>
      </c>
      <c r="H1051">
        <v>114</v>
      </c>
    </row>
    <row r="1052" spans="1:8" x14ac:dyDescent="0.25">
      <c r="A1052">
        <v>1051</v>
      </c>
      <c r="B1052" t="s">
        <v>90</v>
      </c>
      <c r="C1052">
        <v>556</v>
      </c>
      <c r="D1052">
        <v>1997</v>
      </c>
      <c r="E1052" t="s">
        <v>472</v>
      </c>
      <c r="F1052" t="s">
        <v>47</v>
      </c>
      <c r="G1052" s="1">
        <v>44505</v>
      </c>
      <c r="H1052">
        <v>114</v>
      </c>
    </row>
    <row r="1053" spans="1:8" x14ac:dyDescent="0.25">
      <c r="A1053">
        <v>1052</v>
      </c>
      <c r="B1053" t="s">
        <v>90</v>
      </c>
      <c r="C1053">
        <v>619</v>
      </c>
      <c r="D1053">
        <v>1993</v>
      </c>
      <c r="E1053" t="s">
        <v>448</v>
      </c>
      <c r="F1053" t="s">
        <v>47</v>
      </c>
      <c r="G1053" s="1">
        <v>44511</v>
      </c>
      <c r="H1053">
        <v>114</v>
      </c>
    </row>
    <row r="1054" spans="1:8" x14ac:dyDescent="0.25">
      <c r="A1054">
        <v>1053</v>
      </c>
      <c r="B1054" t="s">
        <v>435</v>
      </c>
      <c r="C1054">
        <v>619</v>
      </c>
      <c r="D1054">
        <v>2003</v>
      </c>
      <c r="E1054" t="s">
        <v>448</v>
      </c>
      <c r="F1054" t="s">
        <v>283</v>
      </c>
      <c r="G1054" s="1">
        <v>44575</v>
      </c>
      <c r="H1054">
        <v>104</v>
      </c>
    </row>
    <row r="1055" spans="1:8" x14ac:dyDescent="0.25">
      <c r="A1055">
        <v>1054</v>
      </c>
      <c r="B1055" t="s">
        <v>90</v>
      </c>
      <c r="C1055">
        <v>587</v>
      </c>
      <c r="D1055">
        <v>1996</v>
      </c>
      <c r="E1055" t="s">
        <v>570</v>
      </c>
      <c r="F1055" t="s">
        <v>28</v>
      </c>
      <c r="G1055" s="1">
        <v>44482</v>
      </c>
      <c r="H1055">
        <v>104</v>
      </c>
    </row>
    <row r="1056" spans="1:8" x14ac:dyDescent="0.25">
      <c r="A1056">
        <v>1055</v>
      </c>
      <c r="B1056" t="s">
        <v>90</v>
      </c>
      <c r="C1056">
        <v>580</v>
      </c>
      <c r="D1056">
        <v>2003</v>
      </c>
      <c r="E1056" t="s">
        <v>442</v>
      </c>
      <c r="F1056" t="s">
        <v>10</v>
      </c>
      <c r="G1056" s="1">
        <v>44508</v>
      </c>
      <c r="H1056">
        <v>104</v>
      </c>
    </row>
    <row r="1057" spans="1:8" x14ac:dyDescent="0.25">
      <c r="A1057">
        <v>1056</v>
      </c>
      <c r="B1057" t="s">
        <v>83</v>
      </c>
      <c r="C1057">
        <v>550</v>
      </c>
      <c r="D1057">
        <v>1997</v>
      </c>
      <c r="E1057" t="s">
        <v>579</v>
      </c>
      <c r="F1057" t="s">
        <v>32</v>
      </c>
      <c r="G1057" s="1">
        <v>44624</v>
      </c>
      <c r="H1057">
        <v>102</v>
      </c>
    </row>
    <row r="1058" spans="1:8" x14ac:dyDescent="0.25">
      <c r="A1058">
        <v>1057</v>
      </c>
      <c r="B1058" t="s">
        <v>83</v>
      </c>
      <c r="C1058">
        <v>580</v>
      </c>
      <c r="D1058">
        <v>1997</v>
      </c>
      <c r="E1058" t="s">
        <v>580</v>
      </c>
      <c r="F1058" t="s">
        <v>32</v>
      </c>
      <c r="G1058" s="1">
        <v>44484</v>
      </c>
      <c r="H1058">
        <v>109</v>
      </c>
    </row>
    <row r="1059" spans="1:8" x14ac:dyDescent="0.25">
      <c r="A1059">
        <v>1058</v>
      </c>
      <c r="B1059" t="s">
        <v>75</v>
      </c>
      <c r="C1059">
        <v>633</v>
      </c>
      <c r="D1059">
        <v>1998</v>
      </c>
      <c r="E1059" t="s">
        <v>581</v>
      </c>
      <c r="F1059" t="s">
        <v>10</v>
      </c>
      <c r="G1059" s="1">
        <v>44633</v>
      </c>
      <c r="H1059">
        <v>109</v>
      </c>
    </row>
    <row r="1060" spans="1:8" x14ac:dyDescent="0.25">
      <c r="A1060">
        <v>1059</v>
      </c>
      <c r="B1060" t="s">
        <v>83</v>
      </c>
      <c r="C1060">
        <v>619</v>
      </c>
      <c r="D1060">
        <v>1998</v>
      </c>
      <c r="E1060" t="s">
        <v>452</v>
      </c>
      <c r="F1060" t="s">
        <v>10</v>
      </c>
      <c r="G1060" s="1">
        <v>44654</v>
      </c>
      <c r="H1060">
        <v>102</v>
      </c>
    </row>
    <row r="1061" spans="1:8" x14ac:dyDescent="0.25">
      <c r="A1061">
        <v>1060</v>
      </c>
      <c r="B1061" t="s">
        <v>83</v>
      </c>
      <c r="C1061">
        <v>587</v>
      </c>
      <c r="D1061">
        <v>2003</v>
      </c>
      <c r="E1061" t="s">
        <v>582</v>
      </c>
      <c r="F1061" t="s">
        <v>47</v>
      </c>
      <c r="G1061" s="1">
        <v>44655</v>
      </c>
      <c r="H1061">
        <v>108</v>
      </c>
    </row>
    <row r="1062" spans="1:8" x14ac:dyDescent="0.25">
      <c r="A1062">
        <v>1061</v>
      </c>
      <c r="B1062" t="s">
        <v>83</v>
      </c>
      <c r="C1062">
        <v>580</v>
      </c>
      <c r="D1062">
        <v>2003</v>
      </c>
      <c r="E1062" t="s">
        <v>580</v>
      </c>
      <c r="F1062" t="s">
        <v>69</v>
      </c>
      <c r="G1062" s="1">
        <v>44544</v>
      </c>
      <c r="H1062">
        <v>103</v>
      </c>
    </row>
    <row r="1063" spans="1:8" x14ac:dyDescent="0.25">
      <c r="A1063">
        <v>1062</v>
      </c>
      <c r="B1063" t="s">
        <v>83</v>
      </c>
      <c r="C1063">
        <v>512</v>
      </c>
      <c r="D1063">
        <v>2007</v>
      </c>
      <c r="E1063" t="s">
        <v>583</v>
      </c>
      <c r="F1063" t="s">
        <v>32</v>
      </c>
      <c r="G1063" s="1">
        <v>44626</v>
      </c>
      <c r="H1063">
        <v>102</v>
      </c>
    </row>
    <row r="1064" spans="1:8" x14ac:dyDescent="0.25">
      <c r="A1064">
        <v>1063</v>
      </c>
      <c r="B1064" t="s">
        <v>90</v>
      </c>
      <c r="C1064">
        <v>550</v>
      </c>
      <c r="D1064">
        <v>1996</v>
      </c>
      <c r="E1064" t="s">
        <v>584</v>
      </c>
      <c r="F1064" t="s">
        <v>28</v>
      </c>
      <c r="G1064" s="1">
        <v>44614</v>
      </c>
      <c r="H1064">
        <v>108</v>
      </c>
    </row>
    <row r="1065" spans="1:8" x14ac:dyDescent="0.25">
      <c r="A1065">
        <v>1064</v>
      </c>
      <c r="B1065" t="s">
        <v>75</v>
      </c>
      <c r="C1065">
        <v>611</v>
      </c>
      <c r="D1065">
        <v>2003</v>
      </c>
      <c r="E1065" t="s">
        <v>585</v>
      </c>
      <c r="F1065" t="s">
        <v>283</v>
      </c>
      <c r="G1065" s="1">
        <v>44615</v>
      </c>
      <c r="H1065">
        <v>114</v>
      </c>
    </row>
    <row r="1066" spans="1:8" x14ac:dyDescent="0.25">
      <c r="A1066">
        <v>1065</v>
      </c>
      <c r="B1066" t="s">
        <v>435</v>
      </c>
      <c r="C1066">
        <v>540</v>
      </c>
      <c r="D1066">
        <v>2003</v>
      </c>
      <c r="E1066" t="s">
        <v>436</v>
      </c>
      <c r="F1066" t="s">
        <v>32</v>
      </c>
      <c r="G1066" s="1">
        <v>44543</v>
      </c>
      <c r="H1066">
        <v>102</v>
      </c>
    </row>
    <row r="1067" spans="1:8" x14ac:dyDescent="0.25">
      <c r="A1067">
        <v>1066</v>
      </c>
      <c r="B1067" t="s">
        <v>90</v>
      </c>
      <c r="C1067">
        <v>610</v>
      </c>
      <c r="D1067">
        <v>2001</v>
      </c>
      <c r="E1067" t="s">
        <v>444</v>
      </c>
      <c r="F1067" t="s">
        <v>32</v>
      </c>
      <c r="G1067" s="1">
        <v>44482</v>
      </c>
      <c r="H1067">
        <v>102</v>
      </c>
    </row>
    <row r="1068" spans="1:8" x14ac:dyDescent="0.25">
      <c r="A1068">
        <v>1067</v>
      </c>
      <c r="B1068" t="s">
        <v>83</v>
      </c>
      <c r="C1068">
        <v>619</v>
      </c>
      <c r="D1068">
        <v>1996</v>
      </c>
      <c r="E1068" t="s">
        <v>586</v>
      </c>
      <c r="F1068" t="s">
        <v>28</v>
      </c>
      <c r="G1068" s="1">
        <v>44626</v>
      </c>
      <c r="H1068">
        <v>101</v>
      </c>
    </row>
    <row r="1069" spans="1:8" x14ac:dyDescent="0.25">
      <c r="A1069">
        <v>1068</v>
      </c>
      <c r="B1069" t="s">
        <v>435</v>
      </c>
      <c r="C1069">
        <v>540</v>
      </c>
      <c r="D1069">
        <v>1997</v>
      </c>
      <c r="E1069" t="s">
        <v>436</v>
      </c>
      <c r="F1069" t="s">
        <v>32</v>
      </c>
      <c r="G1069" s="1">
        <v>44493</v>
      </c>
      <c r="H1069">
        <v>106</v>
      </c>
    </row>
    <row r="1070" spans="1:8" x14ac:dyDescent="0.25">
      <c r="A1070">
        <v>1069</v>
      </c>
      <c r="B1070" t="s">
        <v>90</v>
      </c>
      <c r="C1070">
        <v>587</v>
      </c>
      <c r="D1070">
        <v>1999</v>
      </c>
      <c r="E1070" t="s">
        <v>570</v>
      </c>
      <c r="F1070" t="s">
        <v>32</v>
      </c>
      <c r="G1070" s="1">
        <v>44576</v>
      </c>
      <c r="H1070">
        <v>101</v>
      </c>
    </row>
    <row r="1071" spans="1:8" x14ac:dyDescent="0.25">
      <c r="A1071">
        <v>1070</v>
      </c>
      <c r="B1071" t="s">
        <v>90</v>
      </c>
      <c r="C1071">
        <v>587</v>
      </c>
      <c r="D1071">
        <v>1992</v>
      </c>
      <c r="E1071" t="s">
        <v>473</v>
      </c>
      <c r="F1071" t="s">
        <v>18</v>
      </c>
      <c r="G1071" s="1">
        <v>44523</v>
      </c>
      <c r="H1071">
        <v>102</v>
      </c>
    </row>
    <row r="1072" spans="1:8" x14ac:dyDescent="0.25">
      <c r="A1072">
        <v>1071</v>
      </c>
      <c r="B1072" t="s">
        <v>435</v>
      </c>
      <c r="C1072">
        <v>576</v>
      </c>
      <c r="D1072">
        <v>1998</v>
      </c>
      <c r="E1072" t="s">
        <v>587</v>
      </c>
      <c r="F1072" t="s">
        <v>28</v>
      </c>
      <c r="G1072" s="1">
        <v>44656</v>
      </c>
      <c r="H1072">
        <v>105</v>
      </c>
    </row>
    <row r="1073" spans="1:8" x14ac:dyDescent="0.25">
      <c r="A1073">
        <v>1072</v>
      </c>
      <c r="B1073" t="s">
        <v>435</v>
      </c>
      <c r="C1073">
        <v>587</v>
      </c>
      <c r="D1073">
        <v>2003</v>
      </c>
      <c r="E1073" t="s">
        <v>437</v>
      </c>
      <c r="F1073" t="s">
        <v>28</v>
      </c>
      <c r="G1073" s="1">
        <v>44603</v>
      </c>
      <c r="H1073">
        <v>108</v>
      </c>
    </row>
    <row r="1074" spans="1:8" x14ac:dyDescent="0.25">
      <c r="A1074">
        <v>1073</v>
      </c>
      <c r="B1074" t="s">
        <v>90</v>
      </c>
      <c r="C1074">
        <v>619</v>
      </c>
      <c r="D1074">
        <v>1994</v>
      </c>
      <c r="E1074" t="s">
        <v>448</v>
      </c>
      <c r="F1074" t="s">
        <v>28</v>
      </c>
      <c r="G1074" s="1">
        <v>44556</v>
      </c>
      <c r="H1074">
        <v>102</v>
      </c>
    </row>
    <row r="1075" spans="1:8" x14ac:dyDescent="0.25">
      <c r="A1075">
        <v>1074</v>
      </c>
      <c r="B1075" t="s">
        <v>90</v>
      </c>
      <c r="C1075">
        <v>619</v>
      </c>
      <c r="D1075">
        <v>1993</v>
      </c>
      <c r="E1075" t="s">
        <v>448</v>
      </c>
      <c r="F1075" t="s">
        <v>69</v>
      </c>
      <c r="G1075" s="1">
        <v>44493</v>
      </c>
      <c r="H1075">
        <v>102</v>
      </c>
    </row>
    <row r="1076" spans="1:8" x14ac:dyDescent="0.25">
      <c r="A1076">
        <v>1075</v>
      </c>
      <c r="B1076" t="s">
        <v>90</v>
      </c>
      <c r="C1076">
        <v>610</v>
      </c>
      <c r="D1076">
        <v>2003</v>
      </c>
      <c r="E1076" t="s">
        <v>444</v>
      </c>
      <c r="F1076" t="s">
        <v>10</v>
      </c>
      <c r="G1076" s="1">
        <v>44627</v>
      </c>
      <c r="H1076">
        <v>102</v>
      </c>
    </row>
    <row r="1077" spans="1:8" x14ac:dyDescent="0.25">
      <c r="A1077">
        <v>1076</v>
      </c>
      <c r="B1077" t="s">
        <v>83</v>
      </c>
      <c r="C1077">
        <v>619</v>
      </c>
      <c r="D1077">
        <v>2000</v>
      </c>
      <c r="E1077" t="s">
        <v>588</v>
      </c>
      <c r="F1077" t="s">
        <v>32</v>
      </c>
      <c r="G1077" s="1">
        <v>44526</v>
      </c>
      <c r="H1077">
        <v>108</v>
      </c>
    </row>
    <row r="1078" spans="1:8" x14ac:dyDescent="0.25">
      <c r="A1078">
        <v>1077</v>
      </c>
      <c r="B1078" t="s">
        <v>90</v>
      </c>
      <c r="C1078">
        <v>619</v>
      </c>
      <c r="D1078">
        <v>1995</v>
      </c>
      <c r="E1078" t="s">
        <v>448</v>
      </c>
      <c r="F1078" t="s">
        <v>28</v>
      </c>
      <c r="G1078" s="1">
        <v>44536</v>
      </c>
      <c r="H1078">
        <v>114</v>
      </c>
    </row>
    <row r="1079" spans="1:8" x14ac:dyDescent="0.25">
      <c r="A1079">
        <v>1078</v>
      </c>
      <c r="B1079" t="s">
        <v>83</v>
      </c>
      <c r="C1079">
        <v>587</v>
      </c>
      <c r="D1079">
        <v>1996</v>
      </c>
      <c r="E1079" t="s">
        <v>445</v>
      </c>
      <c r="F1079" t="s">
        <v>28</v>
      </c>
      <c r="G1079" s="1">
        <v>44579</v>
      </c>
      <c r="H1079">
        <v>114</v>
      </c>
    </row>
    <row r="1080" spans="1:8" x14ac:dyDescent="0.25">
      <c r="A1080">
        <v>1079</v>
      </c>
      <c r="B1080" t="s">
        <v>435</v>
      </c>
      <c r="C1080">
        <v>540</v>
      </c>
      <c r="D1080">
        <v>2003</v>
      </c>
      <c r="E1080" t="s">
        <v>436</v>
      </c>
      <c r="F1080" t="s">
        <v>32</v>
      </c>
      <c r="G1080" s="1">
        <v>44571</v>
      </c>
      <c r="H1080">
        <v>108</v>
      </c>
    </row>
    <row r="1081" spans="1:8" x14ac:dyDescent="0.25">
      <c r="A1081">
        <v>1080</v>
      </c>
      <c r="B1081" t="s">
        <v>435</v>
      </c>
      <c r="C1081">
        <v>576</v>
      </c>
      <c r="D1081">
        <v>2003</v>
      </c>
      <c r="E1081" t="s">
        <v>450</v>
      </c>
      <c r="F1081" t="s">
        <v>10</v>
      </c>
      <c r="G1081" s="1">
        <v>44618</v>
      </c>
      <c r="H1081">
        <v>114</v>
      </c>
    </row>
    <row r="1082" spans="1:8" x14ac:dyDescent="0.25">
      <c r="A1082">
        <v>1081</v>
      </c>
      <c r="B1082" t="s">
        <v>90</v>
      </c>
      <c r="C1082">
        <v>587</v>
      </c>
      <c r="D1082">
        <v>1999</v>
      </c>
      <c r="E1082" t="s">
        <v>487</v>
      </c>
      <c r="F1082" t="s">
        <v>69</v>
      </c>
      <c r="G1082" s="1">
        <v>44479</v>
      </c>
      <c r="H1082">
        <v>105</v>
      </c>
    </row>
    <row r="1083" spans="1:8" x14ac:dyDescent="0.25">
      <c r="A1083">
        <v>1082</v>
      </c>
      <c r="B1083" t="s">
        <v>83</v>
      </c>
      <c r="C1083">
        <v>619</v>
      </c>
      <c r="D1083">
        <v>1996</v>
      </c>
      <c r="E1083" t="s">
        <v>589</v>
      </c>
      <c r="F1083" t="s">
        <v>32</v>
      </c>
      <c r="G1083" s="1">
        <v>44528</v>
      </c>
      <c r="H1083">
        <v>102</v>
      </c>
    </row>
    <row r="1084" spans="1:8" x14ac:dyDescent="0.25">
      <c r="A1084">
        <v>1083</v>
      </c>
      <c r="B1084" t="s">
        <v>83</v>
      </c>
      <c r="C1084">
        <v>587</v>
      </c>
      <c r="D1084">
        <v>1997</v>
      </c>
      <c r="E1084" t="s">
        <v>590</v>
      </c>
      <c r="F1084" t="s">
        <v>32</v>
      </c>
      <c r="G1084" s="1">
        <v>44542</v>
      </c>
      <c r="H1084">
        <v>105</v>
      </c>
    </row>
    <row r="1085" spans="1:8" x14ac:dyDescent="0.25">
      <c r="A1085">
        <v>1084</v>
      </c>
      <c r="B1085" t="s">
        <v>83</v>
      </c>
      <c r="C1085">
        <v>592</v>
      </c>
      <c r="D1085">
        <v>2003</v>
      </c>
      <c r="E1085">
        <v>406</v>
      </c>
      <c r="F1085" t="s">
        <v>10</v>
      </c>
      <c r="G1085" s="1">
        <v>44620</v>
      </c>
      <c r="H1085">
        <v>105</v>
      </c>
    </row>
    <row r="1086" spans="1:8" x14ac:dyDescent="0.25">
      <c r="A1086">
        <v>1085</v>
      </c>
      <c r="B1086" t="s">
        <v>435</v>
      </c>
      <c r="C1086">
        <v>619</v>
      </c>
      <c r="D1086">
        <v>2003</v>
      </c>
      <c r="E1086" t="s">
        <v>448</v>
      </c>
      <c r="F1086" t="s">
        <v>69</v>
      </c>
      <c r="G1086" s="1">
        <v>44655</v>
      </c>
      <c r="H1086">
        <v>104</v>
      </c>
    </row>
    <row r="1087" spans="1:8" x14ac:dyDescent="0.25">
      <c r="A1087">
        <v>1086</v>
      </c>
      <c r="B1087" t="s">
        <v>454</v>
      </c>
      <c r="C1087">
        <v>619</v>
      </c>
      <c r="D1087">
        <v>1997</v>
      </c>
      <c r="E1087" t="s">
        <v>505</v>
      </c>
      <c r="F1087" t="s">
        <v>32</v>
      </c>
      <c r="G1087" s="1">
        <v>44525</v>
      </c>
      <c r="H1087">
        <v>102</v>
      </c>
    </row>
    <row r="1088" spans="1:8" x14ac:dyDescent="0.25">
      <c r="A1088">
        <v>1087</v>
      </c>
      <c r="B1088" t="s">
        <v>83</v>
      </c>
      <c r="C1088">
        <v>580</v>
      </c>
      <c r="D1088">
        <v>2003</v>
      </c>
      <c r="E1088" t="s">
        <v>482</v>
      </c>
      <c r="F1088" t="s">
        <v>69</v>
      </c>
      <c r="G1088" s="1">
        <v>44480</v>
      </c>
      <c r="H1088">
        <v>102</v>
      </c>
    </row>
    <row r="1089" spans="1:8" x14ac:dyDescent="0.25">
      <c r="A1089">
        <v>1088</v>
      </c>
      <c r="B1089" t="s">
        <v>435</v>
      </c>
      <c r="C1089">
        <v>540</v>
      </c>
      <c r="D1089">
        <v>2003</v>
      </c>
      <c r="E1089" t="s">
        <v>436</v>
      </c>
      <c r="F1089" t="s">
        <v>32</v>
      </c>
      <c r="G1089" s="1">
        <v>44500</v>
      </c>
      <c r="H1089">
        <v>105</v>
      </c>
    </row>
    <row r="1090" spans="1:8" x14ac:dyDescent="0.25">
      <c r="A1090">
        <v>1089</v>
      </c>
      <c r="B1090" t="s">
        <v>83</v>
      </c>
      <c r="C1090">
        <v>610</v>
      </c>
      <c r="D1090">
        <v>1996</v>
      </c>
      <c r="E1090" t="s">
        <v>475</v>
      </c>
      <c r="F1090" t="s">
        <v>32</v>
      </c>
      <c r="G1090" s="1">
        <v>44604</v>
      </c>
      <c r="H1090">
        <v>104</v>
      </c>
    </row>
    <row r="1091" spans="1:8" x14ac:dyDescent="0.25">
      <c r="A1091">
        <v>1090</v>
      </c>
      <c r="B1091" t="s">
        <v>435</v>
      </c>
      <c r="C1091">
        <v>540</v>
      </c>
      <c r="D1091">
        <v>2003</v>
      </c>
      <c r="E1091" t="s">
        <v>436</v>
      </c>
      <c r="F1091" t="s">
        <v>283</v>
      </c>
      <c r="G1091" s="1">
        <v>44643</v>
      </c>
      <c r="H1091">
        <v>104</v>
      </c>
    </row>
    <row r="1092" spans="1:8" x14ac:dyDescent="0.25">
      <c r="A1092">
        <v>1091</v>
      </c>
      <c r="B1092" t="s">
        <v>83</v>
      </c>
      <c r="C1092">
        <v>619</v>
      </c>
      <c r="D1092">
        <v>1994</v>
      </c>
      <c r="E1092" t="s">
        <v>591</v>
      </c>
      <c r="F1092" t="s">
        <v>47</v>
      </c>
      <c r="G1092" s="1">
        <v>44649</v>
      </c>
      <c r="H1092">
        <v>104</v>
      </c>
    </row>
    <row r="1093" spans="1:8" x14ac:dyDescent="0.25">
      <c r="A1093">
        <v>1092</v>
      </c>
      <c r="B1093" t="s">
        <v>75</v>
      </c>
      <c r="C1093">
        <v>550</v>
      </c>
      <c r="D1093">
        <v>1997</v>
      </c>
      <c r="E1093" t="s">
        <v>592</v>
      </c>
      <c r="F1093" t="s">
        <v>45</v>
      </c>
      <c r="G1093" s="1">
        <v>44585</v>
      </c>
      <c r="H1093">
        <v>114</v>
      </c>
    </row>
    <row r="1094" spans="1:8" x14ac:dyDescent="0.25">
      <c r="A1094">
        <v>1093</v>
      </c>
      <c r="B1094" t="s">
        <v>83</v>
      </c>
      <c r="C1094">
        <v>548</v>
      </c>
      <c r="D1094">
        <v>2003</v>
      </c>
      <c r="E1094" t="s">
        <v>593</v>
      </c>
      <c r="F1094" t="s">
        <v>47</v>
      </c>
      <c r="G1094" s="1">
        <v>44477</v>
      </c>
      <c r="H1094">
        <v>101</v>
      </c>
    </row>
    <row r="1095" spans="1:8" x14ac:dyDescent="0.25">
      <c r="A1095">
        <v>1094</v>
      </c>
      <c r="B1095" t="s">
        <v>90</v>
      </c>
      <c r="C1095">
        <v>587</v>
      </c>
      <c r="D1095">
        <v>1993</v>
      </c>
      <c r="E1095" t="s">
        <v>473</v>
      </c>
      <c r="F1095" t="s">
        <v>18</v>
      </c>
      <c r="G1095" s="1">
        <v>44486</v>
      </c>
      <c r="H1095">
        <v>102</v>
      </c>
    </row>
    <row r="1096" spans="1:8" x14ac:dyDescent="0.25">
      <c r="A1096">
        <v>1095</v>
      </c>
      <c r="B1096" t="s">
        <v>90</v>
      </c>
      <c r="C1096">
        <v>619</v>
      </c>
      <c r="D1096">
        <v>1996</v>
      </c>
      <c r="E1096" t="s">
        <v>448</v>
      </c>
      <c r="F1096" t="s">
        <v>47</v>
      </c>
      <c r="G1096" s="1">
        <v>44602</v>
      </c>
      <c r="H1096">
        <v>104</v>
      </c>
    </row>
    <row r="1097" spans="1:8" x14ac:dyDescent="0.25">
      <c r="A1097">
        <v>1096</v>
      </c>
      <c r="B1097" t="s">
        <v>90</v>
      </c>
      <c r="C1097">
        <v>619</v>
      </c>
      <c r="D1097">
        <v>1993</v>
      </c>
      <c r="E1097" t="s">
        <v>448</v>
      </c>
      <c r="F1097" t="s">
        <v>69</v>
      </c>
      <c r="G1097" s="1">
        <v>44520</v>
      </c>
      <c r="H1097">
        <v>114</v>
      </c>
    </row>
    <row r="1098" spans="1:8" x14ac:dyDescent="0.25">
      <c r="A1098">
        <v>1097</v>
      </c>
      <c r="B1098" t="s">
        <v>90</v>
      </c>
      <c r="C1098">
        <v>619</v>
      </c>
      <c r="D1098">
        <v>1996</v>
      </c>
      <c r="E1098" t="s">
        <v>594</v>
      </c>
      <c r="F1098" t="s">
        <v>10</v>
      </c>
      <c r="G1098" s="1">
        <v>44539</v>
      </c>
      <c r="H1098">
        <v>106</v>
      </c>
    </row>
    <row r="1099" spans="1:8" x14ac:dyDescent="0.25">
      <c r="A1099">
        <v>1098</v>
      </c>
      <c r="B1099" t="s">
        <v>83</v>
      </c>
      <c r="C1099">
        <v>580</v>
      </c>
      <c r="D1099">
        <v>2003</v>
      </c>
      <c r="E1099" t="s">
        <v>482</v>
      </c>
      <c r="F1099" t="s">
        <v>32</v>
      </c>
      <c r="G1099" s="1">
        <v>44524</v>
      </c>
      <c r="H1099">
        <v>108</v>
      </c>
    </row>
    <row r="1100" spans="1:8" x14ac:dyDescent="0.25">
      <c r="A1100">
        <v>1099</v>
      </c>
      <c r="B1100" t="s">
        <v>90</v>
      </c>
      <c r="C1100">
        <v>550</v>
      </c>
      <c r="D1100">
        <v>1996</v>
      </c>
      <c r="E1100" t="s">
        <v>584</v>
      </c>
      <c r="F1100" t="s">
        <v>69</v>
      </c>
      <c r="G1100" s="1">
        <v>44495</v>
      </c>
      <c r="H1100">
        <v>104</v>
      </c>
    </row>
    <row r="1101" spans="1:8" x14ac:dyDescent="0.25">
      <c r="A1101">
        <v>1100</v>
      </c>
      <c r="B1101" t="s">
        <v>435</v>
      </c>
      <c r="C1101">
        <v>619</v>
      </c>
      <c r="D1101">
        <v>2003</v>
      </c>
      <c r="E1101" t="s">
        <v>448</v>
      </c>
      <c r="F1101" t="s">
        <v>28</v>
      </c>
      <c r="G1101" s="1">
        <v>44508</v>
      </c>
      <c r="H1101">
        <v>104</v>
      </c>
    </row>
    <row r="1102" spans="1:8" x14ac:dyDescent="0.25">
      <c r="A1102">
        <v>1101</v>
      </c>
      <c r="B1102" t="s">
        <v>83</v>
      </c>
      <c r="C1102">
        <v>550</v>
      </c>
      <c r="D1102">
        <v>2003</v>
      </c>
      <c r="E1102" t="s">
        <v>571</v>
      </c>
      <c r="F1102" t="s">
        <v>45</v>
      </c>
      <c r="G1102" s="1">
        <v>44647</v>
      </c>
      <c r="H1102">
        <v>102</v>
      </c>
    </row>
    <row r="1103" spans="1:8" x14ac:dyDescent="0.25">
      <c r="A1103">
        <v>1102</v>
      </c>
      <c r="B1103" t="s">
        <v>435</v>
      </c>
      <c r="C1103">
        <v>540</v>
      </c>
      <c r="D1103">
        <v>2003</v>
      </c>
      <c r="E1103" t="s">
        <v>436</v>
      </c>
      <c r="F1103" t="s">
        <v>10</v>
      </c>
      <c r="G1103" s="1">
        <v>44635</v>
      </c>
      <c r="H1103">
        <v>102</v>
      </c>
    </row>
    <row r="1104" spans="1:8" x14ac:dyDescent="0.25">
      <c r="A1104">
        <v>1103</v>
      </c>
      <c r="B1104" t="s">
        <v>90</v>
      </c>
      <c r="C1104">
        <v>540</v>
      </c>
      <c r="D1104">
        <v>2003</v>
      </c>
      <c r="E1104" t="s">
        <v>489</v>
      </c>
      <c r="F1104" t="s">
        <v>28</v>
      </c>
      <c r="G1104" s="1">
        <v>44490</v>
      </c>
      <c r="H1104">
        <v>109</v>
      </c>
    </row>
    <row r="1105" spans="1:8" x14ac:dyDescent="0.25">
      <c r="A1105">
        <v>1104</v>
      </c>
      <c r="B1105" t="s">
        <v>90</v>
      </c>
      <c r="C1105">
        <v>587</v>
      </c>
      <c r="D1105">
        <v>1996</v>
      </c>
      <c r="E1105" t="s">
        <v>461</v>
      </c>
      <c r="F1105" t="s">
        <v>28</v>
      </c>
      <c r="G1105" s="1">
        <v>44511</v>
      </c>
      <c r="H1105">
        <v>105</v>
      </c>
    </row>
    <row r="1106" spans="1:8" x14ac:dyDescent="0.25">
      <c r="A1106">
        <v>1105</v>
      </c>
      <c r="B1106" t="s">
        <v>235</v>
      </c>
      <c r="C1106">
        <v>619</v>
      </c>
      <c r="D1106">
        <v>2003</v>
      </c>
      <c r="E1106" t="s">
        <v>467</v>
      </c>
      <c r="F1106" t="s">
        <v>47</v>
      </c>
      <c r="G1106" s="1">
        <v>44567</v>
      </c>
      <c r="H1106">
        <v>102</v>
      </c>
    </row>
    <row r="1107" spans="1:8" x14ac:dyDescent="0.25">
      <c r="A1107">
        <v>1106</v>
      </c>
      <c r="B1107" t="s">
        <v>90</v>
      </c>
      <c r="C1107">
        <v>548</v>
      </c>
      <c r="D1107">
        <v>2003</v>
      </c>
      <c r="E1107" t="s">
        <v>593</v>
      </c>
      <c r="F1107" t="s">
        <v>32</v>
      </c>
      <c r="G1107" s="1">
        <v>44651</v>
      </c>
      <c r="H1107">
        <v>102</v>
      </c>
    </row>
    <row r="1108" spans="1:8" x14ac:dyDescent="0.25">
      <c r="A1108">
        <v>1107</v>
      </c>
      <c r="B1108" t="s">
        <v>83</v>
      </c>
      <c r="C1108">
        <v>576</v>
      </c>
      <c r="D1108">
        <v>1996</v>
      </c>
      <c r="E1108" t="s">
        <v>572</v>
      </c>
      <c r="F1108" t="s">
        <v>28</v>
      </c>
      <c r="G1108" s="1">
        <v>44631</v>
      </c>
      <c r="H1108">
        <v>103</v>
      </c>
    </row>
    <row r="1109" spans="1:8" x14ac:dyDescent="0.25">
      <c r="A1109">
        <v>1108</v>
      </c>
      <c r="B1109" t="s">
        <v>83</v>
      </c>
      <c r="C1109">
        <v>540</v>
      </c>
      <c r="D1109">
        <v>2003</v>
      </c>
      <c r="E1109" t="s">
        <v>453</v>
      </c>
      <c r="F1109" t="s">
        <v>10</v>
      </c>
      <c r="G1109" s="1">
        <v>44573</v>
      </c>
      <c r="H1109">
        <v>101</v>
      </c>
    </row>
    <row r="1110" spans="1:8" x14ac:dyDescent="0.25">
      <c r="A1110">
        <v>1109</v>
      </c>
      <c r="B1110" t="s">
        <v>90</v>
      </c>
      <c r="C1110">
        <v>610</v>
      </c>
      <c r="D1110">
        <v>2000</v>
      </c>
      <c r="E1110" t="s">
        <v>475</v>
      </c>
      <c r="F1110" t="s">
        <v>10</v>
      </c>
      <c r="G1110" s="1">
        <v>44517</v>
      </c>
      <c r="H1110">
        <v>104</v>
      </c>
    </row>
    <row r="1111" spans="1:8" x14ac:dyDescent="0.25">
      <c r="A1111">
        <v>1110</v>
      </c>
      <c r="B1111" t="s">
        <v>435</v>
      </c>
      <c r="C1111">
        <v>540</v>
      </c>
      <c r="D1111">
        <v>2003</v>
      </c>
      <c r="E1111" t="s">
        <v>436</v>
      </c>
      <c r="F1111" t="s">
        <v>10</v>
      </c>
      <c r="G1111" s="1">
        <v>44649</v>
      </c>
      <c r="H1111">
        <v>107</v>
      </c>
    </row>
    <row r="1112" spans="1:8" x14ac:dyDescent="0.25">
      <c r="A1112">
        <v>1111</v>
      </c>
      <c r="B1112" t="s">
        <v>83</v>
      </c>
      <c r="C1112">
        <v>587</v>
      </c>
      <c r="D1112">
        <v>1995</v>
      </c>
      <c r="E1112" t="s">
        <v>461</v>
      </c>
      <c r="F1112" t="s">
        <v>10</v>
      </c>
      <c r="G1112" s="1">
        <v>44499</v>
      </c>
      <c r="H1112">
        <v>103</v>
      </c>
    </row>
    <row r="1113" spans="1:8" x14ac:dyDescent="0.25">
      <c r="A1113">
        <v>1112</v>
      </c>
      <c r="B1113" t="s">
        <v>83</v>
      </c>
      <c r="C1113">
        <v>580</v>
      </c>
      <c r="D1113">
        <v>2003</v>
      </c>
      <c r="E1113" t="s">
        <v>441</v>
      </c>
      <c r="F1113" t="s">
        <v>10</v>
      </c>
      <c r="G1113" s="1">
        <v>44640</v>
      </c>
      <c r="H1113">
        <v>108</v>
      </c>
    </row>
    <row r="1114" spans="1:8" x14ac:dyDescent="0.25">
      <c r="A1114">
        <v>1113</v>
      </c>
      <c r="B1114" t="s">
        <v>235</v>
      </c>
      <c r="C1114">
        <v>587</v>
      </c>
      <c r="D1114">
        <v>1997</v>
      </c>
      <c r="E1114" t="s">
        <v>175</v>
      </c>
      <c r="F1114" t="s">
        <v>32</v>
      </c>
      <c r="G1114" s="1">
        <v>44647</v>
      </c>
      <c r="H1114">
        <v>103</v>
      </c>
    </row>
    <row r="1115" spans="1:8" x14ac:dyDescent="0.25">
      <c r="A1115">
        <v>1114</v>
      </c>
      <c r="B1115" t="s">
        <v>83</v>
      </c>
      <c r="C1115">
        <v>523</v>
      </c>
      <c r="D1115">
        <v>2002</v>
      </c>
      <c r="E1115" t="s">
        <v>595</v>
      </c>
      <c r="F1115" t="s">
        <v>10</v>
      </c>
      <c r="G1115" s="1">
        <v>44496</v>
      </c>
      <c r="H1115">
        <v>111</v>
      </c>
    </row>
    <row r="1116" spans="1:8" x14ac:dyDescent="0.25">
      <c r="A1116">
        <v>1115</v>
      </c>
      <c r="B1116" t="s">
        <v>90</v>
      </c>
      <c r="C1116">
        <v>576</v>
      </c>
      <c r="D1116">
        <v>1996</v>
      </c>
      <c r="E1116" t="s">
        <v>596</v>
      </c>
      <c r="F1116" t="s">
        <v>69</v>
      </c>
      <c r="G1116" s="1">
        <v>44486</v>
      </c>
      <c r="H1116">
        <v>103</v>
      </c>
    </row>
    <row r="1117" spans="1:8" x14ac:dyDescent="0.25">
      <c r="A1117">
        <v>1116</v>
      </c>
      <c r="B1117" t="s">
        <v>83</v>
      </c>
      <c r="C1117">
        <v>548</v>
      </c>
      <c r="D1117">
        <v>2001</v>
      </c>
      <c r="E1117" t="s">
        <v>443</v>
      </c>
      <c r="F1117" t="s">
        <v>69</v>
      </c>
      <c r="G1117" s="1">
        <v>44577</v>
      </c>
      <c r="H1117">
        <v>106</v>
      </c>
    </row>
    <row r="1118" spans="1:8" x14ac:dyDescent="0.25">
      <c r="A1118">
        <v>1117</v>
      </c>
      <c r="B1118" t="s">
        <v>454</v>
      </c>
      <c r="C1118">
        <v>587</v>
      </c>
      <c r="D1118">
        <v>1996</v>
      </c>
      <c r="E1118" t="s">
        <v>42</v>
      </c>
      <c r="F1118" t="s">
        <v>32</v>
      </c>
      <c r="G1118" s="1">
        <v>44515</v>
      </c>
      <c r="H1118">
        <v>102</v>
      </c>
    </row>
    <row r="1119" spans="1:8" x14ac:dyDescent="0.25">
      <c r="A1119">
        <v>1118</v>
      </c>
      <c r="B1119" t="s">
        <v>90</v>
      </c>
      <c r="C1119">
        <v>580</v>
      </c>
      <c r="D1119">
        <v>1996</v>
      </c>
      <c r="E1119" t="s">
        <v>597</v>
      </c>
      <c r="F1119" t="s">
        <v>28</v>
      </c>
      <c r="G1119" s="1">
        <v>44568</v>
      </c>
      <c r="H1119">
        <v>105</v>
      </c>
    </row>
    <row r="1120" spans="1:8" x14ac:dyDescent="0.25">
      <c r="A1120">
        <v>1119</v>
      </c>
      <c r="B1120" t="s">
        <v>90</v>
      </c>
      <c r="C1120">
        <v>587</v>
      </c>
      <c r="D1120">
        <v>1992</v>
      </c>
      <c r="E1120" t="s">
        <v>570</v>
      </c>
      <c r="F1120" t="s">
        <v>28</v>
      </c>
      <c r="G1120" s="1">
        <v>44624</v>
      </c>
      <c r="H1120">
        <v>105</v>
      </c>
    </row>
    <row r="1121" spans="1:8" x14ac:dyDescent="0.25">
      <c r="A1121">
        <v>1120</v>
      </c>
      <c r="B1121" t="s">
        <v>90</v>
      </c>
      <c r="C1121">
        <v>550</v>
      </c>
      <c r="D1121">
        <v>1996</v>
      </c>
      <c r="E1121" t="s">
        <v>584</v>
      </c>
      <c r="F1121" t="s">
        <v>28</v>
      </c>
      <c r="G1121" s="1">
        <v>44511</v>
      </c>
      <c r="H1121">
        <v>104</v>
      </c>
    </row>
    <row r="1122" spans="1:8" x14ac:dyDescent="0.25">
      <c r="A1122">
        <v>1121</v>
      </c>
      <c r="B1122" t="s">
        <v>75</v>
      </c>
      <c r="C1122">
        <v>633</v>
      </c>
      <c r="D1122">
        <v>2003</v>
      </c>
      <c r="E1122" t="s">
        <v>581</v>
      </c>
      <c r="F1122" t="s">
        <v>18</v>
      </c>
      <c r="G1122" s="1">
        <v>44650</v>
      </c>
      <c r="H1122">
        <v>102</v>
      </c>
    </row>
    <row r="1123" spans="1:8" x14ac:dyDescent="0.25">
      <c r="A1123">
        <v>1122</v>
      </c>
      <c r="B1123" t="s">
        <v>83</v>
      </c>
      <c r="C1123">
        <v>580</v>
      </c>
      <c r="D1123">
        <v>2000</v>
      </c>
      <c r="E1123" t="s">
        <v>441</v>
      </c>
      <c r="F1123" t="s">
        <v>45</v>
      </c>
      <c r="G1123" s="1">
        <v>44644</v>
      </c>
      <c r="H1123">
        <v>109</v>
      </c>
    </row>
    <row r="1124" spans="1:8" x14ac:dyDescent="0.25">
      <c r="A1124">
        <v>1123</v>
      </c>
      <c r="B1124" t="s">
        <v>75</v>
      </c>
      <c r="C1124">
        <v>576</v>
      </c>
      <c r="D1124">
        <v>1999</v>
      </c>
      <c r="E1124" t="s">
        <v>572</v>
      </c>
      <c r="F1124" t="s">
        <v>10</v>
      </c>
      <c r="G1124" s="1">
        <v>44630</v>
      </c>
      <c r="H1124">
        <v>109</v>
      </c>
    </row>
    <row r="1125" spans="1:8" x14ac:dyDescent="0.25">
      <c r="A1125">
        <v>1124</v>
      </c>
      <c r="B1125" t="s">
        <v>83</v>
      </c>
      <c r="C1125">
        <v>540</v>
      </c>
      <c r="D1125">
        <v>2003</v>
      </c>
      <c r="E1125" t="s">
        <v>453</v>
      </c>
      <c r="F1125" t="s">
        <v>69</v>
      </c>
      <c r="G1125" s="1">
        <v>44532</v>
      </c>
      <c r="H1125">
        <v>108</v>
      </c>
    </row>
    <row r="1126" spans="1:8" x14ac:dyDescent="0.25">
      <c r="A1126">
        <v>1125</v>
      </c>
      <c r="B1126" t="s">
        <v>90</v>
      </c>
      <c r="C1126">
        <v>556</v>
      </c>
      <c r="D1126">
        <v>1998</v>
      </c>
      <c r="E1126" t="s">
        <v>472</v>
      </c>
      <c r="F1126" t="s">
        <v>32</v>
      </c>
      <c r="G1126" s="1">
        <v>44615</v>
      </c>
      <c r="H1126">
        <v>111</v>
      </c>
    </row>
    <row r="1127" spans="1:8" x14ac:dyDescent="0.25">
      <c r="A1127">
        <v>1126</v>
      </c>
      <c r="B1127" t="s">
        <v>235</v>
      </c>
      <c r="C1127">
        <v>619</v>
      </c>
      <c r="D1127">
        <v>1995</v>
      </c>
      <c r="E1127" t="s">
        <v>467</v>
      </c>
      <c r="F1127" t="s">
        <v>32</v>
      </c>
      <c r="G1127" s="1">
        <v>44592</v>
      </c>
      <c r="H1127">
        <v>102</v>
      </c>
    </row>
    <row r="1128" spans="1:8" x14ac:dyDescent="0.25">
      <c r="A1128">
        <v>1127</v>
      </c>
      <c r="B1128" t="s">
        <v>90</v>
      </c>
      <c r="C1128">
        <v>587</v>
      </c>
      <c r="D1128">
        <v>1998</v>
      </c>
      <c r="E1128" t="s">
        <v>446</v>
      </c>
      <c r="F1128" t="s">
        <v>10</v>
      </c>
      <c r="G1128" s="1">
        <v>44655</v>
      </c>
      <c r="H1128">
        <v>102</v>
      </c>
    </row>
    <row r="1129" spans="1:8" x14ac:dyDescent="0.25">
      <c r="A1129">
        <v>1128</v>
      </c>
      <c r="B1129" t="s">
        <v>75</v>
      </c>
      <c r="C1129">
        <v>531</v>
      </c>
      <c r="D1129">
        <v>2003</v>
      </c>
      <c r="E1129" t="s">
        <v>598</v>
      </c>
      <c r="F1129" t="s">
        <v>47</v>
      </c>
      <c r="G1129" s="1">
        <v>44641</v>
      </c>
      <c r="H1129">
        <v>106</v>
      </c>
    </row>
    <row r="1130" spans="1:8" x14ac:dyDescent="0.25">
      <c r="A1130">
        <v>1129</v>
      </c>
      <c r="B1130" t="s">
        <v>83</v>
      </c>
      <c r="C1130">
        <v>512</v>
      </c>
      <c r="D1130">
        <v>2005</v>
      </c>
      <c r="E1130" t="s">
        <v>84</v>
      </c>
      <c r="F1130" t="s">
        <v>32</v>
      </c>
      <c r="G1130" s="1">
        <v>44614</v>
      </c>
      <c r="H1130">
        <v>102</v>
      </c>
    </row>
    <row r="1131" spans="1:8" x14ac:dyDescent="0.25">
      <c r="A1131">
        <v>1130</v>
      </c>
      <c r="B1131" t="s">
        <v>235</v>
      </c>
      <c r="C1131">
        <v>619</v>
      </c>
      <c r="D1131">
        <v>1994</v>
      </c>
      <c r="E1131" t="s">
        <v>599</v>
      </c>
      <c r="F1131" t="s">
        <v>45</v>
      </c>
      <c r="G1131" s="1">
        <v>44637</v>
      </c>
      <c r="H1131">
        <v>104</v>
      </c>
    </row>
    <row r="1132" spans="1:8" x14ac:dyDescent="0.25">
      <c r="A1132">
        <v>1131</v>
      </c>
      <c r="B1132" t="s">
        <v>90</v>
      </c>
      <c r="C1132">
        <v>610</v>
      </c>
      <c r="D1132">
        <v>1997</v>
      </c>
      <c r="E1132" t="s">
        <v>475</v>
      </c>
      <c r="F1132" t="s">
        <v>18</v>
      </c>
      <c r="G1132" s="1">
        <v>44603</v>
      </c>
      <c r="H1132">
        <v>104</v>
      </c>
    </row>
    <row r="1133" spans="1:8" x14ac:dyDescent="0.25">
      <c r="A1133">
        <v>1132</v>
      </c>
      <c r="B1133" t="s">
        <v>90</v>
      </c>
      <c r="C1133">
        <v>610</v>
      </c>
      <c r="D1133">
        <v>1996</v>
      </c>
      <c r="E1133" t="s">
        <v>444</v>
      </c>
      <c r="F1133" t="s">
        <v>69</v>
      </c>
      <c r="G1133" s="1">
        <v>44617</v>
      </c>
      <c r="H1133">
        <v>111</v>
      </c>
    </row>
    <row r="1134" spans="1:8" x14ac:dyDescent="0.25">
      <c r="A1134">
        <v>1133</v>
      </c>
      <c r="B1134" t="s">
        <v>83</v>
      </c>
      <c r="C1134">
        <v>576</v>
      </c>
      <c r="D1134">
        <v>2003</v>
      </c>
      <c r="E1134" t="s">
        <v>600</v>
      </c>
      <c r="F1134" t="s">
        <v>28</v>
      </c>
      <c r="G1134" s="1">
        <v>44652</v>
      </c>
      <c r="H1134">
        <v>102</v>
      </c>
    </row>
    <row r="1135" spans="1:8" x14ac:dyDescent="0.25">
      <c r="A1135">
        <v>1134</v>
      </c>
      <c r="B1135" t="s">
        <v>75</v>
      </c>
      <c r="C1135">
        <v>550</v>
      </c>
      <c r="D1135">
        <v>2003</v>
      </c>
      <c r="E1135" t="s">
        <v>601</v>
      </c>
      <c r="F1135" t="s">
        <v>18</v>
      </c>
      <c r="G1135" s="1">
        <v>44486</v>
      </c>
      <c r="H1135">
        <v>101</v>
      </c>
    </row>
    <row r="1136" spans="1:8" x14ac:dyDescent="0.25">
      <c r="A1136">
        <v>1135</v>
      </c>
      <c r="B1136" t="s">
        <v>75</v>
      </c>
      <c r="C1136">
        <v>550</v>
      </c>
      <c r="D1136">
        <v>2003</v>
      </c>
      <c r="E1136" t="s">
        <v>601</v>
      </c>
      <c r="F1136" t="s">
        <v>18</v>
      </c>
      <c r="G1136" s="1">
        <v>44490</v>
      </c>
      <c r="H1136">
        <v>101</v>
      </c>
    </row>
    <row r="1137" spans="1:8" x14ac:dyDescent="0.25">
      <c r="A1137">
        <v>1136</v>
      </c>
      <c r="B1137" t="s">
        <v>83</v>
      </c>
      <c r="C1137">
        <v>580</v>
      </c>
      <c r="D1137">
        <v>2003</v>
      </c>
      <c r="E1137" t="s">
        <v>441</v>
      </c>
      <c r="F1137" t="s">
        <v>32</v>
      </c>
      <c r="G1137" s="1">
        <v>44570</v>
      </c>
      <c r="H1137">
        <v>102</v>
      </c>
    </row>
    <row r="1138" spans="1:8" x14ac:dyDescent="0.25">
      <c r="A1138">
        <v>1137</v>
      </c>
      <c r="B1138" t="s">
        <v>83</v>
      </c>
      <c r="C1138">
        <v>587</v>
      </c>
      <c r="D1138">
        <v>1999</v>
      </c>
      <c r="E1138" t="s">
        <v>602</v>
      </c>
      <c r="F1138" t="s">
        <v>32</v>
      </c>
      <c r="G1138" s="1">
        <v>44590</v>
      </c>
      <c r="H1138">
        <v>114</v>
      </c>
    </row>
    <row r="1139" spans="1:8" x14ac:dyDescent="0.25">
      <c r="A1139">
        <v>1138</v>
      </c>
      <c r="B1139" t="s">
        <v>435</v>
      </c>
      <c r="C1139">
        <v>540</v>
      </c>
      <c r="D1139">
        <v>2003</v>
      </c>
      <c r="E1139" t="s">
        <v>436</v>
      </c>
      <c r="F1139" t="s">
        <v>32</v>
      </c>
      <c r="G1139" s="1">
        <v>44523</v>
      </c>
      <c r="H1139">
        <v>114</v>
      </c>
    </row>
    <row r="1140" spans="1:8" x14ac:dyDescent="0.25">
      <c r="A1140">
        <v>1139</v>
      </c>
      <c r="B1140" t="s">
        <v>235</v>
      </c>
      <c r="C1140">
        <v>576</v>
      </c>
      <c r="D1140">
        <v>2003</v>
      </c>
      <c r="E1140" t="s">
        <v>603</v>
      </c>
      <c r="F1140" t="s">
        <v>32</v>
      </c>
      <c r="G1140" s="1">
        <v>44649</v>
      </c>
      <c r="H1140">
        <v>111</v>
      </c>
    </row>
    <row r="1141" spans="1:8" x14ac:dyDescent="0.25">
      <c r="A1141">
        <v>1140</v>
      </c>
      <c r="B1141" t="s">
        <v>90</v>
      </c>
      <c r="C1141">
        <v>619</v>
      </c>
      <c r="D1141">
        <v>2003</v>
      </c>
      <c r="E1141" t="s">
        <v>604</v>
      </c>
      <c r="F1141" t="s">
        <v>69</v>
      </c>
      <c r="G1141" s="1">
        <v>44529</v>
      </c>
      <c r="H1141">
        <v>102</v>
      </c>
    </row>
    <row r="1142" spans="1:8" x14ac:dyDescent="0.25">
      <c r="A1142">
        <v>1141</v>
      </c>
      <c r="B1142" t="s">
        <v>435</v>
      </c>
      <c r="C1142">
        <v>619</v>
      </c>
      <c r="D1142">
        <v>2003</v>
      </c>
      <c r="E1142" t="s">
        <v>448</v>
      </c>
      <c r="F1142" t="s">
        <v>47</v>
      </c>
      <c r="G1142" s="1">
        <v>44545</v>
      </c>
      <c r="H1142">
        <v>104</v>
      </c>
    </row>
    <row r="1143" spans="1:8" x14ac:dyDescent="0.25">
      <c r="A1143">
        <v>1142</v>
      </c>
      <c r="B1143" t="s">
        <v>83</v>
      </c>
      <c r="C1143">
        <v>548</v>
      </c>
      <c r="D1143">
        <v>2003</v>
      </c>
      <c r="E1143" t="s">
        <v>593</v>
      </c>
      <c r="F1143" t="s">
        <v>47</v>
      </c>
      <c r="G1143" s="1">
        <v>44490</v>
      </c>
      <c r="H1143">
        <v>102</v>
      </c>
    </row>
    <row r="1144" spans="1:8" x14ac:dyDescent="0.25">
      <c r="A1144">
        <v>1143</v>
      </c>
      <c r="B1144" t="s">
        <v>75</v>
      </c>
      <c r="C1144">
        <v>548</v>
      </c>
      <c r="D1144">
        <v>2003</v>
      </c>
      <c r="E1144" t="s">
        <v>605</v>
      </c>
      <c r="F1144" t="s">
        <v>10</v>
      </c>
      <c r="G1144" s="1">
        <v>44493</v>
      </c>
      <c r="H1144">
        <v>104</v>
      </c>
    </row>
    <row r="1145" spans="1:8" x14ac:dyDescent="0.25">
      <c r="A1145">
        <v>1144</v>
      </c>
      <c r="B1145" t="s">
        <v>75</v>
      </c>
      <c r="C1145">
        <v>592</v>
      </c>
      <c r="D1145">
        <v>2003</v>
      </c>
      <c r="E1145">
        <v>307</v>
      </c>
      <c r="F1145" t="s">
        <v>66</v>
      </c>
      <c r="G1145" s="1">
        <v>44591</v>
      </c>
      <c r="H1145">
        <v>107</v>
      </c>
    </row>
    <row r="1146" spans="1:8" x14ac:dyDescent="0.25">
      <c r="A1146">
        <v>1145</v>
      </c>
      <c r="B1146" t="s">
        <v>90</v>
      </c>
      <c r="C1146">
        <v>540</v>
      </c>
      <c r="D1146">
        <v>2003</v>
      </c>
      <c r="E1146" t="s">
        <v>440</v>
      </c>
      <c r="F1146" t="s">
        <v>69</v>
      </c>
      <c r="G1146" s="1">
        <v>44480</v>
      </c>
      <c r="H1146">
        <v>103</v>
      </c>
    </row>
    <row r="1147" spans="1:8" x14ac:dyDescent="0.25">
      <c r="A1147">
        <v>1146</v>
      </c>
      <c r="B1147" t="s">
        <v>90</v>
      </c>
      <c r="C1147">
        <v>556</v>
      </c>
      <c r="D1147">
        <v>1990</v>
      </c>
      <c r="E1147" t="s">
        <v>472</v>
      </c>
      <c r="F1147" t="s">
        <v>32</v>
      </c>
      <c r="G1147" s="1">
        <v>44574</v>
      </c>
      <c r="H1147">
        <v>111</v>
      </c>
    </row>
    <row r="1148" spans="1:8" x14ac:dyDescent="0.25">
      <c r="A1148">
        <v>1147</v>
      </c>
      <c r="B1148" t="s">
        <v>90</v>
      </c>
      <c r="C1148">
        <v>610</v>
      </c>
      <c r="D1148">
        <v>1998</v>
      </c>
      <c r="E1148" t="s">
        <v>444</v>
      </c>
      <c r="F1148" t="s">
        <v>10</v>
      </c>
      <c r="G1148" s="1">
        <v>44603</v>
      </c>
      <c r="H1148">
        <v>102</v>
      </c>
    </row>
    <row r="1149" spans="1:8" x14ac:dyDescent="0.25">
      <c r="A1149">
        <v>1148</v>
      </c>
      <c r="B1149" t="s">
        <v>90</v>
      </c>
      <c r="C1149">
        <v>587</v>
      </c>
      <c r="D1149">
        <v>1997</v>
      </c>
      <c r="E1149" t="s">
        <v>570</v>
      </c>
      <c r="F1149" t="s">
        <v>18</v>
      </c>
      <c r="G1149" s="1">
        <v>44526</v>
      </c>
      <c r="H1149">
        <v>102</v>
      </c>
    </row>
    <row r="1150" spans="1:8" x14ac:dyDescent="0.25">
      <c r="A1150">
        <v>1149</v>
      </c>
      <c r="B1150" t="s">
        <v>83</v>
      </c>
      <c r="C1150">
        <v>550</v>
      </c>
      <c r="D1150">
        <v>2003</v>
      </c>
      <c r="E1150" t="s">
        <v>571</v>
      </c>
      <c r="F1150" t="s">
        <v>18</v>
      </c>
      <c r="G1150" s="1">
        <v>44618</v>
      </c>
      <c r="H1150">
        <v>104</v>
      </c>
    </row>
    <row r="1151" spans="1:8" x14ac:dyDescent="0.25">
      <c r="A1151">
        <v>1150</v>
      </c>
      <c r="B1151" t="s">
        <v>235</v>
      </c>
      <c r="C1151">
        <v>619</v>
      </c>
      <c r="D1151">
        <v>1993</v>
      </c>
      <c r="E1151" t="s">
        <v>606</v>
      </c>
      <c r="F1151" t="s">
        <v>10</v>
      </c>
      <c r="G1151" s="1">
        <v>44531</v>
      </c>
      <c r="H1151">
        <v>103</v>
      </c>
    </row>
    <row r="1152" spans="1:8" x14ac:dyDescent="0.25">
      <c r="A1152">
        <v>1151</v>
      </c>
      <c r="B1152" t="s">
        <v>90</v>
      </c>
      <c r="C1152">
        <v>512</v>
      </c>
      <c r="D1152">
        <v>2003</v>
      </c>
      <c r="E1152" t="s">
        <v>479</v>
      </c>
      <c r="F1152" t="s">
        <v>10</v>
      </c>
      <c r="G1152" s="1">
        <v>44582</v>
      </c>
      <c r="H1152">
        <v>114</v>
      </c>
    </row>
    <row r="1153" spans="1:8" x14ac:dyDescent="0.25">
      <c r="A1153">
        <v>1152</v>
      </c>
      <c r="B1153" t="s">
        <v>454</v>
      </c>
      <c r="C1153">
        <v>619</v>
      </c>
      <c r="D1153">
        <v>1995</v>
      </c>
      <c r="E1153" t="s">
        <v>505</v>
      </c>
      <c r="F1153" t="s">
        <v>32</v>
      </c>
      <c r="G1153" s="1">
        <v>44477</v>
      </c>
      <c r="H1153">
        <v>104</v>
      </c>
    </row>
    <row r="1154" spans="1:8" x14ac:dyDescent="0.25">
      <c r="A1154">
        <v>1153</v>
      </c>
      <c r="B1154" t="s">
        <v>90</v>
      </c>
      <c r="C1154">
        <v>556</v>
      </c>
      <c r="D1154">
        <v>1992</v>
      </c>
      <c r="E1154" t="s">
        <v>472</v>
      </c>
      <c r="F1154" t="s">
        <v>47</v>
      </c>
      <c r="G1154" s="1">
        <v>44527</v>
      </c>
      <c r="H1154">
        <v>104</v>
      </c>
    </row>
    <row r="1155" spans="1:8" x14ac:dyDescent="0.25">
      <c r="A1155">
        <v>1154</v>
      </c>
      <c r="B1155" t="s">
        <v>235</v>
      </c>
      <c r="C1155">
        <v>619</v>
      </c>
      <c r="D1155">
        <v>2003</v>
      </c>
      <c r="E1155" t="s">
        <v>467</v>
      </c>
      <c r="F1155" t="s">
        <v>10</v>
      </c>
      <c r="G1155" s="1">
        <v>44616</v>
      </c>
      <c r="H1155">
        <v>102</v>
      </c>
    </row>
    <row r="1156" spans="1:8" x14ac:dyDescent="0.25">
      <c r="A1156">
        <v>1155</v>
      </c>
      <c r="B1156" t="s">
        <v>75</v>
      </c>
      <c r="C1156">
        <v>587</v>
      </c>
      <c r="D1156">
        <v>2003</v>
      </c>
      <c r="E1156" t="s">
        <v>461</v>
      </c>
      <c r="F1156" t="s">
        <v>28</v>
      </c>
      <c r="G1156" s="1">
        <v>44484</v>
      </c>
      <c r="H1156">
        <v>109</v>
      </c>
    </row>
    <row r="1157" spans="1:8" x14ac:dyDescent="0.25">
      <c r="A1157">
        <v>1156</v>
      </c>
      <c r="B1157" t="s">
        <v>435</v>
      </c>
      <c r="C1157">
        <v>619</v>
      </c>
      <c r="D1157">
        <v>2003</v>
      </c>
      <c r="E1157" t="s">
        <v>448</v>
      </c>
      <c r="F1157" t="s">
        <v>10</v>
      </c>
      <c r="G1157" s="1">
        <v>44551</v>
      </c>
      <c r="H1157">
        <v>102</v>
      </c>
    </row>
    <row r="1158" spans="1:8" x14ac:dyDescent="0.25">
      <c r="A1158">
        <v>1157</v>
      </c>
      <c r="B1158" t="s">
        <v>75</v>
      </c>
      <c r="C1158">
        <v>576</v>
      </c>
      <c r="D1158">
        <v>1998</v>
      </c>
      <c r="E1158" t="s">
        <v>578</v>
      </c>
      <c r="F1158" t="s">
        <v>10</v>
      </c>
      <c r="G1158" s="1">
        <v>44642</v>
      </c>
      <c r="H1158">
        <v>102</v>
      </c>
    </row>
    <row r="1159" spans="1:8" x14ac:dyDescent="0.25">
      <c r="A1159">
        <v>1158</v>
      </c>
      <c r="B1159" t="s">
        <v>75</v>
      </c>
      <c r="C1159">
        <v>580</v>
      </c>
      <c r="D1159">
        <v>2003</v>
      </c>
      <c r="E1159" t="s">
        <v>607</v>
      </c>
      <c r="F1159" t="s">
        <v>10</v>
      </c>
      <c r="G1159" s="1">
        <v>44604</v>
      </c>
      <c r="H1159">
        <v>102</v>
      </c>
    </row>
    <row r="1160" spans="1:8" x14ac:dyDescent="0.25">
      <c r="A1160">
        <v>1159</v>
      </c>
      <c r="B1160" t="s">
        <v>90</v>
      </c>
      <c r="C1160">
        <v>619</v>
      </c>
      <c r="D1160">
        <v>1996</v>
      </c>
      <c r="E1160" t="s">
        <v>448</v>
      </c>
      <c r="F1160" t="s">
        <v>28</v>
      </c>
      <c r="G1160" s="1">
        <v>44639</v>
      </c>
      <c r="H1160">
        <v>114</v>
      </c>
    </row>
    <row r="1161" spans="1:8" x14ac:dyDescent="0.25">
      <c r="A1161">
        <v>1160</v>
      </c>
      <c r="B1161" t="s">
        <v>75</v>
      </c>
      <c r="C1161">
        <v>550</v>
      </c>
      <c r="D1161">
        <v>2003</v>
      </c>
      <c r="E1161" t="s">
        <v>601</v>
      </c>
      <c r="F1161" t="s">
        <v>28</v>
      </c>
      <c r="G1161" s="1">
        <v>44619</v>
      </c>
      <c r="H1161">
        <v>102</v>
      </c>
    </row>
    <row r="1162" spans="1:8" x14ac:dyDescent="0.25">
      <c r="A1162">
        <v>1161</v>
      </c>
      <c r="B1162" t="s">
        <v>83</v>
      </c>
      <c r="C1162">
        <v>619</v>
      </c>
      <c r="D1162">
        <v>2003</v>
      </c>
      <c r="E1162" t="s">
        <v>460</v>
      </c>
      <c r="F1162" t="s">
        <v>28</v>
      </c>
      <c r="G1162" s="1">
        <v>44527</v>
      </c>
      <c r="H1162">
        <v>114</v>
      </c>
    </row>
    <row r="1163" spans="1:8" x14ac:dyDescent="0.25">
      <c r="A1163">
        <v>1162</v>
      </c>
      <c r="B1163" t="s">
        <v>83</v>
      </c>
      <c r="C1163">
        <v>580</v>
      </c>
      <c r="D1163">
        <v>2000</v>
      </c>
      <c r="E1163" t="s">
        <v>441</v>
      </c>
      <c r="F1163" t="s">
        <v>32</v>
      </c>
      <c r="G1163" s="1">
        <v>44627</v>
      </c>
      <c r="H1163">
        <v>106</v>
      </c>
    </row>
    <row r="1164" spans="1:8" x14ac:dyDescent="0.25">
      <c r="A1164">
        <v>1163</v>
      </c>
      <c r="B1164" t="s">
        <v>75</v>
      </c>
      <c r="C1164">
        <v>633</v>
      </c>
      <c r="D1164">
        <v>2003</v>
      </c>
      <c r="E1164" t="s">
        <v>581</v>
      </c>
      <c r="F1164" t="s">
        <v>18</v>
      </c>
      <c r="G1164" s="1">
        <v>44640</v>
      </c>
      <c r="H1164">
        <v>104</v>
      </c>
    </row>
    <row r="1165" spans="1:8" x14ac:dyDescent="0.25">
      <c r="A1165">
        <v>1164</v>
      </c>
      <c r="B1165" t="s">
        <v>454</v>
      </c>
      <c r="C1165">
        <v>619</v>
      </c>
      <c r="D1165">
        <v>1997</v>
      </c>
      <c r="E1165" t="s">
        <v>608</v>
      </c>
      <c r="F1165" t="s">
        <v>32</v>
      </c>
      <c r="G1165" s="1">
        <v>44591</v>
      </c>
      <c r="H1165">
        <v>104</v>
      </c>
    </row>
    <row r="1166" spans="1:8" x14ac:dyDescent="0.25">
      <c r="A1166">
        <v>1165</v>
      </c>
      <c r="B1166" t="s">
        <v>435</v>
      </c>
      <c r="C1166">
        <v>540</v>
      </c>
      <c r="D1166">
        <v>2003</v>
      </c>
      <c r="E1166" t="s">
        <v>436</v>
      </c>
      <c r="F1166" t="s">
        <v>69</v>
      </c>
      <c r="G1166" s="1">
        <v>44552</v>
      </c>
      <c r="H1166">
        <v>114</v>
      </c>
    </row>
    <row r="1167" spans="1:8" x14ac:dyDescent="0.25">
      <c r="A1167">
        <v>1166</v>
      </c>
      <c r="B1167" t="s">
        <v>435</v>
      </c>
      <c r="C1167">
        <v>576</v>
      </c>
      <c r="D1167">
        <v>2003</v>
      </c>
      <c r="E1167" t="s">
        <v>450</v>
      </c>
      <c r="F1167" t="s">
        <v>10</v>
      </c>
      <c r="G1167" s="1">
        <v>44605</v>
      </c>
      <c r="H1167">
        <v>102</v>
      </c>
    </row>
    <row r="1168" spans="1:8" x14ac:dyDescent="0.25">
      <c r="A1168">
        <v>1167</v>
      </c>
      <c r="B1168" t="s">
        <v>90</v>
      </c>
      <c r="C1168">
        <v>619</v>
      </c>
      <c r="D1168">
        <v>1994</v>
      </c>
      <c r="E1168" t="s">
        <v>575</v>
      </c>
      <c r="F1168" t="s">
        <v>28</v>
      </c>
      <c r="G1168" s="1">
        <v>44582</v>
      </c>
      <c r="H1168">
        <v>102</v>
      </c>
    </row>
    <row r="1169" spans="1:8" x14ac:dyDescent="0.25">
      <c r="A1169">
        <v>1168</v>
      </c>
      <c r="B1169" t="s">
        <v>90</v>
      </c>
      <c r="C1169">
        <v>550</v>
      </c>
      <c r="D1169">
        <v>1995</v>
      </c>
      <c r="E1169" t="s">
        <v>584</v>
      </c>
      <c r="F1169" t="s">
        <v>28</v>
      </c>
      <c r="G1169" s="1">
        <v>44591</v>
      </c>
      <c r="H1169">
        <v>114</v>
      </c>
    </row>
    <row r="1170" spans="1:8" x14ac:dyDescent="0.25">
      <c r="A1170">
        <v>1169</v>
      </c>
      <c r="B1170" t="s">
        <v>90</v>
      </c>
      <c r="C1170">
        <v>587</v>
      </c>
      <c r="D1170">
        <v>1997</v>
      </c>
      <c r="E1170" t="s">
        <v>570</v>
      </c>
      <c r="F1170" t="s">
        <v>283</v>
      </c>
      <c r="G1170" s="1">
        <v>44617</v>
      </c>
      <c r="H1170">
        <v>115</v>
      </c>
    </row>
    <row r="1171" spans="1:8" x14ac:dyDescent="0.25">
      <c r="A1171">
        <v>1170</v>
      </c>
      <c r="B1171" t="s">
        <v>83</v>
      </c>
      <c r="C1171">
        <v>587</v>
      </c>
      <c r="D1171">
        <v>1996</v>
      </c>
      <c r="E1171" t="s">
        <v>445</v>
      </c>
      <c r="F1171" t="s">
        <v>32</v>
      </c>
      <c r="G1171" s="1">
        <v>44489</v>
      </c>
      <c r="H1171">
        <v>102</v>
      </c>
    </row>
    <row r="1172" spans="1:8" x14ac:dyDescent="0.25">
      <c r="A1172">
        <v>1171</v>
      </c>
      <c r="B1172" t="s">
        <v>90</v>
      </c>
      <c r="C1172">
        <v>507</v>
      </c>
      <c r="D1172">
        <v>2004</v>
      </c>
      <c r="E1172" t="s">
        <v>609</v>
      </c>
      <c r="F1172" t="s">
        <v>69</v>
      </c>
      <c r="G1172" s="1">
        <v>44599</v>
      </c>
      <c r="H1172">
        <v>109</v>
      </c>
    </row>
    <row r="1173" spans="1:8" x14ac:dyDescent="0.25">
      <c r="A1173">
        <v>1172</v>
      </c>
      <c r="B1173" t="s">
        <v>90</v>
      </c>
      <c r="C1173">
        <v>619</v>
      </c>
      <c r="D1173">
        <v>1996</v>
      </c>
      <c r="E1173" t="s">
        <v>594</v>
      </c>
      <c r="F1173" t="s">
        <v>47</v>
      </c>
      <c r="G1173" s="1">
        <v>44580</v>
      </c>
      <c r="H1173">
        <v>108</v>
      </c>
    </row>
    <row r="1174" spans="1:8" x14ac:dyDescent="0.25">
      <c r="A1174">
        <v>1173</v>
      </c>
      <c r="B1174" t="s">
        <v>83</v>
      </c>
      <c r="C1174">
        <v>548</v>
      </c>
      <c r="D1174">
        <v>2004</v>
      </c>
      <c r="E1174" t="s">
        <v>593</v>
      </c>
      <c r="F1174" t="s">
        <v>69</v>
      </c>
      <c r="G1174" s="1">
        <v>44589</v>
      </c>
      <c r="H1174">
        <v>109</v>
      </c>
    </row>
    <row r="1175" spans="1:8" x14ac:dyDescent="0.25">
      <c r="A1175">
        <v>1174</v>
      </c>
      <c r="B1175" t="s">
        <v>90</v>
      </c>
      <c r="C1175">
        <v>619</v>
      </c>
      <c r="D1175">
        <v>1995</v>
      </c>
      <c r="E1175" t="s">
        <v>448</v>
      </c>
      <c r="F1175" t="s">
        <v>283</v>
      </c>
      <c r="G1175" s="1">
        <v>44622</v>
      </c>
      <c r="H1175">
        <v>114</v>
      </c>
    </row>
    <row r="1176" spans="1:8" x14ac:dyDescent="0.25">
      <c r="A1176">
        <v>1175</v>
      </c>
      <c r="B1176" t="s">
        <v>90</v>
      </c>
      <c r="C1176">
        <v>587</v>
      </c>
      <c r="D1176">
        <v>1993</v>
      </c>
      <c r="E1176" t="s">
        <v>473</v>
      </c>
      <c r="F1176" t="s">
        <v>45</v>
      </c>
      <c r="G1176" s="1">
        <v>44602</v>
      </c>
      <c r="H1176">
        <v>102</v>
      </c>
    </row>
    <row r="1177" spans="1:8" x14ac:dyDescent="0.25">
      <c r="A1177">
        <v>1176</v>
      </c>
      <c r="B1177" t="s">
        <v>90</v>
      </c>
      <c r="C1177">
        <v>548</v>
      </c>
      <c r="D1177">
        <v>2004</v>
      </c>
      <c r="E1177" t="s">
        <v>605</v>
      </c>
      <c r="F1177" t="s">
        <v>28</v>
      </c>
      <c r="G1177" s="1">
        <v>44619</v>
      </c>
      <c r="H1177">
        <v>114</v>
      </c>
    </row>
    <row r="1178" spans="1:8" x14ac:dyDescent="0.25">
      <c r="A1178">
        <v>1177</v>
      </c>
      <c r="B1178" t="s">
        <v>235</v>
      </c>
      <c r="C1178">
        <v>564</v>
      </c>
      <c r="D1178">
        <v>2004</v>
      </c>
      <c r="E1178" t="s">
        <v>610</v>
      </c>
      <c r="F1178" t="s">
        <v>32</v>
      </c>
      <c r="G1178" s="1">
        <v>44609</v>
      </c>
      <c r="H1178">
        <v>102</v>
      </c>
    </row>
    <row r="1179" spans="1:8" x14ac:dyDescent="0.25">
      <c r="A1179">
        <v>1178</v>
      </c>
      <c r="B1179" t="s">
        <v>90</v>
      </c>
      <c r="C1179">
        <v>540</v>
      </c>
      <c r="D1179">
        <v>2004</v>
      </c>
      <c r="E1179" t="s">
        <v>440</v>
      </c>
      <c r="F1179" t="s">
        <v>69</v>
      </c>
      <c r="G1179" s="1">
        <v>44479</v>
      </c>
      <c r="H1179">
        <v>102</v>
      </c>
    </row>
    <row r="1180" spans="1:8" x14ac:dyDescent="0.25">
      <c r="A1180">
        <v>1179</v>
      </c>
      <c r="B1180" t="s">
        <v>435</v>
      </c>
      <c r="C1180">
        <v>548</v>
      </c>
      <c r="D1180">
        <v>2004</v>
      </c>
      <c r="E1180" t="s">
        <v>611</v>
      </c>
      <c r="F1180" t="s">
        <v>18</v>
      </c>
      <c r="G1180" s="1">
        <v>44633</v>
      </c>
      <c r="H1180">
        <v>101</v>
      </c>
    </row>
    <row r="1181" spans="1:8" x14ac:dyDescent="0.25">
      <c r="A1181">
        <v>1180</v>
      </c>
      <c r="B1181" t="s">
        <v>90</v>
      </c>
      <c r="C1181">
        <v>619</v>
      </c>
      <c r="D1181">
        <v>1993</v>
      </c>
      <c r="E1181" t="s">
        <v>485</v>
      </c>
      <c r="F1181" t="s">
        <v>10</v>
      </c>
      <c r="G1181" s="1">
        <v>44501</v>
      </c>
      <c r="H1181">
        <v>114</v>
      </c>
    </row>
    <row r="1182" spans="1:8" x14ac:dyDescent="0.25">
      <c r="A1182">
        <v>1181</v>
      </c>
      <c r="B1182" t="s">
        <v>435</v>
      </c>
      <c r="C1182">
        <v>576</v>
      </c>
      <c r="D1182">
        <v>2004</v>
      </c>
      <c r="E1182" t="s">
        <v>450</v>
      </c>
      <c r="F1182" t="s">
        <v>10</v>
      </c>
      <c r="G1182" s="1">
        <v>44640</v>
      </c>
      <c r="H1182">
        <v>115</v>
      </c>
    </row>
    <row r="1183" spans="1:8" x14ac:dyDescent="0.25">
      <c r="A1183">
        <v>1182</v>
      </c>
      <c r="B1183" t="s">
        <v>90</v>
      </c>
      <c r="C1183">
        <v>619</v>
      </c>
      <c r="D1183">
        <v>2003</v>
      </c>
      <c r="E1183" t="s">
        <v>612</v>
      </c>
      <c r="F1183" t="s">
        <v>10</v>
      </c>
      <c r="G1183" s="1">
        <v>44594</v>
      </c>
      <c r="H1183">
        <v>102</v>
      </c>
    </row>
    <row r="1184" spans="1:8" x14ac:dyDescent="0.25">
      <c r="A1184">
        <v>1183</v>
      </c>
      <c r="B1184" t="s">
        <v>83</v>
      </c>
      <c r="C1184">
        <v>619</v>
      </c>
      <c r="D1184">
        <v>1996</v>
      </c>
      <c r="E1184" t="s">
        <v>613</v>
      </c>
      <c r="F1184" t="s">
        <v>10</v>
      </c>
      <c r="G1184" s="1">
        <v>44525</v>
      </c>
      <c r="H1184">
        <v>104</v>
      </c>
    </row>
    <row r="1185" spans="1:8" x14ac:dyDescent="0.25">
      <c r="A1185">
        <v>1184</v>
      </c>
      <c r="B1185" t="s">
        <v>83</v>
      </c>
      <c r="C1185">
        <v>580</v>
      </c>
      <c r="D1185">
        <v>2003</v>
      </c>
      <c r="E1185" t="s">
        <v>441</v>
      </c>
      <c r="F1185" t="s">
        <v>10</v>
      </c>
      <c r="G1185" s="1">
        <v>44648</v>
      </c>
      <c r="H1185">
        <v>102</v>
      </c>
    </row>
    <row r="1186" spans="1:8" x14ac:dyDescent="0.25">
      <c r="A1186">
        <v>1185</v>
      </c>
      <c r="B1186" t="s">
        <v>235</v>
      </c>
      <c r="C1186">
        <v>619</v>
      </c>
      <c r="D1186">
        <v>2000</v>
      </c>
      <c r="E1186" t="s">
        <v>467</v>
      </c>
      <c r="F1186" t="s">
        <v>32</v>
      </c>
      <c r="G1186" s="1">
        <v>44520</v>
      </c>
      <c r="H1186">
        <v>102</v>
      </c>
    </row>
    <row r="1187" spans="1:8" x14ac:dyDescent="0.25">
      <c r="A1187">
        <v>1186</v>
      </c>
      <c r="B1187" t="s">
        <v>614</v>
      </c>
      <c r="C1187">
        <v>580</v>
      </c>
      <c r="D1187">
        <v>1983</v>
      </c>
      <c r="E1187" t="s">
        <v>615</v>
      </c>
      <c r="F1187" t="s">
        <v>32</v>
      </c>
      <c r="G1187" s="1">
        <v>44564</v>
      </c>
      <c r="H1187">
        <v>102</v>
      </c>
    </row>
    <row r="1188" spans="1:8" x14ac:dyDescent="0.25">
      <c r="A1188">
        <v>1187</v>
      </c>
      <c r="B1188" t="s">
        <v>435</v>
      </c>
      <c r="C1188">
        <v>540</v>
      </c>
      <c r="D1188">
        <v>1999</v>
      </c>
      <c r="E1188" t="s">
        <v>436</v>
      </c>
      <c r="F1188" t="s">
        <v>28</v>
      </c>
      <c r="G1188" s="1">
        <v>44657</v>
      </c>
      <c r="H1188">
        <v>104</v>
      </c>
    </row>
    <row r="1189" spans="1:8" x14ac:dyDescent="0.25">
      <c r="A1189">
        <v>1188</v>
      </c>
      <c r="B1189" t="s">
        <v>435</v>
      </c>
      <c r="C1189">
        <v>540</v>
      </c>
      <c r="D1189">
        <v>2004</v>
      </c>
      <c r="E1189" t="s">
        <v>436</v>
      </c>
      <c r="F1189" t="s">
        <v>32</v>
      </c>
      <c r="G1189" s="1">
        <v>44534</v>
      </c>
      <c r="H1189">
        <v>109</v>
      </c>
    </row>
    <row r="1190" spans="1:8" x14ac:dyDescent="0.25">
      <c r="A1190">
        <v>1189</v>
      </c>
      <c r="B1190" t="s">
        <v>90</v>
      </c>
      <c r="C1190">
        <v>610</v>
      </c>
      <c r="D1190">
        <v>1996</v>
      </c>
      <c r="E1190" t="s">
        <v>444</v>
      </c>
      <c r="F1190" t="s">
        <v>69</v>
      </c>
      <c r="G1190" s="1">
        <v>44609</v>
      </c>
      <c r="H1190">
        <v>101</v>
      </c>
    </row>
    <row r="1191" spans="1:8" x14ac:dyDescent="0.25">
      <c r="A1191">
        <v>1190</v>
      </c>
      <c r="B1191" t="s">
        <v>235</v>
      </c>
      <c r="C1191">
        <v>540</v>
      </c>
      <c r="D1191">
        <v>2004</v>
      </c>
      <c r="E1191" t="s">
        <v>616</v>
      </c>
      <c r="F1191" t="s">
        <v>32</v>
      </c>
      <c r="G1191" s="1">
        <v>44566</v>
      </c>
      <c r="H1191">
        <v>109</v>
      </c>
    </row>
    <row r="1192" spans="1:8" x14ac:dyDescent="0.25">
      <c r="A1192">
        <v>1191</v>
      </c>
      <c r="B1192" t="s">
        <v>83</v>
      </c>
      <c r="C1192">
        <v>540</v>
      </c>
      <c r="D1192">
        <v>2004</v>
      </c>
      <c r="E1192" t="s">
        <v>453</v>
      </c>
      <c r="F1192" t="s">
        <v>10</v>
      </c>
      <c r="G1192" s="1">
        <v>44644</v>
      </c>
      <c r="H1192">
        <v>102</v>
      </c>
    </row>
    <row r="1193" spans="1:8" x14ac:dyDescent="0.25">
      <c r="A1193">
        <v>1192</v>
      </c>
      <c r="B1193" t="s">
        <v>486</v>
      </c>
      <c r="C1193">
        <v>580</v>
      </c>
      <c r="D1193">
        <v>1996</v>
      </c>
      <c r="E1193" t="s">
        <v>617</v>
      </c>
      <c r="F1193" t="s">
        <v>10</v>
      </c>
      <c r="G1193" s="1">
        <v>44634</v>
      </c>
      <c r="H1193">
        <v>102</v>
      </c>
    </row>
    <row r="1194" spans="1:8" x14ac:dyDescent="0.25">
      <c r="A1194">
        <v>1193</v>
      </c>
      <c r="B1194" t="s">
        <v>435</v>
      </c>
      <c r="C1194">
        <v>540</v>
      </c>
      <c r="D1194">
        <v>2004</v>
      </c>
      <c r="E1194" t="s">
        <v>436</v>
      </c>
      <c r="F1194" t="s">
        <v>32</v>
      </c>
      <c r="G1194" s="1">
        <v>44614</v>
      </c>
      <c r="H1194">
        <v>102</v>
      </c>
    </row>
    <row r="1195" spans="1:8" x14ac:dyDescent="0.25">
      <c r="A1195">
        <v>1194</v>
      </c>
      <c r="B1195" t="s">
        <v>435</v>
      </c>
      <c r="C1195">
        <v>576</v>
      </c>
      <c r="D1195">
        <v>2004</v>
      </c>
      <c r="E1195" t="s">
        <v>450</v>
      </c>
      <c r="F1195" t="s">
        <v>47</v>
      </c>
      <c r="G1195" s="1">
        <v>44652</v>
      </c>
      <c r="H1195">
        <v>114</v>
      </c>
    </row>
    <row r="1196" spans="1:8" x14ac:dyDescent="0.25">
      <c r="A1196">
        <v>1195</v>
      </c>
      <c r="B1196" t="s">
        <v>90</v>
      </c>
      <c r="C1196">
        <v>587</v>
      </c>
      <c r="D1196">
        <v>1997</v>
      </c>
      <c r="E1196" t="s">
        <v>570</v>
      </c>
      <c r="F1196" t="s">
        <v>47</v>
      </c>
      <c r="G1196" s="1">
        <v>44644</v>
      </c>
      <c r="H1196">
        <v>104</v>
      </c>
    </row>
    <row r="1197" spans="1:8" x14ac:dyDescent="0.25">
      <c r="A1197">
        <v>1196</v>
      </c>
      <c r="B1197" t="s">
        <v>83</v>
      </c>
      <c r="C1197">
        <v>540</v>
      </c>
      <c r="D1197">
        <v>2004</v>
      </c>
      <c r="E1197" t="s">
        <v>440</v>
      </c>
      <c r="F1197" t="s">
        <v>10</v>
      </c>
      <c r="G1197" s="1">
        <v>44613</v>
      </c>
      <c r="H1197">
        <v>101</v>
      </c>
    </row>
    <row r="1198" spans="1:8" x14ac:dyDescent="0.25">
      <c r="A1198">
        <v>1197</v>
      </c>
      <c r="B1198" t="s">
        <v>83</v>
      </c>
      <c r="C1198">
        <v>587</v>
      </c>
      <c r="D1198">
        <v>1998</v>
      </c>
      <c r="E1198" t="s">
        <v>590</v>
      </c>
      <c r="F1198" t="s">
        <v>32</v>
      </c>
      <c r="G1198" s="1">
        <v>44560</v>
      </c>
      <c r="H1198">
        <v>102</v>
      </c>
    </row>
    <row r="1199" spans="1:8" x14ac:dyDescent="0.25">
      <c r="A1199">
        <v>1198</v>
      </c>
      <c r="B1199" t="s">
        <v>435</v>
      </c>
      <c r="C1199">
        <v>576</v>
      </c>
      <c r="D1199">
        <v>2004</v>
      </c>
      <c r="E1199" t="s">
        <v>450</v>
      </c>
      <c r="F1199" t="s">
        <v>32</v>
      </c>
      <c r="G1199" s="1">
        <v>44508</v>
      </c>
      <c r="H1199">
        <v>109</v>
      </c>
    </row>
    <row r="1200" spans="1:8" x14ac:dyDescent="0.25">
      <c r="A1200">
        <v>1199</v>
      </c>
      <c r="B1200" t="s">
        <v>90</v>
      </c>
      <c r="C1200">
        <v>619</v>
      </c>
      <c r="D1200">
        <v>1996</v>
      </c>
      <c r="E1200" t="s">
        <v>594</v>
      </c>
      <c r="F1200" t="s">
        <v>18</v>
      </c>
      <c r="G1200" s="1">
        <v>44633</v>
      </c>
      <c r="H1200">
        <v>102</v>
      </c>
    </row>
    <row r="1201" spans="1:8" x14ac:dyDescent="0.25">
      <c r="A1201">
        <v>1200</v>
      </c>
      <c r="B1201" t="s">
        <v>83</v>
      </c>
      <c r="C1201">
        <v>587</v>
      </c>
      <c r="D1201">
        <v>1996</v>
      </c>
      <c r="E1201" t="s">
        <v>461</v>
      </c>
      <c r="F1201" t="s">
        <v>47</v>
      </c>
      <c r="G1201" s="1">
        <v>44504</v>
      </c>
      <c r="H1201">
        <v>105</v>
      </c>
    </row>
    <row r="1202" spans="1:8" x14ac:dyDescent="0.25">
      <c r="A1202">
        <v>1201</v>
      </c>
      <c r="B1202" t="s">
        <v>83</v>
      </c>
      <c r="C1202">
        <v>587</v>
      </c>
      <c r="D1202">
        <v>1995</v>
      </c>
      <c r="E1202" t="s">
        <v>463</v>
      </c>
      <c r="F1202" t="s">
        <v>618</v>
      </c>
      <c r="G1202" s="1">
        <v>44487</v>
      </c>
      <c r="H1202">
        <v>108</v>
      </c>
    </row>
    <row r="1203" spans="1:8" x14ac:dyDescent="0.25">
      <c r="A1203">
        <v>1202</v>
      </c>
      <c r="B1203" t="s">
        <v>435</v>
      </c>
      <c r="C1203">
        <v>540</v>
      </c>
      <c r="D1203">
        <v>2004</v>
      </c>
      <c r="E1203" t="s">
        <v>436</v>
      </c>
      <c r="F1203" t="s">
        <v>28</v>
      </c>
      <c r="G1203" s="1">
        <v>44592</v>
      </c>
      <c r="H1203">
        <v>109</v>
      </c>
    </row>
    <row r="1204" spans="1:8" x14ac:dyDescent="0.25">
      <c r="A1204">
        <v>1203</v>
      </c>
      <c r="B1204" t="s">
        <v>435</v>
      </c>
      <c r="C1204">
        <v>576</v>
      </c>
      <c r="D1204">
        <v>2004</v>
      </c>
      <c r="E1204" t="s">
        <v>450</v>
      </c>
      <c r="F1204" t="s">
        <v>32</v>
      </c>
      <c r="G1204" s="1">
        <v>44593</v>
      </c>
      <c r="H1204">
        <v>103</v>
      </c>
    </row>
    <row r="1205" spans="1:8" x14ac:dyDescent="0.25">
      <c r="A1205">
        <v>1204</v>
      </c>
      <c r="B1205" t="s">
        <v>75</v>
      </c>
      <c r="C1205">
        <v>576</v>
      </c>
      <c r="D1205">
        <v>1992</v>
      </c>
      <c r="E1205" t="s">
        <v>619</v>
      </c>
      <c r="F1205" t="s">
        <v>69</v>
      </c>
      <c r="G1205" s="1">
        <v>44508</v>
      </c>
      <c r="H1205">
        <v>114</v>
      </c>
    </row>
    <row r="1206" spans="1:8" x14ac:dyDescent="0.25">
      <c r="A1206">
        <v>1205</v>
      </c>
      <c r="B1206" t="s">
        <v>90</v>
      </c>
      <c r="C1206">
        <v>556</v>
      </c>
      <c r="D1206">
        <v>1994</v>
      </c>
      <c r="E1206" t="s">
        <v>620</v>
      </c>
      <c r="F1206" t="s">
        <v>28</v>
      </c>
      <c r="G1206" s="1">
        <v>44515</v>
      </c>
      <c r="H1206">
        <v>114</v>
      </c>
    </row>
    <row r="1207" spans="1:8" x14ac:dyDescent="0.25">
      <c r="A1207">
        <v>1206</v>
      </c>
      <c r="B1207" t="s">
        <v>90</v>
      </c>
      <c r="C1207">
        <v>556</v>
      </c>
      <c r="D1207">
        <v>2000</v>
      </c>
      <c r="E1207" t="s">
        <v>621</v>
      </c>
      <c r="F1207" t="s">
        <v>32</v>
      </c>
      <c r="G1207" s="1">
        <v>44624</v>
      </c>
      <c r="H1207">
        <v>102</v>
      </c>
    </row>
    <row r="1208" spans="1:8" x14ac:dyDescent="0.25">
      <c r="A1208">
        <v>1207</v>
      </c>
      <c r="B1208" t="s">
        <v>83</v>
      </c>
      <c r="C1208">
        <v>619</v>
      </c>
      <c r="D1208">
        <v>2001</v>
      </c>
      <c r="E1208" t="s">
        <v>586</v>
      </c>
      <c r="F1208" t="s">
        <v>32</v>
      </c>
      <c r="G1208" s="1">
        <v>44477</v>
      </c>
      <c r="H1208">
        <v>102</v>
      </c>
    </row>
    <row r="1209" spans="1:8" x14ac:dyDescent="0.25">
      <c r="A1209">
        <v>1208</v>
      </c>
      <c r="B1209" t="s">
        <v>25</v>
      </c>
      <c r="C1209">
        <v>617</v>
      </c>
      <c r="D1209">
        <v>2020</v>
      </c>
      <c r="E1209" t="s">
        <v>375</v>
      </c>
      <c r="F1209" t="s">
        <v>18</v>
      </c>
      <c r="G1209" s="1">
        <v>44643</v>
      </c>
      <c r="H1209">
        <v>109</v>
      </c>
    </row>
    <row r="1210" spans="1:8" x14ac:dyDescent="0.25">
      <c r="A1210">
        <v>1209</v>
      </c>
      <c r="B1210" t="s">
        <v>16</v>
      </c>
      <c r="C1210">
        <v>625</v>
      </c>
      <c r="D1210">
        <v>2008</v>
      </c>
      <c r="E1210" t="s">
        <v>373</v>
      </c>
      <c r="F1210" t="s">
        <v>69</v>
      </c>
      <c r="G1210" s="1">
        <v>44494</v>
      </c>
      <c r="H1210">
        <v>109</v>
      </c>
    </row>
    <row r="1211" spans="1:8" x14ac:dyDescent="0.25">
      <c r="A1211">
        <v>1210</v>
      </c>
      <c r="B1211" t="s">
        <v>407</v>
      </c>
      <c r="C1211">
        <v>611</v>
      </c>
      <c r="D1211">
        <v>1998</v>
      </c>
      <c r="E1211" t="s">
        <v>622</v>
      </c>
      <c r="F1211" t="s">
        <v>47</v>
      </c>
      <c r="G1211" s="1">
        <v>44516</v>
      </c>
      <c r="H1211">
        <v>114</v>
      </c>
    </row>
    <row r="1212" spans="1:8" x14ac:dyDescent="0.25">
      <c r="A1212">
        <v>1211</v>
      </c>
      <c r="B1212" t="s">
        <v>16</v>
      </c>
      <c r="C1212">
        <v>565</v>
      </c>
      <c r="D1212">
        <v>2020</v>
      </c>
      <c r="E1212">
        <v>200</v>
      </c>
      <c r="F1212" t="s">
        <v>32</v>
      </c>
      <c r="G1212" s="1">
        <v>44588</v>
      </c>
      <c r="H1212">
        <v>102</v>
      </c>
    </row>
    <row r="1213" spans="1:8" x14ac:dyDescent="0.25">
      <c r="A1213">
        <v>1212</v>
      </c>
      <c r="B1213" t="s">
        <v>16</v>
      </c>
      <c r="C1213">
        <v>629</v>
      </c>
      <c r="D1213">
        <v>2021</v>
      </c>
      <c r="E1213" t="s">
        <v>623</v>
      </c>
      <c r="F1213" t="s">
        <v>101</v>
      </c>
      <c r="G1213" s="1">
        <v>44504</v>
      </c>
      <c r="H1213">
        <v>102</v>
      </c>
    </row>
    <row r="1214" spans="1:8" x14ac:dyDescent="0.25">
      <c r="A1214">
        <v>1213</v>
      </c>
      <c r="B1214" t="s">
        <v>25</v>
      </c>
      <c r="C1214">
        <v>502</v>
      </c>
      <c r="D1214">
        <v>2020</v>
      </c>
      <c r="E1214" t="s">
        <v>624</v>
      </c>
      <c r="F1214" t="s">
        <v>18</v>
      </c>
      <c r="G1214" s="1">
        <v>44526</v>
      </c>
      <c r="H1214">
        <v>102</v>
      </c>
    </row>
    <row r="1215" spans="1:8" x14ac:dyDescent="0.25">
      <c r="A1215">
        <v>1214</v>
      </c>
      <c r="B1215" t="s">
        <v>16</v>
      </c>
      <c r="C1215">
        <v>554</v>
      </c>
      <c r="D1215">
        <v>2008</v>
      </c>
      <c r="E1215" t="s">
        <v>537</v>
      </c>
      <c r="F1215" t="s">
        <v>18</v>
      </c>
      <c r="G1215" s="1">
        <v>44630</v>
      </c>
      <c r="H1215">
        <v>109</v>
      </c>
    </row>
    <row r="1216" spans="1:8" x14ac:dyDescent="0.25">
      <c r="A1216">
        <v>1215</v>
      </c>
      <c r="B1216" t="s">
        <v>16</v>
      </c>
      <c r="C1216">
        <v>565</v>
      </c>
      <c r="D1216">
        <v>2018</v>
      </c>
      <c r="E1216">
        <v>200</v>
      </c>
      <c r="F1216" t="s">
        <v>123</v>
      </c>
      <c r="G1216" s="1">
        <v>44550</v>
      </c>
      <c r="H1216">
        <v>109</v>
      </c>
    </row>
    <row r="1217" spans="1:8" x14ac:dyDescent="0.25">
      <c r="A1217">
        <v>1216</v>
      </c>
      <c r="B1217" t="s">
        <v>16</v>
      </c>
      <c r="C1217">
        <v>550</v>
      </c>
      <c r="D1217">
        <v>2013</v>
      </c>
      <c r="E1217" t="s">
        <v>416</v>
      </c>
      <c r="F1217" t="s">
        <v>32</v>
      </c>
      <c r="G1217" s="1">
        <v>44505</v>
      </c>
      <c r="H1217">
        <v>102</v>
      </c>
    </row>
    <row r="1218" spans="1:8" x14ac:dyDescent="0.25">
      <c r="A1218">
        <v>1217</v>
      </c>
      <c r="B1218" t="s">
        <v>16</v>
      </c>
      <c r="C1218">
        <v>545</v>
      </c>
      <c r="D1218">
        <v>2014</v>
      </c>
      <c r="E1218" t="s">
        <v>625</v>
      </c>
      <c r="F1218" t="s">
        <v>18</v>
      </c>
      <c r="G1218" s="1">
        <v>44630</v>
      </c>
      <c r="H1218">
        <v>102</v>
      </c>
    </row>
    <row r="1219" spans="1:8" x14ac:dyDescent="0.25">
      <c r="A1219">
        <v>1218</v>
      </c>
      <c r="B1219" t="s">
        <v>25</v>
      </c>
      <c r="C1219">
        <v>617</v>
      </c>
      <c r="D1219">
        <v>2021</v>
      </c>
      <c r="E1219" t="s">
        <v>375</v>
      </c>
      <c r="F1219" t="s">
        <v>18</v>
      </c>
      <c r="G1219" s="1">
        <v>44591</v>
      </c>
      <c r="H1219">
        <v>102</v>
      </c>
    </row>
    <row r="1220" spans="1:8" x14ac:dyDescent="0.25">
      <c r="A1220">
        <v>1219</v>
      </c>
      <c r="B1220" t="s">
        <v>25</v>
      </c>
      <c r="C1220">
        <v>541</v>
      </c>
      <c r="D1220">
        <v>2021</v>
      </c>
      <c r="E1220" t="s">
        <v>360</v>
      </c>
      <c r="F1220" t="s">
        <v>18</v>
      </c>
      <c r="G1220" s="1">
        <v>44628</v>
      </c>
      <c r="H1220">
        <v>102</v>
      </c>
    </row>
    <row r="1221" spans="1:8" x14ac:dyDescent="0.25">
      <c r="A1221">
        <v>1220</v>
      </c>
      <c r="B1221" t="s">
        <v>25</v>
      </c>
      <c r="C1221">
        <v>617</v>
      </c>
      <c r="D1221">
        <v>2021</v>
      </c>
      <c r="E1221" t="s">
        <v>375</v>
      </c>
      <c r="F1221" t="s">
        <v>69</v>
      </c>
      <c r="G1221" s="1">
        <v>44563</v>
      </c>
      <c r="H1221">
        <v>102</v>
      </c>
    </row>
    <row r="1222" spans="1:8" x14ac:dyDescent="0.25">
      <c r="A1222">
        <v>1221</v>
      </c>
      <c r="B1222" t="s">
        <v>25</v>
      </c>
      <c r="C1222">
        <v>550</v>
      </c>
      <c r="D1222">
        <v>2013</v>
      </c>
      <c r="E1222" t="s">
        <v>324</v>
      </c>
      <c r="F1222" t="s">
        <v>69</v>
      </c>
      <c r="G1222" s="1">
        <v>44589</v>
      </c>
      <c r="H1222">
        <v>114</v>
      </c>
    </row>
    <row r="1223" spans="1:8" x14ac:dyDescent="0.25">
      <c r="A1223">
        <v>1222</v>
      </c>
      <c r="B1223" t="s">
        <v>16</v>
      </c>
      <c r="C1223">
        <v>611</v>
      </c>
      <c r="D1223">
        <v>2022</v>
      </c>
      <c r="E1223" t="s">
        <v>527</v>
      </c>
      <c r="F1223" t="s">
        <v>10</v>
      </c>
      <c r="G1223" s="1">
        <v>44606</v>
      </c>
      <c r="H1223">
        <v>102</v>
      </c>
    </row>
    <row r="1224" spans="1:8" x14ac:dyDescent="0.25">
      <c r="A1224">
        <v>1223</v>
      </c>
      <c r="B1224" t="s">
        <v>25</v>
      </c>
      <c r="C1224">
        <v>538</v>
      </c>
      <c r="D1224">
        <v>2022</v>
      </c>
      <c r="E1224" t="s">
        <v>626</v>
      </c>
      <c r="F1224" t="s">
        <v>69</v>
      </c>
      <c r="G1224" s="1">
        <v>44638</v>
      </c>
      <c r="H1224">
        <v>114</v>
      </c>
    </row>
    <row r="1225" spans="1:8" x14ac:dyDescent="0.25">
      <c r="A1225">
        <v>1224</v>
      </c>
      <c r="B1225" t="s">
        <v>25</v>
      </c>
      <c r="C1225">
        <v>594</v>
      </c>
      <c r="D1225">
        <v>2017</v>
      </c>
      <c r="E1225" t="s">
        <v>386</v>
      </c>
      <c r="F1225" t="s">
        <v>18</v>
      </c>
      <c r="G1225" s="1">
        <v>44582</v>
      </c>
      <c r="H1225">
        <v>102</v>
      </c>
    </row>
    <row r="1226" spans="1:8" x14ac:dyDescent="0.25">
      <c r="A1226">
        <v>1225</v>
      </c>
      <c r="B1226" t="s">
        <v>16</v>
      </c>
      <c r="C1226">
        <v>561</v>
      </c>
      <c r="D1226">
        <v>2020</v>
      </c>
      <c r="E1226" t="s">
        <v>116</v>
      </c>
      <c r="F1226" t="s">
        <v>18</v>
      </c>
      <c r="G1226" s="1">
        <v>44630</v>
      </c>
      <c r="H1226">
        <v>102</v>
      </c>
    </row>
    <row r="1227" spans="1:8" x14ac:dyDescent="0.25">
      <c r="A1227">
        <v>1226</v>
      </c>
      <c r="B1227" t="s">
        <v>16</v>
      </c>
      <c r="C1227">
        <v>611</v>
      </c>
      <c r="D1227">
        <v>2020</v>
      </c>
      <c r="E1227" t="s">
        <v>627</v>
      </c>
      <c r="F1227" t="s">
        <v>18</v>
      </c>
      <c r="G1227" s="1">
        <v>44653</v>
      </c>
      <c r="H1227">
        <v>102</v>
      </c>
    </row>
    <row r="1228" spans="1:8" x14ac:dyDescent="0.25">
      <c r="A1228">
        <v>1227</v>
      </c>
      <c r="B1228" t="s">
        <v>25</v>
      </c>
      <c r="C1228">
        <v>583</v>
      </c>
      <c r="D1228">
        <v>2020</v>
      </c>
      <c r="E1228" t="s">
        <v>628</v>
      </c>
      <c r="F1228" t="s">
        <v>32</v>
      </c>
      <c r="G1228" s="1">
        <v>44633</v>
      </c>
      <c r="H1228">
        <v>103</v>
      </c>
    </row>
    <row r="1229" spans="1:8" x14ac:dyDescent="0.25">
      <c r="A1229">
        <v>1228</v>
      </c>
      <c r="B1229" t="s">
        <v>16</v>
      </c>
      <c r="C1229">
        <v>629</v>
      </c>
      <c r="D1229">
        <v>2019</v>
      </c>
      <c r="E1229" t="s">
        <v>629</v>
      </c>
      <c r="F1229" t="s">
        <v>101</v>
      </c>
      <c r="G1229" s="1">
        <v>44609</v>
      </c>
      <c r="H1229">
        <v>102</v>
      </c>
    </row>
    <row r="1230" spans="1:8" x14ac:dyDescent="0.25">
      <c r="A1230">
        <v>1229</v>
      </c>
      <c r="B1230" t="s">
        <v>25</v>
      </c>
      <c r="C1230">
        <v>567</v>
      </c>
      <c r="D1230">
        <v>2020</v>
      </c>
      <c r="E1230" t="s">
        <v>630</v>
      </c>
      <c r="F1230" t="s">
        <v>18</v>
      </c>
      <c r="G1230" s="1">
        <v>44589</v>
      </c>
      <c r="H1230">
        <v>109</v>
      </c>
    </row>
    <row r="1231" spans="1:8" x14ac:dyDescent="0.25">
      <c r="A1231">
        <v>1230</v>
      </c>
      <c r="B1231" t="s">
        <v>16</v>
      </c>
      <c r="C1231">
        <v>565</v>
      </c>
      <c r="D1231">
        <v>2021</v>
      </c>
      <c r="E1231">
        <v>200</v>
      </c>
      <c r="F1231" t="s">
        <v>32</v>
      </c>
      <c r="G1231" s="1">
        <v>44563</v>
      </c>
      <c r="H1231">
        <v>109</v>
      </c>
    </row>
    <row r="1232" spans="1:8" x14ac:dyDescent="0.25">
      <c r="A1232">
        <v>1231</v>
      </c>
      <c r="B1232" t="s">
        <v>16</v>
      </c>
      <c r="C1232">
        <v>636</v>
      </c>
      <c r="D1232">
        <v>2021</v>
      </c>
      <c r="E1232" t="s">
        <v>631</v>
      </c>
      <c r="F1232" t="s">
        <v>18</v>
      </c>
      <c r="G1232" s="1">
        <v>44590</v>
      </c>
      <c r="H1232">
        <v>102</v>
      </c>
    </row>
    <row r="1233" spans="1:8" x14ac:dyDescent="0.25">
      <c r="A1233">
        <v>1232</v>
      </c>
      <c r="B1233" t="s">
        <v>16</v>
      </c>
      <c r="C1233">
        <v>565</v>
      </c>
      <c r="D1233">
        <v>2021</v>
      </c>
      <c r="E1233">
        <v>200</v>
      </c>
      <c r="F1233" t="s">
        <v>32</v>
      </c>
      <c r="G1233" s="1">
        <v>44574</v>
      </c>
      <c r="H1233">
        <v>102</v>
      </c>
    </row>
    <row r="1234" spans="1:8" x14ac:dyDescent="0.25">
      <c r="A1234">
        <v>1233</v>
      </c>
      <c r="B1234" t="s">
        <v>25</v>
      </c>
      <c r="C1234">
        <v>538</v>
      </c>
      <c r="D1234">
        <v>2021</v>
      </c>
      <c r="E1234" t="s">
        <v>632</v>
      </c>
      <c r="F1234" t="s">
        <v>28</v>
      </c>
      <c r="G1234" s="1">
        <v>44554</v>
      </c>
      <c r="H1234">
        <v>102</v>
      </c>
    </row>
    <row r="1235" spans="1:8" x14ac:dyDescent="0.25">
      <c r="A1235">
        <v>1234</v>
      </c>
      <c r="B1235" t="s">
        <v>16</v>
      </c>
      <c r="C1235">
        <v>550</v>
      </c>
      <c r="D1235">
        <v>2021</v>
      </c>
      <c r="E1235" t="s">
        <v>97</v>
      </c>
      <c r="F1235" t="s">
        <v>45</v>
      </c>
      <c r="G1235" s="1">
        <v>44641</v>
      </c>
      <c r="H1235">
        <v>106</v>
      </c>
    </row>
    <row r="1236" spans="1:8" x14ac:dyDescent="0.25">
      <c r="A1236">
        <v>1235</v>
      </c>
      <c r="B1236" t="s">
        <v>16</v>
      </c>
      <c r="C1236">
        <v>611</v>
      </c>
      <c r="D1236">
        <v>2021</v>
      </c>
      <c r="E1236" t="s">
        <v>627</v>
      </c>
      <c r="F1236" t="s">
        <v>18</v>
      </c>
      <c r="G1236" s="1">
        <v>44650</v>
      </c>
      <c r="H1236">
        <v>102</v>
      </c>
    </row>
    <row r="1237" spans="1:8" x14ac:dyDescent="0.25">
      <c r="A1237">
        <v>1236</v>
      </c>
      <c r="B1237" t="s">
        <v>8</v>
      </c>
      <c r="C1237">
        <v>623</v>
      </c>
      <c r="D1237">
        <v>2004</v>
      </c>
      <c r="E1237" t="s">
        <v>23</v>
      </c>
      <c r="F1237" t="s">
        <v>47</v>
      </c>
      <c r="G1237" s="1">
        <v>44575</v>
      </c>
      <c r="H1237">
        <v>109</v>
      </c>
    </row>
    <row r="1238" spans="1:8" x14ac:dyDescent="0.25">
      <c r="A1238">
        <v>1237</v>
      </c>
      <c r="B1238" t="s">
        <v>25</v>
      </c>
      <c r="C1238">
        <v>629</v>
      </c>
      <c r="D1238">
        <v>2018</v>
      </c>
      <c r="E1238" t="s">
        <v>629</v>
      </c>
      <c r="F1238" t="s">
        <v>32</v>
      </c>
      <c r="G1238" s="1">
        <v>44613</v>
      </c>
      <c r="H1238">
        <v>101</v>
      </c>
    </row>
    <row r="1239" spans="1:8" x14ac:dyDescent="0.25">
      <c r="A1239">
        <v>1238</v>
      </c>
      <c r="B1239" t="s">
        <v>16</v>
      </c>
      <c r="C1239">
        <v>636</v>
      </c>
      <c r="D1239">
        <v>2021</v>
      </c>
      <c r="E1239" t="s">
        <v>633</v>
      </c>
      <c r="F1239" t="s">
        <v>69</v>
      </c>
      <c r="G1239" s="1">
        <v>44634</v>
      </c>
      <c r="H1239">
        <v>109</v>
      </c>
    </row>
    <row r="1240" spans="1:8" x14ac:dyDescent="0.25">
      <c r="A1240">
        <v>1239</v>
      </c>
      <c r="B1240" t="s">
        <v>25</v>
      </c>
      <c r="C1240">
        <v>502</v>
      </c>
      <c r="D1240">
        <v>2020</v>
      </c>
      <c r="E1240" t="s">
        <v>508</v>
      </c>
      <c r="F1240" t="s">
        <v>18</v>
      </c>
      <c r="G1240" s="1">
        <v>44606</v>
      </c>
      <c r="H1240">
        <v>102</v>
      </c>
    </row>
    <row r="1241" spans="1:8" x14ac:dyDescent="0.25">
      <c r="A1241">
        <v>1240</v>
      </c>
      <c r="B1241" t="s">
        <v>25</v>
      </c>
      <c r="C1241">
        <v>629</v>
      </c>
      <c r="D1241">
        <v>2019</v>
      </c>
      <c r="E1241" t="s">
        <v>629</v>
      </c>
      <c r="F1241" t="s">
        <v>18</v>
      </c>
      <c r="G1241" s="1">
        <v>44579</v>
      </c>
      <c r="H1241">
        <v>102</v>
      </c>
    </row>
    <row r="1242" spans="1:8" x14ac:dyDescent="0.25">
      <c r="A1242">
        <v>1241</v>
      </c>
      <c r="B1242" t="s">
        <v>16</v>
      </c>
      <c r="C1242">
        <v>636</v>
      </c>
      <c r="D1242">
        <v>2020</v>
      </c>
      <c r="E1242" t="s">
        <v>634</v>
      </c>
      <c r="F1242" t="s">
        <v>154</v>
      </c>
      <c r="G1242" s="1">
        <v>44612</v>
      </c>
      <c r="H1242">
        <v>101</v>
      </c>
    </row>
    <row r="1243" spans="1:8" x14ac:dyDescent="0.25">
      <c r="A1243">
        <v>1242</v>
      </c>
      <c r="B1243" t="s">
        <v>25</v>
      </c>
      <c r="C1243">
        <v>613</v>
      </c>
      <c r="D1243">
        <v>2021</v>
      </c>
      <c r="E1243" t="s">
        <v>635</v>
      </c>
      <c r="F1243" t="s">
        <v>69</v>
      </c>
      <c r="G1243" s="1">
        <v>44569</v>
      </c>
      <c r="H1243">
        <v>114</v>
      </c>
    </row>
    <row r="1244" spans="1:8" x14ac:dyDescent="0.25">
      <c r="A1244">
        <v>1243</v>
      </c>
      <c r="B1244" t="s">
        <v>16</v>
      </c>
      <c r="C1244">
        <v>611</v>
      </c>
      <c r="D1244">
        <v>2021</v>
      </c>
      <c r="E1244" t="s">
        <v>627</v>
      </c>
      <c r="F1244" t="s">
        <v>18</v>
      </c>
      <c r="G1244" s="1">
        <v>44544</v>
      </c>
      <c r="H1244">
        <v>109</v>
      </c>
    </row>
    <row r="1245" spans="1:8" x14ac:dyDescent="0.25">
      <c r="A1245">
        <v>1244</v>
      </c>
      <c r="B1245" t="s">
        <v>25</v>
      </c>
      <c r="C1245">
        <v>541</v>
      </c>
      <c r="D1245">
        <v>2021</v>
      </c>
      <c r="E1245" t="s">
        <v>360</v>
      </c>
      <c r="F1245" t="s">
        <v>18</v>
      </c>
      <c r="G1245" s="1">
        <v>44643</v>
      </c>
      <c r="H1245">
        <v>114</v>
      </c>
    </row>
    <row r="1246" spans="1:8" x14ac:dyDescent="0.25">
      <c r="A1246">
        <v>1245</v>
      </c>
      <c r="B1246" t="s">
        <v>25</v>
      </c>
      <c r="C1246">
        <v>538</v>
      </c>
      <c r="D1246">
        <v>2017</v>
      </c>
      <c r="E1246" t="s">
        <v>548</v>
      </c>
      <c r="F1246" t="s">
        <v>32</v>
      </c>
      <c r="G1246" s="1">
        <v>44631</v>
      </c>
      <c r="H1246">
        <v>114</v>
      </c>
    </row>
    <row r="1247" spans="1:8" x14ac:dyDescent="0.25">
      <c r="A1247">
        <v>1246</v>
      </c>
      <c r="B1247" t="s">
        <v>25</v>
      </c>
      <c r="C1247">
        <v>538</v>
      </c>
      <c r="D1247">
        <v>2021</v>
      </c>
      <c r="E1247" t="s">
        <v>560</v>
      </c>
      <c r="F1247" t="s">
        <v>32</v>
      </c>
      <c r="G1247" s="1">
        <v>44639</v>
      </c>
      <c r="H1247">
        <v>102</v>
      </c>
    </row>
    <row r="1248" spans="1:8" x14ac:dyDescent="0.25">
      <c r="A1248">
        <v>1247</v>
      </c>
      <c r="B1248" t="s">
        <v>16</v>
      </c>
      <c r="C1248">
        <v>636</v>
      </c>
      <c r="D1248">
        <v>2012</v>
      </c>
      <c r="E1248" t="s">
        <v>636</v>
      </c>
      <c r="F1248" t="s">
        <v>28</v>
      </c>
      <c r="G1248" s="1">
        <v>44654</v>
      </c>
      <c r="H1248">
        <v>106</v>
      </c>
    </row>
    <row r="1249" spans="1:8" x14ac:dyDescent="0.25">
      <c r="A1249">
        <v>1248</v>
      </c>
      <c r="B1249" t="s">
        <v>16</v>
      </c>
      <c r="C1249">
        <v>545</v>
      </c>
      <c r="D1249">
        <v>2013</v>
      </c>
      <c r="E1249" t="s">
        <v>540</v>
      </c>
      <c r="F1249" t="s">
        <v>69</v>
      </c>
      <c r="G1249" s="1">
        <v>44628</v>
      </c>
      <c r="H1249">
        <v>102</v>
      </c>
    </row>
    <row r="1250" spans="1:8" x14ac:dyDescent="0.25">
      <c r="A1250">
        <v>1249</v>
      </c>
      <c r="B1250" t="s">
        <v>25</v>
      </c>
      <c r="C1250">
        <v>617</v>
      </c>
      <c r="D1250">
        <v>2020</v>
      </c>
      <c r="E1250" t="s">
        <v>427</v>
      </c>
      <c r="F1250" t="s">
        <v>18</v>
      </c>
      <c r="G1250" s="1">
        <v>44645</v>
      </c>
      <c r="H1250">
        <v>102</v>
      </c>
    </row>
    <row r="1251" spans="1:8" x14ac:dyDescent="0.25">
      <c r="A1251">
        <v>1250</v>
      </c>
      <c r="B1251" t="s">
        <v>25</v>
      </c>
      <c r="C1251">
        <v>541</v>
      </c>
      <c r="D1251">
        <v>2020</v>
      </c>
      <c r="E1251" t="s">
        <v>360</v>
      </c>
      <c r="F1251" t="s">
        <v>18</v>
      </c>
      <c r="G1251" s="1">
        <v>44484</v>
      </c>
      <c r="H1251">
        <v>102</v>
      </c>
    </row>
    <row r="1252" spans="1:8" x14ac:dyDescent="0.25">
      <c r="A1252">
        <v>1251</v>
      </c>
      <c r="B1252" t="s">
        <v>25</v>
      </c>
      <c r="C1252">
        <v>617</v>
      </c>
      <c r="D1252">
        <v>2020</v>
      </c>
      <c r="E1252" t="s">
        <v>427</v>
      </c>
      <c r="F1252" t="s">
        <v>18</v>
      </c>
      <c r="G1252" s="1">
        <v>44633</v>
      </c>
      <c r="H1252">
        <v>114</v>
      </c>
    </row>
    <row r="1253" spans="1:8" x14ac:dyDescent="0.25">
      <c r="A1253">
        <v>1252</v>
      </c>
      <c r="B1253" t="s">
        <v>16</v>
      </c>
      <c r="C1253">
        <v>565</v>
      </c>
      <c r="D1253">
        <v>2020</v>
      </c>
      <c r="E1253">
        <v>200</v>
      </c>
      <c r="F1253" t="s">
        <v>32</v>
      </c>
      <c r="G1253" s="1">
        <v>44576</v>
      </c>
      <c r="H1253">
        <v>102</v>
      </c>
    </row>
    <row r="1254" spans="1:8" x14ac:dyDescent="0.25">
      <c r="A1254">
        <v>1253</v>
      </c>
      <c r="B1254" t="s">
        <v>16</v>
      </c>
      <c r="C1254">
        <v>636</v>
      </c>
      <c r="D1254">
        <v>2020</v>
      </c>
      <c r="E1254" t="s">
        <v>637</v>
      </c>
      <c r="F1254" t="s">
        <v>28</v>
      </c>
      <c r="G1254" s="1">
        <v>44625</v>
      </c>
      <c r="H1254">
        <v>102</v>
      </c>
    </row>
    <row r="1255" spans="1:8" x14ac:dyDescent="0.25">
      <c r="A1255">
        <v>1254</v>
      </c>
      <c r="B1255" t="s">
        <v>25</v>
      </c>
      <c r="C1255">
        <v>617</v>
      </c>
      <c r="D1255">
        <v>2020</v>
      </c>
      <c r="E1255" t="s">
        <v>375</v>
      </c>
      <c r="F1255" t="s">
        <v>28</v>
      </c>
      <c r="G1255" s="1">
        <v>44588</v>
      </c>
      <c r="H1255">
        <v>115</v>
      </c>
    </row>
    <row r="1256" spans="1:8" x14ac:dyDescent="0.25">
      <c r="A1256">
        <v>1255</v>
      </c>
      <c r="B1256" t="s">
        <v>16</v>
      </c>
      <c r="C1256">
        <v>561</v>
      </c>
      <c r="D1256">
        <v>1988</v>
      </c>
      <c r="E1256" t="s">
        <v>638</v>
      </c>
      <c r="F1256" t="s">
        <v>18</v>
      </c>
      <c r="G1256" s="1">
        <v>44653</v>
      </c>
      <c r="H1256">
        <v>103</v>
      </c>
    </row>
    <row r="1257" spans="1:8" x14ac:dyDescent="0.25">
      <c r="A1257">
        <v>1256</v>
      </c>
      <c r="B1257" t="s">
        <v>25</v>
      </c>
      <c r="C1257">
        <v>611</v>
      </c>
      <c r="D1257">
        <v>2020</v>
      </c>
      <c r="E1257" t="s">
        <v>264</v>
      </c>
      <c r="F1257" t="s">
        <v>101</v>
      </c>
      <c r="G1257" s="1">
        <v>44506</v>
      </c>
      <c r="H1257">
        <v>102</v>
      </c>
    </row>
    <row r="1258" spans="1:8" x14ac:dyDescent="0.25">
      <c r="A1258">
        <v>1257</v>
      </c>
      <c r="B1258" t="s">
        <v>16</v>
      </c>
      <c r="C1258">
        <v>565</v>
      </c>
      <c r="D1258">
        <v>2008</v>
      </c>
      <c r="E1258" t="s">
        <v>122</v>
      </c>
      <c r="F1258" t="s">
        <v>123</v>
      </c>
      <c r="G1258" s="1">
        <v>44602</v>
      </c>
      <c r="H1258">
        <v>114</v>
      </c>
    </row>
    <row r="1259" spans="1:8" x14ac:dyDescent="0.25">
      <c r="A1259">
        <v>1258</v>
      </c>
      <c r="B1259" t="s">
        <v>25</v>
      </c>
      <c r="C1259">
        <v>585</v>
      </c>
      <c r="D1259">
        <v>2021</v>
      </c>
      <c r="E1259" t="s">
        <v>639</v>
      </c>
      <c r="F1259" t="s">
        <v>66</v>
      </c>
      <c r="G1259" s="1">
        <v>44544</v>
      </c>
      <c r="H1259">
        <v>102</v>
      </c>
    </row>
    <row r="1260" spans="1:8" x14ac:dyDescent="0.25">
      <c r="A1260">
        <v>1259</v>
      </c>
      <c r="B1260" t="s">
        <v>25</v>
      </c>
      <c r="C1260">
        <v>538</v>
      </c>
      <c r="D1260">
        <v>2021</v>
      </c>
      <c r="E1260" t="s">
        <v>632</v>
      </c>
      <c r="F1260" t="s">
        <v>69</v>
      </c>
      <c r="G1260" s="1">
        <v>44588</v>
      </c>
      <c r="H1260">
        <v>114</v>
      </c>
    </row>
    <row r="1261" spans="1:8" x14ac:dyDescent="0.25">
      <c r="A1261">
        <v>1260</v>
      </c>
      <c r="B1261" t="s">
        <v>25</v>
      </c>
      <c r="C1261">
        <v>550</v>
      </c>
      <c r="D1261">
        <v>2007</v>
      </c>
      <c r="E1261" t="s">
        <v>417</v>
      </c>
      <c r="F1261" t="s">
        <v>32</v>
      </c>
      <c r="G1261" s="1">
        <v>44516</v>
      </c>
      <c r="H1261">
        <v>102</v>
      </c>
    </row>
    <row r="1262" spans="1:8" x14ac:dyDescent="0.25">
      <c r="A1262">
        <v>1261</v>
      </c>
      <c r="B1262" t="s">
        <v>25</v>
      </c>
      <c r="C1262">
        <v>585</v>
      </c>
      <c r="D1262">
        <v>2016</v>
      </c>
      <c r="E1262" t="s">
        <v>494</v>
      </c>
      <c r="F1262" t="s">
        <v>18</v>
      </c>
      <c r="G1262" s="1">
        <v>44630</v>
      </c>
      <c r="H1262">
        <v>102</v>
      </c>
    </row>
    <row r="1263" spans="1:8" x14ac:dyDescent="0.25">
      <c r="A1263">
        <v>1262</v>
      </c>
      <c r="B1263" t="s">
        <v>16</v>
      </c>
      <c r="C1263">
        <v>625</v>
      </c>
      <c r="D1263">
        <v>2011</v>
      </c>
      <c r="E1263" t="s">
        <v>640</v>
      </c>
      <c r="F1263" t="s">
        <v>69</v>
      </c>
      <c r="G1263" s="1">
        <v>44625</v>
      </c>
      <c r="H1263">
        <v>114</v>
      </c>
    </row>
    <row r="1264" spans="1:8" x14ac:dyDescent="0.25">
      <c r="A1264">
        <v>1263</v>
      </c>
      <c r="B1264" t="s">
        <v>16</v>
      </c>
      <c r="C1264">
        <v>625</v>
      </c>
      <c r="D1264">
        <v>2011</v>
      </c>
      <c r="E1264" t="s">
        <v>640</v>
      </c>
      <c r="F1264" t="s">
        <v>69</v>
      </c>
      <c r="G1264" s="1">
        <v>44625</v>
      </c>
      <c r="H1264">
        <v>114</v>
      </c>
    </row>
    <row r="1265" spans="1:8" x14ac:dyDescent="0.25">
      <c r="A1265">
        <v>1264</v>
      </c>
      <c r="B1265" t="s">
        <v>16</v>
      </c>
      <c r="C1265">
        <v>611</v>
      </c>
      <c r="D1265">
        <v>2021</v>
      </c>
      <c r="E1265" t="s">
        <v>627</v>
      </c>
      <c r="F1265" t="s">
        <v>18</v>
      </c>
      <c r="G1265" s="1">
        <v>44615</v>
      </c>
      <c r="H1265">
        <v>102</v>
      </c>
    </row>
    <row r="1266" spans="1:8" x14ac:dyDescent="0.25">
      <c r="A1266">
        <v>1265</v>
      </c>
      <c r="B1266" t="s">
        <v>25</v>
      </c>
      <c r="C1266">
        <v>617</v>
      </c>
      <c r="D1266">
        <v>2021</v>
      </c>
      <c r="E1266" t="s">
        <v>375</v>
      </c>
      <c r="F1266" t="s">
        <v>28</v>
      </c>
      <c r="G1266" s="1">
        <v>44654</v>
      </c>
      <c r="H1266">
        <v>114</v>
      </c>
    </row>
    <row r="1267" spans="1:8" x14ac:dyDescent="0.25">
      <c r="A1267">
        <v>1266</v>
      </c>
      <c r="B1267" t="s">
        <v>16</v>
      </c>
      <c r="C1267">
        <v>636</v>
      </c>
      <c r="D1267">
        <v>2021</v>
      </c>
      <c r="E1267" t="s">
        <v>637</v>
      </c>
      <c r="F1267" t="s">
        <v>45</v>
      </c>
      <c r="G1267" s="1">
        <v>44626</v>
      </c>
      <c r="H1267">
        <v>108</v>
      </c>
    </row>
    <row r="1268" spans="1:8" x14ac:dyDescent="0.25">
      <c r="A1268">
        <v>1267</v>
      </c>
      <c r="B1268" t="s">
        <v>25</v>
      </c>
      <c r="C1268">
        <v>585</v>
      </c>
      <c r="D1268">
        <v>2020</v>
      </c>
      <c r="E1268" t="s">
        <v>560</v>
      </c>
      <c r="F1268" t="s">
        <v>32</v>
      </c>
      <c r="G1268" s="1">
        <v>44512</v>
      </c>
      <c r="H1268">
        <v>102</v>
      </c>
    </row>
    <row r="1269" spans="1:8" x14ac:dyDescent="0.25">
      <c r="A1269">
        <v>1268</v>
      </c>
      <c r="B1269" t="s">
        <v>16</v>
      </c>
      <c r="C1269">
        <v>636</v>
      </c>
      <c r="D1269">
        <v>2020</v>
      </c>
      <c r="E1269" t="s">
        <v>641</v>
      </c>
      <c r="F1269" t="s">
        <v>45</v>
      </c>
      <c r="G1269" s="1">
        <v>44628</v>
      </c>
      <c r="H1269">
        <v>102</v>
      </c>
    </row>
    <row r="1270" spans="1:8" x14ac:dyDescent="0.25">
      <c r="A1270">
        <v>1269</v>
      </c>
      <c r="B1270" t="s">
        <v>16</v>
      </c>
      <c r="C1270">
        <v>563</v>
      </c>
      <c r="D1270">
        <v>2020</v>
      </c>
      <c r="E1270" t="s">
        <v>642</v>
      </c>
      <c r="F1270" t="s">
        <v>32</v>
      </c>
      <c r="G1270" s="1">
        <v>44515</v>
      </c>
      <c r="H1270">
        <v>109</v>
      </c>
    </row>
    <row r="1271" spans="1:8" x14ac:dyDescent="0.25">
      <c r="A1271">
        <v>1270</v>
      </c>
      <c r="B1271" t="s">
        <v>25</v>
      </c>
      <c r="C1271">
        <v>550</v>
      </c>
      <c r="D1271">
        <v>2020</v>
      </c>
      <c r="E1271" t="s">
        <v>643</v>
      </c>
      <c r="F1271" t="s">
        <v>18</v>
      </c>
      <c r="G1271" s="1">
        <v>44510</v>
      </c>
      <c r="H1271">
        <v>102</v>
      </c>
    </row>
    <row r="1272" spans="1:8" x14ac:dyDescent="0.25">
      <c r="A1272">
        <v>1271</v>
      </c>
      <c r="B1272" t="s">
        <v>16</v>
      </c>
      <c r="C1272">
        <v>550</v>
      </c>
      <c r="D1272">
        <v>2002</v>
      </c>
      <c r="E1272" t="s">
        <v>299</v>
      </c>
      <c r="F1272" t="s">
        <v>28</v>
      </c>
      <c r="G1272" s="1">
        <v>44612</v>
      </c>
      <c r="H1272">
        <v>104</v>
      </c>
    </row>
    <row r="1273" spans="1:8" x14ac:dyDescent="0.25">
      <c r="A1273">
        <v>1272</v>
      </c>
      <c r="B1273" t="s">
        <v>16</v>
      </c>
      <c r="C1273">
        <v>611</v>
      </c>
      <c r="D1273">
        <v>2021</v>
      </c>
      <c r="E1273" t="s">
        <v>511</v>
      </c>
      <c r="F1273" t="s">
        <v>32</v>
      </c>
      <c r="G1273" s="1">
        <v>44523</v>
      </c>
      <c r="H1273">
        <v>109</v>
      </c>
    </row>
    <row r="1274" spans="1:8" x14ac:dyDescent="0.25">
      <c r="A1274">
        <v>1273</v>
      </c>
      <c r="B1274" t="s">
        <v>16</v>
      </c>
      <c r="C1274">
        <v>512</v>
      </c>
      <c r="D1274">
        <v>2021</v>
      </c>
      <c r="E1274" t="s">
        <v>498</v>
      </c>
      <c r="F1274" t="s">
        <v>32</v>
      </c>
      <c r="G1274" s="1">
        <v>44559</v>
      </c>
      <c r="H1274">
        <v>102</v>
      </c>
    </row>
    <row r="1275" spans="1:8" x14ac:dyDescent="0.25">
      <c r="A1275">
        <v>1274</v>
      </c>
      <c r="B1275" t="s">
        <v>16</v>
      </c>
      <c r="C1275">
        <v>636</v>
      </c>
      <c r="D1275">
        <v>2021</v>
      </c>
      <c r="E1275" t="s">
        <v>644</v>
      </c>
      <c r="F1275" t="s">
        <v>45</v>
      </c>
      <c r="G1275" s="1">
        <v>44550</v>
      </c>
      <c r="H1275">
        <v>103</v>
      </c>
    </row>
    <row r="1276" spans="1:8" x14ac:dyDescent="0.25">
      <c r="A1276">
        <v>1275</v>
      </c>
      <c r="B1276" t="s">
        <v>25</v>
      </c>
      <c r="C1276">
        <v>627</v>
      </c>
      <c r="D1276">
        <v>2021</v>
      </c>
      <c r="E1276" t="s">
        <v>645</v>
      </c>
      <c r="F1276" t="s">
        <v>32</v>
      </c>
      <c r="G1276" s="1">
        <v>44646</v>
      </c>
      <c r="H1276">
        <v>109</v>
      </c>
    </row>
    <row r="1277" spans="1:8" x14ac:dyDescent="0.25">
      <c r="A1277">
        <v>1276</v>
      </c>
      <c r="B1277" t="s">
        <v>25</v>
      </c>
      <c r="C1277">
        <v>617</v>
      </c>
      <c r="D1277">
        <v>2021</v>
      </c>
      <c r="E1277" t="s">
        <v>375</v>
      </c>
      <c r="F1277" t="s">
        <v>18</v>
      </c>
      <c r="G1277" s="1">
        <v>44515</v>
      </c>
      <c r="H1277">
        <v>109</v>
      </c>
    </row>
    <row r="1278" spans="1:8" x14ac:dyDescent="0.25">
      <c r="A1278">
        <v>1277</v>
      </c>
      <c r="B1278" t="s">
        <v>16</v>
      </c>
      <c r="C1278">
        <v>611</v>
      </c>
      <c r="D1278">
        <v>2018</v>
      </c>
      <c r="E1278" t="s">
        <v>646</v>
      </c>
      <c r="F1278" t="s">
        <v>123</v>
      </c>
      <c r="G1278" s="1">
        <v>44631</v>
      </c>
      <c r="H1278">
        <v>103</v>
      </c>
    </row>
    <row r="1279" spans="1:8" x14ac:dyDescent="0.25">
      <c r="A1279">
        <v>1278</v>
      </c>
      <c r="B1279" t="s">
        <v>16</v>
      </c>
      <c r="C1279">
        <v>611</v>
      </c>
      <c r="D1279">
        <v>2022</v>
      </c>
      <c r="E1279" t="s">
        <v>647</v>
      </c>
      <c r="F1279" t="s">
        <v>18</v>
      </c>
      <c r="G1279" s="1">
        <v>44642</v>
      </c>
      <c r="H1279">
        <v>102</v>
      </c>
    </row>
    <row r="1280" spans="1:8" x14ac:dyDescent="0.25">
      <c r="A1280">
        <v>1279</v>
      </c>
      <c r="B1280" t="s">
        <v>16</v>
      </c>
      <c r="C1280">
        <v>636</v>
      </c>
      <c r="D1280">
        <v>2016</v>
      </c>
      <c r="E1280" t="s">
        <v>648</v>
      </c>
      <c r="F1280" t="s">
        <v>69</v>
      </c>
      <c r="G1280" s="1">
        <v>44613</v>
      </c>
      <c r="H1280">
        <v>102</v>
      </c>
    </row>
    <row r="1281" spans="1:8" x14ac:dyDescent="0.25">
      <c r="A1281">
        <v>1280</v>
      </c>
      <c r="B1281" t="s">
        <v>8</v>
      </c>
      <c r="C1281">
        <v>514</v>
      </c>
      <c r="D1281">
        <v>2004</v>
      </c>
      <c r="E1281" t="s">
        <v>649</v>
      </c>
      <c r="F1281" t="s">
        <v>10</v>
      </c>
      <c r="G1281" s="1">
        <v>44627</v>
      </c>
      <c r="H1281">
        <v>102</v>
      </c>
    </row>
    <row r="1282" spans="1:8" x14ac:dyDescent="0.25">
      <c r="A1282">
        <v>1281</v>
      </c>
      <c r="B1282" t="s">
        <v>25</v>
      </c>
      <c r="C1282">
        <v>617</v>
      </c>
      <c r="D1282">
        <v>2019</v>
      </c>
      <c r="E1282" t="s">
        <v>184</v>
      </c>
      <c r="F1282" t="s">
        <v>18</v>
      </c>
      <c r="G1282" s="1">
        <v>44619</v>
      </c>
      <c r="H1282">
        <v>109</v>
      </c>
    </row>
    <row r="1283" spans="1:8" x14ac:dyDescent="0.25">
      <c r="A1283">
        <v>1282</v>
      </c>
      <c r="B1283" t="s">
        <v>16</v>
      </c>
      <c r="C1283">
        <v>636</v>
      </c>
      <c r="D1283">
        <v>2020</v>
      </c>
      <c r="E1283" t="s">
        <v>631</v>
      </c>
      <c r="F1283" t="s">
        <v>28</v>
      </c>
      <c r="G1283" s="1">
        <v>44594</v>
      </c>
      <c r="H1283">
        <v>102</v>
      </c>
    </row>
    <row r="1284" spans="1:8" x14ac:dyDescent="0.25">
      <c r="A1284">
        <v>1283</v>
      </c>
      <c r="B1284" t="s">
        <v>16</v>
      </c>
      <c r="C1284">
        <v>601</v>
      </c>
      <c r="D1284">
        <v>2020</v>
      </c>
      <c r="E1284" t="s">
        <v>650</v>
      </c>
      <c r="F1284" t="s">
        <v>18</v>
      </c>
      <c r="G1284" s="1">
        <v>44618</v>
      </c>
      <c r="H1284">
        <v>102</v>
      </c>
    </row>
    <row r="1285" spans="1:8" x14ac:dyDescent="0.25">
      <c r="A1285">
        <v>1284</v>
      </c>
      <c r="B1285" t="s">
        <v>25</v>
      </c>
      <c r="C1285">
        <v>590</v>
      </c>
      <c r="D1285">
        <v>2020</v>
      </c>
      <c r="E1285" t="s">
        <v>651</v>
      </c>
      <c r="F1285" t="s">
        <v>32</v>
      </c>
      <c r="G1285" s="1">
        <v>44534</v>
      </c>
      <c r="H1285">
        <v>108</v>
      </c>
    </row>
    <row r="1286" spans="1:8" x14ac:dyDescent="0.25">
      <c r="A1286">
        <v>1285</v>
      </c>
      <c r="B1286" t="s">
        <v>16</v>
      </c>
      <c r="C1286">
        <v>545</v>
      </c>
      <c r="D1286">
        <v>2020</v>
      </c>
      <c r="E1286" t="s">
        <v>533</v>
      </c>
      <c r="F1286" t="s">
        <v>18</v>
      </c>
      <c r="G1286" s="1">
        <v>44519</v>
      </c>
      <c r="H1286">
        <v>109</v>
      </c>
    </row>
    <row r="1287" spans="1:8" x14ac:dyDescent="0.25">
      <c r="A1287">
        <v>1286</v>
      </c>
      <c r="B1287" t="s">
        <v>16</v>
      </c>
      <c r="C1287">
        <v>611</v>
      </c>
      <c r="D1287">
        <v>1998</v>
      </c>
      <c r="E1287" t="s">
        <v>652</v>
      </c>
      <c r="F1287" t="s">
        <v>32</v>
      </c>
      <c r="G1287" s="1">
        <v>44481</v>
      </c>
      <c r="H1287">
        <v>104</v>
      </c>
    </row>
    <row r="1288" spans="1:8" x14ac:dyDescent="0.25">
      <c r="A1288">
        <v>1287</v>
      </c>
      <c r="B1288" t="s">
        <v>107</v>
      </c>
      <c r="C1288">
        <v>547</v>
      </c>
      <c r="D1288">
        <v>2021</v>
      </c>
      <c r="E1288" t="s">
        <v>653</v>
      </c>
      <c r="F1288" t="s">
        <v>123</v>
      </c>
      <c r="G1288" s="1">
        <v>44517</v>
      </c>
      <c r="H1288">
        <v>101</v>
      </c>
    </row>
    <row r="1289" spans="1:8" x14ac:dyDescent="0.25">
      <c r="A1289">
        <v>1288</v>
      </c>
      <c r="B1289" t="s">
        <v>16</v>
      </c>
      <c r="C1289">
        <v>565</v>
      </c>
      <c r="D1289">
        <v>2021</v>
      </c>
      <c r="E1289">
        <v>790</v>
      </c>
      <c r="F1289" t="s">
        <v>123</v>
      </c>
      <c r="G1289" s="1">
        <v>44614</v>
      </c>
      <c r="H1289">
        <v>102</v>
      </c>
    </row>
    <row r="1290" spans="1:8" x14ac:dyDescent="0.25">
      <c r="A1290">
        <v>1289</v>
      </c>
      <c r="B1290" t="s">
        <v>16</v>
      </c>
      <c r="C1290">
        <v>536</v>
      </c>
      <c r="D1290">
        <v>2005</v>
      </c>
      <c r="E1290" t="s">
        <v>654</v>
      </c>
      <c r="F1290" t="s">
        <v>69</v>
      </c>
      <c r="G1290" s="1">
        <v>44545</v>
      </c>
      <c r="H1290">
        <v>101</v>
      </c>
    </row>
    <row r="1291" spans="1:8" x14ac:dyDescent="0.25">
      <c r="A1291">
        <v>1290</v>
      </c>
      <c r="B1291" t="s">
        <v>25</v>
      </c>
      <c r="C1291">
        <v>613</v>
      </c>
      <c r="D1291">
        <v>2021</v>
      </c>
      <c r="E1291" t="s">
        <v>655</v>
      </c>
      <c r="F1291" t="s">
        <v>18</v>
      </c>
      <c r="G1291" s="1">
        <v>44515</v>
      </c>
      <c r="H1291">
        <v>114</v>
      </c>
    </row>
    <row r="1292" spans="1:8" x14ac:dyDescent="0.25">
      <c r="A1292">
        <v>1291</v>
      </c>
      <c r="B1292" t="s">
        <v>16</v>
      </c>
      <c r="C1292">
        <v>510</v>
      </c>
      <c r="D1292">
        <v>2021</v>
      </c>
      <c r="E1292" t="s">
        <v>656</v>
      </c>
      <c r="F1292" t="s">
        <v>47</v>
      </c>
      <c r="G1292" s="1">
        <v>44538</v>
      </c>
      <c r="H1292">
        <v>103</v>
      </c>
    </row>
    <row r="1293" spans="1:8" x14ac:dyDescent="0.25">
      <c r="A1293">
        <v>1292</v>
      </c>
      <c r="B1293" t="s">
        <v>25</v>
      </c>
      <c r="C1293">
        <v>617</v>
      </c>
      <c r="D1293">
        <v>2021</v>
      </c>
      <c r="E1293" t="s">
        <v>375</v>
      </c>
      <c r="F1293" t="s">
        <v>69</v>
      </c>
      <c r="G1293" s="1">
        <v>44563</v>
      </c>
      <c r="H1293">
        <v>114</v>
      </c>
    </row>
    <row r="1294" spans="1:8" x14ac:dyDescent="0.25">
      <c r="A1294">
        <v>1293</v>
      </c>
      <c r="B1294" t="s">
        <v>16</v>
      </c>
      <c r="C1294">
        <v>510</v>
      </c>
      <c r="D1294">
        <v>2021</v>
      </c>
      <c r="E1294" t="s">
        <v>657</v>
      </c>
      <c r="F1294" t="s">
        <v>69</v>
      </c>
      <c r="G1294" s="1">
        <v>44637</v>
      </c>
      <c r="H1294">
        <v>102</v>
      </c>
    </row>
    <row r="1295" spans="1:8" x14ac:dyDescent="0.25">
      <c r="A1295">
        <v>1294</v>
      </c>
      <c r="B1295" t="s">
        <v>16</v>
      </c>
      <c r="C1295">
        <v>561</v>
      </c>
      <c r="D1295">
        <v>2019</v>
      </c>
      <c r="E1295" t="s">
        <v>658</v>
      </c>
      <c r="F1295" t="s">
        <v>32</v>
      </c>
      <c r="G1295" s="1">
        <v>44599</v>
      </c>
      <c r="H1295">
        <v>102</v>
      </c>
    </row>
    <row r="1296" spans="1:8" x14ac:dyDescent="0.25">
      <c r="A1296">
        <v>1295</v>
      </c>
      <c r="B1296" t="s">
        <v>25</v>
      </c>
      <c r="C1296">
        <v>617</v>
      </c>
      <c r="D1296">
        <v>2020</v>
      </c>
      <c r="E1296" t="s">
        <v>427</v>
      </c>
      <c r="F1296" t="s">
        <v>18</v>
      </c>
      <c r="G1296" s="1">
        <v>44570</v>
      </c>
      <c r="H1296">
        <v>102</v>
      </c>
    </row>
    <row r="1297" spans="1:8" x14ac:dyDescent="0.25">
      <c r="A1297">
        <v>1296</v>
      </c>
      <c r="B1297" t="s">
        <v>25</v>
      </c>
      <c r="C1297">
        <v>617</v>
      </c>
      <c r="D1297">
        <v>2020</v>
      </c>
      <c r="E1297" t="s">
        <v>375</v>
      </c>
      <c r="F1297" t="s">
        <v>18</v>
      </c>
      <c r="G1297" s="1">
        <v>44489</v>
      </c>
      <c r="H1297">
        <v>109</v>
      </c>
    </row>
    <row r="1298" spans="1:8" x14ac:dyDescent="0.25">
      <c r="A1298">
        <v>1297</v>
      </c>
      <c r="B1298" t="s">
        <v>16</v>
      </c>
      <c r="C1298">
        <v>505</v>
      </c>
      <c r="D1298">
        <v>2003</v>
      </c>
      <c r="E1298" t="s">
        <v>556</v>
      </c>
      <c r="F1298" t="s">
        <v>18</v>
      </c>
      <c r="G1298" s="1">
        <v>44636</v>
      </c>
      <c r="H1298">
        <v>109</v>
      </c>
    </row>
    <row r="1299" spans="1:8" x14ac:dyDescent="0.25">
      <c r="A1299">
        <v>1298</v>
      </c>
      <c r="B1299" t="s">
        <v>16</v>
      </c>
      <c r="C1299">
        <v>636</v>
      </c>
      <c r="D1299">
        <v>2020</v>
      </c>
      <c r="E1299" t="s">
        <v>637</v>
      </c>
      <c r="F1299" t="s">
        <v>28</v>
      </c>
      <c r="G1299" s="1">
        <v>44622</v>
      </c>
      <c r="H1299">
        <v>102</v>
      </c>
    </row>
    <row r="1300" spans="1:8" x14ac:dyDescent="0.25">
      <c r="A1300">
        <v>1299</v>
      </c>
      <c r="B1300" t="s">
        <v>16</v>
      </c>
      <c r="C1300">
        <v>565</v>
      </c>
      <c r="D1300">
        <v>2006</v>
      </c>
      <c r="E1300">
        <v>990</v>
      </c>
      <c r="F1300" t="s">
        <v>18</v>
      </c>
      <c r="G1300" s="1">
        <v>44579</v>
      </c>
      <c r="H1300">
        <v>109</v>
      </c>
    </row>
    <row r="1301" spans="1:8" x14ac:dyDescent="0.25">
      <c r="A1301">
        <v>1300</v>
      </c>
      <c r="B1301" t="s">
        <v>25</v>
      </c>
      <c r="C1301">
        <v>611</v>
      </c>
      <c r="D1301">
        <v>2020</v>
      </c>
      <c r="E1301" t="s">
        <v>264</v>
      </c>
      <c r="F1301" t="s">
        <v>32</v>
      </c>
      <c r="G1301" s="1">
        <v>44509</v>
      </c>
      <c r="H1301">
        <v>104</v>
      </c>
    </row>
    <row r="1302" spans="1:8" x14ac:dyDescent="0.25">
      <c r="A1302">
        <v>1301</v>
      </c>
      <c r="B1302" t="s">
        <v>16</v>
      </c>
      <c r="C1302">
        <v>565</v>
      </c>
      <c r="D1302">
        <v>2021</v>
      </c>
      <c r="E1302">
        <v>500</v>
      </c>
      <c r="F1302" t="s">
        <v>32</v>
      </c>
      <c r="G1302" s="1">
        <v>44615</v>
      </c>
      <c r="H1302">
        <v>102</v>
      </c>
    </row>
    <row r="1303" spans="1:8" x14ac:dyDescent="0.25">
      <c r="A1303">
        <v>1302</v>
      </c>
      <c r="B1303" t="s">
        <v>25</v>
      </c>
      <c r="C1303">
        <v>538</v>
      </c>
      <c r="D1303">
        <v>2021</v>
      </c>
      <c r="E1303" t="s">
        <v>632</v>
      </c>
      <c r="F1303" t="s">
        <v>18</v>
      </c>
      <c r="G1303" s="1">
        <v>44520</v>
      </c>
      <c r="H1303">
        <v>111</v>
      </c>
    </row>
    <row r="1304" spans="1:8" x14ac:dyDescent="0.25">
      <c r="A1304">
        <v>1303</v>
      </c>
      <c r="B1304" t="s">
        <v>25</v>
      </c>
      <c r="C1304">
        <v>541</v>
      </c>
      <c r="D1304">
        <v>2021</v>
      </c>
      <c r="E1304" t="s">
        <v>388</v>
      </c>
      <c r="F1304" t="s">
        <v>18</v>
      </c>
      <c r="G1304" s="1">
        <v>44481</v>
      </c>
      <c r="H1304">
        <v>102</v>
      </c>
    </row>
    <row r="1305" spans="1:8" x14ac:dyDescent="0.25">
      <c r="A1305">
        <v>1304</v>
      </c>
      <c r="B1305" t="s">
        <v>16</v>
      </c>
      <c r="C1305">
        <v>505</v>
      </c>
      <c r="D1305">
        <v>2021</v>
      </c>
      <c r="E1305" t="s">
        <v>659</v>
      </c>
      <c r="F1305" t="s">
        <v>69</v>
      </c>
      <c r="G1305" s="1">
        <v>44603</v>
      </c>
      <c r="H1305">
        <v>109</v>
      </c>
    </row>
    <row r="1306" spans="1:8" x14ac:dyDescent="0.25">
      <c r="A1306">
        <v>1305</v>
      </c>
      <c r="B1306" t="s">
        <v>16</v>
      </c>
      <c r="C1306">
        <v>636</v>
      </c>
      <c r="D1306">
        <v>2021</v>
      </c>
      <c r="E1306" t="s">
        <v>631</v>
      </c>
      <c r="F1306" t="s">
        <v>18</v>
      </c>
      <c r="G1306" s="1">
        <v>44612</v>
      </c>
      <c r="H1306">
        <v>108</v>
      </c>
    </row>
    <row r="1307" spans="1:8" x14ac:dyDescent="0.25">
      <c r="A1307">
        <v>1306</v>
      </c>
      <c r="B1307" t="s">
        <v>25</v>
      </c>
      <c r="C1307">
        <v>617</v>
      </c>
      <c r="D1307">
        <v>2021</v>
      </c>
      <c r="E1307" t="s">
        <v>375</v>
      </c>
      <c r="F1307" t="s">
        <v>18</v>
      </c>
      <c r="G1307" s="1">
        <v>44606</v>
      </c>
      <c r="H1307">
        <v>109</v>
      </c>
    </row>
    <row r="1308" spans="1:8" x14ac:dyDescent="0.25">
      <c r="A1308">
        <v>1307</v>
      </c>
      <c r="B1308" t="s">
        <v>25</v>
      </c>
      <c r="C1308">
        <v>593</v>
      </c>
      <c r="D1308">
        <v>2021</v>
      </c>
      <c r="E1308" t="s">
        <v>396</v>
      </c>
      <c r="F1308" t="s">
        <v>123</v>
      </c>
      <c r="G1308" s="1">
        <v>44614</v>
      </c>
      <c r="H1308">
        <v>109</v>
      </c>
    </row>
    <row r="1309" spans="1:8" x14ac:dyDescent="0.25">
      <c r="A1309">
        <v>1308</v>
      </c>
      <c r="B1309" t="s">
        <v>16</v>
      </c>
      <c r="C1309">
        <v>601</v>
      </c>
      <c r="D1309">
        <v>2021</v>
      </c>
      <c r="E1309" t="s">
        <v>660</v>
      </c>
      <c r="F1309" t="s">
        <v>28</v>
      </c>
      <c r="G1309" s="1">
        <v>44624</v>
      </c>
      <c r="H1309">
        <v>102</v>
      </c>
    </row>
    <row r="1310" spans="1:8" x14ac:dyDescent="0.25">
      <c r="A1310">
        <v>1309</v>
      </c>
      <c r="B1310" t="s">
        <v>16</v>
      </c>
      <c r="C1310">
        <v>611</v>
      </c>
      <c r="D1310">
        <v>2022</v>
      </c>
      <c r="E1310" t="s">
        <v>647</v>
      </c>
      <c r="F1310" t="s">
        <v>69</v>
      </c>
      <c r="G1310" s="1">
        <v>44595</v>
      </c>
      <c r="H1310">
        <v>102</v>
      </c>
    </row>
    <row r="1311" spans="1:8" x14ac:dyDescent="0.25">
      <c r="A1311">
        <v>1310</v>
      </c>
      <c r="B1311" t="s">
        <v>25</v>
      </c>
      <c r="C1311">
        <v>617</v>
      </c>
      <c r="D1311">
        <v>2022</v>
      </c>
      <c r="E1311" t="s">
        <v>375</v>
      </c>
      <c r="F1311" t="s">
        <v>69</v>
      </c>
      <c r="G1311" s="1">
        <v>44649</v>
      </c>
      <c r="H1311">
        <v>114</v>
      </c>
    </row>
    <row r="1312" spans="1:8" x14ac:dyDescent="0.25">
      <c r="A1312">
        <v>1311</v>
      </c>
      <c r="B1312" t="s">
        <v>16</v>
      </c>
      <c r="C1312">
        <v>505</v>
      </c>
      <c r="D1312">
        <v>2020</v>
      </c>
      <c r="E1312" t="s">
        <v>661</v>
      </c>
      <c r="F1312" t="s">
        <v>69</v>
      </c>
      <c r="G1312" s="1">
        <v>44586</v>
      </c>
      <c r="H1312">
        <v>103</v>
      </c>
    </row>
    <row r="1313" spans="1:8" x14ac:dyDescent="0.25">
      <c r="A1313">
        <v>1312</v>
      </c>
      <c r="B1313" t="s">
        <v>16</v>
      </c>
      <c r="C1313">
        <v>636</v>
      </c>
      <c r="D1313">
        <v>2020</v>
      </c>
      <c r="E1313" t="s">
        <v>637</v>
      </c>
      <c r="F1313" t="s">
        <v>28</v>
      </c>
      <c r="G1313" s="1">
        <v>44652</v>
      </c>
      <c r="H1313">
        <v>102</v>
      </c>
    </row>
    <row r="1314" spans="1:8" x14ac:dyDescent="0.25">
      <c r="A1314">
        <v>1313</v>
      </c>
      <c r="B1314" t="s">
        <v>16</v>
      </c>
      <c r="C1314">
        <v>636</v>
      </c>
      <c r="D1314">
        <v>2020</v>
      </c>
      <c r="E1314" t="s">
        <v>662</v>
      </c>
      <c r="F1314" t="s">
        <v>45</v>
      </c>
      <c r="G1314" s="1">
        <v>44531</v>
      </c>
      <c r="H1314">
        <v>102</v>
      </c>
    </row>
    <row r="1315" spans="1:8" x14ac:dyDescent="0.25">
      <c r="A1315">
        <v>1314</v>
      </c>
      <c r="B1315" t="s">
        <v>25</v>
      </c>
      <c r="C1315">
        <v>611</v>
      </c>
      <c r="D1315">
        <v>2020</v>
      </c>
      <c r="E1315" t="s">
        <v>264</v>
      </c>
      <c r="F1315" t="s">
        <v>32</v>
      </c>
      <c r="G1315" s="1">
        <v>44550</v>
      </c>
      <c r="H1315">
        <v>102</v>
      </c>
    </row>
    <row r="1316" spans="1:8" x14ac:dyDescent="0.25">
      <c r="A1316">
        <v>1315</v>
      </c>
      <c r="B1316" t="s">
        <v>16</v>
      </c>
      <c r="C1316">
        <v>636</v>
      </c>
      <c r="D1316">
        <v>2020</v>
      </c>
      <c r="E1316" t="s">
        <v>637</v>
      </c>
      <c r="F1316" t="s">
        <v>18</v>
      </c>
      <c r="G1316" s="1">
        <v>44628</v>
      </c>
      <c r="H1316">
        <v>102</v>
      </c>
    </row>
    <row r="1317" spans="1:8" x14ac:dyDescent="0.25">
      <c r="A1317">
        <v>1316</v>
      </c>
      <c r="B1317" t="s">
        <v>25</v>
      </c>
      <c r="C1317">
        <v>617</v>
      </c>
      <c r="D1317">
        <v>2021</v>
      </c>
      <c r="E1317" t="s">
        <v>375</v>
      </c>
      <c r="F1317" t="s">
        <v>18</v>
      </c>
      <c r="G1317" s="1">
        <v>44593</v>
      </c>
      <c r="H1317">
        <v>109</v>
      </c>
    </row>
    <row r="1318" spans="1:8" x14ac:dyDescent="0.25">
      <c r="A1318">
        <v>1317</v>
      </c>
      <c r="B1318" t="s">
        <v>16</v>
      </c>
      <c r="C1318">
        <v>550</v>
      </c>
      <c r="D1318">
        <v>2021</v>
      </c>
      <c r="E1318" t="s">
        <v>663</v>
      </c>
      <c r="F1318" t="s">
        <v>69</v>
      </c>
      <c r="G1318" s="1">
        <v>44577</v>
      </c>
      <c r="H1318">
        <v>102</v>
      </c>
    </row>
    <row r="1319" spans="1:8" x14ac:dyDescent="0.25">
      <c r="A1319">
        <v>1318</v>
      </c>
      <c r="B1319" t="s">
        <v>25</v>
      </c>
      <c r="C1319">
        <v>632</v>
      </c>
      <c r="D1319">
        <v>2008</v>
      </c>
      <c r="E1319" t="s">
        <v>664</v>
      </c>
      <c r="F1319" t="s">
        <v>18</v>
      </c>
      <c r="G1319" s="1">
        <v>44573</v>
      </c>
      <c r="H1319">
        <v>102</v>
      </c>
    </row>
    <row r="1320" spans="1:8" x14ac:dyDescent="0.25">
      <c r="A1320">
        <v>1319</v>
      </c>
      <c r="B1320" t="s">
        <v>16</v>
      </c>
      <c r="C1320">
        <v>565</v>
      </c>
      <c r="D1320">
        <v>2021</v>
      </c>
      <c r="E1320">
        <v>350</v>
      </c>
      <c r="F1320" t="s">
        <v>123</v>
      </c>
      <c r="G1320" s="1">
        <v>44589</v>
      </c>
      <c r="H1320">
        <v>102</v>
      </c>
    </row>
    <row r="1321" spans="1:8" x14ac:dyDescent="0.25">
      <c r="A1321">
        <v>1320</v>
      </c>
      <c r="B1321" t="s">
        <v>16</v>
      </c>
      <c r="C1321">
        <v>538</v>
      </c>
      <c r="D1321">
        <v>2021</v>
      </c>
      <c r="E1321" t="s">
        <v>494</v>
      </c>
      <c r="F1321" t="s">
        <v>18</v>
      </c>
      <c r="G1321" s="1">
        <v>44548</v>
      </c>
      <c r="H1321">
        <v>102</v>
      </c>
    </row>
    <row r="1322" spans="1:8" x14ac:dyDescent="0.25">
      <c r="A1322">
        <v>1321</v>
      </c>
      <c r="B1322" t="s">
        <v>16</v>
      </c>
      <c r="C1322">
        <v>565</v>
      </c>
      <c r="D1322">
        <v>2021</v>
      </c>
      <c r="E1322">
        <v>1290</v>
      </c>
      <c r="F1322" t="s">
        <v>123</v>
      </c>
      <c r="G1322" s="1">
        <v>44650</v>
      </c>
      <c r="H1322">
        <v>102</v>
      </c>
    </row>
    <row r="1323" spans="1:8" x14ac:dyDescent="0.25">
      <c r="A1323">
        <v>1322</v>
      </c>
      <c r="B1323" t="s">
        <v>25</v>
      </c>
      <c r="C1323">
        <v>593</v>
      </c>
      <c r="D1323">
        <v>2021</v>
      </c>
      <c r="E1323" t="s">
        <v>396</v>
      </c>
      <c r="F1323" t="s">
        <v>32</v>
      </c>
      <c r="G1323" s="1">
        <v>44589</v>
      </c>
      <c r="H1323">
        <v>109</v>
      </c>
    </row>
    <row r="1324" spans="1:8" x14ac:dyDescent="0.25">
      <c r="A1324">
        <v>1323</v>
      </c>
      <c r="B1324" t="s">
        <v>16</v>
      </c>
      <c r="C1324">
        <v>565</v>
      </c>
      <c r="D1324">
        <v>2021</v>
      </c>
      <c r="E1324">
        <v>390</v>
      </c>
      <c r="F1324" t="s">
        <v>32</v>
      </c>
      <c r="G1324" s="1">
        <v>44534</v>
      </c>
      <c r="H1324">
        <v>109</v>
      </c>
    </row>
    <row r="1325" spans="1:8" x14ac:dyDescent="0.25">
      <c r="A1325">
        <v>1324</v>
      </c>
      <c r="B1325" t="s">
        <v>16</v>
      </c>
      <c r="C1325">
        <v>561</v>
      </c>
      <c r="D1325">
        <v>2021</v>
      </c>
      <c r="E1325" t="s">
        <v>116</v>
      </c>
      <c r="F1325" t="s">
        <v>18</v>
      </c>
      <c r="G1325" s="1">
        <v>44603</v>
      </c>
      <c r="H1325">
        <v>102</v>
      </c>
    </row>
    <row r="1326" spans="1:8" x14ac:dyDescent="0.25">
      <c r="A1326">
        <v>1325</v>
      </c>
      <c r="B1326" t="s">
        <v>16</v>
      </c>
      <c r="C1326">
        <v>565</v>
      </c>
      <c r="D1326">
        <v>2022</v>
      </c>
      <c r="E1326">
        <v>390</v>
      </c>
      <c r="F1326" t="s">
        <v>10</v>
      </c>
      <c r="G1326" s="1">
        <v>44645</v>
      </c>
      <c r="H1326">
        <v>102</v>
      </c>
    </row>
    <row r="1327" spans="1:8" x14ac:dyDescent="0.25">
      <c r="A1327">
        <v>1326</v>
      </c>
      <c r="B1327" t="s">
        <v>16</v>
      </c>
      <c r="C1327">
        <v>561</v>
      </c>
      <c r="D1327">
        <v>2010</v>
      </c>
      <c r="E1327" t="s">
        <v>328</v>
      </c>
      <c r="F1327" t="s">
        <v>47</v>
      </c>
      <c r="G1327" s="1">
        <v>44602</v>
      </c>
      <c r="H1327">
        <v>109</v>
      </c>
    </row>
    <row r="1328" spans="1:8" x14ac:dyDescent="0.25">
      <c r="A1328">
        <v>1327</v>
      </c>
      <c r="B1328" t="s">
        <v>16</v>
      </c>
      <c r="C1328">
        <v>611</v>
      </c>
      <c r="D1328">
        <v>2007</v>
      </c>
      <c r="E1328" t="s">
        <v>255</v>
      </c>
      <c r="F1328" t="s">
        <v>18</v>
      </c>
      <c r="G1328" s="1">
        <v>44615</v>
      </c>
      <c r="H1328">
        <v>109</v>
      </c>
    </row>
    <row r="1329" spans="1:8" x14ac:dyDescent="0.25">
      <c r="A1329">
        <v>1328</v>
      </c>
      <c r="B1329" t="s">
        <v>25</v>
      </c>
      <c r="C1329">
        <v>617</v>
      </c>
      <c r="D1329">
        <v>2020</v>
      </c>
      <c r="E1329" t="s">
        <v>375</v>
      </c>
      <c r="F1329" t="s">
        <v>28</v>
      </c>
      <c r="G1329" s="1">
        <v>44621</v>
      </c>
      <c r="H1329">
        <v>104</v>
      </c>
    </row>
    <row r="1330" spans="1:8" x14ac:dyDescent="0.25">
      <c r="A1330">
        <v>1329</v>
      </c>
      <c r="B1330" t="s">
        <v>16</v>
      </c>
      <c r="C1330">
        <v>636</v>
      </c>
      <c r="D1330">
        <v>2020</v>
      </c>
      <c r="E1330" t="s">
        <v>637</v>
      </c>
      <c r="F1330" t="s">
        <v>18</v>
      </c>
      <c r="G1330" s="1">
        <v>44530</v>
      </c>
      <c r="H1330">
        <v>102</v>
      </c>
    </row>
    <row r="1331" spans="1:8" x14ac:dyDescent="0.25">
      <c r="A1331">
        <v>1330</v>
      </c>
      <c r="B1331" t="s">
        <v>16</v>
      </c>
      <c r="C1331">
        <v>561</v>
      </c>
      <c r="D1331">
        <v>2020</v>
      </c>
      <c r="E1331" t="s">
        <v>116</v>
      </c>
      <c r="F1331" t="s">
        <v>18</v>
      </c>
      <c r="G1331" s="1">
        <v>44477</v>
      </c>
      <c r="H1331">
        <v>102</v>
      </c>
    </row>
    <row r="1332" spans="1:8" x14ac:dyDescent="0.25">
      <c r="A1332">
        <v>1331</v>
      </c>
      <c r="B1332" t="s">
        <v>16</v>
      </c>
      <c r="C1332">
        <v>601</v>
      </c>
      <c r="D1332">
        <v>2020</v>
      </c>
      <c r="E1332" t="s">
        <v>506</v>
      </c>
      <c r="F1332" t="s">
        <v>18</v>
      </c>
      <c r="G1332" s="1">
        <v>44591</v>
      </c>
      <c r="H1332">
        <v>104</v>
      </c>
    </row>
    <row r="1333" spans="1:8" x14ac:dyDescent="0.25">
      <c r="A1333">
        <v>1332</v>
      </c>
      <c r="B1333" t="s">
        <v>16</v>
      </c>
      <c r="C1333">
        <v>510</v>
      </c>
      <c r="D1333">
        <v>2021</v>
      </c>
      <c r="E1333" t="s">
        <v>657</v>
      </c>
      <c r="F1333" t="s">
        <v>18</v>
      </c>
      <c r="G1333" s="1">
        <v>44489</v>
      </c>
      <c r="H1333">
        <v>109</v>
      </c>
    </row>
    <row r="1334" spans="1:8" x14ac:dyDescent="0.25">
      <c r="A1334">
        <v>1333</v>
      </c>
      <c r="B1334" t="s">
        <v>16</v>
      </c>
      <c r="C1334">
        <v>611</v>
      </c>
      <c r="D1334">
        <v>2020</v>
      </c>
      <c r="E1334" t="s">
        <v>627</v>
      </c>
      <c r="F1334" t="s">
        <v>10</v>
      </c>
      <c r="G1334" s="1">
        <v>44609</v>
      </c>
      <c r="H1334">
        <v>109</v>
      </c>
    </row>
    <row r="1335" spans="1:8" x14ac:dyDescent="0.25">
      <c r="A1335">
        <v>1334</v>
      </c>
      <c r="B1335" t="s">
        <v>25</v>
      </c>
      <c r="C1335">
        <v>538</v>
      </c>
      <c r="D1335">
        <v>2021</v>
      </c>
      <c r="E1335" t="s">
        <v>632</v>
      </c>
      <c r="F1335" t="s">
        <v>18</v>
      </c>
      <c r="G1335" s="1">
        <v>44487</v>
      </c>
      <c r="H1335">
        <v>109</v>
      </c>
    </row>
    <row r="1336" spans="1:8" x14ac:dyDescent="0.25">
      <c r="A1336">
        <v>1335</v>
      </c>
      <c r="B1336" t="s">
        <v>25</v>
      </c>
      <c r="C1336">
        <v>611</v>
      </c>
      <c r="D1336">
        <v>2021</v>
      </c>
      <c r="E1336" t="s">
        <v>264</v>
      </c>
      <c r="F1336" t="s">
        <v>101</v>
      </c>
      <c r="G1336" s="1">
        <v>44541</v>
      </c>
      <c r="H1336">
        <v>102</v>
      </c>
    </row>
    <row r="1337" spans="1:8" x14ac:dyDescent="0.25">
      <c r="A1337">
        <v>1336</v>
      </c>
      <c r="B1337" t="s">
        <v>16</v>
      </c>
      <c r="C1337">
        <v>611</v>
      </c>
      <c r="D1337">
        <v>2011</v>
      </c>
      <c r="E1337" t="s">
        <v>665</v>
      </c>
      <c r="F1337" t="s">
        <v>18</v>
      </c>
      <c r="G1337" s="1">
        <v>44560</v>
      </c>
      <c r="H1337">
        <v>102</v>
      </c>
    </row>
    <row r="1338" spans="1:8" x14ac:dyDescent="0.25">
      <c r="A1338">
        <v>1337</v>
      </c>
      <c r="B1338" t="s">
        <v>16</v>
      </c>
      <c r="C1338">
        <v>611</v>
      </c>
      <c r="D1338">
        <v>2005</v>
      </c>
      <c r="E1338" t="s">
        <v>169</v>
      </c>
      <c r="F1338" t="s">
        <v>18</v>
      </c>
      <c r="G1338" s="1">
        <v>44605</v>
      </c>
      <c r="H1338">
        <v>109</v>
      </c>
    </row>
    <row r="1339" spans="1:8" x14ac:dyDescent="0.25">
      <c r="A1339">
        <v>1338</v>
      </c>
      <c r="B1339" t="s">
        <v>25</v>
      </c>
      <c r="C1339">
        <v>617</v>
      </c>
      <c r="D1339">
        <v>2021</v>
      </c>
      <c r="E1339" t="s">
        <v>375</v>
      </c>
      <c r="F1339" t="s">
        <v>18</v>
      </c>
      <c r="G1339" s="1">
        <v>44482</v>
      </c>
      <c r="H1339">
        <v>109</v>
      </c>
    </row>
    <row r="1340" spans="1:8" x14ac:dyDescent="0.25">
      <c r="A1340">
        <v>1339</v>
      </c>
      <c r="B1340" t="s">
        <v>25</v>
      </c>
      <c r="C1340">
        <v>541</v>
      </c>
      <c r="D1340">
        <v>2021</v>
      </c>
      <c r="E1340" t="s">
        <v>666</v>
      </c>
      <c r="F1340" t="s">
        <v>18</v>
      </c>
      <c r="G1340" s="1">
        <v>44607</v>
      </c>
      <c r="H1340">
        <v>102</v>
      </c>
    </row>
    <row r="1341" spans="1:8" x14ac:dyDescent="0.25">
      <c r="A1341">
        <v>1340</v>
      </c>
      <c r="B1341" t="s">
        <v>16</v>
      </c>
      <c r="C1341">
        <v>565</v>
      </c>
      <c r="D1341">
        <v>2022</v>
      </c>
      <c r="E1341">
        <v>690</v>
      </c>
      <c r="F1341" t="s">
        <v>18</v>
      </c>
      <c r="G1341" s="1">
        <v>44644</v>
      </c>
      <c r="H1341">
        <v>102</v>
      </c>
    </row>
    <row r="1342" spans="1:8" x14ac:dyDescent="0.25">
      <c r="A1342">
        <v>1341</v>
      </c>
      <c r="B1342" t="s">
        <v>83</v>
      </c>
      <c r="C1342">
        <v>610</v>
      </c>
      <c r="D1342">
        <v>1998</v>
      </c>
      <c r="E1342" t="s">
        <v>475</v>
      </c>
      <c r="F1342" t="s">
        <v>18</v>
      </c>
      <c r="G1342" s="1">
        <v>44581</v>
      </c>
      <c r="H1342">
        <v>106</v>
      </c>
    </row>
    <row r="1343" spans="1:8" x14ac:dyDescent="0.25">
      <c r="A1343">
        <v>1342</v>
      </c>
      <c r="B1343" t="s">
        <v>90</v>
      </c>
      <c r="C1343">
        <v>550</v>
      </c>
      <c r="D1343">
        <v>1999</v>
      </c>
      <c r="E1343" t="s">
        <v>584</v>
      </c>
      <c r="F1343" t="s">
        <v>283</v>
      </c>
      <c r="G1343" s="1">
        <v>44594</v>
      </c>
      <c r="H1343">
        <v>115</v>
      </c>
    </row>
    <row r="1344" spans="1:8" x14ac:dyDescent="0.25">
      <c r="A1344">
        <v>1343</v>
      </c>
      <c r="B1344" t="s">
        <v>90</v>
      </c>
      <c r="C1344">
        <v>576</v>
      </c>
      <c r="D1344">
        <v>1999</v>
      </c>
      <c r="E1344" t="s">
        <v>667</v>
      </c>
      <c r="F1344" t="s">
        <v>10</v>
      </c>
      <c r="G1344" s="1">
        <v>44590</v>
      </c>
      <c r="H1344">
        <v>109</v>
      </c>
    </row>
    <row r="1345" spans="1:8" x14ac:dyDescent="0.25">
      <c r="A1345">
        <v>1344</v>
      </c>
      <c r="B1345" t="s">
        <v>90</v>
      </c>
      <c r="C1345">
        <v>576</v>
      </c>
      <c r="D1345">
        <v>1999</v>
      </c>
      <c r="E1345" t="s">
        <v>667</v>
      </c>
      <c r="F1345" t="s">
        <v>10</v>
      </c>
      <c r="G1345" s="1">
        <v>44590</v>
      </c>
      <c r="H1345">
        <v>109</v>
      </c>
    </row>
    <row r="1346" spans="1:8" x14ac:dyDescent="0.25">
      <c r="A1346">
        <v>1345</v>
      </c>
      <c r="B1346" t="s">
        <v>435</v>
      </c>
      <c r="C1346">
        <v>548</v>
      </c>
      <c r="D1346">
        <v>2004</v>
      </c>
      <c r="E1346" t="s">
        <v>668</v>
      </c>
      <c r="F1346" t="s">
        <v>32</v>
      </c>
      <c r="G1346" s="1">
        <v>44599</v>
      </c>
      <c r="H1346">
        <v>107</v>
      </c>
    </row>
    <row r="1347" spans="1:8" x14ac:dyDescent="0.25">
      <c r="A1347">
        <v>1346</v>
      </c>
      <c r="B1347" t="s">
        <v>90</v>
      </c>
      <c r="C1347">
        <v>577</v>
      </c>
      <c r="D1347">
        <v>2004</v>
      </c>
      <c r="E1347" t="s">
        <v>490</v>
      </c>
      <c r="F1347" t="s">
        <v>18</v>
      </c>
      <c r="G1347" s="1">
        <v>44489</v>
      </c>
      <c r="H1347">
        <v>102</v>
      </c>
    </row>
    <row r="1348" spans="1:8" x14ac:dyDescent="0.25">
      <c r="A1348">
        <v>1347</v>
      </c>
      <c r="B1348" t="s">
        <v>235</v>
      </c>
      <c r="C1348">
        <v>619</v>
      </c>
      <c r="D1348">
        <v>2004</v>
      </c>
      <c r="E1348" t="s">
        <v>467</v>
      </c>
      <c r="F1348" t="s">
        <v>32</v>
      </c>
      <c r="G1348" s="1">
        <v>44545</v>
      </c>
      <c r="H1348">
        <v>103</v>
      </c>
    </row>
    <row r="1349" spans="1:8" x14ac:dyDescent="0.25">
      <c r="A1349">
        <v>1348</v>
      </c>
      <c r="B1349" t="s">
        <v>83</v>
      </c>
      <c r="C1349">
        <v>587</v>
      </c>
      <c r="D1349">
        <v>2004</v>
      </c>
      <c r="E1349" t="s">
        <v>582</v>
      </c>
      <c r="F1349" t="s">
        <v>10</v>
      </c>
      <c r="G1349" s="1">
        <v>44614</v>
      </c>
      <c r="H1349">
        <v>101</v>
      </c>
    </row>
    <row r="1350" spans="1:8" x14ac:dyDescent="0.25">
      <c r="A1350">
        <v>1349</v>
      </c>
      <c r="B1350" t="s">
        <v>83</v>
      </c>
      <c r="C1350">
        <v>620</v>
      </c>
      <c r="D1350">
        <v>1998</v>
      </c>
      <c r="E1350" t="s">
        <v>231</v>
      </c>
      <c r="F1350" t="s">
        <v>154</v>
      </c>
      <c r="G1350" s="1">
        <v>44589</v>
      </c>
      <c r="H1350">
        <v>102</v>
      </c>
    </row>
    <row r="1351" spans="1:8" x14ac:dyDescent="0.25">
      <c r="A1351">
        <v>1350</v>
      </c>
      <c r="B1351" t="s">
        <v>75</v>
      </c>
      <c r="C1351">
        <v>633</v>
      </c>
      <c r="D1351">
        <v>1997</v>
      </c>
      <c r="E1351" t="s">
        <v>581</v>
      </c>
      <c r="F1351" t="s">
        <v>10</v>
      </c>
      <c r="G1351" s="1">
        <v>44624</v>
      </c>
      <c r="H1351">
        <v>103</v>
      </c>
    </row>
    <row r="1352" spans="1:8" x14ac:dyDescent="0.25">
      <c r="A1352">
        <v>1351</v>
      </c>
      <c r="B1352" t="s">
        <v>435</v>
      </c>
      <c r="C1352">
        <v>580</v>
      </c>
      <c r="D1352">
        <v>2004</v>
      </c>
      <c r="E1352" t="s">
        <v>464</v>
      </c>
      <c r="F1352" t="s">
        <v>28</v>
      </c>
      <c r="G1352" s="1">
        <v>44626</v>
      </c>
      <c r="H1352">
        <v>108</v>
      </c>
    </row>
    <row r="1353" spans="1:8" x14ac:dyDescent="0.25">
      <c r="A1353">
        <v>1352</v>
      </c>
      <c r="B1353" t="s">
        <v>435</v>
      </c>
      <c r="C1353">
        <v>619</v>
      </c>
      <c r="D1353">
        <v>2004</v>
      </c>
      <c r="E1353" t="s">
        <v>448</v>
      </c>
      <c r="F1353" t="s">
        <v>69</v>
      </c>
      <c r="G1353" s="1">
        <v>44547</v>
      </c>
      <c r="H1353">
        <v>104</v>
      </c>
    </row>
    <row r="1354" spans="1:8" x14ac:dyDescent="0.25">
      <c r="A1354">
        <v>1353</v>
      </c>
      <c r="B1354" t="s">
        <v>90</v>
      </c>
      <c r="C1354">
        <v>619</v>
      </c>
      <c r="D1354">
        <v>1997</v>
      </c>
      <c r="E1354" t="s">
        <v>467</v>
      </c>
      <c r="F1354" t="s">
        <v>32</v>
      </c>
      <c r="G1354" s="1">
        <v>44650</v>
      </c>
      <c r="H1354">
        <v>102</v>
      </c>
    </row>
    <row r="1355" spans="1:8" x14ac:dyDescent="0.25">
      <c r="A1355">
        <v>1354</v>
      </c>
      <c r="B1355" t="s">
        <v>90</v>
      </c>
      <c r="C1355">
        <v>587</v>
      </c>
      <c r="D1355">
        <v>1997</v>
      </c>
      <c r="E1355" t="s">
        <v>570</v>
      </c>
      <c r="F1355" t="s">
        <v>18</v>
      </c>
      <c r="G1355" s="1">
        <v>44591</v>
      </c>
      <c r="H1355">
        <v>102</v>
      </c>
    </row>
    <row r="1356" spans="1:8" x14ac:dyDescent="0.25">
      <c r="A1356">
        <v>1355</v>
      </c>
      <c r="B1356" t="s">
        <v>435</v>
      </c>
      <c r="C1356">
        <v>540</v>
      </c>
      <c r="D1356">
        <v>2004</v>
      </c>
      <c r="E1356" t="s">
        <v>436</v>
      </c>
      <c r="F1356" t="s">
        <v>32</v>
      </c>
      <c r="G1356" s="1">
        <v>44548</v>
      </c>
      <c r="H1356">
        <v>104</v>
      </c>
    </row>
    <row r="1357" spans="1:8" x14ac:dyDescent="0.25">
      <c r="A1357">
        <v>1356</v>
      </c>
      <c r="B1357" t="s">
        <v>235</v>
      </c>
      <c r="C1357">
        <v>619</v>
      </c>
      <c r="D1357">
        <v>2004</v>
      </c>
      <c r="E1357" t="s">
        <v>467</v>
      </c>
      <c r="F1357" t="s">
        <v>32</v>
      </c>
      <c r="G1357" s="1">
        <v>44620</v>
      </c>
      <c r="H1357">
        <v>108</v>
      </c>
    </row>
    <row r="1358" spans="1:8" x14ac:dyDescent="0.25">
      <c r="A1358">
        <v>1357</v>
      </c>
      <c r="B1358" t="s">
        <v>235</v>
      </c>
      <c r="C1358">
        <v>619</v>
      </c>
      <c r="D1358">
        <v>2004</v>
      </c>
      <c r="E1358" t="s">
        <v>467</v>
      </c>
      <c r="F1358" t="s">
        <v>32</v>
      </c>
      <c r="G1358" s="1">
        <v>44603</v>
      </c>
      <c r="H1358">
        <v>102</v>
      </c>
    </row>
    <row r="1359" spans="1:8" x14ac:dyDescent="0.25">
      <c r="A1359">
        <v>1358</v>
      </c>
      <c r="B1359" t="s">
        <v>435</v>
      </c>
      <c r="C1359">
        <v>540</v>
      </c>
      <c r="D1359">
        <v>2004</v>
      </c>
      <c r="E1359" t="s">
        <v>436</v>
      </c>
      <c r="F1359" t="s">
        <v>32</v>
      </c>
      <c r="G1359" s="1">
        <v>44643</v>
      </c>
      <c r="H1359">
        <v>115</v>
      </c>
    </row>
    <row r="1360" spans="1:8" x14ac:dyDescent="0.25">
      <c r="A1360">
        <v>1359</v>
      </c>
      <c r="B1360" t="s">
        <v>75</v>
      </c>
      <c r="C1360">
        <v>576</v>
      </c>
      <c r="D1360">
        <v>1997</v>
      </c>
      <c r="E1360" t="s">
        <v>572</v>
      </c>
      <c r="F1360" t="s">
        <v>10</v>
      </c>
      <c r="G1360" s="1">
        <v>44544</v>
      </c>
      <c r="H1360">
        <v>106</v>
      </c>
    </row>
    <row r="1361" spans="1:8" x14ac:dyDescent="0.25">
      <c r="A1361">
        <v>1360</v>
      </c>
      <c r="B1361" t="s">
        <v>435</v>
      </c>
      <c r="C1361">
        <v>619</v>
      </c>
      <c r="D1361">
        <v>2004</v>
      </c>
      <c r="E1361" t="s">
        <v>448</v>
      </c>
      <c r="F1361" t="s">
        <v>10</v>
      </c>
      <c r="G1361" s="1">
        <v>44626</v>
      </c>
      <c r="H1361">
        <v>107</v>
      </c>
    </row>
    <row r="1362" spans="1:8" x14ac:dyDescent="0.25">
      <c r="A1362">
        <v>1361</v>
      </c>
      <c r="B1362" t="s">
        <v>90</v>
      </c>
      <c r="C1362">
        <v>619</v>
      </c>
      <c r="D1362">
        <v>1994</v>
      </c>
      <c r="E1362" t="s">
        <v>448</v>
      </c>
      <c r="F1362" t="s">
        <v>69</v>
      </c>
      <c r="G1362" s="1">
        <v>44604</v>
      </c>
      <c r="H1362">
        <v>104</v>
      </c>
    </row>
    <row r="1363" spans="1:8" x14ac:dyDescent="0.25">
      <c r="A1363">
        <v>1362</v>
      </c>
      <c r="B1363" t="s">
        <v>75</v>
      </c>
      <c r="C1363">
        <v>529</v>
      </c>
      <c r="D1363">
        <v>2004</v>
      </c>
      <c r="E1363" t="s">
        <v>669</v>
      </c>
      <c r="F1363" t="s">
        <v>283</v>
      </c>
      <c r="G1363" s="1">
        <v>44516</v>
      </c>
      <c r="H1363">
        <v>104</v>
      </c>
    </row>
    <row r="1364" spans="1:8" x14ac:dyDescent="0.25">
      <c r="A1364">
        <v>1363</v>
      </c>
      <c r="B1364" t="s">
        <v>90</v>
      </c>
      <c r="C1364">
        <v>587</v>
      </c>
      <c r="D1364">
        <v>1995</v>
      </c>
      <c r="E1364" t="s">
        <v>473</v>
      </c>
      <c r="F1364" t="s">
        <v>47</v>
      </c>
      <c r="G1364" s="1">
        <v>44522</v>
      </c>
      <c r="H1364">
        <v>102</v>
      </c>
    </row>
    <row r="1365" spans="1:8" x14ac:dyDescent="0.25">
      <c r="A1365">
        <v>1364</v>
      </c>
      <c r="B1365" t="s">
        <v>90</v>
      </c>
      <c r="C1365">
        <v>556</v>
      </c>
      <c r="D1365">
        <v>1993</v>
      </c>
      <c r="E1365" t="s">
        <v>472</v>
      </c>
      <c r="F1365" t="s">
        <v>47</v>
      </c>
      <c r="G1365" s="1">
        <v>44650</v>
      </c>
      <c r="H1365">
        <v>114</v>
      </c>
    </row>
    <row r="1366" spans="1:8" x14ac:dyDescent="0.25">
      <c r="A1366">
        <v>1365</v>
      </c>
      <c r="B1366" t="s">
        <v>90</v>
      </c>
      <c r="C1366">
        <v>619</v>
      </c>
      <c r="D1366">
        <v>1995</v>
      </c>
      <c r="E1366" t="s">
        <v>448</v>
      </c>
      <c r="F1366" t="s">
        <v>28</v>
      </c>
      <c r="G1366" s="1">
        <v>44652</v>
      </c>
      <c r="H1366">
        <v>114</v>
      </c>
    </row>
    <row r="1367" spans="1:8" x14ac:dyDescent="0.25">
      <c r="A1367">
        <v>1366</v>
      </c>
      <c r="B1367" t="s">
        <v>90</v>
      </c>
      <c r="C1367">
        <v>610</v>
      </c>
      <c r="D1367">
        <v>1997</v>
      </c>
      <c r="E1367" t="s">
        <v>475</v>
      </c>
      <c r="F1367" t="s">
        <v>47</v>
      </c>
      <c r="G1367" s="1">
        <v>44572</v>
      </c>
      <c r="H1367">
        <v>103</v>
      </c>
    </row>
    <row r="1368" spans="1:8" x14ac:dyDescent="0.25">
      <c r="A1368">
        <v>1367</v>
      </c>
      <c r="B1368" t="s">
        <v>83</v>
      </c>
      <c r="C1368">
        <v>540</v>
      </c>
      <c r="D1368">
        <v>2004</v>
      </c>
      <c r="E1368" t="s">
        <v>453</v>
      </c>
      <c r="F1368" t="s">
        <v>10</v>
      </c>
      <c r="G1368" s="1">
        <v>44495</v>
      </c>
      <c r="H1368">
        <v>104</v>
      </c>
    </row>
    <row r="1369" spans="1:8" x14ac:dyDescent="0.25">
      <c r="A1369">
        <v>1368</v>
      </c>
      <c r="B1369" t="s">
        <v>435</v>
      </c>
      <c r="C1369">
        <v>540</v>
      </c>
      <c r="D1369">
        <v>2004</v>
      </c>
      <c r="E1369" t="s">
        <v>436</v>
      </c>
      <c r="F1369" t="s">
        <v>69</v>
      </c>
      <c r="G1369" s="1">
        <v>44603</v>
      </c>
      <c r="H1369">
        <v>109</v>
      </c>
    </row>
    <row r="1370" spans="1:8" x14ac:dyDescent="0.25">
      <c r="A1370">
        <v>1369</v>
      </c>
      <c r="B1370" t="s">
        <v>83</v>
      </c>
      <c r="C1370">
        <v>619</v>
      </c>
      <c r="D1370">
        <v>2004</v>
      </c>
      <c r="E1370" t="s">
        <v>670</v>
      </c>
      <c r="F1370" t="s">
        <v>18</v>
      </c>
      <c r="G1370" s="1">
        <v>44601</v>
      </c>
      <c r="H1370">
        <v>104</v>
      </c>
    </row>
    <row r="1371" spans="1:8" x14ac:dyDescent="0.25">
      <c r="A1371">
        <v>1370</v>
      </c>
      <c r="B1371" t="s">
        <v>90</v>
      </c>
      <c r="C1371">
        <v>610</v>
      </c>
      <c r="D1371">
        <v>2004</v>
      </c>
      <c r="E1371" t="s">
        <v>484</v>
      </c>
      <c r="F1371" t="s">
        <v>32</v>
      </c>
      <c r="G1371" s="1">
        <v>44649</v>
      </c>
      <c r="H1371">
        <v>114</v>
      </c>
    </row>
    <row r="1372" spans="1:8" x14ac:dyDescent="0.25">
      <c r="A1372">
        <v>1371</v>
      </c>
      <c r="B1372" t="s">
        <v>75</v>
      </c>
      <c r="C1372">
        <v>619</v>
      </c>
      <c r="D1372">
        <v>1997</v>
      </c>
      <c r="E1372" t="s">
        <v>460</v>
      </c>
      <c r="F1372" t="s">
        <v>69</v>
      </c>
      <c r="G1372" s="1">
        <v>44561</v>
      </c>
      <c r="H1372">
        <v>115</v>
      </c>
    </row>
    <row r="1373" spans="1:8" x14ac:dyDescent="0.25">
      <c r="A1373">
        <v>1372</v>
      </c>
      <c r="B1373" t="s">
        <v>671</v>
      </c>
      <c r="C1373">
        <v>576</v>
      </c>
      <c r="D1373">
        <v>1998</v>
      </c>
      <c r="E1373" t="s">
        <v>672</v>
      </c>
      <c r="F1373" t="s">
        <v>283</v>
      </c>
      <c r="G1373" s="1">
        <v>44653</v>
      </c>
      <c r="H1373">
        <v>102</v>
      </c>
    </row>
    <row r="1374" spans="1:8" x14ac:dyDescent="0.25">
      <c r="A1374">
        <v>1373</v>
      </c>
      <c r="B1374" t="s">
        <v>435</v>
      </c>
      <c r="C1374">
        <v>540</v>
      </c>
      <c r="D1374">
        <v>2004</v>
      </c>
      <c r="E1374" t="s">
        <v>436</v>
      </c>
      <c r="F1374" t="s">
        <v>32</v>
      </c>
      <c r="G1374" s="1">
        <v>44638</v>
      </c>
      <c r="H1374">
        <v>102</v>
      </c>
    </row>
    <row r="1375" spans="1:8" x14ac:dyDescent="0.25">
      <c r="A1375">
        <v>1374</v>
      </c>
      <c r="B1375" t="s">
        <v>235</v>
      </c>
      <c r="C1375">
        <v>540</v>
      </c>
      <c r="D1375">
        <v>2004</v>
      </c>
      <c r="E1375" t="s">
        <v>616</v>
      </c>
      <c r="F1375" t="s">
        <v>32</v>
      </c>
      <c r="G1375" s="1">
        <v>44645</v>
      </c>
      <c r="H1375">
        <v>102</v>
      </c>
    </row>
    <row r="1376" spans="1:8" x14ac:dyDescent="0.25">
      <c r="A1376">
        <v>1375</v>
      </c>
      <c r="B1376" t="s">
        <v>435</v>
      </c>
      <c r="C1376">
        <v>540</v>
      </c>
      <c r="D1376">
        <v>2004</v>
      </c>
      <c r="E1376" t="s">
        <v>436</v>
      </c>
      <c r="F1376" t="s">
        <v>32</v>
      </c>
      <c r="G1376" s="1">
        <v>44489</v>
      </c>
      <c r="H1376">
        <v>104</v>
      </c>
    </row>
    <row r="1377" spans="1:8" x14ac:dyDescent="0.25">
      <c r="A1377">
        <v>1376</v>
      </c>
      <c r="B1377" t="s">
        <v>83</v>
      </c>
      <c r="C1377">
        <v>587</v>
      </c>
      <c r="D1377">
        <v>2004</v>
      </c>
      <c r="E1377" t="s">
        <v>582</v>
      </c>
      <c r="F1377" t="s">
        <v>18</v>
      </c>
      <c r="G1377" s="1">
        <v>44485</v>
      </c>
      <c r="H1377">
        <v>104</v>
      </c>
    </row>
    <row r="1378" spans="1:8" x14ac:dyDescent="0.25">
      <c r="A1378">
        <v>1377</v>
      </c>
      <c r="B1378" t="s">
        <v>83</v>
      </c>
      <c r="C1378">
        <v>540</v>
      </c>
      <c r="D1378">
        <v>2004</v>
      </c>
      <c r="E1378" t="s">
        <v>453</v>
      </c>
      <c r="F1378" t="s">
        <v>28</v>
      </c>
      <c r="G1378" s="1">
        <v>44510</v>
      </c>
      <c r="H1378">
        <v>114</v>
      </c>
    </row>
    <row r="1379" spans="1:8" x14ac:dyDescent="0.25">
      <c r="A1379">
        <v>1378</v>
      </c>
      <c r="B1379" t="s">
        <v>90</v>
      </c>
      <c r="C1379">
        <v>619</v>
      </c>
      <c r="D1379">
        <v>1995</v>
      </c>
      <c r="E1379" t="s">
        <v>448</v>
      </c>
      <c r="F1379" t="s">
        <v>47</v>
      </c>
      <c r="G1379" s="1">
        <v>44553</v>
      </c>
      <c r="H1379">
        <v>102</v>
      </c>
    </row>
    <row r="1380" spans="1:8" x14ac:dyDescent="0.25">
      <c r="A1380">
        <v>1379</v>
      </c>
      <c r="B1380" t="s">
        <v>83</v>
      </c>
      <c r="C1380">
        <v>587</v>
      </c>
      <c r="D1380">
        <v>1995</v>
      </c>
      <c r="E1380" t="s">
        <v>463</v>
      </c>
      <c r="F1380" t="s">
        <v>28</v>
      </c>
      <c r="G1380" s="1">
        <v>44652</v>
      </c>
      <c r="H1380">
        <v>102</v>
      </c>
    </row>
    <row r="1381" spans="1:8" x14ac:dyDescent="0.25">
      <c r="A1381">
        <v>1380</v>
      </c>
      <c r="B1381" t="s">
        <v>83</v>
      </c>
      <c r="C1381">
        <v>619</v>
      </c>
      <c r="D1381">
        <v>1996</v>
      </c>
      <c r="E1381" t="s">
        <v>586</v>
      </c>
      <c r="F1381" t="s">
        <v>32</v>
      </c>
      <c r="G1381" s="1">
        <v>44648</v>
      </c>
      <c r="H1381">
        <v>104</v>
      </c>
    </row>
    <row r="1382" spans="1:8" x14ac:dyDescent="0.25">
      <c r="A1382">
        <v>1381</v>
      </c>
      <c r="B1382" t="s">
        <v>90</v>
      </c>
      <c r="C1382">
        <v>576</v>
      </c>
      <c r="D1382">
        <v>2000</v>
      </c>
      <c r="E1382" t="s">
        <v>572</v>
      </c>
      <c r="F1382" t="s">
        <v>32</v>
      </c>
      <c r="G1382" s="1">
        <v>44649</v>
      </c>
      <c r="H1382">
        <v>104</v>
      </c>
    </row>
    <row r="1383" spans="1:8" x14ac:dyDescent="0.25">
      <c r="A1383">
        <v>1382</v>
      </c>
      <c r="B1383" t="s">
        <v>90</v>
      </c>
      <c r="C1383">
        <v>550</v>
      </c>
      <c r="D1383">
        <v>1996</v>
      </c>
      <c r="E1383" t="s">
        <v>456</v>
      </c>
      <c r="F1383" t="s">
        <v>10</v>
      </c>
      <c r="G1383" s="1">
        <v>44598</v>
      </c>
      <c r="H1383">
        <v>102</v>
      </c>
    </row>
    <row r="1384" spans="1:8" x14ac:dyDescent="0.25">
      <c r="A1384">
        <v>1383</v>
      </c>
      <c r="B1384" t="s">
        <v>75</v>
      </c>
      <c r="C1384">
        <v>587</v>
      </c>
      <c r="D1384">
        <v>1997</v>
      </c>
      <c r="E1384" t="s">
        <v>461</v>
      </c>
      <c r="F1384" t="s">
        <v>32</v>
      </c>
      <c r="G1384" s="1">
        <v>44575</v>
      </c>
      <c r="H1384">
        <v>102</v>
      </c>
    </row>
    <row r="1385" spans="1:8" x14ac:dyDescent="0.25">
      <c r="A1385">
        <v>1384</v>
      </c>
      <c r="B1385" t="s">
        <v>83</v>
      </c>
      <c r="C1385">
        <v>550</v>
      </c>
      <c r="D1385">
        <v>2004</v>
      </c>
      <c r="E1385" t="s">
        <v>571</v>
      </c>
      <c r="F1385" t="s">
        <v>10</v>
      </c>
      <c r="G1385" s="1">
        <v>44621</v>
      </c>
      <c r="H1385">
        <v>102</v>
      </c>
    </row>
    <row r="1386" spans="1:8" x14ac:dyDescent="0.25">
      <c r="A1386">
        <v>1385</v>
      </c>
      <c r="B1386" t="s">
        <v>83</v>
      </c>
      <c r="C1386">
        <v>587</v>
      </c>
      <c r="D1386">
        <v>1995</v>
      </c>
      <c r="E1386" t="s">
        <v>445</v>
      </c>
      <c r="F1386" t="s">
        <v>32</v>
      </c>
      <c r="G1386" s="1">
        <v>44545</v>
      </c>
      <c r="H1386">
        <v>105</v>
      </c>
    </row>
    <row r="1387" spans="1:8" x14ac:dyDescent="0.25">
      <c r="A1387">
        <v>1386</v>
      </c>
      <c r="B1387" t="s">
        <v>83</v>
      </c>
      <c r="C1387">
        <v>540</v>
      </c>
      <c r="D1387">
        <v>2004</v>
      </c>
      <c r="E1387" t="s">
        <v>440</v>
      </c>
      <c r="F1387" t="s">
        <v>28</v>
      </c>
      <c r="G1387" s="1">
        <v>44498</v>
      </c>
      <c r="H1387">
        <v>102</v>
      </c>
    </row>
    <row r="1388" spans="1:8" x14ac:dyDescent="0.25">
      <c r="A1388">
        <v>1387</v>
      </c>
      <c r="B1388" t="s">
        <v>75</v>
      </c>
      <c r="C1388">
        <v>619</v>
      </c>
      <c r="D1388">
        <v>2004</v>
      </c>
      <c r="E1388" t="s">
        <v>470</v>
      </c>
      <c r="F1388" t="s">
        <v>32</v>
      </c>
      <c r="G1388" s="1">
        <v>44533</v>
      </c>
      <c r="H1388">
        <v>114</v>
      </c>
    </row>
    <row r="1389" spans="1:8" x14ac:dyDescent="0.25">
      <c r="A1389">
        <v>1388</v>
      </c>
      <c r="B1389" t="s">
        <v>90</v>
      </c>
      <c r="C1389">
        <v>610</v>
      </c>
      <c r="D1389">
        <v>2002</v>
      </c>
      <c r="E1389" t="s">
        <v>475</v>
      </c>
      <c r="F1389" t="s">
        <v>10</v>
      </c>
      <c r="G1389" s="1">
        <v>44629</v>
      </c>
      <c r="H1389">
        <v>102</v>
      </c>
    </row>
    <row r="1390" spans="1:8" x14ac:dyDescent="0.25">
      <c r="A1390">
        <v>1389</v>
      </c>
      <c r="B1390" t="s">
        <v>90</v>
      </c>
      <c r="C1390">
        <v>556</v>
      </c>
      <c r="D1390">
        <v>2000</v>
      </c>
      <c r="E1390" t="s">
        <v>621</v>
      </c>
      <c r="F1390" t="s">
        <v>10</v>
      </c>
      <c r="G1390" s="1">
        <v>44513</v>
      </c>
      <c r="H1390">
        <v>102</v>
      </c>
    </row>
    <row r="1391" spans="1:8" x14ac:dyDescent="0.25">
      <c r="A1391">
        <v>1390</v>
      </c>
      <c r="B1391" t="s">
        <v>435</v>
      </c>
      <c r="C1391">
        <v>576</v>
      </c>
      <c r="D1391">
        <v>2004</v>
      </c>
      <c r="E1391" t="s">
        <v>450</v>
      </c>
      <c r="F1391" t="s">
        <v>32</v>
      </c>
      <c r="G1391" s="1">
        <v>44636</v>
      </c>
      <c r="H1391">
        <v>104</v>
      </c>
    </row>
    <row r="1392" spans="1:8" x14ac:dyDescent="0.25">
      <c r="A1392">
        <v>1391</v>
      </c>
      <c r="B1392" t="s">
        <v>90</v>
      </c>
      <c r="C1392">
        <v>619</v>
      </c>
      <c r="D1392">
        <v>1996</v>
      </c>
      <c r="E1392" t="s">
        <v>448</v>
      </c>
      <c r="F1392" t="s">
        <v>47</v>
      </c>
      <c r="G1392" s="1">
        <v>44549</v>
      </c>
      <c r="H1392">
        <v>111</v>
      </c>
    </row>
    <row r="1393" spans="1:8" x14ac:dyDescent="0.25">
      <c r="A1393">
        <v>1392</v>
      </c>
      <c r="B1393" t="s">
        <v>83</v>
      </c>
      <c r="C1393">
        <v>540</v>
      </c>
      <c r="D1393">
        <v>2004</v>
      </c>
      <c r="E1393" t="s">
        <v>453</v>
      </c>
      <c r="F1393" t="s">
        <v>10</v>
      </c>
      <c r="G1393" s="1">
        <v>44488</v>
      </c>
      <c r="H1393">
        <v>104</v>
      </c>
    </row>
    <row r="1394" spans="1:8" x14ac:dyDescent="0.25">
      <c r="A1394">
        <v>1393</v>
      </c>
      <c r="B1394" t="s">
        <v>83</v>
      </c>
      <c r="C1394">
        <v>540</v>
      </c>
      <c r="D1394">
        <v>2004</v>
      </c>
      <c r="E1394" t="s">
        <v>453</v>
      </c>
      <c r="F1394" t="s">
        <v>47</v>
      </c>
      <c r="G1394" s="1">
        <v>44579</v>
      </c>
      <c r="H1394">
        <v>104</v>
      </c>
    </row>
    <row r="1395" spans="1:8" x14ac:dyDescent="0.25">
      <c r="A1395">
        <v>1394</v>
      </c>
      <c r="B1395" t="s">
        <v>83</v>
      </c>
      <c r="C1395">
        <v>610</v>
      </c>
      <c r="D1395">
        <v>2003</v>
      </c>
      <c r="E1395" t="s">
        <v>444</v>
      </c>
      <c r="F1395" t="s">
        <v>69</v>
      </c>
      <c r="G1395" s="1">
        <v>44545</v>
      </c>
      <c r="H1395">
        <v>102</v>
      </c>
    </row>
    <row r="1396" spans="1:8" x14ac:dyDescent="0.25">
      <c r="A1396">
        <v>1395</v>
      </c>
      <c r="B1396" t="s">
        <v>83</v>
      </c>
      <c r="C1396">
        <v>580</v>
      </c>
      <c r="D1396">
        <v>1996</v>
      </c>
      <c r="E1396" t="s">
        <v>673</v>
      </c>
      <c r="F1396" t="s">
        <v>45</v>
      </c>
      <c r="G1396" s="1">
        <v>44500</v>
      </c>
      <c r="H1396">
        <v>109</v>
      </c>
    </row>
    <row r="1397" spans="1:8" x14ac:dyDescent="0.25">
      <c r="A1397">
        <v>1396</v>
      </c>
      <c r="B1397" t="s">
        <v>83</v>
      </c>
      <c r="C1397">
        <v>550</v>
      </c>
      <c r="D1397">
        <v>2004</v>
      </c>
      <c r="E1397" t="s">
        <v>571</v>
      </c>
      <c r="F1397" t="s">
        <v>18</v>
      </c>
      <c r="G1397" s="1">
        <v>44630</v>
      </c>
      <c r="H1397">
        <v>104</v>
      </c>
    </row>
    <row r="1398" spans="1:8" x14ac:dyDescent="0.25">
      <c r="A1398">
        <v>1397</v>
      </c>
      <c r="B1398" t="s">
        <v>90</v>
      </c>
      <c r="C1398">
        <v>610</v>
      </c>
      <c r="D1398">
        <v>2002</v>
      </c>
      <c r="E1398" t="s">
        <v>674</v>
      </c>
      <c r="F1398" t="s">
        <v>10</v>
      </c>
      <c r="G1398" s="1">
        <v>44512</v>
      </c>
      <c r="H1398">
        <v>109</v>
      </c>
    </row>
    <row r="1399" spans="1:8" x14ac:dyDescent="0.25">
      <c r="A1399">
        <v>1398</v>
      </c>
      <c r="B1399" t="s">
        <v>235</v>
      </c>
      <c r="C1399">
        <v>619</v>
      </c>
      <c r="D1399">
        <v>1996</v>
      </c>
      <c r="E1399" t="s">
        <v>467</v>
      </c>
      <c r="F1399" t="s">
        <v>32</v>
      </c>
      <c r="G1399" s="1">
        <v>44642</v>
      </c>
      <c r="H1399">
        <v>102</v>
      </c>
    </row>
    <row r="1400" spans="1:8" x14ac:dyDescent="0.25">
      <c r="A1400">
        <v>1399</v>
      </c>
      <c r="B1400" t="s">
        <v>435</v>
      </c>
      <c r="C1400">
        <v>580</v>
      </c>
      <c r="D1400">
        <v>2004</v>
      </c>
      <c r="E1400" t="s">
        <v>464</v>
      </c>
      <c r="F1400" t="s">
        <v>10</v>
      </c>
      <c r="G1400" s="1">
        <v>44558</v>
      </c>
      <c r="H1400">
        <v>102</v>
      </c>
    </row>
    <row r="1401" spans="1:8" x14ac:dyDescent="0.25">
      <c r="A1401">
        <v>1400</v>
      </c>
      <c r="B1401" t="s">
        <v>454</v>
      </c>
      <c r="C1401">
        <v>619</v>
      </c>
      <c r="D1401">
        <v>1992</v>
      </c>
      <c r="E1401" t="s">
        <v>448</v>
      </c>
      <c r="F1401" t="s">
        <v>10</v>
      </c>
      <c r="G1401" s="1">
        <v>44568</v>
      </c>
      <c r="H1401">
        <v>101</v>
      </c>
    </row>
    <row r="1402" spans="1:8" x14ac:dyDescent="0.25">
      <c r="A1402">
        <v>1401</v>
      </c>
      <c r="B1402" t="s">
        <v>90</v>
      </c>
      <c r="C1402">
        <v>610</v>
      </c>
      <c r="D1402">
        <v>2000</v>
      </c>
      <c r="E1402" t="s">
        <v>444</v>
      </c>
      <c r="F1402" t="s">
        <v>69</v>
      </c>
      <c r="G1402" s="1">
        <v>44636</v>
      </c>
      <c r="H1402">
        <v>102</v>
      </c>
    </row>
    <row r="1403" spans="1:8" x14ac:dyDescent="0.25">
      <c r="A1403">
        <v>1402</v>
      </c>
      <c r="B1403" t="s">
        <v>90</v>
      </c>
      <c r="C1403">
        <v>619</v>
      </c>
      <c r="D1403">
        <v>1994</v>
      </c>
      <c r="E1403" t="s">
        <v>594</v>
      </c>
      <c r="F1403" t="s">
        <v>10</v>
      </c>
      <c r="G1403" s="1">
        <v>44627</v>
      </c>
      <c r="H1403">
        <v>107</v>
      </c>
    </row>
    <row r="1404" spans="1:8" x14ac:dyDescent="0.25">
      <c r="A1404">
        <v>1403</v>
      </c>
      <c r="B1404" t="s">
        <v>83</v>
      </c>
      <c r="C1404">
        <v>548</v>
      </c>
      <c r="D1404">
        <v>2004</v>
      </c>
      <c r="E1404" t="s">
        <v>593</v>
      </c>
      <c r="F1404" t="s">
        <v>45</v>
      </c>
      <c r="G1404" s="1">
        <v>44510</v>
      </c>
      <c r="H1404">
        <v>101</v>
      </c>
    </row>
    <row r="1405" spans="1:8" x14ac:dyDescent="0.25">
      <c r="A1405">
        <v>1404</v>
      </c>
      <c r="B1405" t="s">
        <v>491</v>
      </c>
      <c r="C1405">
        <v>531</v>
      </c>
      <c r="D1405">
        <v>1987</v>
      </c>
      <c r="E1405" t="s">
        <v>675</v>
      </c>
      <c r="F1405" t="s">
        <v>32</v>
      </c>
      <c r="G1405" s="1">
        <v>44516</v>
      </c>
      <c r="H1405">
        <v>107</v>
      </c>
    </row>
    <row r="1406" spans="1:8" x14ac:dyDescent="0.25">
      <c r="A1406">
        <v>1405</v>
      </c>
      <c r="B1406" t="s">
        <v>90</v>
      </c>
      <c r="C1406">
        <v>540</v>
      </c>
      <c r="D1406">
        <v>2004</v>
      </c>
      <c r="E1406" t="s">
        <v>453</v>
      </c>
      <c r="F1406" t="s">
        <v>10</v>
      </c>
      <c r="G1406" s="1">
        <v>44574</v>
      </c>
      <c r="H1406">
        <v>102</v>
      </c>
    </row>
    <row r="1407" spans="1:8" x14ac:dyDescent="0.25">
      <c r="A1407">
        <v>1406</v>
      </c>
      <c r="B1407" t="s">
        <v>435</v>
      </c>
      <c r="C1407">
        <v>619</v>
      </c>
      <c r="D1407">
        <v>2004</v>
      </c>
      <c r="E1407" t="s">
        <v>448</v>
      </c>
      <c r="F1407" t="s">
        <v>10</v>
      </c>
      <c r="G1407" s="1">
        <v>44647</v>
      </c>
      <c r="H1407">
        <v>109</v>
      </c>
    </row>
    <row r="1408" spans="1:8" x14ac:dyDescent="0.25">
      <c r="A1408">
        <v>1407</v>
      </c>
      <c r="B1408" t="s">
        <v>435</v>
      </c>
      <c r="C1408">
        <v>619</v>
      </c>
      <c r="D1408">
        <v>2004</v>
      </c>
      <c r="E1408" t="s">
        <v>448</v>
      </c>
      <c r="F1408" t="s">
        <v>69</v>
      </c>
      <c r="G1408" s="1">
        <v>44630</v>
      </c>
      <c r="H1408">
        <v>105</v>
      </c>
    </row>
    <row r="1409" spans="1:8" x14ac:dyDescent="0.25">
      <c r="A1409">
        <v>1408</v>
      </c>
      <c r="B1409" t="s">
        <v>90</v>
      </c>
      <c r="C1409">
        <v>619</v>
      </c>
      <c r="D1409">
        <v>1994</v>
      </c>
      <c r="E1409" t="s">
        <v>448</v>
      </c>
      <c r="F1409" t="s">
        <v>32</v>
      </c>
      <c r="G1409" s="1">
        <v>44626</v>
      </c>
      <c r="H1409">
        <v>115</v>
      </c>
    </row>
    <row r="1410" spans="1:8" x14ac:dyDescent="0.25">
      <c r="A1410">
        <v>1409</v>
      </c>
      <c r="B1410" t="s">
        <v>90</v>
      </c>
      <c r="C1410">
        <v>619</v>
      </c>
      <c r="D1410">
        <v>1996</v>
      </c>
      <c r="E1410" t="s">
        <v>575</v>
      </c>
      <c r="F1410" t="s">
        <v>18</v>
      </c>
      <c r="G1410" s="1">
        <v>44611</v>
      </c>
      <c r="H1410">
        <v>104</v>
      </c>
    </row>
    <row r="1411" spans="1:8" x14ac:dyDescent="0.25">
      <c r="A1411">
        <v>1410</v>
      </c>
      <c r="B1411" t="s">
        <v>614</v>
      </c>
      <c r="C1411">
        <v>619</v>
      </c>
      <c r="D1411">
        <v>1991</v>
      </c>
      <c r="E1411" t="s">
        <v>606</v>
      </c>
      <c r="F1411" t="s">
        <v>32</v>
      </c>
      <c r="G1411" s="1">
        <v>44585</v>
      </c>
      <c r="H1411">
        <v>102</v>
      </c>
    </row>
    <row r="1412" spans="1:8" x14ac:dyDescent="0.25">
      <c r="A1412">
        <v>1411</v>
      </c>
      <c r="B1412" t="s">
        <v>90</v>
      </c>
      <c r="C1412">
        <v>550</v>
      </c>
      <c r="D1412">
        <v>1996</v>
      </c>
      <c r="E1412" t="s">
        <v>584</v>
      </c>
      <c r="F1412" t="s">
        <v>28</v>
      </c>
      <c r="G1412" s="1">
        <v>44490</v>
      </c>
      <c r="H1412">
        <v>102</v>
      </c>
    </row>
    <row r="1413" spans="1:8" x14ac:dyDescent="0.25">
      <c r="A1413">
        <v>1412</v>
      </c>
      <c r="B1413" t="s">
        <v>83</v>
      </c>
      <c r="C1413">
        <v>540</v>
      </c>
      <c r="D1413">
        <v>2004</v>
      </c>
      <c r="E1413" t="s">
        <v>440</v>
      </c>
      <c r="F1413" t="s">
        <v>283</v>
      </c>
      <c r="G1413" s="1">
        <v>44585</v>
      </c>
      <c r="H1413">
        <v>106</v>
      </c>
    </row>
    <row r="1414" spans="1:8" x14ac:dyDescent="0.25">
      <c r="A1414">
        <v>1413</v>
      </c>
      <c r="B1414" t="s">
        <v>235</v>
      </c>
      <c r="C1414">
        <v>619</v>
      </c>
      <c r="D1414">
        <v>1998</v>
      </c>
      <c r="E1414" t="s">
        <v>467</v>
      </c>
      <c r="F1414" t="s">
        <v>32</v>
      </c>
      <c r="G1414" s="1">
        <v>44598</v>
      </c>
      <c r="H1414">
        <v>108</v>
      </c>
    </row>
    <row r="1415" spans="1:8" x14ac:dyDescent="0.25">
      <c r="A1415">
        <v>1414</v>
      </c>
      <c r="B1415" t="s">
        <v>235</v>
      </c>
      <c r="C1415">
        <v>619</v>
      </c>
      <c r="D1415">
        <v>1999</v>
      </c>
      <c r="E1415" t="s">
        <v>467</v>
      </c>
      <c r="F1415" t="s">
        <v>32</v>
      </c>
      <c r="G1415" s="1">
        <v>44586</v>
      </c>
      <c r="H1415">
        <v>109</v>
      </c>
    </row>
    <row r="1416" spans="1:8" x14ac:dyDescent="0.25">
      <c r="A1416">
        <v>1415</v>
      </c>
      <c r="B1416" t="s">
        <v>435</v>
      </c>
      <c r="C1416">
        <v>576</v>
      </c>
      <c r="D1416">
        <v>2004</v>
      </c>
      <c r="E1416" t="s">
        <v>450</v>
      </c>
      <c r="F1416" t="s">
        <v>28</v>
      </c>
      <c r="G1416" s="1">
        <v>44482</v>
      </c>
      <c r="H1416">
        <v>104</v>
      </c>
    </row>
    <row r="1417" spans="1:8" x14ac:dyDescent="0.25">
      <c r="A1417">
        <v>1416</v>
      </c>
      <c r="B1417" t="s">
        <v>90</v>
      </c>
      <c r="C1417">
        <v>580</v>
      </c>
      <c r="D1417">
        <v>2004</v>
      </c>
      <c r="E1417" t="s">
        <v>676</v>
      </c>
      <c r="F1417" t="s">
        <v>28</v>
      </c>
      <c r="G1417" s="1">
        <v>44656</v>
      </c>
      <c r="H1417">
        <v>102</v>
      </c>
    </row>
    <row r="1418" spans="1:8" x14ac:dyDescent="0.25">
      <c r="A1418">
        <v>1417</v>
      </c>
      <c r="B1418" t="s">
        <v>435</v>
      </c>
      <c r="C1418">
        <v>540</v>
      </c>
      <c r="D1418">
        <v>2004</v>
      </c>
      <c r="E1418" t="s">
        <v>436</v>
      </c>
      <c r="F1418" t="s">
        <v>45</v>
      </c>
      <c r="G1418" s="1">
        <v>44610</v>
      </c>
      <c r="H1418">
        <v>106</v>
      </c>
    </row>
    <row r="1419" spans="1:8" x14ac:dyDescent="0.25">
      <c r="A1419">
        <v>1418</v>
      </c>
      <c r="B1419" t="s">
        <v>90</v>
      </c>
      <c r="C1419">
        <v>587</v>
      </c>
      <c r="D1419">
        <v>2007</v>
      </c>
      <c r="E1419" t="s">
        <v>677</v>
      </c>
      <c r="F1419" t="s">
        <v>32</v>
      </c>
      <c r="G1419" s="1">
        <v>44598</v>
      </c>
      <c r="H1419">
        <v>102</v>
      </c>
    </row>
    <row r="1420" spans="1:8" x14ac:dyDescent="0.25">
      <c r="A1420">
        <v>1419</v>
      </c>
      <c r="B1420" t="s">
        <v>435</v>
      </c>
      <c r="C1420">
        <v>548</v>
      </c>
      <c r="D1420">
        <v>2004</v>
      </c>
      <c r="E1420" t="s">
        <v>668</v>
      </c>
      <c r="F1420" t="s">
        <v>45</v>
      </c>
      <c r="G1420" s="1">
        <v>44613</v>
      </c>
      <c r="H1420">
        <v>101</v>
      </c>
    </row>
    <row r="1421" spans="1:8" x14ac:dyDescent="0.25">
      <c r="A1421">
        <v>1420</v>
      </c>
      <c r="B1421" t="s">
        <v>83</v>
      </c>
      <c r="C1421">
        <v>587</v>
      </c>
      <c r="D1421">
        <v>1996</v>
      </c>
      <c r="E1421" t="s">
        <v>445</v>
      </c>
      <c r="F1421" t="s">
        <v>10</v>
      </c>
      <c r="G1421" s="1">
        <v>44482</v>
      </c>
      <c r="H1421">
        <v>103</v>
      </c>
    </row>
    <row r="1422" spans="1:8" x14ac:dyDescent="0.25">
      <c r="A1422">
        <v>1421</v>
      </c>
      <c r="B1422" t="s">
        <v>90</v>
      </c>
      <c r="C1422">
        <v>610</v>
      </c>
      <c r="D1422">
        <v>1996</v>
      </c>
      <c r="E1422" t="s">
        <v>475</v>
      </c>
      <c r="F1422" t="s">
        <v>32</v>
      </c>
      <c r="G1422" s="1">
        <v>44622</v>
      </c>
      <c r="H1422">
        <v>107</v>
      </c>
    </row>
    <row r="1423" spans="1:8" x14ac:dyDescent="0.25">
      <c r="A1423">
        <v>1422</v>
      </c>
      <c r="B1423" t="s">
        <v>75</v>
      </c>
      <c r="C1423">
        <v>619</v>
      </c>
      <c r="D1423">
        <v>1996</v>
      </c>
      <c r="E1423" t="s">
        <v>460</v>
      </c>
      <c r="F1423" t="s">
        <v>10</v>
      </c>
      <c r="G1423" s="1">
        <v>44622</v>
      </c>
      <c r="H1423">
        <v>104</v>
      </c>
    </row>
    <row r="1424" spans="1:8" x14ac:dyDescent="0.25">
      <c r="A1424">
        <v>1423</v>
      </c>
      <c r="B1424" t="s">
        <v>83</v>
      </c>
      <c r="C1424">
        <v>550</v>
      </c>
      <c r="D1424">
        <v>1997</v>
      </c>
      <c r="E1424" t="s">
        <v>571</v>
      </c>
      <c r="F1424" t="s">
        <v>45</v>
      </c>
      <c r="G1424" s="1">
        <v>44636</v>
      </c>
      <c r="H1424">
        <v>102</v>
      </c>
    </row>
    <row r="1425" spans="1:8" x14ac:dyDescent="0.25">
      <c r="A1425">
        <v>1424</v>
      </c>
      <c r="B1425" t="s">
        <v>83</v>
      </c>
      <c r="C1425">
        <v>587</v>
      </c>
      <c r="D1425">
        <v>1997</v>
      </c>
      <c r="E1425" t="s">
        <v>461</v>
      </c>
      <c r="F1425" t="s">
        <v>32</v>
      </c>
      <c r="G1425" s="1">
        <v>44627</v>
      </c>
      <c r="H1425">
        <v>105</v>
      </c>
    </row>
    <row r="1426" spans="1:8" x14ac:dyDescent="0.25">
      <c r="A1426">
        <v>1425</v>
      </c>
      <c r="B1426" t="s">
        <v>83</v>
      </c>
      <c r="C1426">
        <v>610</v>
      </c>
      <c r="D1426">
        <v>2001</v>
      </c>
      <c r="E1426" t="s">
        <v>475</v>
      </c>
      <c r="F1426" t="s">
        <v>10</v>
      </c>
      <c r="G1426" s="1">
        <v>44536</v>
      </c>
      <c r="H1426">
        <v>114</v>
      </c>
    </row>
    <row r="1427" spans="1:8" x14ac:dyDescent="0.25">
      <c r="A1427">
        <v>1426</v>
      </c>
      <c r="B1427" t="s">
        <v>75</v>
      </c>
      <c r="C1427">
        <v>531</v>
      </c>
      <c r="D1427">
        <v>2004</v>
      </c>
      <c r="E1427" t="s">
        <v>598</v>
      </c>
      <c r="F1427" t="s">
        <v>283</v>
      </c>
      <c r="G1427" s="1">
        <v>44608</v>
      </c>
      <c r="H1427">
        <v>111</v>
      </c>
    </row>
    <row r="1428" spans="1:8" x14ac:dyDescent="0.25">
      <c r="A1428">
        <v>1427</v>
      </c>
      <c r="B1428" t="s">
        <v>90</v>
      </c>
      <c r="C1428">
        <v>587</v>
      </c>
      <c r="D1428">
        <v>1996</v>
      </c>
      <c r="E1428" t="s">
        <v>461</v>
      </c>
      <c r="F1428" t="s">
        <v>28</v>
      </c>
      <c r="G1428" s="1">
        <v>44500</v>
      </c>
      <c r="H1428">
        <v>102</v>
      </c>
    </row>
    <row r="1429" spans="1:8" x14ac:dyDescent="0.25">
      <c r="A1429">
        <v>1428</v>
      </c>
      <c r="B1429" t="s">
        <v>90</v>
      </c>
      <c r="C1429">
        <v>610</v>
      </c>
      <c r="D1429">
        <v>1999</v>
      </c>
      <c r="E1429" t="s">
        <v>444</v>
      </c>
      <c r="F1429" t="s">
        <v>45</v>
      </c>
      <c r="G1429" s="1">
        <v>44651</v>
      </c>
      <c r="H1429">
        <v>115</v>
      </c>
    </row>
    <row r="1430" spans="1:8" x14ac:dyDescent="0.25">
      <c r="A1430">
        <v>1429</v>
      </c>
      <c r="B1430" t="s">
        <v>83</v>
      </c>
      <c r="C1430">
        <v>587</v>
      </c>
      <c r="D1430">
        <v>1996</v>
      </c>
      <c r="E1430" t="s">
        <v>445</v>
      </c>
      <c r="F1430" t="s">
        <v>28</v>
      </c>
      <c r="G1430" s="1">
        <v>44657</v>
      </c>
      <c r="H1430">
        <v>102</v>
      </c>
    </row>
    <row r="1431" spans="1:8" x14ac:dyDescent="0.25">
      <c r="A1431">
        <v>1430</v>
      </c>
      <c r="B1431" t="s">
        <v>90</v>
      </c>
      <c r="C1431">
        <v>610</v>
      </c>
      <c r="D1431">
        <v>1997</v>
      </c>
      <c r="E1431" t="s">
        <v>444</v>
      </c>
      <c r="F1431" t="s">
        <v>69</v>
      </c>
      <c r="G1431" s="1">
        <v>44546</v>
      </c>
      <c r="H1431">
        <v>105</v>
      </c>
    </row>
    <row r="1432" spans="1:8" x14ac:dyDescent="0.25">
      <c r="A1432">
        <v>1431</v>
      </c>
      <c r="B1432" t="s">
        <v>435</v>
      </c>
      <c r="C1432">
        <v>548</v>
      </c>
      <c r="D1432">
        <v>2004</v>
      </c>
      <c r="E1432" t="s">
        <v>678</v>
      </c>
      <c r="F1432" t="s">
        <v>28</v>
      </c>
      <c r="G1432" s="1">
        <v>44522</v>
      </c>
      <c r="H1432">
        <v>114</v>
      </c>
    </row>
    <row r="1433" spans="1:8" x14ac:dyDescent="0.25">
      <c r="A1433">
        <v>1432</v>
      </c>
      <c r="B1433" t="s">
        <v>90</v>
      </c>
      <c r="C1433">
        <v>580</v>
      </c>
      <c r="D1433">
        <v>2004</v>
      </c>
      <c r="E1433" t="s">
        <v>442</v>
      </c>
      <c r="F1433" t="s">
        <v>10</v>
      </c>
      <c r="G1433" s="1">
        <v>44488</v>
      </c>
      <c r="H1433">
        <v>114</v>
      </c>
    </row>
    <row r="1434" spans="1:8" x14ac:dyDescent="0.25">
      <c r="A1434">
        <v>1433</v>
      </c>
      <c r="B1434" t="s">
        <v>235</v>
      </c>
      <c r="C1434">
        <v>619</v>
      </c>
      <c r="D1434">
        <v>2004</v>
      </c>
      <c r="E1434" t="s">
        <v>467</v>
      </c>
      <c r="F1434" t="s">
        <v>32</v>
      </c>
      <c r="G1434" s="1">
        <v>44645</v>
      </c>
      <c r="H1434">
        <v>109</v>
      </c>
    </row>
    <row r="1435" spans="1:8" x14ac:dyDescent="0.25">
      <c r="A1435">
        <v>1434</v>
      </c>
      <c r="B1435" t="s">
        <v>435</v>
      </c>
      <c r="C1435">
        <v>540</v>
      </c>
      <c r="D1435">
        <v>2004</v>
      </c>
      <c r="E1435" t="s">
        <v>436</v>
      </c>
      <c r="F1435" t="s">
        <v>32</v>
      </c>
      <c r="G1435" s="1">
        <v>44545</v>
      </c>
      <c r="H1435">
        <v>102</v>
      </c>
    </row>
    <row r="1436" spans="1:8" x14ac:dyDescent="0.25">
      <c r="A1436">
        <v>1435</v>
      </c>
      <c r="B1436" t="s">
        <v>435</v>
      </c>
      <c r="C1436">
        <v>576</v>
      </c>
      <c r="D1436">
        <v>2004</v>
      </c>
      <c r="E1436" t="s">
        <v>450</v>
      </c>
      <c r="F1436" t="s">
        <v>28</v>
      </c>
      <c r="G1436" s="1">
        <v>44542</v>
      </c>
      <c r="H1436">
        <v>109</v>
      </c>
    </row>
    <row r="1437" spans="1:8" x14ac:dyDescent="0.25">
      <c r="A1437">
        <v>1436</v>
      </c>
      <c r="B1437" t="s">
        <v>235</v>
      </c>
      <c r="C1437">
        <v>619</v>
      </c>
      <c r="D1437">
        <v>2004</v>
      </c>
      <c r="E1437" t="s">
        <v>467</v>
      </c>
      <c r="F1437" t="s">
        <v>28</v>
      </c>
      <c r="G1437" s="1">
        <v>44646</v>
      </c>
      <c r="H1437">
        <v>109</v>
      </c>
    </row>
    <row r="1438" spans="1:8" x14ac:dyDescent="0.25">
      <c r="A1438">
        <v>1437</v>
      </c>
      <c r="B1438" t="s">
        <v>90</v>
      </c>
      <c r="C1438">
        <v>540</v>
      </c>
      <c r="D1438">
        <v>2004</v>
      </c>
      <c r="E1438" t="s">
        <v>679</v>
      </c>
      <c r="F1438" t="s">
        <v>28</v>
      </c>
      <c r="G1438" s="1">
        <v>44653</v>
      </c>
      <c r="H1438">
        <v>108</v>
      </c>
    </row>
    <row r="1439" spans="1:8" x14ac:dyDescent="0.25">
      <c r="A1439">
        <v>1438</v>
      </c>
      <c r="B1439" t="s">
        <v>90</v>
      </c>
      <c r="C1439">
        <v>619</v>
      </c>
      <c r="D1439">
        <v>1998</v>
      </c>
      <c r="E1439" t="s">
        <v>485</v>
      </c>
      <c r="F1439" t="s">
        <v>28</v>
      </c>
      <c r="G1439" s="1">
        <v>44650</v>
      </c>
      <c r="H1439">
        <v>114</v>
      </c>
    </row>
    <row r="1440" spans="1:8" x14ac:dyDescent="0.25">
      <c r="A1440">
        <v>1439</v>
      </c>
      <c r="B1440" t="s">
        <v>90</v>
      </c>
      <c r="C1440">
        <v>619</v>
      </c>
      <c r="D1440">
        <v>1994</v>
      </c>
      <c r="E1440" t="s">
        <v>485</v>
      </c>
      <c r="F1440" t="s">
        <v>10</v>
      </c>
      <c r="G1440" s="1">
        <v>44504</v>
      </c>
      <c r="H1440">
        <v>114</v>
      </c>
    </row>
    <row r="1441" spans="1:8" x14ac:dyDescent="0.25">
      <c r="A1441">
        <v>1440</v>
      </c>
      <c r="B1441" t="s">
        <v>90</v>
      </c>
      <c r="C1441">
        <v>619</v>
      </c>
      <c r="D1441">
        <v>1995</v>
      </c>
      <c r="E1441" t="s">
        <v>448</v>
      </c>
      <c r="F1441" t="s">
        <v>47</v>
      </c>
      <c r="G1441" s="1">
        <v>44639</v>
      </c>
      <c r="H1441">
        <v>111</v>
      </c>
    </row>
    <row r="1442" spans="1:8" x14ac:dyDescent="0.25">
      <c r="A1442">
        <v>1441</v>
      </c>
      <c r="B1442" t="s">
        <v>435</v>
      </c>
      <c r="C1442">
        <v>540</v>
      </c>
      <c r="D1442">
        <v>1999</v>
      </c>
      <c r="E1442" t="s">
        <v>436</v>
      </c>
      <c r="F1442" t="s">
        <v>69</v>
      </c>
      <c r="G1442" s="1">
        <v>44543</v>
      </c>
      <c r="H1442">
        <v>104</v>
      </c>
    </row>
    <row r="1443" spans="1:8" x14ac:dyDescent="0.25">
      <c r="A1443">
        <v>1442</v>
      </c>
      <c r="B1443" t="s">
        <v>83</v>
      </c>
      <c r="C1443">
        <v>550</v>
      </c>
      <c r="D1443">
        <v>1996</v>
      </c>
      <c r="E1443" t="s">
        <v>458</v>
      </c>
      <c r="F1443" t="s">
        <v>32</v>
      </c>
      <c r="G1443" s="1">
        <v>44494</v>
      </c>
      <c r="H1443">
        <v>115</v>
      </c>
    </row>
    <row r="1444" spans="1:8" x14ac:dyDescent="0.25">
      <c r="A1444">
        <v>1443</v>
      </c>
      <c r="B1444" t="s">
        <v>435</v>
      </c>
      <c r="C1444">
        <v>540</v>
      </c>
      <c r="D1444">
        <v>2005</v>
      </c>
      <c r="E1444" t="s">
        <v>436</v>
      </c>
      <c r="F1444" t="s">
        <v>28</v>
      </c>
      <c r="G1444" s="1">
        <v>44550</v>
      </c>
      <c r="H1444">
        <v>104</v>
      </c>
    </row>
    <row r="1445" spans="1:8" x14ac:dyDescent="0.25">
      <c r="A1445">
        <v>1444</v>
      </c>
      <c r="B1445" t="s">
        <v>486</v>
      </c>
      <c r="C1445">
        <v>619</v>
      </c>
      <c r="D1445">
        <v>1996</v>
      </c>
      <c r="E1445" t="s">
        <v>588</v>
      </c>
      <c r="F1445" t="s">
        <v>69</v>
      </c>
      <c r="G1445" s="1">
        <v>44487</v>
      </c>
      <c r="H1445">
        <v>105</v>
      </c>
    </row>
    <row r="1446" spans="1:8" x14ac:dyDescent="0.25">
      <c r="A1446">
        <v>1445</v>
      </c>
      <c r="B1446" t="s">
        <v>83</v>
      </c>
      <c r="C1446">
        <v>540</v>
      </c>
      <c r="D1446">
        <v>2005</v>
      </c>
      <c r="E1446" t="s">
        <v>453</v>
      </c>
      <c r="F1446" t="s">
        <v>10</v>
      </c>
      <c r="G1446" s="1">
        <v>44561</v>
      </c>
      <c r="H1446">
        <v>114</v>
      </c>
    </row>
    <row r="1447" spans="1:8" x14ac:dyDescent="0.25">
      <c r="A1447">
        <v>1446</v>
      </c>
      <c r="B1447" t="s">
        <v>83</v>
      </c>
      <c r="C1447">
        <v>512</v>
      </c>
      <c r="D1447">
        <v>2005</v>
      </c>
      <c r="E1447" t="s">
        <v>680</v>
      </c>
      <c r="F1447" t="s">
        <v>28</v>
      </c>
      <c r="G1447" s="1">
        <v>44552</v>
      </c>
      <c r="H1447">
        <v>109</v>
      </c>
    </row>
    <row r="1448" spans="1:8" x14ac:dyDescent="0.25">
      <c r="A1448">
        <v>1447</v>
      </c>
      <c r="B1448" t="s">
        <v>90</v>
      </c>
      <c r="C1448">
        <v>550</v>
      </c>
      <c r="D1448">
        <v>1998</v>
      </c>
      <c r="E1448" t="s">
        <v>584</v>
      </c>
      <c r="F1448" t="s">
        <v>10</v>
      </c>
      <c r="G1448" s="1">
        <v>44605</v>
      </c>
      <c r="H1448">
        <v>114</v>
      </c>
    </row>
    <row r="1449" spans="1:8" x14ac:dyDescent="0.25">
      <c r="A1449">
        <v>1448</v>
      </c>
      <c r="B1449" t="s">
        <v>435</v>
      </c>
      <c r="C1449">
        <v>576</v>
      </c>
      <c r="D1449">
        <v>2005</v>
      </c>
      <c r="E1449" t="s">
        <v>450</v>
      </c>
      <c r="F1449" t="s">
        <v>32</v>
      </c>
      <c r="G1449" s="1">
        <v>44477</v>
      </c>
      <c r="H1449">
        <v>102</v>
      </c>
    </row>
    <row r="1450" spans="1:8" x14ac:dyDescent="0.25">
      <c r="A1450">
        <v>1449</v>
      </c>
      <c r="B1450" t="s">
        <v>435</v>
      </c>
      <c r="C1450">
        <v>576</v>
      </c>
      <c r="D1450">
        <v>2005</v>
      </c>
      <c r="E1450" t="s">
        <v>450</v>
      </c>
      <c r="F1450" t="s">
        <v>32</v>
      </c>
      <c r="G1450" s="1">
        <v>44652</v>
      </c>
      <c r="H1450">
        <v>109</v>
      </c>
    </row>
    <row r="1451" spans="1:8" x14ac:dyDescent="0.25">
      <c r="A1451">
        <v>1450</v>
      </c>
      <c r="B1451" t="s">
        <v>90</v>
      </c>
      <c r="C1451">
        <v>587</v>
      </c>
      <c r="D1451">
        <v>1996</v>
      </c>
      <c r="E1451" t="s">
        <v>570</v>
      </c>
      <c r="F1451" t="s">
        <v>18</v>
      </c>
      <c r="G1451" s="1">
        <v>44480</v>
      </c>
      <c r="H1451">
        <v>108</v>
      </c>
    </row>
    <row r="1452" spans="1:8" x14ac:dyDescent="0.25">
      <c r="A1452">
        <v>1451</v>
      </c>
      <c r="B1452" t="s">
        <v>90</v>
      </c>
      <c r="C1452">
        <v>610</v>
      </c>
      <c r="D1452">
        <v>1997</v>
      </c>
      <c r="E1452" t="s">
        <v>674</v>
      </c>
      <c r="F1452" t="s">
        <v>10</v>
      </c>
      <c r="G1452" s="1">
        <v>44654</v>
      </c>
      <c r="H1452">
        <v>107</v>
      </c>
    </row>
    <row r="1453" spans="1:8" x14ac:dyDescent="0.25">
      <c r="A1453">
        <v>1452</v>
      </c>
      <c r="B1453" t="s">
        <v>90</v>
      </c>
      <c r="C1453">
        <v>619</v>
      </c>
      <c r="D1453">
        <v>1996</v>
      </c>
      <c r="E1453" t="s">
        <v>448</v>
      </c>
      <c r="F1453" t="s">
        <v>28</v>
      </c>
      <c r="G1453" s="1">
        <v>44608</v>
      </c>
      <c r="H1453">
        <v>114</v>
      </c>
    </row>
    <row r="1454" spans="1:8" x14ac:dyDescent="0.25">
      <c r="A1454">
        <v>1453</v>
      </c>
      <c r="B1454" t="s">
        <v>83</v>
      </c>
      <c r="C1454">
        <v>550</v>
      </c>
      <c r="D1454">
        <v>1997</v>
      </c>
      <c r="E1454" t="s">
        <v>458</v>
      </c>
      <c r="F1454" t="s">
        <v>28</v>
      </c>
      <c r="G1454" s="1">
        <v>44629</v>
      </c>
      <c r="H1454">
        <v>105</v>
      </c>
    </row>
    <row r="1455" spans="1:8" x14ac:dyDescent="0.25">
      <c r="A1455">
        <v>1454</v>
      </c>
      <c r="B1455" t="s">
        <v>435</v>
      </c>
      <c r="C1455">
        <v>540</v>
      </c>
      <c r="D1455">
        <v>2005</v>
      </c>
      <c r="E1455" t="s">
        <v>436</v>
      </c>
      <c r="F1455" t="s">
        <v>32</v>
      </c>
      <c r="G1455" s="1">
        <v>44558</v>
      </c>
      <c r="H1455">
        <v>114</v>
      </c>
    </row>
    <row r="1456" spans="1:8" x14ac:dyDescent="0.25">
      <c r="A1456">
        <v>1455</v>
      </c>
      <c r="B1456" t="s">
        <v>486</v>
      </c>
      <c r="C1456">
        <v>619</v>
      </c>
      <c r="D1456">
        <v>1997</v>
      </c>
      <c r="E1456" t="s">
        <v>681</v>
      </c>
      <c r="F1456" t="s">
        <v>32</v>
      </c>
      <c r="G1456" s="1">
        <v>44625</v>
      </c>
      <c r="H1456">
        <v>106</v>
      </c>
    </row>
    <row r="1457" spans="1:8" x14ac:dyDescent="0.25">
      <c r="A1457">
        <v>1456</v>
      </c>
      <c r="B1457" t="s">
        <v>90</v>
      </c>
      <c r="C1457">
        <v>619</v>
      </c>
      <c r="D1457">
        <v>1996</v>
      </c>
      <c r="E1457" t="s">
        <v>682</v>
      </c>
      <c r="F1457" t="s">
        <v>28</v>
      </c>
      <c r="G1457" s="1">
        <v>44565</v>
      </c>
      <c r="H1457">
        <v>102</v>
      </c>
    </row>
    <row r="1458" spans="1:8" x14ac:dyDescent="0.25">
      <c r="A1458">
        <v>1457</v>
      </c>
      <c r="B1458" t="s">
        <v>90</v>
      </c>
      <c r="C1458">
        <v>555</v>
      </c>
      <c r="D1458">
        <v>2004</v>
      </c>
      <c r="E1458" t="s">
        <v>683</v>
      </c>
      <c r="F1458" t="s">
        <v>283</v>
      </c>
      <c r="G1458" s="1">
        <v>44635</v>
      </c>
      <c r="H1458">
        <v>115</v>
      </c>
    </row>
    <row r="1459" spans="1:8" x14ac:dyDescent="0.25">
      <c r="A1459">
        <v>1458</v>
      </c>
      <c r="B1459" t="s">
        <v>75</v>
      </c>
      <c r="C1459">
        <v>611</v>
      </c>
      <c r="D1459">
        <v>2005</v>
      </c>
      <c r="E1459" t="s">
        <v>684</v>
      </c>
      <c r="F1459" t="s">
        <v>28</v>
      </c>
      <c r="G1459" s="1">
        <v>44505</v>
      </c>
      <c r="H1459">
        <v>105</v>
      </c>
    </row>
    <row r="1460" spans="1:8" x14ac:dyDescent="0.25">
      <c r="A1460">
        <v>1459</v>
      </c>
      <c r="B1460" t="s">
        <v>75</v>
      </c>
      <c r="C1460">
        <v>512</v>
      </c>
      <c r="D1460">
        <v>1995</v>
      </c>
      <c r="E1460" t="s">
        <v>685</v>
      </c>
      <c r="F1460" t="s">
        <v>28</v>
      </c>
      <c r="G1460" s="1">
        <v>44636</v>
      </c>
      <c r="H1460">
        <v>109</v>
      </c>
    </row>
    <row r="1461" spans="1:8" x14ac:dyDescent="0.25">
      <c r="A1461">
        <v>1460</v>
      </c>
      <c r="B1461" t="s">
        <v>435</v>
      </c>
      <c r="C1461">
        <v>548</v>
      </c>
      <c r="D1461">
        <v>2005</v>
      </c>
      <c r="E1461" t="s">
        <v>668</v>
      </c>
      <c r="F1461" t="s">
        <v>32</v>
      </c>
      <c r="G1461" s="1">
        <v>44513</v>
      </c>
      <c r="H1461">
        <v>102</v>
      </c>
    </row>
    <row r="1462" spans="1:8" x14ac:dyDescent="0.25">
      <c r="A1462">
        <v>1461</v>
      </c>
      <c r="B1462" t="s">
        <v>83</v>
      </c>
      <c r="C1462">
        <v>633</v>
      </c>
      <c r="D1462">
        <v>2000</v>
      </c>
      <c r="E1462" t="s">
        <v>686</v>
      </c>
      <c r="F1462" t="s">
        <v>28</v>
      </c>
      <c r="G1462" s="1">
        <v>44546</v>
      </c>
      <c r="H1462">
        <v>103</v>
      </c>
    </row>
    <row r="1463" spans="1:8" x14ac:dyDescent="0.25">
      <c r="A1463">
        <v>1462</v>
      </c>
      <c r="B1463" t="s">
        <v>83</v>
      </c>
      <c r="C1463">
        <v>587</v>
      </c>
      <c r="D1463">
        <v>2005</v>
      </c>
      <c r="E1463" t="s">
        <v>687</v>
      </c>
      <c r="F1463" t="s">
        <v>28</v>
      </c>
      <c r="G1463" s="1">
        <v>44515</v>
      </c>
      <c r="H1463">
        <v>109</v>
      </c>
    </row>
    <row r="1464" spans="1:8" x14ac:dyDescent="0.25">
      <c r="A1464">
        <v>1463</v>
      </c>
      <c r="B1464" t="s">
        <v>83</v>
      </c>
      <c r="C1464">
        <v>512</v>
      </c>
      <c r="D1464">
        <v>2005</v>
      </c>
      <c r="E1464" t="s">
        <v>680</v>
      </c>
      <c r="F1464" t="s">
        <v>45</v>
      </c>
      <c r="G1464" s="1">
        <v>44519</v>
      </c>
      <c r="H1464">
        <v>102</v>
      </c>
    </row>
    <row r="1465" spans="1:8" x14ac:dyDescent="0.25">
      <c r="A1465">
        <v>1464</v>
      </c>
      <c r="B1465" t="s">
        <v>435</v>
      </c>
      <c r="C1465">
        <v>619</v>
      </c>
      <c r="D1465">
        <v>2005</v>
      </c>
      <c r="E1465" t="s">
        <v>448</v>
      </c>
      <c r="F1465" t="s">
        <v>32</v>
      </c>
      <c r="G1465" s="1">
        <v>44548</v>
      </c>
      <c r="H1465">
        <v>104</v>
      </c>
    </row>
    <row r="1466" spans="1:8" x14ac:dyDescent="0.25">
      <c r="A1466">
        <v>1465</v>
      </c>
      <c r="B1466" t="s">
        <v>83</v>
      </c>
      <c r="C1466">
        <v>507</v>
      </c>
      <c r="D1466">
        <v>2005</v>
      </c>
      <c r="E1466" t="s">
        <v>688</v>
      </c>
      <c r="F1466" t="s">
        <v>18</v>
      </c>
      <c r="G1466" s="1">
        <v>44547</v>
      </c>
      <c r="H1466">
        <v>102</v>
      </c>
    </row>
    <row r="1467" spans="1:8" x14ac:dyDescent="0.25">
      <c r="A1467">
        <v>1466</v>
      </c>
      <c r="B1467" t="s">
        <v>90</v>
      </c>
      <c r="C1467">
        <v>619</v>
      </c>
      <c r="D1467">
        <v>1994</v>
      </c>
      <c r="E1467" t="s">
        <v>575</v>
      </c>
      <c r="F1467" t="s">
        <v>47</v>
      </c>
      <c r="G1467" s="1">
        <v>44625</v>
      </c>
      <c r="H1467">
        <v>104</v>
      </c>
    </row>
    <row r="1468" spans="1:8" x14ac:dyDescent="0.25">
      <c r="A1468">
        <v>1467</v>
      </c>
      <c r="B1468" t="s">
        <v>435</v>
      </c>
      <c r="C1468">
        <v>576</v>
      </c>
      <c r="D1468">
        <v>2005</v>
      </c>
      <c r="E1468" t="s">
        <v>450</v>
      </c>
      <c r="F1468" t="s">
        <v>69</v>
      </c>
      <c r="G1468" s="1">
        <v>44643</v>
      </c>
      <c r="H1468">
        <v>115</v>
      </c>
    </row>
    <row r="1469" spans="1:8" x14ac:dyDescent="0.25">
      <c r="A1469">
        <v>1468</v>
      </c>
      <c r="B1469" t="s">
        <v>83</v>
      </c>
      <c r="C1469">
        <v>548</v>
      </c>
      <c r="D1469">
        <v>2002</v>
      </c>
      <c r="E1469" t="s">
        <v>443</v>
      </c>
      <c r="F1469" t="s">
        <v>45</v>
      </c>
      <c r="G1469" s="1">
        <v>44641</v>
      </c>
      <c r="H1469">
        <v>107</v>
      </c>
    </row>
    <row r="1470" spans="1:8" x14ac:dyDescent="0.25">
      <c r="A1470">
        <v>1469</v>
      </c>
      <c r="B1470" t="s">
        <v>435</v>
      </c>
      <c r="C1470">
        <v>587</v>
      </c>
      <c r="D1470">
        <v>2005</v>
      </c>
      <c r="E1470" t="s">
        <v>437</v>
      </c>
      <c r="F1470" t="s">
        <v>32</v>
      </c>
      <c r="G1470" s="1">
        <v>44567</v>
      </c>
      <c r="H1470">
        <v>104</v>
      </c>
    </row>
    <row r="1471" spans="1:8" x14ac:dyDescent="0.25">
      <c r="A1471">
        <v>1470</v>
      </c>
      <c r="B1471" t="s">
        <v>435</v>
      </c>
      <c r="C1471">
        <v>576</v>
      </c>
      <c r="D1471">
        <v>2005</v>
      </c>
      <c r="E1471" t="s">
        <v>450</v>
      </c>
      <c r="F1471" t="s">
        <v>28</v>
      </c>
      <c r="G1471" s="1">
        <v>44590</v>
      </c>
      <c r="H1471">
        <v>114</v>
      </c>
    </row>
    <row r="1472" spans="1:8" x14ac:dyDescent="0.25">
      <c r="A1472">
        <v>1471</v>
      </c>
      <c r="B1472" t="s">
        <v>83</v>
      </c>
      <c r="C1472">
        <v>576</v>
      </c>
      <c r="D1472">
        <v>2002</v>
      </c>
      <c r="E1472" t="s">
        <v>667</v>
      </c>
      <c r="F1472" t="s">
        <v>32</v>
      </c>
      <c r="G1472" s="1">
        <v>44517</v>
      </c>
      <c r="H1472">
        <v>104</v>
      </c>
    </row>
    <row r="1473" spans="1:8" x14ac:dyDescent="0.25">
      <c r="A1473">
        <v>1472</v>
      </c>
      <c r="B1473" t="s">
        <v>83</v>
      </c>
      <c r="C1473">
        <v>576</v>
      </c>
      <c r="D1473">
        <v>2002</v>
      </c>
      <c r="E1473" t="s">
        <v>667</v>
      </c>
      <c r="F1473" t="s">
        <v>32</v>
      </c>
      <c r="G1473" s="1">
        <v>44517</v>
      </c>
      <c r="H1473">
        <v>104</v>
      </c>
    </row>
    <row r="1474" spans="1:8" x14ac:dyDescent="0.25">
      <c r="A1474">
        <v>1473</v>
      </c>
      <c r="B1474" t="s">
        <v>435</v>
      </c>
      <c r="C1474">
        <v>576</v>
      </c>
      <c r="D1474">
        <v>2005</v>
      </c>
      <c r="E1474" t="s">
        <v>450</v>
      </c>
      <c r="F1474" t="s">
        <v>32</v>
      </c>
      <c r="G1474" s="1">
        <v>44655</v>
      </c>
      <c r="H1474">
        <v>114</v>
      </c>
    </row>
    <row r="1475" spans="1:8" x14ac:dyDescent="0.25">
      <c r="A1475">
        <v>1474</v>
      </c>
      <c r="B1475" t="s">
        <v>90</v>
      </c>
      <c r="C1475">
        <v>556</v>
      </c>
      <c r="D1475">
        <v>1994</v>
      </c>
      <c r="E1475" t="s">
        <v>472</v>
      </c>
      <c r="F1475" t="s">
        <v>28</v>
      </c>
      <c r="G1475" s="1">
        <v>44630</v>
      </c>
      <c r="H1475">
        <v>101</v>
      </c>
    </row>
    <row r="1476" spans="1:8" x14ac:dyDescent="0.25">
      <c r="A1476">
        <v>1475</v>
      </c>
      <c r="B1476" t="s">
        <v>90</v>
      </c>
      <c r="C1476">
        <v>619</v>
      </c>
      <c r="D1476">
        <v>1994</v>
      </c>
      <c r="E1476" t="s">
        <v>448</v>
      </c>
      <c r="F1476" t="s">
        <v>28</v>
      </c>
      <c r="G1476" s="1">
        <v>44579</v>
      </c>
      <c r="H1476">
        <v>114</v>
      </c>
    </row>
    <row r="1477" spans="1:8" x14ac:dyDescent="0.25">
      <c r="A1477">
        <v>1476</v>
      </c>
      <c r="B1477" t="s">
        <v>435</v>
      </c>
      <c r="C1477">
        <v>540</v>
      </c>
      <c r="D1477">
        <v>2005</v>
      </c>
      <c r="E1477" t="s">
        <v>436</v>
      </c>
      <c r="F1477" t="s">
        <v>28</v>
      </c>
      <c r="G1477" s="1">
        <v>44656</v>
      </c>
      <c r="H1477">
        <v>103</v>
      </c>
    </row>
    <row r="1478" spans="1:8" x14ac:dyDescent="0.25">
      <c r="A1478">
        <v>1477</v>
      </c>
      <c r="B1478" t="s">
        <v>83</v>
      </c>
      <c r="C1478">
        <v>587</v>
      </c>
      <c r="D1478">
        <v>1998</v>
      </c>
      <c r="E1478" t="s">
        <v>445</v>
      </c>
      <c r="F1478" t="s">
        <v>32</v>
      </c>
      <c r="G1478" s="1">
        <v>44603</v>
      </c>
      <c r="H1478">
        <v>114</v>
      </c>
    </row>
    <row r="1479" spans="1:8" x14ac:dyDescent="0.25">
      <c r="A1479">
        <v>1478</v>
      </c>
      <c r="B1479" t="s">
        <v>435</v>
      </c>
      <c r="C1479">
        <v>540</v>
      </c>
      <c r="D1479">
        <v>2005</v>
      </c>
      <c r="E1479" t="s">
        <v>436</v>
      </c>
      <c r="F1479" t="s">
        <v>32</v>
      </c>
      <c r="G1479" s="1">
        <v>44636</v>
      </c>
      <c r="H1479">
        <v>107</v>
      </c>
    </row>
    <row r="1480" spans="1:8" x14ac:dyDescent="0.25">
      <c r="A1480">
        <v>1479</v>
      </c>
      <c r="B1480" t="s">
        <v>90</v>
      </c>
      <c r="C1480">
        <v>587</v>
      </c>
      <c r="D1480">
        <v>1993</v>
      </c>
      <c r="E1480" t="s">
        <v>570</v>
      </c>
      <c r="F1480" t="s">
        <v>18</v>
      </c>
      <c r="G1480" s="1">
        <v>44486</v>
      </c>
      <c r="H1480">
        <v>114</v>
      </c>
    </row>
    <row r="1481" spans="1:8" x14ac:dyDescent="0.25">
      <c r="A1481">
        <v>1480</v>
      </c>
      <c r="B1481" t="s">
        <v>37</v>
      </c>
      <c r="C1481">
        <v>623</v>
      </c>
      <c r="D1481">
        <v>2012</v>
      </c>
      <c r="E1481" t="s">
        <v>689</v>
      </c>
      <c r="F1481" t="s">
        <v>45</v>
      </c>
      <c r="G1481" s="1">
        <v>44522</v>
      </c>
      <c r="H1481">
        <v>102</v>
      </c>
    </row>
    <row r="1482" spans="1:8" x14ac:dyDescent="0.25">
      <c r="A1482">
        <v>1481</v>
      </c>
      <c r="B1482" t="s">
        <v>90</v>
      </c>
      <c r="C1482">
        <v>540</v>
      </c>
      <c r="D1482">
        <v>2005</v>
      </c>
      <c r="E1482" t="s">
        <v>453</v>
      </c>
      <c r="F1482" t="s">
        <v>32</v>
      </c>
      <c r="G1482" s="1">
        <v>44591</v>
      </c>
      <c r="H1482">
        <v>103</v>
      </c>
    </row>
    <row r="1483" spans="1:8" x14ac:dyDescent="0.25">
      <c r="A1483">
        <v>1482</v>
      </c>
      <c r="B1483" t="s">
        <v>90</v>
      </c>
      <c r="C1483">
        <v>619</v>
      </c>
      <c r="D1483">
        <v>1998</v>
      </c>
      <c r="E1483" t="s">
        <v>460</v>
      </c>
      <c r="F1483" t="s">
        <v>28</v>
      </c>
      <c r="G1483" s="1">
        <v>44517</v>
      </c>
      <c r="H1483">
        <v>111</v>
      </c>
    </row>
    <row r="1484" spans="1:8" x14ac:dyDescent="0.25">
      <c r="A1484">
        <v>1483</v>
      </c>
      <c r="B1484" t="s">
        <v>83</v>
      </c>
      <c r="C1484">
        <v>548</v>
      </c>
      <c r="D1484">
        <v>2005</v>
      </c>
      <c r="E1484" t="s">
        <v>593</v>
      </c>
      <c r="F1484" t="s">
        <v>69</v>
      </c>
      <c r="G1484" s="1">
        <v>44629</v>
      </c>
      <c r="H1484">
        <v>102</v>
      </c>
    </row>
    <row r="1485" spans="1:8" x14ac:dyDescent="0.25">
      <c r="A1485">
        <v>1484</v>
      </c>
      <c r="B1485" t="s">
        <v>75</v>
      </c>
      <c r="C1485">
        <v>619</v>
      </c>
      <c r="D1485">
        <v>1996</v>
      </c>
      <c r="E1485" t="s">
        <v>575</v>
      </c>
      <c r="F1485" t="s">
        <v>47</v>
      </c>
      <c r="G1485" s="1">
        <v>44647</v>
      </c>
      <c r="H1485">
        <v>104</v>
      </c>
    </row>
    <row r="1486" spans="1:8" x14ac:dyDescent="0.25">
      <c r="A1486">
        <v>1485</v>
      </c>
      <c r="B1486" t="s">
        <v>235</v>
      </c>
      <c r="C1486">
        <v>619</v>
      </c>
      <c r="D1486">
        <v>1996</v>
      </c>
      <c r="E1486" t="s">
        <v>467</v>
      </c>
      <c r="F1486" t="s">
        <v>32</v>
      </c>
      <c r="G1486" s="1">
        <v>44588</v>
      </c>
      <c r="H1486">
        <v>108</v>
      </c>
    </row>
    <row r="1487" spans="1:8" x14ac:dyDescent="0.25">
      <c r="A1487">
        <v>1486</v>
      </c>
      <c r="B1487" t="s">
        <v>90</v>
      </c>
      <c r="C1487">
        <v>619</v>
      </c>
      <c r="D1487">
        <v>1998</v>
      </c>
      <c r="E1487" t="s">
        <v>690</v>
      </c>
      <c r="F1487" t="s">
        <v>28</v>
      </c>
      <c r="G1487" s="1">
        <v>44593</v>
      </c>
      <c r="H1487">
        <v>103</v>
      </c>
    </row>
    <row r="1488" spans="1:8" x14ac:dyDescent="0.25">
      <c r="A1488">
        <v>1487</v>
      </c>
      <c r="B1488" t="s">
        <v>90</v>
      </c>
      <c r="C1488">
        <v>587</v>
      </c>
      <c r="D1488">
        <v>1997</v>
      </c>
      <c r="E1488" t="s">
        <v>461</v>
      </c>
      <c r="F1488" t="s">
        <v>28</v>
      </c>
      <c r="G1488" s="1">
        <v>44649</v>
      </c>
      <c r="H1488">
        <v>103</v>
      </c>
    </row>
    <row r="1489" spans="1:8" x14ac:dyDescent="0.25">
      <c r="A1489">
        <v>1488</v>
      </c>
      <c r="B1489" t="s">
        <v>90</v>
      </c>
      <c r="C1489">
        <v>576</v>
      </c>
      <c r="D1489">
        <v>1998</v>
      </c>
      <c r="E1489" t="s">
        <v>572</v>
      </c>
      <c r="F1489" t="s">
        <v>69</v>
      </c>
      <c r="G1489" s="1">
        <v>44586</v>
      </c>
      <c r="H1489">
        <v>108</v>
      </c>
    </row>
    <row r="1490" spans="1:8" x14ac:dyDescent="0.25">
      <c r="A1490">
        <v>1489</v>
      </c>
      <c r="B1490" t="s">
        <v>90</v>
      </c>
      <c r="C1490">
        <v>540</v>
      </c>
      <c r="D1490">
        <v>2005</v>
      </c>
      <c r="E1490" t="s">
        <v>679</v>
      </c>
      <c r="F1490" t="s">
        <v>18</v>
      </c>
      <c r="G1490" s="1">
        <v>44505</v>
      </c>
      <c r="H1490">
        <v>102</v>
      </c>
    </row>
    <row r="1491" spans="1:8" x14ac:dyDescent="0.25">
      <c r="A1491">
        <v>1490</v>
      </c>
      <c r="B1491" t="s">
        <v>435</v>
      </c>
      <c r="C1491">
        <v>540</v>
      </c>
      <c r="D1491">
        <v>2005</v>
      </c>
      <c r="E1491" t="s">
        <v>436</v>
      </c>
      <c r="F1491" t="s">
        <v>10</v>
      </c>
      <c r="G1491" s="1">
        <v>44562</v>
      </c>
      <c r="H1491">
        <v>109</v>
      </c>
    </row>
    <row r="1492" spans="1:8" x14ac:dyDescent="0.25">
      <c r="A1492">
        <v>1491</v>
      </c>
      <c r="B1492" t="s">
        <v>90</v>
      </c>
      <c r="C1492">
        <v>610</v>
      </c>
      <c r="D1492">
        <v>1998</v>
      </c>
      <c r="E1492" t="s">
        <v>444</v>
      </c>
      <c r="F1492" t="s">
        <v>10</v>
      </c>
      <c r="G1492" s="1">
        <v>44599</v>
      </c>
      <c r="H1492">
        <v>114</v>
      </c>
    </row>
    <row r="1493" spans="1:8" x14ac:dyDescent="0.25">
      <c r="A1493">
        <v>1492</v>
      </c>
      <c r="B1493" t="s">
        <v>90</v>
      </c>
      <c r="C1493">
        <v>556</v>
      </c>
      <c r="D1493">
        <v>1996</v>
      </c>
      <c r="E1493" t="s">
        <v>472</v>
      </c>
      <c r="F1493" t="s">
        <v>45</v>
      </c>
      <c r="G1493" s="1">
        <v>44518</v>
      </c>
      <c r="H1493">
        <v>114</v>
      </c>
    </row>
    <row r="1494" spans="1:8" x14ac:dyDescent="0.25">
      <c r="A1494">
        <v>1493</v>
      </c>
      <c r="B1494" t="s">
        <v>83</v>
      </c>
      <c r="C1494">
        <v>512</v>
      </c>
      <c r="D1494">
        <v>2000</v>
      </c>
      <c r="E1494" t="s">
        <v>84</v>
      </c>
      <c r="F1494" t="s">
        <v>28</v>
      </c>
      <c r="G1494" s="1">
        <v>44607</v>
      </c>
      <c r="H1494">
        <v>114</v>
      </c>
    </row>
    <row r="1495" spans="1:8" x14ac:dyDescent="0.25">
      <c r="A1495">
        <v>1494</v>
      </c>
      <c r="B1495" t="s">
        <v>435</v>
      </c>
      <c r="C1495">
        <v>548</v>
      </c>
      <c r="D1495">
        <v>2005</v>
      </c>
      <c r="E1495" t="s">
        <v>465</v>
      </c>
      <c r="F1495" t="s">
        <v>32</v>
      </c>
      <c r="G1495" s="1">
        <v>44525</v>
      </c>
      <c r="H1495">
        <v>102</v>
      </c>
    </row>
    <row r="1496" spans="1:8" x14ac:dyDescent="0.25">
      <c r="A1496">
        <v>1495</v>
      </c>
      <c r="B1496" t="s">
        <v>435</v>
      </c>
      <c r="C1496">
        <v>540</v>
      </c>
      <c r="D1496">
        <v>2005</v>
      </c>
      <c r="E1496" t="s">
        <v>436</v>
      </c>
      <c r="F1496" t="s">
        <v>18</v>
      </c>
      <c r="G1496" s="1">
        <v>44623</v>
      </c>
      <c r="H1496">
        <v>102</v>
      </c>
    </row>
    <row r="1497" spans="1:8" x14ac:dyDescent="0.25">
      <c r="A1497">
        <v>1496</v>
      </c>
      <c r="B1497" t="s">
        <v>435</v>
      </c>
      <c r="C1497">
        <v>540</v>
      </c>
      <c r="D1497">
        <v>2005</v>
      </c>
      <c r="E1497" t="s">
        <v>436</v>
      </c>
      <c r="F1497" t="s">
        <v>28</v>
      </c>
      <c r="G1497" s="1">
        <v>44540</v>
      </c>
      <c r="H1497">
        <v>109</v>
      </c>
    </row>
    <row r="1498" spans="1:8" x14ac:dyDescent="0.25">
      <c r="A1498">
        <v>1497</v>
      </c>
      <c r="B1498" t="s">
        <v>435</v>
      </c>
      <c r="C1498">
        <v>540</v>
      </c>
      <c r="D1498">
        <v>2005</v>
      </c>
      <c r="E1498" t="s">
        <v>436</v>
      </c>
      <c r="F1498" t="s">
        <v>69</v>
      </c>
      <c r="G1498" s="1">
        <v>44492</v>
      </c>
      <c r="H1498">
        <v>109</v>
      </c>
    </row>
    <row r="1499" spans="1:8" x14ac:dyDescent="0.25">
      <c r="A1499">
        <v>1498</v>
      </c>
      <c r="B1499" t="s">
        <v>75</v>
      </c>
      <c r="C1499">
        <v>576</v>
      </c>
      <c r="D1499">
        <v>2005</v>
      </c>
      <c r="E1499" t="s">
        <v>600</v>
      </c>
      <c r="F1499" t="s">
        <v>18</v>
      </c>
      <c r="G1499" s="1">
        <v>44655</v>
      </c>
      <c r="H1499">
        <v>102</v>
      </c>
    </row>
    <row r="1500" spans="1:8" x14ac:dyDescent="0.25">
      <c r="A1500">
        <v>1499</v>
      </c>
      <c r="B1500" t="s">
        <v>75</v>
      </c>
      <c r="C1500">
        <v>512</v>
      </c>
      <c r="D1500">
        <v>1996</v>
      </c>
      <c r="E1500" t="s">
        <v>685</v>
      </c>
      <c r="F1500" t="s">
        <v>28</v>
      </c>
      <c r="G1500" s="1">
        <v>44566</v>
      </c>
      <c r="H1500">
        <v>111</v>
      </c>
    </row>
    <row r="1501" spans="1:8" x14ac:dyDescent="0.25">
      <c r="A1501">
        <v>1500</v>
      </c>
      <c r="B1501" t="s">
        <v>90</v>
      </c>
      <c r="C1501">
        <v>610</v>
      </c>
      <c r="D1501">
        <v>1997</v>
      </c>
      <c r="E1501" t="s">
        <v>444</v>
      </c>
      <c r="F1501" t="s">
        <v>10</v>
      </c>
      <c r="G1501" s="1">
        <v>44630</v>
      </c>
      <c r="H1501">
        <v>102</v>
      </c>
    </row>
    <row r="1502" spans="1:8" x14ac:dyDescent="0.25">
      <c r="A1502">
        <v>1501</v>
      </c>
      <c r="B1502" t="s">
        <v>454</v>
      </c>
      <c r="C1502">
        <v>587</v>
      </c>
      <c r="D1502">
        <v>1994</v>
      </c>
      <c r="E1502" t="s">
        <v>691</v>
      </c>
      <c r="F1502" t="s">
        <v>32</v>
      </c>
      <c r="G1502" s="1">
        <v>44586</v>
      </c>
      <c r="H1502">
        <v>109</v>
      </c>
    </row>
    <row r="1503" spans="1:8" x14ac:dyDescent="0.25">
      <c r="A1503">
        <v>1502</v>
      </c>
      <c r="B1503" t="s">
        <v>454</v>
      </c>
      <c r="C1503">
        <v>556</v>
      </c>
      <c r="D1503">
        <v>1994</v>
      </c>
      <c r="E1503" t="s">
        <v>692</v>
      </c>
      <c r="F1503" t="s">
        <v>32</v>
      </c>
      <c r="G1503" s="1">
        <v>44604</v>
      </c>
      <c r="H1503">
        <v>102</v>
      </c>
    </row>
    <row r="1504" spans="1:8" x14ac:dyDescent="0.25">
      <c r="A1504">
        <v>1503</v>
      </c>
      <c r="B1504" t="s">
        <v>235</v>
      </c>
      <c r="C1504">
        <v>619</v>
      </c>
      <c r="D1504">
        <v>1999</v>
      </c>
      <c r="E1504" t="s">
        <v>467</v>
      </c>
      <c r="F1504" t="s">
        <v>32</v>
      </c>
      <c r="G1504" s="1">
        <v>44604</v>
      </c>
      <c r="H1504">
        <v>102</v>
      </c>
    </row>
    <row r="1505" spans="1:8" x14ac:dyDescent="0.25">
      <c r="A1505">
        <v>1504</v>
      </c>
      <c r="B1505" t="s">
        <v>90</v>
      </c>
      <c r="C1505">
        <v>555</v>
      </c>
      <c r="D1505">
        <v>2005</v>
      </c>
      <c r="E1505" t="s">
        <v>683</v>
      </c>
      <c r="F1505" t="s">
        <v>28</v>
      </c>
      <c r="G1505" s="1">
        <v>44481</v>
      </c>
      <c r="H1505">
        <v>111</v>
      </c>
    </row>
    <row r="1506" spans="1:8" x14ac:dyDescent="0.25">
      <c r="A1506">
        <v>1505</v>
      </c>
      <c r="B1506" t="s">
        <v>435</v>
      </c>
      <c r="C1506">
        <v>576</v>
      </c>
      <c r="D1506">
        <v>2005</v>
      </c>
      <c r="E1506" t="s">
        <v>450</v>
      </c>
      <c r="F1506" t="s">
        <v>32</v>
      </c>
      <c r="G1506" s="1">
        <v>44602</v>
      </c>
      <c r="H1506">
        <v>102</v>
      </c>
    </row>
    <row r="1507" spans="1:8" x14ac:dyDescent="0.25">
      <c r="A1507">
        <v>1506</v>
      </c>
      <c r="B1507" t="s">
        <v>435</v>
      </c>
      <c r="C1507">
        <v>540</v>
      </c>
      <c r="D1507">
        <v>2005</v>
      </c>
      <c r="E1507" t="s">
        <v>436</v>
      </c>
      <c r="F1507" t="s">
        <v>45</v>
      </c>
      <c r="G1507" s="1">
        <v>44477</v>
      </c>
      <c r="H1507">
        <v>104</v>
      </c>
    </row>
    <row r="1508" spans="1:8" x14ac:dyDescent="0.25">
      <c r="A1508">
        <v>1507</v>
      </c>
      <c r="B1508" t="s">
        <v>83</v>
      </c>
      <c r="C1508">
        <v>550</v>
      </c>
      <c r="D1508">
        <v>1998</v>
      </c>
      <c r="E1508" t="s">
        <v>693</v>
      </c>
      <c r="F1508" t="s">
        <v>28</v>
      </c>
      <c r="G1508" s="1">
        <v>44576</v>
      </c>
      <c r="H1508">
        <v>105</v>
      </c>
    </row>
    <row r="1509" spans="1:8" x14ac:dyDescent="0.25">
      <c r="A1509">
        <v>1508</v>
      </c>
      <c r="B1509" t="s">
        <v>435</v>
      </c>
      <c r="C1509">
        <v>540</v>
      </c>
      <c r="D1509">
        <v>2005</v>
      </c>
      <c r="E1509" t="s">
        <v>436</v>
      </c>
      <c r="F1509" t="s">
        <v>32</v>
      </c>
      <c r="G1509" s="1">
        <v>44482</v>
      </c>
      <c r="H1509">
        <v>102</v>
      </c>
    </row>
    <row r="1510" spans="1:8" x14ac:dyDescent="0.25">
      <c r="A1510">
        <v>1509</v>
      </c>
      <c r="B1510" t="s">
        <v>83</v>
      </c>
      <c r="C1510">
        <v>619</v>
      </c>
      <c r="D1510">
        <v>2003</v>
      </c>
      <c r="E1510" t="s">
        <v>694</v>
      </c>
      <c r="F1510" t="s">
        <v>10</v>
      </c>
      <c r="G1510" s="1">
        <v>44590</v>
      </c>
      <c r="H1510">
        <v>104</v>
      </c>
    </row>
    <row r="1511" spans="1:8" x14ac:dyDescent="0.25">
      <c r="A1511">
        <v>1510</v>
      </c>
      <c r="B1511" t="s">
        <v>90</v>
      </c>
      <c r="C1511">
        <v>540</v>
      </c>
      <c r="D1511">
        <v>2005</v>
      </c>
      <c r="E1511" t="s">
        <v>679</v>
      </c>
      <c r="F1511" t="s">
        <v>18</v>
      </c>
      <c r="G1511" s="1">
        <v>44587</v>
      </c>
      <c r="H1511">
        <v>102</v>
      </c>
    </row>
    <row r="1512" spans="1:8" x14ac:dyDescent="0.25">
      <c r="A1512">
        <v>1511</v>
      </c>
      <c r="B1512" t="s">
        <v>235</v>
      </c>
      <c r="C1512">
        <v>619</v>
      </c>
      <c r="D1512">
        <v>1994</v>
      </c>
      <c r="E1512" t="s">
        <v>467</v>
      </c>
      <c r="F1512" t="s">
        <v>101</v>
      </c>
      <c r="G1512" s="1">
        <v>44550</v>
      </c>
      <c r="H1512">
        <v>104</v>
      </c>
    </row>
    <row r="1513" spans="1:8" x14ac:dyDescent="0.25">
      <c r="A1513">
        <v>1512</v>
      </c>
      <c r="B1513" t="s">
        <v>90</v>
      </c>
      <c r="C1513">
        <v>619</v>
      </c>
      <c r="D1513">
        <v>1995</v>
      </c>
      <c r="E1513" t="s">
        <v>485</v>
      </c>
      <c r="F1513" t="s">
        <v>47</v>
      </c>
      <c r="G1513" s="1">
        <v>44554</v>
      </c>
      <c r="H1513">
        <v>114</v>
      </c>
    </row>
    <row r="1514" spans="1:8" x14ac:dyDescent="0.25">
      <c r="A1514">
        <v>1513</v>
      </c>
      <c r="B1514" t="s">
        <v>75</v>
      </c>
      <c r="C1514">
        <v>540</v>
      </c>
      <c r="D1514">
        <v>2005</v>
      </c>
      <c r="E1514" t="s">
        <v>76</v>
      </c>
      <c r="F1514" t="s">
        <v>69</v>
      </c>
      <c r="G1514" s="1">
        <v>44501</v>
      </c>
      <c r="H1514">
        <v>107</v>
      </c>
    </row>
    <row r="1515" spans="1:8" x14ac:dyDescent="0.25">
      <c r="A1515">
        <v>1514</v>
      </c>
      <c r="B1515" t="s">
        <v>83</v>
      </c>
      <c r="C1515">
        <v>540</v>
      </c>
      <c r="D1515">
        <v>2005</v>
      </c>
      <c r="E1515" t="s">
        <v>440</v>
      </c>
      <c r="F1515" t="s">
        <v>10</v>
      </c>
      <c r="G1515" s="1">
        <v>44650</v>
      </c>
      <c r="H1515">
        <v>109</v>
      </c>
    </row>
    <row r="1516" spans="1:8" x14ac:dyDescent="0.25">
      <c r="A1516">
        <v>1515</v>
      </c>
      <c r="B1516" t="s">
        <v>83</v>
      </c>
      <c r="C1516">
        <v>550</v>
      </c>
      <c r="D1516">
        <v>1998</v>
      </c>
      <c r="E1516" t="s">
        <v>571</v>
      </c>
      <c r="F1516" t="s">
        <v>32</v>
      </c>
      <c r="G1516" s="1">
        <v>44649</v>
      </c>
      <c r="H1516">
        <v>102</v>
      </c>
    </row>
    <row r="1517" spans="1:8" x14ac:dyDescent="0.25">
      <c r="A1517">
        <v>1516</v>
      </c>
      <c r="B1517" t="s">
        <v>435</v>
      </c>
      <c r="C1517">
        <v>540</v>
      </c>
      <c r="D1517">
        <v>2005</v>
      </c>
      <c r="E1517" t="s">
        <v>436</v>
      </c>
      <c r="F1517" t="s">
        <v>47</v>
      </c>
      <c r="G1517" s="1">
        <v>44655</v>
      </c>
      <c r="H1517">
        <v>102</v>
      </c>
    </row>
    <row r="1518" spans="1:8" x14ac:dyDescent="0.25">
      <c r="A1518">
        <v>1517</v>
      </c>
      <c r="B1518" t="s">
        <v>83</v>
      </c>
      <c r="C1518">
        <v>540</v>
      </c>
      <c r="D1518">
        <v>2005</v>
      </c>
      <c r="E1518" t="s">
        <v>453</v>
      </c>
      <c r="F1518" t="s">
        <v>28</v>
      </c>
      <c r="G1518" s="1">
        <v>44507</v>
      </c>
      <c r="H1518">
        <v>114</v>
      </c>
    </row>
    <row r="1519" spans="1:8" x14ac:dyDescent="0.25">
      <c r="A1519">
        <v>1518</v>
      </c>
      <c r="B1519" t="s">
        <v>90</v>
      </c>
      <c r="C1519">
        <v>619</v>
      </c>
      <c r="D1519">
        <v>1994</v>
      </c>
      <c r="E1519" t="s">
        <v>448</v>
      </c>
      <c r="F1519" t="s">
        <v>10</v>
      </c>
      <c r="G1519" s="1">
        <v>44514</v>
      </c>
      <c r="H1519">
        <v>114</v>
      </c>
    </row>
    <row r="1520" spans="1:8" x14ac:dyDescent="0.25">
      <c r="A1520">
        <v>1519</v>
      </c>
      <c r="B1520" t="s">
        <v>235</v>
      </c>
      <c r="C1520">
        <v>619</v>
      </c>
      <c r="D1520">
        <v>1998</v>
      </c>
      <c r="E1520" t="s">
        <v>467</v>
      </c>
      <c r="F1520" t="s">
        <v>32</v>
      </c>
      <c r="G1520" s="1">
        <v>44538</v>
      </c>
      <c r="H1520">
        <v>114</v>
      </c>
    </row>
    <row r="1521" spans="1:8" x14ac:dyDescent="0.25">
      <c r="A1521">
        <v>1520</v>
      </c>
      <c r="B1521" t="s">
        <v>90</v>
      </c>
      <c r="C1521">
        <v>540</v>
      </c>
      <c r="D1521">
        <v>2005</v>
      </c>
      <c r="E1521" t="s">
        <v>679</v>
      </c>
      <c r="F1521" t="s">
        <v>18</v>
      </c>
      <c r="G1521" s="1">
        <v>44537</v>
      </c>
      <c r="H1521">
        <v>109</v>
      </c>
    </row>
    <row r="1522" spans="1:8" x14ac:dyDescent="0.25">
      <c r="A1522">
        <v>1521</v>
      </c>
      <c r="B1522" t="s">
        <v>83</v>
      </c>
      <c r="C1522">
        <v>548</v>
      </c>
      <c r="D1522">
        <v>2005</v>
      </c>
      <c r="E1522" t="s">
        <v>593</v>
      </c>
      <c r="F1522" t="s">
        <v>18</v>
      </c>
      <c r="G1522" s="1">
        <v>44537</v>
      </c>
      <c r="H1522">
        <v>101</v>
      </c>
    </row>
    <row r="1523" spans="1:8" x14ac:dyDescent="0.25">
      <c r="A1523">
        <v>1522</v>
      </c>
      <c r="B1523" t="s">
        <v>75</v>
      </c>
      <c r="C1523">
        <v>540</v>
      </c>
      <c r="D1523">
        <v>2005</v>
      </c>
      <c r="E1523" t="s">
        <v>76</v>
      </c>
      <c r="F1523" t="s">
        <v>32</v>
      </c>
      <c r="G1523" s="1">
        <v>44558</v>
      </c>
      <c r="H1523">
        <v>114</v>
      </c>
    </row>
    <row r="1524" spans="1:8" x14ac:dyDescent="0.25">
      <c r="A1524">
        <v>1523</v>
      </c>
      <c r="B1524" t="s">
        <v>83</v>
      </c>
      <c r="C1524">
        <v>512</v>
      </c>
      <c r="D1524">
        <v>2005</v>
      </c>
      <c r="E1524" t="s">
        <v>680</v>
      </c>
      <c r="F1524" t="s">
        <v>47</v>
      </c>
      <c r="G1524" s="1">
        <v>44647</v>
      </c>
      <c r="H1524">
        <v>109</v>
      </c>
    </row>
    <row r="1525" spans="1:8" x14ac:dyDescent="0.25">
      <c r="A1525">
        <v>1524</v>
      </c>
      <c r="B1525" t="s">
        <v>90</v>
      </c>
      <c r="C1525">
        <v>619</v>
      </c>
      <c r="D1525">
        <v>1995</v>
      </c>
      <c r="E1525" t="s">
        <v>448</v>
      </c>
      <c r="F1525" t="s">
        <v>28</v>
      </c>
      <c r="G1525" s="1">
        <v>44487</v>
      </c>
      <c r="H1525">
        <v>114</v>
      </c>
    </row>
    <row r="1526" spans="1:8" x14ac:dyDescent="0.25">
      <c r="A1526">
        <v>1525</v>
      </c>
      <c r="B1526" t="s">
        <v>235</v>
      </c>
      <c r="C1526">
        <v>619</v>
      </c>
      <c r="D1526">
        <v>1995</v>
      </c>
      <c r="E1526" t="s">
        <v>606</v>
      </c>
      <c r="F1526" t="s">
        <v>10</v>
      </c>
      <c r="G1526" s="1">
        <v>44619</v>
      </c>
      <c r="H1526">
        <v>114</v>
      </c>
    </row>
    <row r="1527" spans="1:8" x14ac:dyDescent="0.25">
      <c r="A1527">
        <v>1526</v>
      </c>
      <c r="B1527" t="s">
        <v>83</v>
      </c>
      <c r="C1527">
        <v>619</v>
      </c>
      <c r="D1527">
        <v>1998</v>
      </c>
      <c r="E1527" t="s">
        <v>695</v>
      </c>
      <c r="F1527" t="s">
        <v>18</v>
      </c>
      <c r="G1527" s="1">
        <v>44559</v>
      </c>
      <c r="H1527">
        <v>114</v>
      </c>
    </row>
    <row r="1528" spans="1:8" x14ac:dyDescent="0.25">
      <c r="A1528">
        <v>1527</v>
      </c>
      <c r="B1528" t="s">
        <v>435</v>
      </c>
      <c r="C1528">
        <v>576</v>
      </c>
      <c r="D1528">
        <v>2005</v>
      </c>
      <c r="E1528" t="s">
        <v>450</v>
      </c>
      <c r="F1528" t="s">
        <v>32</v>
      </c>
      <c r="G1528" s="1">
        <v>44647</v>
      </c>
      <c r="H1528">
        <v>114</v>
      </c>
    </row>
    <row r="1529" spans="1:8" x14ac:dyDescent="0.25">
      <c r="A1529">
        <v>1528</v>
      </c>
      <c r="B1529" t="s">
        <v>83</v>
      </c>
      <c r="C1529">
        <v>540</v>
      </c>
      <c r="D1529">
        <v>2003</v>
      </c>
      <c r="E1529" t="s">
        <v>453</v>
      </c>
      <c r="F1529" t="s">
        <v>69</v>
      </c>
      <c r="G1529" s="1">
        <v>44584</v>
      </c>
      <c r="H1529">
        <v>104</v>
      </c>
    </row>
    <row r="1530" spans="1:8" x14ac:dyDescent="0.25">
      <c r="A1530">
        <v>1529</v>
      </c>
      <c r="B1530" t="s">
        <v>90</v>
      </c>
      <c r="C1530">
        <v>540</v>
      </c>
      <c r="D1530">
        <v>2005</v>
      </c>
      <c r="E1530" t="s">
        <v>679</v>
      </c>
      <c r="F1530" t="s">
        <v>10</v>
      </c>
      <c r="G1530" s="1">
        <v>44625</v>
      </c>
      <c r="H1530">
        <v>105</v>
      </c>
    </row>
    <row r="1531" spans="1:8" x14ac:dyDescent="0.25">
      <c r="A1531">
        <v>1530</v>
      </c>
      <c r="B1531" t="s">
        <v>90</v>
      </c>
      <c r="C1531">
        <v>540</v>
      </c>
      <c r="D1531">
        <v>2005</v>
      </c>
      <c r="E1531" t="s">
        <v>440</v>
      </c>
      <c r="F1531" t="s">
        <v>32</v>
      </c>
      <c r="G1531" s="1">
        <v>44592</v>
      </c>
      <c r="H1531">
        <v>103</v>
      </c>
    </row>
    <row r="1532" spans="1:8" x14ac:dyDescent="0.25">
      <c r="A1532">
        <v>1531</v>
      </c>
      <c r="B1532" t="s">
        <v>435</v>
      </c>
      <c r="C1532">
        <v>540</v>
      </c>
      <c r="D1532">
        <v>2005</v>
      </c>
      <c r="E1532" t="s">
        <v>436</v>
      </c>
      <c r="F1532" t="s">
        <v>32</v>
      </c>
      <c r="G1532" s="1">
        <v>44579</v>
      </c>
      <c r="H1532">
        <v>103</v>
      </c>
    </row>
    <row r="1533" spans="1:8" x14ac:dyDescent="0.25">
      <c r="A1533">
        <v>1532</v>
      </c>
      <c r="B1533" t="s">
        <v>90</v>
      </c>
      <c r="C1533">
        <v>611</v>
      </c>
      <c r="D1533">
        <v>1994</v>
      </c>
      <c r="E1533" t="s">
        <v>492</v>
      </c>
      <c r="F1533" t="s">
        <v>69</v>
      </c>
      <c r="G1533" s="1">
        <v>44599</v>
      </c>
      <c r="H1533">
        <v>108</v>
      </c>
    </row>
    <row r="1534" spans="1:8" x14ac:dyDescent="0.25">
      <c r="A1534">
        <v>1533</v>
      </c>
      <c r="B1534" t="s">
        <v>83</v>
      </c>
      <c r="C1534">
        <v>550</v>
      </c>
      <c r="D1534">
        <v>2005</v>
      </c>
      <c r="E1534" t="s">
        <v>458</v>
      </c>
      <c r="F1534" t="s">
        <v>45</v>
      </c>
      <c r="G1534" s="1">
        <v>44478</v>
      </c>
      <c r="H1534">
        <v>101</v>
      </c>
    </row>
    <row r="1535" spans="1:8" x14ac:dyDescent="0.25">
      <c r="A1535">
        <v>1534</v>
      </c>
      <c r="B1535" t="s">
        <v>486</v>
      </c>
      <c r="C1535">
        <v>587</v>
      </c>
      <c r="D1535">
        <v>1996</v>
      </c>
      <c r="E1535" t="s">
        <v>140</v>
      </c>
      <c r="F1535" t="s">
        <v>18</v>
      </c>
      <c r="G1535" s="1">
        <v>44570</v>
      </c>
      <c r="H1535">
        <v>102</v>
      </c>
    </row>
    <row r="1536" spans="1:8" x14ac:dyDescent="0.25">
      <c r="A1536">
        <v>1535</v>
      </c>
      <c r="B1536" t="s">
        <v>235</v>
      </c>
      <c r="C1536">
        <v>619</v>
      </c>
      <c r="D1536">
        <v>1997</v>
      </c>
      <c r="E1536" t="s">
        <v>467</v>
      </c>
      <c r="F1536" t="s">
        <v>10</v>
      </c>
      <c r="G1536" s="1">
        <v>44617</v>
      </c>
      <c r="H1536">
        <v>102</v>
      </c>
    </row>
    <row r="1537" spans="1:8" x14ac:dyDescent="0.25">
      <c r="A1537">
        <v>1536</v>
      </c>
      <c r="B1537" t="s">
        <v>435</v>
      </c>
      <c r="C1537">
        <v>548</v>
      </c>
      <c r="D1537">
        <v>2005</v>
      </c>
      <c r="E1537" t="s">
        <v>611</v>
      </c>
      <c r="F1537" t="s">
        <v>28</v>
      </c>
      <c r="G1537" s="1">
        <v>44532</v>
      </c>
      <c r="H1537">
        <v>102</v>
      </c>
    </row>
    <row r="1538" spans="1:8" x14ac:dyDescent="0.25">
      <c r="A1538">
        <v>1537</v>
      </c>
      <c r="B1538" t="s">
        <v>435</v>
      </c>
      <c r="C1538">
        <v>540</v>
      </c>
      <c r="D1538">
        <v>2005</v>
      </c>
      <c r="E1538" t="s">
        <v>436</v>
      </c>
      <c r="F1538" t="s">
        <v>32</v>
      </c>
      <c r="G1538" s="1">
        <v>44622</v>
      </c>
      <c r="H1538">
        <v>114</v>
      </c>
    </row>
    <row r="1539" spans="1:8" x14ac:dyDescent="0.25">
      <c r="A1539">
        <v>1538</v>
      </c>
      <c r="B1539" t="s">
        <v>435</v>
      </c>
      <c r="C1539">
        <v>576</v>
      </c>
      <c r="D1539">
        <v>2005</v>
      </c>
      <c r="E1539" t="s">
        <v>450</v>
      </c>
      <c r="F1539" t="s">
        <v>18</v>
      </c>
      <c r="G1539" s="1">
        <v>44596</v>
      </c>
      <c r="H1539">
        <v>104</v>
      </c>
    </row>
    <row r="1540" spans="1:8" x14ac:dyDescent="0.25">
      <c r="A1540">
        <v>1539</v>
      </c>
      <c r="B1540" t="s">
        <v>90</v>
      </c>
      <c r="C1540">
        <v>576</v>
      </c>
      <c r="D1540">
        <v>2000</v>
      </c>
      <c r="E1540" t="s">
        <v>572</v>
      </c>
      <c r="F1540" t="s">
        <v>32</v>
      </c>
      <c r="G1540" s="1">
        <v>44655</v>
      </c>
      <c r="H1540">
        <v>103</v>
      </c>
    </row>
    <row r="1541" spans="1:8" x14ac:dyDescent="0.25">
      <c r="A1541">
        <v>1540</v>
      </c>
      <c r="B1541" t="s">
        <v>90</v>
      </c>
      <c r="C1541">
        <v>540</v>
      </c>
      <c r="D1541">
        <v>2005</v>
      </c>
      <c r="E1541" t="s">
        <v>679</v>
      </c>
      <c r="F1541" t="s">
        <v>283</v>
      </c>
      <c r="G1541" s="1">
        <v>44609</v>
      </c>
      <c r="H1541">
        <v>103</v>
      </c>
    </row>
    <row r="1542" spans="1:8" x14ac:dyDescent="0.25">
      <c r="A1542">
        <v>1541</v>
      </c>
      <c r="B1542" t="s">
        <v>435</v>
      </c>
      <c r="C1542">
        <v>540</v>
      </c>
      <c r="D1542">
        <v>2005</v>
      </c>
      <c r="E1542" t="s">
        <v>436</v>
      </c>
      <c r="F1542" t="s">
        <v>10</v>
      </c>
      <c r="G1542" s="1">
        <v>44656</v>
      </c>
      <c r="H1542">
        <v>114</v>
      </c>
    </row>
    <row r="1543" spans="1:8" x14ac:dyDescent="0.25">
      <c r="A1543">
        <v>1542</v>
      </c>
      <c r="B1543" t="s">
        <v>83</v>
      </c>
      <c r="C1543">
        <v>576</v>
      </c>
      <c r="D1543">
        <v>2005</v>
      </c>
      <c r="E1543" t="s">
        <v>600</v>
      </c>
      <c r="F1543" t="s">
        <v>10</v>
      </c>
      <c r="G1543" s="1">
        <v>44592</v>
      </c>
      <c r="H1543">
        <v>101</v>
      </c>
    </row>
    <row r="1544" spans="1:8" x14ac:dyDescent="0.25">
      <c r="A1544">
        <v>1543</v>
      </c>
      <c r="B1544" t="s">
        <v>75</v>
      </c>
      <c r="C1544">
        <v>592</v>
      </c>
      <c r="D1544">
        <v>2005</v>
      </c>
      <c r="E1544">
        <v>307</v>
      </c>
      <c r="F1544" t="s">
        <v>18</v>
      </c>
      <c r="G1544" s="1">
        <v>44653</v>
      </c>
      <c r="H1544">
        <v>109</v>
      </c>
    </row>
    <row r="1545" spans="1:8" x14ac:dyDescent="0.25">
      <c r="A1545">
        <v>1544</v>
      </c>
      <c r="B1545" t="s">
        <v>83</v>
      </c>
      <c r="C1545">
        <v>619</v>
      </c>
      <c r="D1545">
        <v>1998</v>
      </c>
      <c r="E1545" t="s">
        <v>670</v>
      </c>
      <c r="F1545" t="s">
        <v>47</v>
      </c>
      <c r="G1545" s="1">
        <v>44653</v>
      </c>
      <c r="H1545">
        <v>103</v>
      </c>
    </row>
    <row r="1546" spans="1:8" x14ac:dyDescent="0.25">
      <c r="A1546">
        <v>1545</v>
      </c>
      <c r="B1546" t="s">
        <v>75</v>
      </c>
      <c r="C1546">
        <v>531</v>
      </c>
      <c r="D1546">
        <v>2005</v>
      </c>
      <c r="E1546" t="s">
        <v>696</v>
      </c>
      <c r="F1546" t="s">
        <v>28</v>
      </c>
      <c r="G1546" s="1">
        <v>44533</v>
      </c>
      <c r="H1546">
        <v>114</v>
      </c>
    </row>
    <row r="1547" spans="1:8" x14ac:dyDescent="0.25">
      <c r="A1547">
        <v>1546</v>
      </c>
      <c r="B1547" t="s">
        <v>75</v>
      </c>
      <c r="C1547">
        <v>587</v>
      </c>
      <c r="D1547">
        <v>1998</v>
      </c>
      <c r="E1547" t="s">
        <v>461</v>
      </c>
      <c r="F1547" t="s">
        <v>32</v>
      </c>
      <c r="G1547" s="1">
        <v>44497</v>
      </c>
      <c r="H1547">
        <v>103</v>
      </c>
    </row>
    <row r="1548" spans="1:8" x14ac:dyDescent="0.25">
      <c r="A1548">
        <v>1547</v>
      </c>
      <c r="B1548" t="s">
        <v>90</v>
      </c>
      <c r="C1548">
        <v>550</v>
      </c>
      <c r="D1548">
        <v>1996</v>
      </c>
      <c r="E1548" t="s">
        <v>584</v>
      </c>
      <c r="F1548" t="s">
        <v>10</v>
      </c>
      <c r="G1548" s="1">
        <v>44589</v>
      </c>
      <c r="H1548">
        <v>103</v>
      </c>
    </row>
    <row r="1549" spans="1:8" x14ac:dyDescent="0.25">
      <c r="A1549">
        <v>1548</v>
      </c>
      <c r="B1549" t="s">
        <v>90</v>
      </c>
      <c r="C1549">
        <v>556</v>
      </c>
      <c r="D1549">
        <v>1997</v>
      </c>
      <c r="E1549" t="s">
        <v>472</v>
      </c>
      <c r="F1549" t="s">
        <v>47</v>
      </c>
      <c r="G1549" s="1">
        <v>44504</v>
      </c>
      <c r="H1549">
        <v>114</v>
      </c>
    </row>
    <row r="1550" spans="1:8" x14ac:dyDescent="0.25">
      <c r="A1550">
        <v>1549</v>
      </c>
      <c r="B1550" t="s">
        <v>83</v>
      </c>
      <c r="C1550">
        <v>619</v>
      </c>
      <c r="D1550">
        <v>1999</v>
      </c>
      <c r="E1550" t="s">
        <v>690</v>
      </c>
      <c r="F1550" t="s">
        <v>10</v>
      </c>
      <c r="G1550" s="1">
        <v>44596</v>
      </c>
      <c r="H1550">
        <v>114</v>
      </c>
    </row>
    <row r="1551" spans="1:8" x14ac:dyDescent="0.25">
      <c r="A1551">
        <v>1550</v>
      </c>
      <c r="B1551" t="s">
        <v>83</v>
      </c>
      <c r="C1551">
        <v>576</v>
      </c>
      <c r="D1551">
        <v>1996</v>
      </c>
      <c r="E1551" t="s">
        <v>572</v>
      </c>
      <c r="F1551" t="s">
        <v>28</v>
      </c>
      <c r="G1551" s="1">
        <v>44545</v>
      </c>
      <c r="H1551">
        <v>105</v>
      </c>
    </row>
    <row r="1552" spans="1:8" x14ac:dyDescent="0.25">
      <c r="A1552">
        <v>1551</v>
      </c>
      <c r="B1552" t="s">
        <v>435</v>
      </c>
      <c r="C1552">
        <v>540</v>
      </c>
      <c r="D1552">
        <v>2005</v>
      </c>
      <c r="E1552" t="s">
        <v>436</v>
      </c>
      <c r="F1552" t="s">
        <v>32</v>
      </c>
      <c r="G1552" s="1">
        <v>44546</v>
      </c>
      <c r="H1552">
        <v>103</v>
      </c>
    </row>
    <row r="1553" spans="1:8" x14ac:dyDescent="0.25">
      <c r="A1553">
        <v>1552</v>
      </c>
      <c r="B1553" t="s">
        <v>83</v>
      </c>
      <c r="C1553">
        <v>512</v>
      </c>
      <c r="D1553">
        <v>2002</v>
      </c>
      <c r="E1553" t="s">
        <v>697</v>
      </c>
      <c r="F1553" t="s">
        <v>18</v>
      </c>
      <c r="G1553" s="1">
        <v>44589</v>
      </c>
      <c r="H1553">
        <v>102</v>
      </c>
    </row>
    <row r="1554" spans="1:8" x14ac:dyDescent="0.25">
      <c r="A1554">
        <v>1553</v>
      </c>
      <c r="B1554" t="s">
        <v>75</v>
      </c>
      <c r="C1554">
        <v>576</v>
      </c>
      <c r="D1554">
        <v>2003</v>
      </c>
      <c r="E1554" t="s">
        <v>698</v>
      </c>
      <c r="F1554" t="s">
        <v>28</v>
      </c>
      <c r="G1554" s="1">
        <v>44629</v>
      </c>
      <c r="H1554">
        <v>104</v>
      </c>
    </row>
    <row r="1555" spans="1:8" x14ac:dyDescent="0.25">
      <c r="A1555">
        <v>1554</v>
      </c>
      <c r="B1555" t="s">
        <v>90</v>
      </c>
      <c r="C1555">
        <v>619</v>
      </c>
      <c r="D1555">
        <v>1996</v>
      </c>
      <c r="E1555" t="s">
        <v>699</v>
      </c>
      <c r="F1555" t="s">
        <v>28</v>
      </c>
      <c r="G1555" s="1">
        <v>44641</v>
      </c>
      <c r="H1555">
        <v>107</v>
      </c>
    </row>
    <row r="1556" spans="1:8" x14ac:dyDescent="0.25">
      <c r="A1556">
        <v>1555</v>
      </c>
      <c r="B1556" t="s">
        <v>75</v>
      </c>
      <c r="C1556">
        <v>548</v>
      </c>
      <c r="D1556">
        <v>2005</v>
      </c>
      <c r="E1556" t="s">
        <v>605</v>
      </c>
      <c r="F1556" t="s">
        <v>28</v>
      </c>
      <c r="G1556" s="1">
        <v>44655</v>
      </c>
      <c r="H1556">
        <v>111</v>
      </c>
    </row>
    <row r="1557" spans="1:8" x14ac:dyDescent="0.25">
      <c r="A1557">
        <v>1556</v>
      </c>
      <c r="B1557" t="s">
        <v>435</v>
      </c>
      <c r="C1557">
        <v>576</v>
      </c>
      <c r="D1557">
        <v>2005</v>
      </c>
      <c r="E1557" t="s">
        <v>450</v>
      </c>
      <c r="F1557" t="s">
        <v>32</v>
      </c>
      <c r="G1557" s="1">
        <v>44477</v>
      </c>
      <c r="H1557">
        <v>104</v>
      </c>
    </row>
    <row r="1558" spans="1:8" x14ac:dyDescent="0.25">
      <c r="A1558">
        <v>1557</v>
      </c>
      <c r="B1558" t="s">
        <v>435</v>
      </c>
      <c r="C1558">
        <v>619</v>
      </c>
      <c r="D1558">
        <v>2005</v>
      </c>
      <c r="E1558" t="s">
        <v>448</v>
      </c>
      <c r="F1558" t="s">
        <v>10</v>
      </c>
      <c r="G1558" s="1">
        <v>44490</v>
      </c>
      <c r="H1558">
        <v>104</v>
      </c>
    </row>
    <row r="1559" spans="1:8" x14ac:dyDescent="0.25">
      <c r="A1559">
        <v>1558</v>
      </c>
      <c r="B1559" t="s">
        <v>700</v>
      </c>
      <c r="C1559">
        <v>540</v>
      </c>
      <c r="D1559">
        <v>2005</v>
      </c>
      <c r="E1559" t="s">
        <v>701</v>
      </c>
      <c r="F1559" t="s">
        <v>28</v>
      </c>
      <c r="G1559" s="1">
        <v>44497</v>
      </c>
      <c r="H1559">
        <v>101</v>
      </c>
    </row>
    <row r="1560" spans="1:8" x14ac:dyDescent="0.25">
      <c r="A1560">
        <v>1559</v>
      </c>
      <c r="B1560" t="s">
        <v>90</v>
      </c>
      <c r="C1560">
        <v>540</v>
      </c>
      <c r="D1560">
        <v>2005</v>
      </c>
      <c r="E1560" t="s">
        <v>679</v>
      </c>
      <c r="F1560" t="s">
        <v>18</v>
      </c>
      <c r="G1560" s="1">
        <v>44645</v>
      </c>
      <c r="H1560">
        <v>102</v>
      </c>
    </row>
    <row r="1561" spans="1:8" x14ac:dyDescent="0.25">
      <c r="A1561">
        <v>1560</v>
      </c>
      <c r="B1561" t="s">
        <v>83</v>
      </c>
      <c r="C1561">
        <v>587</v>
      </c>
      <c r="D1561">
        <v>1996</v>
      </c>
      <c r="E1561" t="s">
        <v>446</v>
      </c>
      <c r="F1561" t="s">
        <v>45</v>
      </c>
      <c r="G1561" s="1">
        <v>44479</v>
      </c>
      <c r="H1561">
        <v>103</v>
      </c>
    </row>
    <row r="1562" spans="1:8" x14ac:dyDescent="0.25">
      <c r="A1562">
        <v>1561</v>
      </c>
      <c r="B1562" t="s">
        <v>8</v>
      </c>
      <c r="C1562">
        <v>514</v>
      </c>
      <c r="D1562">
        <v>2004</v>
      </c>
      <c r="E1562">
        <v>744</v>
      </c>
      <c r="F1562" t="s">
        <v>10</v>
      </c>
      <c r="G1562" s="1">
        <v>44525</v>
      </c>
      <c r="H1562">
        <v>109</v>
      </c>
    </row>
    <row r="1563" spans="1:8" x14ac:dyDescent="0.25">
      <c r="A1563">
        <v>1562</v>
      </c>
      <c r="B1563" t="s">
        <v>83</v>
      </c>
      <c r="C1563">
        <v>610</v>
      </c>
      <c r="D1563">
        <v>2005</v>
      </c>
      <c r="E1563" t="s">
        <v>475</v>
      </c>
      <c r="F1563" t="s">
        <v>18</v>
      </c>
      <c r="G1563" s="1">
        <v>44655</v>
      </c>
      <c r="H1563">
        <v>102</v>
      </c>
    </row>
    <row r="1564" spans="1:8" x14ac:dyDescent="0.25">
      <c r="A1564">
        <v>1563</v>
      </c>
      <c r="B1564" t="s">
        <v>75</v>
      </c>
      <c r="C1564">
        <v>619</v>
      </c>
      <c r="D1564">
        <v>1994</v>
      </c>
      <c r="E1564" t="s">
        <v>702</v>
      </c>
      <c r="F1564" t="s">
        <v>28</v>
      </c>
      <c r="G1564" s="1">
        <v>44571</v>
      </c>
      <c r="H1564">
        <v>115</v>
      </c>
    </row>
    <row r="1565" spans="1:8" x14ac:dyDescent="0.25">
      <c r="A1565">
        <v>1564</v>
      </c>
      <c r="B1565" t="s">
        <v>435</v>
      </c>
      <c r="C1565">
        <v>540</v>
      </c>
      <c r="D1565">
        <v>2005</v>
      </c>
      <c r="E1565" t="s">
        <v>436</v>
      </c>
      <c r="F1565" t="s">
        <v>32</v>
      </c>
      <c r="G1565" s="1">
        <v>44545</v>
      </c>
      <c r="H1565">
        <v>102</v>
      </c>
    </row>
    <row r="1566" spans="1:8" x14ac:dyDescent="0.25">
      <c r="A1566">
        <v>1565</v>
      </c>
      <c r="B1566" t="s">
        <v>75</v>
      </c>
      <c r="C1566">
        <v>619</v>
      </c>
      <c r="D1566">
        <v>2001</v>
      </c>
      <c r="E1566" t="s">
        <v>703</v>
      </c>
      <c r="F1566" t="s">
        <v>10</v>
      </c>
      <c r="G1566" s="1">
        <v>44575</v>
      </c>
      <c r="H1566">
        <v>102</v>
      </c>
    </row>
    <row r="1567" spans="1:8" x14ac:dyDescent="0.25">
      <c r="A1567">
        <v>1566</v>
      </c>
      <c r="B1567" t="s">
        <v>435</v>
      </c>
      <c r="C1567">
        <v>587</v>
      </c>
      <c r="D1567">
        <v>2005</v>
      </c>
      <c r="E1567" t="s">
        <v>437</v>
      </c>
      <c r="F1567" t="s">
        <v>32</v>
      </c>
      <c r="G1567" s="1">
        <v>44644</v>
      </c>
      <c r="H1567">
        <v>109</v>
      </c>
    </row>
    <row r="1568" spans="1:8" x14ac:dyDescent="0.25">
      <c r="A1568">
        <v>1567</v>
      </c>
      <c r="B1568" t="s">
        <v>435</v>
      </c>
      <c r="C1568">
        <v>540</v>
      </c>
      <c r="D1568">
        <v>2005</v>
      </c>
      <c r="E1568" t="s">
        <v>436</v>
      </c>
      <c r="F1568" t="s">
        <v>32</v>
      </c>
      <c r="G1568" s="1">
        <v>44647</v>
      </c>
      <c r="H1568">
        <v>115</v>
      </c>
    </row>
    <row r="1569" spans="1:8" x14ac:dyDescent="0.25">
      <c r="A1569">
        <v>1568</v>
      </c>
      <c r="B1569" t="s">
        <v>83</v>
      </c>
      <c r="C1569">
        <v>512</v>
      </c>
      <c r="D1569">
        <v>2007</v>
      </c>
      <c r="E1569" t="s">
        <v>704</v>
      </c>
      <c r="F1569" t="s">
        <v>32</v>
      </c>
      <c r="G1569" s="1">
        <v>44656</v>
      </c>
      <c r="H1569">
        <v>102</v>
      </c>
    </row>
    <row r="1570" spans="1:8" x14ac:dyDescent="0.25">
      <c r="A1570">
        <v>1569</v>
      </c>
      <c r="B1570" t="s">
        <v>435</v>
      </c>
      <c r="C1570">
        <v>576</v>
      </c>
      <c r="D1570">
        <v>2005</v>
      </c>
      <c r="E1570" t="s">
        <v>450</v>
      </c>
      <c r="F1570" t="s">
        <v>32</v>
      </c>
      <c r="G1570" s="1">
        <v>44650</v>
      </c>
      <c r="H1570">
        <v>102</v>
      </c>
    </row>
    <row r="1571" spans="1:8" x14ac:dyDescent="0.25">
      <c r="A1571">
        <v>1570</v>
      </c>
      <c r="B1571" t="s">
        <v>435</v>
      </c>
      <c r="C1571">
        <v>540</v>
      </c>
      <c r="D1571">
        <v>2005</v>
      </c>
      <c r="E1571" t="s">
        <v>436</v>
      </c>
      <c r="F1571" t="s">
        <v>28</v>
      </c>
      <c r="G1571" s="1">
        <v>44648</v>
      </c>
      <c r="H1571">
        <v>111</v>
      </c>
    </row>
    <row r="1572" spans="1:8" x14ac:dyDescent="0.25">
      <c r="A1572">
        <v>1571</v>
      </c>
      <c r="B1572" t="s">
        <v>83</v>
      </c>
      <c r="C1572">
        <v>587</v>
      </c>
      <c r="D1572">
        <v>1995</v>
      </c>
      <c r="E1572" t="s">
        <v>463</v>
      </c>
      <c r="F1572" t="s">
        <v>10</v>
      </c>
      <c r="G1572" s="1">
        <v>44576</v>
      </c>
      <c r="H1572">
        <v>114</v>
      </c>
    </row>
    <row r="1573" spans="1:8" x14ac:dyDescent="0.25">
      <c r="A1573">
        <v>1572</v>
      </c>
      <c r="B1573" t="s">
        <v>614</v>
      </c>
      <c r="C1573">
        <v>586</v>
      </c>
      <c r="D1573">
        <v>1943</v>
      </c>
      <c r="E1573" t="s">
        <v>705</v>
      </c>
      <c r="F1573" t="s">
        <v>32</v>
      </c>
      <c r="G1573" s="1">
        <v>44488</v>
      </c>
      <c r="H1573">
        <v>108</v>
      </c>
    </row>
    <row r="1574" spans="1:8" x14ac:dyDescent="0.25">
      <c r="A1574">
        <v>1573</v>
      </c>
      <c r="B1574" t="s">
        <v>90</v>
      </c>
      <c r="C1574">
        <v>556</v>
      </c>
      <c r="D1574">
        <v>1996</v>
      </c>
      <c r="E1574" t="s">
        <v>472</v>
      </c>
      <c r="F1574" t="s">
        <v>47</v>
      </c>
      <c r="G1574" s="1">
        <v>44478</v>
      </c>
      <c r="H1574">
        <v>104</v>
      </c>
    </row>
    <row r="1575" spans="1:8" x14ac:dyDescent="0.25">
      <c r="A1575">
        <v>1574</v>
      </c>
      <c r="B1575" t="s">
        <v>75</v>
      </c>
      <c r="C1575">
        <v>580</v>
      </c>
      <c r="D1575">
        <v>2003</v>
      </c>
      <c r="E1575" t="s">
        <v>607</v>
      </c>
      <c r="F1575" t="s">
        <v>10</v>
      </c>
      <c r="G1575" s="1">
        <v>44546</v>
      </c>
      <c r="H1575">
        <v>109</v>
      </c>
    </row>
    <row r="1576" spans="1:8" x14ac:dyDescent="0.25">
      <c r="A1576">
        <v>1575</v>
      </c>
      <c r="B1576" t="s">
        <v>90</v>
      </c>
      <c r="C1576">
        <v>587</v>
      </c>
      <c r="D1576">
        <v>1996</v>
      </c>
      <c r="E1576" t="s">
        <v>570</v>
      </c>
      <c r="F1576" t="s">
        <v>101</v>
      </c>
      <c r="G1576" s="1">
        <v>44479</v>
      </c>
      <c r="H1576">
        <v>101</v>
      </c>
    </row>
    <row r="1577" spans="1:8" x14ac:dyDescent="0.25">
      <c r="A1577">
        <v>1576</v>
      </c>
      <c r="B1577" t="s">
        <v>75</v>
      </c>
      <c r="C1577">
        <v>548</v>
      </c>
      <c r="D1577">
        <v>2004</v>
      </c>
      <c r="E1577" t="s">
        <v>706</v>
      </c>
      <c r="F1577" t="s">
        <v>10</v>
      </c>
      <c r="G1577" s="1">
        <v>44578</v>
      </c>
      <c r="H1577">
        <v>103</v>
      </c>
    </row>
    <row r="1578" spans="1:8" x14ac:dyDescent="0.25">
      <c r="A1578">
        <v>1577</v>
      </c>
      <c r="B1578" t="s">
        <v>90</v>
      </c>
      <c r="C1578">
        <v>587</v>
      </c>
      <c r="D1578">
        <v>1997</v>
      </c>
      <c r="E1578" t="s">
        <v>570</v>
      </c>
      <c r="F1578" t="s">
        <v>28</v>
      </c>
      <c r="G1578" s="1">
        <v>44550</v>
      </c>
      <c r="H1578">
        <v>104</v>
      </c>
    </row>
    <row r="1579" spans="1:8" x14ac:dyDescent="0.25">
      <c r="A1579">
        <v>1578</v>
      </c>
      <c r="B1579" t="s">
        <v>83</v>
      </c>
      <c r="C1579">
        <v>580</v>
      </c>
      <c r="D1579">
        <v>2006</v>
      </c>
      <c r="E1579" t="s">
        <v>580</v>
      </c>
      <c r="F1579" t="s">
        <v>69</v>
      </c>
      <c r="G1579" s="1">
        <v>44482</v>
      </c>
      <c r="H1579">
        <v>107</v>
      </c>
    </row>
    <row r="1580" spans="1:8" x14ac:dyDescent="0.25">
      <c r="A1580">
        <v>1579</v>
      </c>
      <c r="B1580" t="s">
        <v>83</v>
      </c>
      <c r="C1580">
        <v>512</v>
      </c>
      <c r="D1580">
        <v>1995</v>
      </c>
      <c r="E1580" t="s">
        <v>707</v>
      </c>
      <c r="F1580" t="s">
        <v>28</v>
      </c>
      <c r="G1580" s="1">
        <v>44582</v>
      </c>
      <c r="H1580">
        <v>111</v>
      </c>
    </row>
    <row r="1581" spans="1:8" x14ac:dyDescent="0.25">
      <c r="A1581">
        <v>1580</v>
      </c>
      <c r="B1581" t="s">
        <v>90</v>
      </c>
      <c r="C1581">
        <v>611</v>
      </c>
      <c r="D1581">
        <v>1998</v>
      </c>
      <c r="E1581" t="s">
        <v>708</v>
      </c>
      <c r="F1581" t="s">
        <v>32</v>
      </c>
      <c r="G1581" s="1">
        <v>44599</v>
      </c>
      <c r="H1581">
        <v>101</v>
      </c>
    </row>
    <row r="1582" spans="1:8" x14ac:dyDescent="0.25">
      <c r="A1582">
        <v>1581</v>
      </c>
      <c r="B1582" t="s">
        <v>90</v>
      </c>
      <c r="C1582">
        <v>619</v>
      </c>
      <c r="D1582">
        <v>1996</v>
      </c>
      <c r="E1582" t="s">
        <v>594</v>
      </c>
      <c r="F1582" t="s">
        <v>28</v>
      </c>
      <c r="G1582" s="1">
        <v>44633</v>
      </c>
      <c r="H1582">
        <v>109</v>
      </c>
    </row>
    <row r="1583" spans="1:8" x14ac:dyDescent="0.25">
      <c r="A1583">
        <v>1582</v>
      </c>
      <c r="B1583" t="s">
        <v>90</v>
      </c>
      <c r="C1583">
        <v>548</v>
      </c>
      <c r="D1583">
        <v>2006</v>
      </c>
      <c r="E1583" t="s">
        <v>593</v>
      </c>
      <c r="F1583" t="s">
        <v>10</v>
      </c>
      <c r="G1583" s="1">
        <v>44641</v>
      </c>
      <c r="H1583">
        <v>102</v>
      </c>
    </row>
    <row r="1584" spans="1:8" x14ac:dyDescent="0.25">
      <c r="A1584">
        <v>1583</v>
      </c>
      <c r="B1584" t="s">
        <v>83</v>
      </c>
      <c r="C1584">
        <v>602</v>
      </c>
      <c r="D1584">
        <v>2006</v>
      </c>
      <c r="E1584" t="s">
        <v>709</v>
      </c>
      <c r="F1584" t="s">
        <v>10</v>
      </c>
      <c r="G1584" s="1">
        <v>44599</v>
      </c>
      <c r="H1584">
        <v>102</v>
      </c>
    </row>
    <row r="1585" spans="1:8" x14ac:dyDescent="0.25">
      <c r="A1585">
        <v>1584</v>
      </c>
      <c r="B1585" t="s">
        <v>90</v>
      </c>
      <c r="C1585">
        <v>619</v>
      </c>
      <c r="D1585">
        <v>1996</v>
      </c>
      <c r="E1585" t="s">
        <v>451</v>
      </c>
      <c r="F1585" t="s">
        <v>10</v>
      </c>
      <c r="G1585" s="1">
        <v>44567</v>
      </c>
      <c r="H1585">
        <v>109</v>
      </c>
    </row>
    <row r="1586" spans="1:8" x14ac:dyDescent="0.25">
      <c r="A1586">
        <v>1585</v>
      </c>
      <c r="B1586" t="s">
        <v>435</v>
      </c>
      <c r="C1586">
        <v>540</v>
      </c>
      <c r="D1586">
        <v>2006</v>
      </c>
      <c r="E1586" t="s">
        <v>436</v>
      </c>
      <c r="F1586" t="s">
        <v>32</v>
      </c>
      <c r="G1586" s="1">
        <v>44560</v>
      </c>
      <c r="H1586">
        <v>104</v>
      </c>
    </row>
    <row r="1587" spans="1:8" x14ac:dyDescent="0.25">
      <c r="A1587">
        <v>1586</v>
      </c>
      <c r="B1587" t="s">
        <v>90</v>
      </c>
      <c r="C1587">
        <v>619</v>
      </c>
      <c r="D1587">
        <v>1997</v>
      </c>
      <c r="E1587" t="s">
        <v>594</v>
      </c>
      <c r="F1587" t="s">
        <v>18</v>
      </c>
      <c r="G1587" s="1">
        <v>44546</v>
      </c>
      <c r="H1587">
        <v>102</v>
      </c>
    </row>
    <row r="1588" spans="1:8" x14ac:dyDescent="0.25">
      <c r="A1588">
        <v>1587</v>
      </c>
      <c r="B1588" t="s">
        <v>83</v>
      </c>
      <c r="C1588">
        <v>576</v>
      </c>
      <c r="D1588">
        <v>1998</v>
      </c>
      <c r="E1588" t="s">
        <v>572</v>
      </c>
      <c r="F1588" t="s">
        <v>28</v>
      </c>
      <c r="G1588" s="1">
        <v>44655</v>
      </c>
      <c r="H1588">
        <v>102</v>
      </c>
    </row>
    <row r="1589" spans="1:8" x14ac:dyDescent="0.25">
      <c r="A1589">
        <v>1588</v>
      </c>
      <c r="B1589" t="s">
        <v>83</v>
      </c>
      <c r="C1589">
        <v>587</v>
      </c>
      <c r="D1589">
        <v>1998</v>
      </c>
      <c r="E1589" t="s">
        <v>478</v>
      </c>
      <c r="F1589" t="s">
        <v>32</v>
      </c>
      <c r="G1589" s="1">
        <v>44629</v>
      </c>
      <c r="H1589">
        <v>102</v>
      </c>
    </row>
    <row r="1590" spans="1:8" x14ac:dyDescent="0.25">
      <c r="A1590">
        <v>1589</v>
      </c>
      <c r="B1590" t="s">
        <v>435</v>
      </c>
      <c r="C1590">
        <v>540</v>
      </c>
      <c r="D1590">
        <v>2006</v>
      </c>
      <c r="E1590" t="s">
        <v>436</v>
      </c>
      <c r="F1590" t="s">
        <v>32</v>
      </c>
      <c r="G1590" s="1">
        <v>44644</v>
      </c>
      <c r="H1590">
        <v>115</v>
      </c>
    </row>
    <row r="1591" spans="1:8" x14ac:dyDescent="0.25">
      <c r="A1591">
        <v>1590</v>
      </c>
      <c r="B1591" t="s">
        <v>90</v>
      </c>
      <c r="C1591">
        <v>587</v>
      </c>
      <c r="D1591">
        <v>1994</v>
      </c>
      <c r="E1591" t="s">
        <v>473</v>
      </c>
      <c r="F1591" t="s">
        <v>47</v>
      </c>
      <c r="G1591" s="1">
        <v>44638</v>
      </c>
      <c r="H1591">
        <v>102</v>
      </c>
    </row>
    <row r="1592" spans="1:8" x14ac:dyDescent="0.25">
      <c r="A1592">
        <v>1591</v>
      </c>
      <c r="B1592" t="s">
        <v>83</v>
      </c>
      <c r="C1592">
        <v>548</v>
      </c>
      <c r="D1592">
        <v>2006</v>
      </c>
      <c r="E1592" t="s">
        <v>593</v>
      </c>
      <c r="F1592" t="s">
        <v>10</v>
      </c>
      <c r="G1592" s="1">
        <v>44603</v>
      </c>
      <c r="H1592">
        <v>103</v>
      </c>
    </row>
    <row r="1593" spans="1:8" x14ac:dyDescent="0.25">
      <c r="A1593">
        <v>1592</v>
      </c>
      <c r="B1593" t="s">
        <v>90</v>
      </c>
      <c r="C1593">
        <v>550</v>
      </c>
      <c r="D1593">
        <v>1997</v>
      </c>
      <c r="E1593" t="s">
        <v>456</v>
      </c>
      <c r="F1593" t="s">
        <v>45</v>
      </c>
      <c r="G1593" s="1">
        <v>44565</v>
      </c>
      <c r="H1593">
        <v>104</v>
      </c>
    </row>
    <row r="1594" spans="1:8" x14ac:dyDescent="0.25">
      <c r="A1594">
        <v>1593</v>
      </c>
      <c r="B1594" t="s">
        <v>90</v>
      </c>
      <c r="C1594">
        <v>587</v>
      </c>
      <c r="D1594">
        <v>1998</v>
      </c>
      <c r="E1594" t="s">
        <v>570</v>
      </c>
      <c r="F1594" t="s">
        <v>10</v>
      </c>
      <c r="G1594" s="1">
        <v>44629</v>
      </c>
      <c r="H1594">
        <v>104</v>
      </c>
    </row>
    <row r="1595" spans="1:8" x14ac:dyDescent="0.25">
      <c r="A1595">
        <v>1594</v>
      </c>
      <c r="B1595" t="s">
        <v>435</v>
      </c>
      <c r="C1595">
        <v>576</v>
      </c>
      <c r="D1595">
        <v>2006</v>
      </c>
      <c r="E1595" t="s">
        <v>450</v>
      </c>
      <c r="F1595" t="s">
        <v>32</v>
      </c>
      <c r="G1595" s="1">
        <v>44523</v>
      </c>
      <c r="H1595">
        <v>102</v>
      </c>
    </row>
    <row r="1596" spans="1:8" x14ac:dyDescent="0.25">
      <c r="A1596">
        <v>1595</v>
      </c>
      <c r="B1596" t="s">
        <v>83</v>
      </c>
      <c r="C1596">
        <v>587</v>
      </c>
      <c r="D1596">
        <v>1998</v>
      </c>
      <c r="E1596" t="s">
        <v>461</v>
      </c>
      <c r="F1596" t="s">
        <v>10</v>
      </c>
      <c r="G1596" s="1">
        <v>44539</v>
      </c>
      <c r="H1596">
        <v>114</v>
      </c>
    </row>
    <row r="1597" spans="1:8" x14ac:dyDescent="0.25">
      <c r="A1597">
        <v>1596</v>
      </c>
      <c r="B1597" t="s">
        <v>235</v>
      </c>
      <c r="C1597">
        <v>619</v>
      </c>
      <c r="D1597">
        <v>1997</v>
      </c>
      <c r="E1597" t="s">
        <v>467</v>
      </c>
      <c r="F1597" t="s">
        <v>32</v>
      </c>
      <c r="G1597" s="1">
        <v>44652</v>
      </c>
      <c r="H1597">
        <v>102</v>
      </c>
    </row>
    <row r="1598" spans="1:8" x14ac:dyDescent="0.25">
      <c r="A1598">
        <v>1597</v>
      </c>
      <c r="B1598" t="s">
        <v>83</v>
      </c>
      <c r="C1598">
        <v>555</v>
      </c>
      <c r="D1598">
        <v>2006</v>
      </c>
      <c r="E1598" t="s">
        <v>710</v>
      </c>
      <c r="F1598" t="s">
        <v>10</v>
      </c>
      <c r="G1598" s="1">
        <v>44611</v>
      </c>
      <c r="H1598">
        <v>102</v>
      </c>
    </row>
    <row r="1599" spans="1:8" x14ac:dyDescent="0.25">
      <c r="A1599">
        <v>1598</v>
      </c>
      <c r="B1599" t="s">
        <v>90</v>
      </c>
      <c r="C1599">
        <v>619</v>
      </c>
      <c r="D1599">
        <v>1996</v>
      </c>
      <c r="E1599" t="s">
        <v>485</v>
      </c>
      <c r="F1599" t="s">
        <v>10</v>
      </c>
      <c r="G1599" s="1">
        <v>44603</v>
      </c>
      <c r="H1599">
        <v>114</v>
      </c>
    </row>
    <row r="1600" spans="1:8" x14ac:dyDescent="0.25">
      <c r="A1600">
        <v>1599</v>
      </c>
      <c r="B1600" t="s">
        <v>83</v>
      </c>
      <c r="C1600">
        <v>587</v>
      </c>
      <c r="D1600">
        <v>1996</v>
      </c>
      <c r="E1600" t="s">
        <v>140</v>
      </c>
      <c r="F1600" t="s">
        <v>10</v>
      </c>
      <c r="G1600" s="1">
        <v>44619</v>
      </c>
      <c r="H1600">
        <v>103</v>
      </c>
    </row>
    <row r="1601" spans="1:8" x14ac:dyDescent="0.25">
      <c r="A1601">
        <v>1600</v>
      </c>
      <c r="B1601" t="s">
        <v>90</v>
      </c>
      <c r="C1601">
        <v>610</v>
      </c>
      <c r="D1601">
        <v>2000</v>
      </c>
      <c r="E1601" t="s">
        <v>444</v>
      </c>
      <c r="F1601" t="s">
        <v>28</v>
      </c>
      <c r="G1601" s="1">
        <v>44623</v>
      </c>
      <c r="H1601">
        <v>107</v>
      </c>
    </row>
    <row r="1602" spans="1:8" x14ac:dyDescent="0.25">
      <c r="A1602">
        <v>1601</v>
      </c>
      <c r="B1602" t="s">
        <v>90</v>
      </c>
      <c r="C1602">
        <v>587</v>
      </c>
      <c r="D1602">
        <v>1999</v>
      </c>
      <c r="E1602" t="s">
        <v>570</v>
      </c>
      <c r="F1602" t="s">
        <v>18</v>
      </c>
      <c r="G1602" s="1">
        <v>44591</v>
      </c>
      <c r="H1602">
        <v>114</v>
      </c>
    </row>
    <row r="1603" spans="1:8" x14ac:dyDescent="0.25">
      <c r="A1603">
        <v>1602</v>
      </c>
      <c r="B1603" t="s">
        <v>90</v>
      </c>
      <c r="C1603">
        <v>619</v>
      </c>
      <c r="D1603">
        <v>1995</v>
      </c>
      <c r="E1603" t="s">
        <v>467</v>
      </c>
      <c r="F1603" t="s">
        <v>101</v>
      </c>
      <c r="G1603" s="1">
        <v>44586</v>
      </c>
      <c r="H1603">
        <v>106</v>
      </c>
    </row>
    <row r="1604" spans="1:8" x14ac:dyDescent="0.25">
      <c r="A1604">
        <v>1603</v>
      </c>
      <c r="B1604" t="s">
        <v>90</v>
      </c>
      <c r="C1604">
        <v>550</v>
      </c>
      <c r="D1604">
        <v>2002</v>
      </c>
      <c r="E1604" t="s">
        <v>584</v>
      </c>
      <c r="F1604" t="s">
        <v>28</v>
      </c>
      <c r="G1604" s="1">
        <v>44553</v>
      </c>
      <c r="H1604">
        <v>103</v>
      </c>
    </row>
    <row r="1605" spans="1:8" x14ac:dyDescent="0.25">
      <c r="A1605">
        <v>1604</v>
      </c>
      <c r="B1605" t="s">
        <v>83</v>
      </c>
      <c r="C1605">
        <v>548</v>
      </c>
      <c r="D1605">
        <v>2006</v>
      </c>
      <c r="E1605" t="s">
        <v>593</v>
      </c>
      <c r="F1605" t="s">
        <v>18</v>
      </c>
      <c r="G1605" s="1">
        <v>44496</v>
      </c>
      <c r="H1605">
        <v>102</v>
      </c>
    </row>
    <row r="1606" spans="1:8" x14ac:dyDescent="0.25">
      <c r="A1606">
        <v>1605</v>
      </c>
      <c r="B1606" t="s">
        <v>75</v>
      </c>
      <c r="C1606">
        <v>619</v>
      </c>
      <c r="D1606">
        <v>2006</v>
      </c>
      <c r="E1606" t="s">
        <v>711</v>
      </c>
      <c r="F1606" t="s">
        <v>69</v>
      </c>
      <c r="G1606" s="1">
        <v>44614</v>
      </c>
      <c r="H1606">
        <v>114</v>
      </c>
    </row>
    <row r="1607" spans="1:8" x14ac:dyDescent="0.25">
      <c r="A1607">
        <v>1606</v>
      </c>
      <c r="B1607" t="s">
        <v>435</v>
      </c>
      <c r="C1607">
        <v>540</v>
      </c>
      <c r="D1607">
        <v>2006</v>
      </c>
      <c r="E1607" t="s">
        <v>436</v>
      </c>
      <c r="F1607" t="s">
        <v>32</v>
      </c>
      <c r="G1607" s="1">
        <v>44491</v>
      </c>
      <c r="H1607">
        <v>109</v>
      </c>
    </row>
    <row r="1608" spans="1:8" x14ac:dyDescent="0.25">
      <c r="A1608">
        <v>1607</v>
      </c>
      <c r="B1608" t="s">
        <v>90</v>
      </c>
      <c r="C1608">
        <v>610</v>
      </c>
      <c r="D1608">
        <v>1996</v>
      </c>
      <c r="E1608" t="s">
        <v>444</v>
      </c>
      <c r="F1608" t="s">
        <v>10</v>
      </c>
      <c r="G1608" s="1">
        <v>44611</v>
      </c>
      <c r="H1608">
        <v>105</v>
      </c>
    </row>
    <row r="1609" spans="1:8" x14ac:dyDescent="0.25">
      <c r="A1609">
        <v>1608</v>
      </c>
      <c r="B1609" t="s">
        <v>435</v>
      </c>
      <c r="C1609">
        <v>576</v>
      </c>
      <c r="D1609">
        <v>1994</v>
      </c>
      <c r="E1609" t="s">
        <v>712</v>
      </c>
      <c r="F1609" t="s">
        <v>69</v>
      </c>
      <c r="G1609" s="1">
        <v>44493</v>
      </c>
      <c r="H1609">
        <v>102</v>
      </c>
    </row>
    <row r="1610" spans="1:8" x14ac:dyDescent="0.25">
      <c r="A1610">
        <v>1609</v>
      </c>
      <c r="B1610" t="s">
        <v>83</v>
      </c>
      <c r="C1610">
        <v>540</v>
      </c>
      <c r="D1610">
        <v>2006</v>
      </c>
      <c r="E1610" t="s">
        <v>453</v>
      </c>
      <c r="F1610" t="s">
        <v>69</v>
      </c>
      <c r="G1610" s="1">
        <v>44542</v>
      </c>
      <c r="H1610">
        <v>104</v>
      </c>
    </row>
    <row r="1611" spans="1:8" x14ac:dyDescent="0.25">
      <c r="A1611">
        <v>1610</v>
      </c>
      <c r="B1611" t="s">
        <v>83</v>
      </c>
      <c r="C1611">
        <v>610</v>
      </c>
      <c r="D1611">
        <v>2003</v>
      </c>
      <c r="E1611" t="s">
        <v>475</v>
      </c>
      <c r="F1611" t="s">
        <v>69</v>
      </c>
      <c r="G1611" s="1">
        <v>44588</v>
      </c>
      <c r="H1611">
        <v>104</v>
      </c>
    </row>
    <row r="1612" spans="1:8" x14ac:dyDescent="0.25">
      <c r="A1612">
        <v>1611</v>
      </c>
      <c r="B1612" t="s">
        <v>83</v>
      </c>
      <c r="C1612">
        <v>610</v>
      </c>
      <c r="D1612">
        <v>1998</v>
      </c>
      <c r="E1612" t="s">
        <v>444</v>
      </c>
      <c r="F1612" t="s">
        <v>32</v>
      </c>
      <c r="G1612" s="1">
        <v>44637</v>
      </c>
      <c r="H1612">
        <v>116</v>
      </c>
    </row>
    <row r="1613" spans="1:8" x14ac:dyDescent="0.25">
      <c r="A1613">
        <v>1612</v>
      </c>
      <c r="B1613" t="s">
        <v>435</v>
      </c>
      <c r="C1613">
        <v>540</v>
      </c>
      <c r="D1613">
        <v>2005</v>
      </c>
      <c r="E1613" t="s">
        <v>436</v>
      </c>
      <c r="F1613" t="s">
        <v>45</v>
      </c>
      <c r="G1613" s="1">
        <v>44608</v>
      </c>
      <c r="H1613">
        <v>104</v>
      </c>
    </row>
    <row r="1614" spans="1:8" x14ac:dyDescent="0.25">
      <c r="A1614">
        <v>1613</v>
      </c>
      <c r="B1614" t="s">
        <v>435</v>
      </c>
      <c r="C1614">
        <v>540</v>
      </c>
      <c r="D1614">
        <v>2006</v>
      </c>
      <c r="E1614" t="s">
        <v>436</v>
      </c>
      <c r="F1614" t="s">
        <v>32</v>
      </c>
      <c r="G1614" s="1">
        <v>44645</v>
      </c>
      <c r="H1614">
        <v>102</v>
      </c>
    </row>
    <row r="1615" spans="1:8" x14ac:dyDescent="0.25">
      <c r="A1615">
        <v>1614</v>
      </c>
      <c r="B1615" t="s">
        <v>90</v>
      </c>
      <c r="C1615">
        <v>610</v>
      </c>
      <c r="D1615">
        <v>1996</v>
      </c>
      <c r="E1615" t="s">
        <v>444</v>
      </c>
      <c r="F1615" t="s">
        <v>10</v>
      </c>
      <c r="G1615" s="1">
        <v>44563</v>
      </c>
      <c r="H1615">
        <v>116</v>
      </c>
    </row>
    <row r="1616" spans="1:8" x14ac:dyDescent="0.25">
      <c r="A1616">
        <v>1615</v>
      </c>
      <c r="B1616" t="s">
        <v>435</v>
      </c>
      <c r="C1616">
        <v>540</v>
      </c>
      <c r="D1616">
        <v>2006</v>
      </c>
      <c r="E1616" t="s">
        <v>436</v>
      </c>
      <c r="F1616" t="s">
        <v>10</v>
      </c>
      <c r="G1616" s="1">
        <v>44612</v>
      </c>
      <c r="H1616">
        <v>114</v>
      </c>
    </row>
    <row r="1617" spans="1:8" x14ac:dyDescent="0.25">
      <c r="A1617">
        <v>1616</v>
      </c>
      <c r="B1617" t="s">
        <v>90</v>
      </c>
      <c r="C1617">
        <v>576</v>
      </c>
      <c r="D1617">
        <v>1999</v>
      </c>
      <c r="E1617" t="s">
        <v>667</v>
      </c>
      <c r="F1617" t="s">
        <v>32</v>
      </c>
      <c r="G1617" s="1">
        <v>44529</v>
      </c>
      <c r="H1617">
        <v>101</v>
      </c>
    </row>
    <row r="1618" spans="1:8" x14ac:dyDescent="0.25">
      <c r="A1618">
        <v>1617</v>
      </c>
      <c r="B1618" t="s">
        <v>435</v>
      </c>
      <c r="C1618">
        <v>540</v>
      </c>
      <c r="D1618">
        <v>2006</v>
      </c>
      <c r="E1618" t="s">
        <v>436</v>
      </c>
      <c r="F1618" t="s">
        <v>10</v>
      </c>
      <c r="G1618" s="1">
        <v>44520</v>
      </c>
      <c r="H1618">
        <v>102</v>
      </c>
    </row>
    <row r="1619" spans="1:8" x14ac:dyDescent="0.25">
      <c r="A1619">
        <v>1618</v>
      </c>
      <c r="B1619" t="s">
        <v>83</v>
      </c>
      <c r="C1619">
        <v>619</v>
      </c>
      <c r="D1619">
        <v>1998</v>
      </c>
      <c r="E1619" t="s">
        <v>694</v>
      </c>
      <c r="F1619" t="s">
        <v>32</v>
      </c>
      <c r="G1619" s="1">
        <v>44570</v>
      </c>
      <c r="H1619">
        <v>109</v>
      </c>
    </row>
    <row r="1620" spans="1:8" x14ac:dyDescent="0.25">
      <c r="A1620">
        <v>1619</v>
      </c>
      <c r="B1620" t="s">
        <v>90</v>
      </c>
      <c r="C1620">
        <v>587</v>
      </c>
      <c r="D1620">
        <v>1994</v>
      </c>
      <c r="E1620" t="s">
        <v>713</v>
      </c>
      <c r="F1620" t="s">
        <v>28</v>
      </c>
      <c r="G1620" s="1">
        <v>44523</v>
      </c>
      <c r="H1620">
        <v>114</v>
      </c>
    </row>
    <row r="1621" spans="1:8" x14ac:dyDescent="0.25">
      <c r="A1621">
        <v>1620</v>
      </c>
      <c r="B1621" t="s">
        <v>90</v>
      </c>
      <c r="C1621">
        <v>619</v>
      </c>
      <c r="D1621">
        <v>1995</v>
      </c>
      <c r="E1621" t="s">
        <v>714</v>
      </c>
      <c r="F1621" t="s">
        <v>28</v>
      </c>
      <c r="G1621" s="1">
        <v>44502</v>
      </c>
      <c r="H1621">
        <v>114</v>
      </c>
    </row>
    <row r="1622" spans="1:8" x14ac:dyDescent="0.25">
      <c r="A1622">
        <v>1621</v>
      </c>
      <c r="B1622" t="s">
        <v>90</v>
      </c>
      <c r="C1622">
        <v>550</v>
      </c>
      <c r="D1622">
        <v>1996</v>
      </c>
      <c r="E1622" t="s">
        <v>584</v>
      </c>
      <c r="F1622" t="s">
        <v>69</v>
      </c>
      <c r="G1622" s="1">
        <v>44551</v>
      </c>
      <c r="H1622">
        <v>114</v>
      </c>
    </row>
    <row r="1623" spans="1:8" x14ac:dyDescent="0.25">
      <c r="A1623">
        <v>1622</v>
      </c>
      <c r="B1623" t="s">
        <v>435</v>
      </c>
      <c r="C1623">
        <v>576</v>
      </c>
      <c r="D1623">
        <v>2006</v>
      </c>
      <c r="E1623" t="s">
        <v>450</v>
      </c>
      <c r="F1623" t="s">
        <v>32</v>
      </c>
      <c r="G1623" s="1">
        <v>44599</v>
      </c>
      <c r="H1623">
        <v>103</v>
      </c>
    </row>
    <row r="1624" spans="1:8" x14ac:dyDescent="0.25">
      <c r="A1624">
        <v>1623</v>
      </c>
      <c r="B1624" t="s">
        <v>235</v>
      </c>
      <c r="C1624">
        <v>587</v>
      </c>
      <c r="D1624">
        <v>1996</v>
      </c>
      <c r="E1624" t="s">
        <v>715</v>
      </c>
      <c r="F1624" t="s">
        <v>47</v>
      </c>
      <c r="G1624" s="1">
        <v>44641</v>
      </c>
      <c r="H1624">
        <v>102</v>
      </c>
    </row>
    <row r="1625" spans="1:8" x14ac:dyDescent="0.25">
      <c r="A1625">
        <v>1624</v>
      </c>
      <c r="B1625" t="s">
        <v>435</v>
      </c>
      <c r="C1625">
        <v>540</v>
      </c>
      <c r="D1625">
        <v>2006</v>
      </c>
      <c r="E1625" t="s">
        <v>436</v>
      </c>
      <c r="F1625" t="s">
        <v>32</v>
      </c>
      <c r="G1625" s="1">
        <v>44524</v>
      </c>
      <c r="H1625">
        <v>101</v>
      </c>
    </row>
    <row r="1626" spans="1:8" x14ac:dyDescent="0.25">
      <c r="A1626">
        <v>1625</v>
      </c>
      <c r="B1626" t="s">
        <v>83</v>
      </c>
      <c r="C1626">
        <v>587</v>
      </c>
      <c r="D1626">
        <v>1996</v>
      </c>
      <c r="E1626" t="s">
        <v>446</v>
      </c>
      <c r="F1626" t="s">
        <v>10</v>
      </c>
      <c r="G1626" s="1">
        <v>44485</v>
      </c>
      <c r="H1626">
        <v>101</v>
      </c>
    </row>
    <row r="1627" spans="1:8" x14ac:dyDescent="0.25">
      <c r="A1627">
        <v>1626</v>
      </c>
      <c r="B1627" t="s">
        <v>90</v>
      </c>
      <c r="C1627">
        <v>550</v>
      </c>
      <c r="D1627">
        <v>1999</v>
      </c>
      <c r="E1627" t="s">
        <v>592</v>
      </c>
      <c r="F1627" t="s">
        <v>10</v>
      </c>
      <c r="G1627" s="1">
        <v>44502</v>
      </c>
      <c r="H1627">
        <v>102</v>
      </c>
    </row>
    <row r="1628" spans="1:8" x14ac:dyDescent="0.25">
      <c r="A1628">
        <v>1627</v>
      </c>
      <c r="B1628" t="s">
        <v>83</v>
      </c>
      <c r="C1628">
        <v>619</v>
      </c>
      <c r="D1628">
        <v>2001</v>
      </c>
      <c r="E1628" t="s">
        <v>716</v>
      </c>
      <c r="F1628" t="s">
        <v>69</v>
      </c>
      <c r="G1628" s="1">
        <v>44547</v>
      </c>
      <c r="H1628">
        <v>109</v>
      </c>
    </row>
    <row r="1629" spans="1:8" x14ac:dyDescent="0.25">
      <c r="A1629">
        <v>1628</v>
      </c>
      <c r="B1629" t="s">
        <v>90</v>
      </c>
      <c r="C1629">
        <v>619</v>
      </c>
      <c r="D1629">
        <v>1999</v>
      </c>
      <c r="E1629" t="s">
        <v>717</v>
      </c>
      <c r="F1629" t="s">
        <v>28</v>
      </c>
      <c r="G1629" s="1">
        <v>44656</v>
      </c>
      <c r="H1629">
        <v>114</v>
      </c>
    </row>
    <row r="1630" spans="1:8" x14ac:dyDescent="0.25">
      <c r="A1630">
        <v>1629</v>
      </c>
      <c r="B1630" t="s">
        <v>435</v>
      </c>
      <c r="C1630">
        <v>540</v>
      </c>
      <c r="D1630">
        <v>2006</v>
      </c>
      <c r="E1630" t="s">
        <v>436</v>
      </c>
      <c r="F1630" t="s">
        <v>45</v>
      </c>
      <c r="G1630" s="1">
        <v>44538</v>
      </c>
      <c r="H1630">
        <v>111</v>
      </c>
    </row>
    <row r="1631" spans="1:8" x14ac:dyDescent="0.25">
      <c r="A1631">
        <v>1630</v>
      </c>
      <c r="B1631" t="s">
        <v>486</v>
      </c>
      <c r="C1631">
        <v>619</v>
      </c>
      <c r="D1631">
        <v>1997</v>
      </c>
      <c r="E1631" t="s">
        <v>718</v>
      </c>
      <c r="F1631" t="s">
        <v>69</v>
      </c>
      <c r="G1631" s="1">
        <v>44543</v>
      </c>
      <c r="H1631">
        <v>104</v>
      </c>
    </row>
    <row r="1632" spans="1:8" x14ac:dyDescent="0.25">
      <c r="A1632">
        <v>1631</v>
      </c>
      <c r="B1632" t="s">
        <v>90</v>
      </c>
      <c r="C1632">
        <v>540</v>
      </c>
      <c r="D1632">
        <v>1999</v>
      </c>
      <c r="E1632" t="s">
        <v>719</v>
      </c>
      <c r="F1632" t="s">
        <v>101</v>
      </c>
      <c r="G1632" s="1">
        <v>44656</v>
      </c>
      <c r="H1632">
        <v>105</v>
      </c>
    </row>
    <row r="1633" spans="1:8" x14ac:dyDescent="0.25">
      <c r="A1633">
        <v>1632</v>
      </c>
      <c r="B1633" t="s">
        <v>90</v>
      </c>
      <c r="C1633">
        <v>619</v>
      </c>
      <c r="D1633">
        <v>1997</v>
      </c>
      <c r="E1633" t="s">
        <v>599</v>
      </c>
      <c r="F1633" t="s">
        <v>10</v>
      </c>
      <c r="G1633" s="1">
        <v>44603</v>
      </c>
      <c r="H1633">
        <v>115</v>
      </c>
    </row>
    <row r="1634" spans="1:8" x14ac:dyDescent="0.25">
      <c r="A1634">
        <v>1633</v>
      </c>
      <c r="B1634" t="s">
        <v>83</v>
      </c>
      <c r="C1634">
        <v>548</v>
      </c>
      <c r="D1634">
        <v>2006</v>
      </c>
      <c r="E1634" t="s">
        <v>593</v>
      </c>
      <c r="F1634" t="s">
        <v>45</v>
      </c>
      <c r="G1634" s="1">
        <v>44621</v>
      </c>
      <c r="H1634">
        <v>114</v>
      </c>
    </row>
    <row r="1635" spans="1:8" x14ac:dyDescent="0.25">
      <c r="A1635">
        <v>1634</v>
      </c>
      <c r="B1635" t="s">
        <v>90</v>
      </c>
      <c r="C1635">
        <v>556</v>
      </c>
      <c r="D1635">
        <v>1997</v>
      </c>
      <c r="E1635" t="s">
        <v>472</v>
      </c>
      <c r="F1635" t="s">
        <v>32</v>
      </c>
      <c r="G1635" s="1">
        <v>44595</v>
      </c>
      <c r="H1635">
        <v>114</v>
      </c>
    </row>
    <row r="1636" spans="1:8" x14ac:dyDescent="0.25">
      <c r="A1636">
        <v>1635</v>
      </c>
      <c r="B1636" t="s">
        <v>454</v>
      </c>
      <c r="C1636">
        <v>587</v>
      </c>
      <c r="D1636">
        <v>1992</v>
      </c>
      <c r="E1636" t="s">
        <v>42</v>
      </c>
      <c r="F1636" t="s">
        <v>10</v>
      </c>
      <c r="G1636" s="1">
        <v>44545</v>
      </c>
      <c r="H1636">
        <v>104</v>
      </c>
    </row>
    <row r="1637" spans="1:8" x14ac:dyDescent="0.25">
      <c r="A1637">
        <v>1636</v>
      </c>
      <c r="B1637" t="s">
        <v>75</v>
      </c>
      <c r="C1637">
        <v>587</v>
      </c>
      <c r="D1637">
        <v>1997</v>
      </c>
      <c r="E1637" t="s">
        <v>720</v>
      </c>
      <c r="F1637" t="s">
        <v>10</v>
      </c>
      <c r="G1637" s="1">
        <v>44585</v>
      </c>
      <c r="H1637">
        <v>114</v>
      </c>
    </row>
    <row r="1638" spans="1:8" x14ac:dyDescent="0.25">
      <c r="A1638">
        <v>1637</v>
      </c>
      <c r="B1638" t="s">
        <v>90</v>
      </c>
      <c r="C1638">
        <v>611</v>
      </c>
      <c r="D1638">
        <v>2006</v>
      </c>
      <c r="E1638" t="s">
        <v>721</v>
      </c>
      <c r="F1638" t="s">
        <v>10</v>
      </c>
      <c r="G1638" s="1">
        <v>44555</v>
      </c>
      <c r="H1638">
        <v>108</v>
      </c>
    </row>
    <row r="1639" spans="1:8" x14ac:dyDescent="0.25">
      <c r="A1639">
        <v>1638</v>
      </c>
      <c r="B1639" t="s">
        <v>83</v>
      </c>
      <c r="C1639">
        <v>555</v>
      </c>
      <c r="D1639">
        <v>2006</v>
      </c>
      <c r="E1639" t="s">
        <v>722</v>
      </c>
      <c r="F1639" t="s">
        <v>18</v>
      </c>
      <c r="G1639" s="1">
        <v>44529</v>
      </c>
      <c r="H1639">
        <v>114</v>
      </c>
    </row>
    <row r="1640" spans="1:8" x14ac:dyDescent="0.25">
      <c r="A1640">
        <v>1639</v>
      </c>
      <c r="B1640" t="s">
        <v>90</v>
      </c>
      <c r="C1640">
        <v>619</v>
      </c>
      <c r="D1640">
        <v>2006</v>
      </c>
      <c r="E1640" t="s">
        <v>575</v>
      </c>
      <c r="F1640" t="s">
        <v>101</v>
      </c>
      <c r="G1640" s="1">
        <v>44558</v>
      </c>
      <c r="H1640">
        <v>114</v>
      </c>
    </row>
    <row r="1641" spans="1:8" x14ac:dyDescent="0.25">
      <c r="A1641">
        <v>1640</v>
      </c>
      <c r="B1641" t="s">
        <v>435</v>
      </c>
      <c r="C1641">
        <v>576</v>
      </c>
      <c r="D1641">
        <v>2006</v>
      </c>
      <c r="E1641" t="s">
        <v>450</v>
      </c>
      <c r="F1641" t="s">
        <v>18</v>
      </c>
      <c r="G1641" s="1">
        <v>44546</v>
      </c>
      <c r="H1641">
        <v>105</v>
      </c>
    </row>
    <row r="1642" spans="1:8" x14ac:dyDescent="0.25">
      <c r="A1642">
        <v>1641</v>
      </c>
      <c r="B1642" t="s">
        <v>235</v>
      </c>
      <c r="C1642">
        <v>576</v>
      </c>
      <c r="D1642">
        <v>2006</v>
      </c>
      <c r="E1642" t="s">
        <v>723</v>
      </c>
      <c r="F1642" t="s">
        <v>32</v>
      </c>
      <c r="G1642" s="1">
        <v>44568</v>
      </c>
      <c r="H1642">
        <v>102</v>
      </c>
    </row>
    <row r="1643" spans="1:8" x14ac:dyDescent="0.25">
      <c r="A1643">
        <v>1642</v>
      </c>
      <c r="B1643" t="s">
        <v>83</v>
      </c>
      <c r="C1643">
        <v>587</v>
      </c>
      <c r="D1643">
        <v>1995</v>
      </c>
      <c r="E1643" t="s">
        <v>446</v>
      </c>
      <c r="F1643" t="s">
        <v>45</v>
      </c>
      <c r="G1643" s="1">
        <v>44498</v>
      </c>
      <c r="H1643">
        <v>104</v>
      </c>
    </row>
    <row r="1644" spans="1:8" x14ac:dyDescent="0.25">
      <c r="A1644">
        <v>1643</v>
      </c>
      <c r="B1644" t="s">
        <v>83</v>
      </c>
      <c r="C1644">
        <v>550</v>
      </c>
      <c r="D1644">
        <v>2006</v>
      </c>
      <c r="E1644" t="s">
        <v>571</v>
      </c>
      <c r="F1644" t="s">
        <v>283</v>
      </c>
      <c r="G1644" s="1">
        <v>44639</v>
      </c>
      <c r="H1644">
        <v>103</v>
      </c>
    </row>
    <row r="1645" spans="1:8" x14ac:dyDescent="0.25">
      <c r="A1645">
        <v>1644</v>
      </c>
      <c r="B1645" t="s">
        <v>435</v>
      </c>
      <c r="C1645">
        <v>619</v>
      </c>
      <c r="D1645">
        <v>2006</v>
      </c>
      <c r="E1645" t="s">
        <v>448</v>
      </c>
      <c r="F1645" t="s">
        <v>101</v>
      </c>
      <c r="G1645" s="1">
        <v>44552</v>
      </c>
      <c r="H1645">
        <v>102</v>
      </c>
    </row>
    <row r="1646" spans="1:8" x14ac:dyDescent="0.25">
      <c r="A1646">
        <v>1645</v>
      </c>
      <c r="B1646" t="s">
        <v>90</v>
      </c>
      <c r="C1646">
        <v>610</v>
      </c>
      <c r="D1646">
        <v>1997</v>
      </c>
      <c r="E1646" t="s">
        <v>444</v>
      </c>
      <c r="F1646" t="s">
        <v>69</v>
      </c>
      <c r="G1646" s="1">
        <v>44531</v>
      </c>
      <c r="H1646">
        <v>116</v>
      </c>
    </row>
    <row r="1647" spans="1:8" x14ac:dyDescent="0.25">
      <c r="A1647">
        <v>1646</v>
      </c>
      <c r="B1647" t="s">
        <v>435</v>
      </c>
      <c r="C1647">
        <v>540</v>
      </c>
      <c r="D1647">
        <v>2006</v>
      </c>
      <c r="E1647" t="s">
        <v>436</v>
      </c>
      <c r="F1647" t="s">
        <v>10</v>
      </c>
      <c r="G1647" s="1">
        <v>44570</v>
      </c>
      <c r="H1647">
        <v>104</v>
      </c>
    </row>
    <row r="1648" spans="1:8" x14ac:dyDescent="0.25">
      <c r="A1648">
        <v>1647</v>
      </c>
      <c r="B1648" t="s">
        <v>90</v>
      </c>
      <c r="C1648">
        <v>576</v>
      </c>
      <c r="D1648">
        <v>2006</v>
      </c>
      <c r="E1648" t="s">
        <v>600</v>
      </c>
      <c r="F1648" t="s">
        <v>18</v>
      </c>
      <c r="G1648" s="1">
        <v>44496</v>
      </c>
      <c r="H1648">
        <v>102</v>
      </c>
    </row>
    <row r="1649" spans="1:8" x14ac:dyDescent="0.25">
      <c r="A1649">
        <v>1648</v>
      </c>
      <c r="B1649" t="s">
        <v>90</v>
      </c>
      <c r="C1649">
        <v>587</v>
      </c>
      <c r="D1649">
        <v>2006</v>
      </c>
      <c r="E1649" t="s">
        <v>724</v>
      </c>
      <c r="F1649" t="s">
        <v>18</v>
      </c>
      <c r="G1649" s="1">
        <v>44654</v>
      </c>
      <c r="H1649">
        <v>101</v>
      </c>
    </row>
    <row r="1650" spans="1:8" x14ac:dyDescent="0.25">
      <c r="A1650">
        <v>1649</v>
      </c>
      <c r="B1650" t="s">
        <v>83</v>
      </c>
      <c r="C1650">
        <v>577</v>
      </c>
      <c r="D1650">
        <v>2004</v>
      </c>
      <c r="E1650" t="s">
        <v>725</v>
      </c>
      <c r="F1650" t="s">
        <v>10</v>
      </c>
      <c r="G1650" s="1">
        <v>44638</v>
      </c>
      <c r="H1650">
        <v>102</v>
      </c>
    </row>
    <row r="1651" spans="1:8" x14ac:dyDescent="0.25">
      <c r="A1651">
        <v>1650</v>
      </c>
      <c r="B1651" t="s">
        <v>90</v>
      </c>
      <c r="C1651">
        <v>619</v>
      </c>
      <c r="D1651">
        <v>1995</v>
      </c>
      <c r="E1651" t="s">
        <v>575</v>
      </c>
      <c r="F1651" t="s">
        <v>28</v>
      </c>
      <c r="G1651" s="1">
        <v>44646</v>
      </c>
      <c r="H1651">
        <v>105</v>
      </c>
    </row>
    <row r="1652" spans="1:8" x14ac:dyDescent="0.25">
      <c r="A1652">
        <v>1651</v>
      </c>
      <c r="B1652" t="s">
        <v>90</v>
      </c>
      <c r="C1652">
        <v>633</v>
      </c>
      <c r="D1652">
        <v>2002</v>
      </c>
      <c r="E1652" t="s">
        <v>726</v>
      </c>
      <c r="F1652" t="s">
        <v>28</v>
      </c>
      <c r="G1652" s="1">
        <v>44603</v>
      </c>
      <c r="H1652">
        <v>102</v>
      </c>
    </row>
    <row r="1653" spans="1:8" x14ac:dyDescent="0.25">
      <c r="A1653">
        <v>1652</v>
      </c>
      <c r="B1653" t="s">
        <v>435</v>
      </c>
      <c r="C1653">
        <v>548</v>
      </c>
      <c r="D1653">
        <v>2006</v>
      </c>
      <c r="E1653" t="s">
        <v>465</v>
      </c>
      <c r="F1653" t="s">
        <v>32</v>
      </c>
      <c r="G1653" s="1">
        <v>44484</v>
      </c>
      <c r="H1653">
        <v>104</v>
      </c>
    </row>
    <row r="1654" spans="1:8" x14ac:dyDescent="0.25">
      <c r="A1654">
        <v>1653</v>
      </c>
      <c r="B1654" t="s">
        <v>90</v>
      </c>
      <c r="C1654">
        <v>580</v>
      </c>
      <c r="D1654">
        <v>2006</v>
      </c>
      <c r="E1654" t="s">
        <v>727</v>
      </c>
      <c r="F1654" t="s">
        <v>28</v>
      </c>
      <c r="G1654" s="1">
        <v>44652</v>
      </c>
      <c r="H1654">
        <v>103</v>
      </c>
    </row>
    <row r="1655" spans="1:8" x14ac:dyDescent="0.25">
      <c r="A1655">
        <v>1654</v>
      </c>
      <c r="B1655" t="s">
        <v>435</v>
      </c>
      <c r="C1655">
        <v>619</v>
      </c>
      <c r="D1655">
        <v>2006</v>
      </c>
      <c r="E1655" t="s">
        <v>448</v>
      </c>
      <c r="F1655" t="s">
        <v>32</v>
      </c>
      <c r="G1655" s="1">
        <v>44569</v>
      </c>
      <c r="H1655">
        <v>102</v>
      </c>
    </row>
    <row r="1656" spans="1:8" x14ac:dyDescent="0.25">
      <c r="A1656">
        <v>1655</v>
      </c>
      <c r="B1656" t="s">
        <v>90</v>
      </c>
      <c r="C1656">
        <v>610</v>
      </c>
      <c r="D1656">
        <v>1999</v>
      </c>
      <c r="E1656" t="s">
        <v>444</v>
      </c>
      <c r="F1656" t="s">
        <v>10</v>
      </c>
      <c r="G1656" s="1">
        <v>44497</v>
      </c>
      <c r="H1656">
        <v>109</v>
      </c>
    </row>
    <row r="1657" spans="1:8" x14ac:dyDescent="0.25">
      <c r="A1657">
        <v>1656</v>
      </c>
      <c r="B1657" t="s">
        <v>83</v>
      </c>
      <c r="C1657">
        <v>587</v>
      </c>
      <c r="D1657">
        <v>1997</v>
      </c>
      <c r="E1657" t="s">
        <v>463</v>
      </c>
      <c r="F1657" t="s">
        <v>10</v>
      </c>
      <c r="G1657" s="1">
        <v>44594</v>
      </c>
      <c r="H1657">
        <v>101</v>
      </c>
    </row>
    <row r="1658" spans="1:8" x14ac:dyDescent="0.25">
      <c r="A1658">
        <v>1657</v>
      </c>
      <c r="B1658" t="s">
        <v>435</v>
      </c>
      <c r="C1658">
        <v>540</v>
      </c>
      <c r="D1658">
        <v>2006</v>
      </c>
      <c r="E1658" t="s">
        <v>436</v>
      </c>
      <c r="F1658" t="s">
        <v>10</v>
      </c>
      <c r="G1658" s="1">
        <v>44559</v>
      </c>
      <c r="H1658">
        <v>103</v>
      </c>
    </row>
    <row r="1659" spans="1:8" x14ac:dyDescent="0.25">
      <c r="A1659">
        <v>1658</v>
      </c>
      <c r="B1659" t="s">
        <v>435</v>
      </c>
      <c r="C1659">
        <v>540</v>
      </c>
      <c r="D1659">
        <v>2003</v>
      </c>
      <c r="E1659" t="s">
        <v>436</v>
      </c>
      <c r="F1659" t="s">
        <v>69</v>
      </c>
      <c r="G1659" s="1">
        <v>44624</v>
      </c>
      <c r="H1659">
        <v>103</v>
      </c>
    </row>
    <row r="1660" spans="1:8" x14ac:dyDescent="0.25">
      <c r="A1660">
        <v>1659</v>
      </c>
      <c r="B1660" t="s">
        <v>435</v>
      </c>
      <c r="C1660">
        <v>540</v>
      </c>
      <c r="D1660">
        <v>2003</v>
      </c>
      <c r="E1660" t="s">
        <v>436</v>
      </c>
      <c r="F1660" t="s">
        <v>69</v>
      </c>
      <c r="G1660" s="1">
        <v>44624</v>
      </c>
      <c r="H1660">
        <v>103</v>
      </c>
    </row>
    <row r="1661" spans="1:8" x14ac:dyDescent="0.25">
      <c r="A1661">
        <v>1660</v>
      </c>
      <c r="B1661" t="s">
        <v>90</v>
      </c>
      <c r="C1661">
        <v>619</v>
      </c>
      <c r="D1661">
        <v>1998</v>
      </c>
      <c r="E1661" t="s">
        <v>485</v>
      </c>
      <c r="F1661" t="s">
        <v>28</v>
      </c>
      <c r="G1661" s="1">
        <v>44615</v>
      </c>
      <c r="H1661">
        <v>114</v>
      </c>
    </row>
    <row r="1662" spans="1:8" x14ac:dyDescent="0.25">
      <c r="A1662">
        <v>1661</v>
      </c>
      <c r="B1662" t="s">
        <v>90</v>
      </c>
      <c r="C1662">
        <v>555</v>
      </c>
      <c r="D1662">
        <v>2006</v>
      </c>
      <c r="E1662" t="s">
        <v>728</v>
      </c>
      <c r="F1662" t="s">
        <v>18</v>
      </c>
      <c r="G1662" s="1">
        <v>44617</v>
      </c>
      <c r="H1662">
        <v>102</v>
      </c>
    </row>
    <row r="1663" spans="1:8" x14ac:dyDescent="0.25">
      <c r="A1663">
        <v>1662</v>
      </c>
      <c r="B1663" t="s">
        <v>83</v>
      </c>
      <c r="C1663">
        <v>540</v>
      </c>
      <c r="D1663">
        <v>2006</v>
      </c>
      <c r="E1663" t="s">
        <v>453</v>
      </c>
      <c r="F1663" t="s">
        <v>18</v>
      </c>
      <c r="G1663" s="1">
        <v>44538</v>
      </c>
      <c r="H1663">
        <v>105</v>
      </c>
    </row>
    <row r="1664" spans="1:8" x14ac:dyDescent="0.25">
      <c r="A1664">
        <v>1663</v>
      </c>
      <c r="B1664" t="s">
        <v>435</v>
      </c>
      <c r="C1664">
        <v>540</v>
      </c>
      <c r="D1664">
        <v>2006</v>
      </c>
      <c r="E1664" t="s">
        <v>436</v>
      </c>
      <c r="F1664" t="s">
        <v>32</v>
      </c>
      <c r="G1664" s="1">
        <v>44613</v>
      </c>
      <c r="H1664">
        <v>106</v>
      </c>
    </row>
    <row r="1665" spans="1:8" x14ac:dyDescent="0.25">
      <c r="A1665">
        <v>1664</v>
      </c>
      <c r="B1665" t="s">
        <v>90</v>
      </c>
      <c r="C1665">
        <v>580</v>
      </c>
      <c r="D1665">
        <v>2006</v>
      </c>
      <c r="E1665" t="s">
        <v>727</v>
      </c>
      <c r="F1665" t="s">
        <v>10</v>
      </c>
      <c r="G1665" s="1">
        <v>44634</v>
      </c>
      <c r="H1665">
        <v>104</v>
      </c>
    </row>
    <row r="1666" spans="1:8" x14ac:dyDescent="0.25">
      <c r="A1666">
        <v>1665</v>
      </c>
      <c r="B1666" t="s">
        <v>435</v>
      </c>
      <c r="C1666">
        <v>619</v>
      </c>
      <c r="D1666">
        <v>2006</v>
      </c>
      <c r="E1666" t="s">
        <v>448</v>
      </c>
      <c r="F1666" t="s">
        <v>32</v>
      </c>
      <c r="G1666" s="1">
        <v>44641</v>
      </c>
      <c r="H1666">
        <v>108</v>
      </c>
    </row>
    <row r="1667" spans="1:8" x14ac:dyDescent="0.25">
      <c r="A1667">
        <v>1666</v>
      </c>
      <c r="B1667" t="s">
        <v>435</v>
      </c>
      <c r="C1667">
        <v>548</v>
      </c>
      <c r="D1667">
        <v>2006</v>
      </c>
      <c r="E1667" t="s">
        <v>668</v>
      </c>
      <c r="F1667" t="s">
        <v>10</v>
      </c>
      <c r="G1667" s="1">
        <v>44610</v>
      </c>
      <c r="H1667">
        <v>111</v>
      </c>
    </row>
    <row r="1668" spans="1:8" x14ac:dyDescent="0.25">
      <c r="A1668">
        <v>1667</v>
      </c>
      <c r="B1668" t="s">
        <v>90</v>
      </c>
      <c r="C1668">
        <v>580</v>
      </c>
      <c r="D1668">
        <v>2001</v>
      </c>
      <c r="E1668" t="s">
        <v>441</v>
      </c>
      <c r="F1668" t="s">
        <v>10</v>
      </c>
      <c r="G1668" s="1">
        <v>44611</v>
      </c>
      <c r="H1668">
        <v>109</v>
      </c>
    </row>
    <row r="1669" spans="1:8" x14ac:dyDescent="0.25">
      <c r="A1669">
        <v>1668</v>
      </c>
      <c r="B1669" t="s">
        <v>90</v>
      </c>
      <c r="C1669">
        <v>580</v>
      </c>
      <c r="D1669">
        <v>1997</v>
      </c>
      <c r="E1669" t="s">
        <v>676</v>
      </c>
      <c r="F1669" t="s">
        <v>45</v>
      </c>
      <c r="G1669" s="1">
        <v>44591</v>
      </c>
      <c r="H1669">
        <v>101</v>
      </c>
    </row>
    <row r="1670" spans="1:8" x14ac:dyDescent="0.25">
      <c r="A1670">
        <v>1669</v>
      </c>
      <c r="B1670" t="s">
        <v>75</v>
      </c>
      <c r="C1670">
        <v>576</v>
      </c>
      <c r="D1670">
        <v>2006</v>
      </c>
      <c r="E1670" t="s">
        <v>600</v>
      </c>
      <c r="F1670" t="s">
        <v>10</v>
      </c>
      <c r="G1670" s="1">
        <v>44573</v>
      </c>
      <c r="H1670">
        <v>108</v>
      </c>
    </row>
    <row r="1671" spans="1:8" x14ac:dyDescent="0.25">
      <c r="A1671">
        <v>1670</v>
      </c>
      <c r="B1671" t="s">
        <v>90</v>
      </c>
      <c r="C1671">
        <v>512</v>
      </c>
      <c r="D1671">
        <v>2004</v>
      </c>
      <c r="E1671" t="s">
        <v>729</v>
      </c>
      <c r="F1671" t="s">
        <v>18</v>
      </c>
      <c r="G1671" s="1">
        <v>44563</v>
      </c>
      <c r="H1671">
        <v>102</v>
      </c>
    </row>
    <row r="1672" spans="1:8" x14ac:dyDescent="0.25">
      <c r="A1672">
        <v>1671</v>
      </c>
      <c r="B1672" t="s">
        <v>235</v>
      </c>
      <c r="C1672">
        <v>580</v>
      </c>
      <c r="D1672">
        <v>2006</v>
      </c>
      <c r="E1672" t="s">
        <v>730</v>
      </c>
      <c r="F1672" t="s">
        <v>32</v>
      </c>
      <c r="G1672" s="1">
        <v>44541</v>
      </c>
      <c r="H1672">
        <v>102</v>
      </c>
    </row>
    <row r="1673" spans="1:8" x14ac:dyDescent="0.25">
      <c r="A1673">
        <v>1672</v>
      </c>
      <c r="B1673" t="s">
        <v>75</v>
      </c>
      <c r="C1673">
        <v>619</v>
      </c>
      <c r="D1673">
        <v>1999</v>
      </c>
      <c r="E1673" t="s">
        <v>438</v>
      </c>
      <c r="F1673" t="s">
        <v>10</v>
      </c>
      <c r="G1673" s="1">
        <v>44543</v>
      </c>
      <c r="H1673">
        <v>104</v>
      </c>
    </row>
    <row r="1674" spans="1:8" x14ac:dyDescent="0.25">
      <c r="A1674">
        <v>1673</v>
      </c>
      <c r="B1674" t="s">
        <v>435</v>
      </c>
      <c r="C1674">
        <v>576</v>
      </c>
      <c r="D1674">
        <v>2006</v>
      </c>
      <c r="E1674" t="s">
        <v>450</v>
      </c>
      <c r="F1674" t="s">
        <v>32</v>
      </c>
      <c r="G1674" s="1">
        <v>44506</v>
      </c>
      <c r="H1674">
        <v>109</v>
      </c>
    </row>
    <row r="1675" spans="1:8" x14ac:dyDescent="0.25">
      <c r="A1675">
        <v>1674</v>
      </c>
      <c r="B1675" t="s">
        <v>435</v>
      </c>
      <c r="C1675">
        <v>580</v>
      </c>
      <c r="D1675">
        <v>2006</v>
      </c>
      <c r="E1675" t="s">
        <v>464</v>
      </c>
      <c r="F1675" t="s">
        <v>32</v>
      </c>
      <c r="G1675" s="1">
        <v>44611</v>
      </c>
      <c r="H1675">
        <v>103</v>
      </c>
    </row>
    <row r="1676" spans="1:8" x14ac:dyDescent="0.25">
      <c r="A1676">
        <v>1675</v>
      </c>
      <c r="B1676" t="s">
        <v>435</v>
      </c>
      <c r="C1676">
        <v>576</v>
      </c>
      <c r="D1676">
        <v>2006</v>
      </c>
      <c r="E1676" t="s">
        <v>450</v>
      </c>
      <c r="F1676" t="s">
        <v>32</v>
      </c>
      <c r="G1676" s="1">
        <v>44545</v>
      </c>
      <c r="H1676">
        <v>102</v>
      </c>
    </row>
    <row r="1677" spans="1:8" x14ac:dyDescent="0.25">
      <c r="A1677">
        <v>1676</v>
      </c>
      <c r="B1677" t="s">
        <v>83</v>
      </c>
      <c r="C1677">
        <v>540</v>
      </c>
      <c r="D1677">
        <v>2006</v>
      </c>
      <c r="E1677" t="s">
        <v>453</v>
      </c>
      <c r="F1677" t="s">
        <v>45</v>
      </c>
      <c r="G1677" s="1">
        <v>44476</v>
      </c>
      <c r="H1677">
        <v>109</v>
      </c>
    </row>
    <row r="1678" spans="1:8" x14ac:dyDescent="0.25">
      <c r="A1678">
        <v>1677</v>
      </c>
      <c r="B1678" t="s">
        <v>75</v>
      </c>
      <c r="C1678">
        <v>576</v>
      </c>
      <c r="D1678">
        <v>2006</v>
      </c>
      <c r="E1678" t="s">
        <v>731</v>
      </c>
      <c r="F1678" t="s">
        <v>32</v>
      </c>
      <c r="G1678" s="1">
        <v>44501</v>
      </c>
      <c r="H1678">
        <v>102</v>
      </c>
    </row>
    <row r="1679" spans="1:8" x14ac:dyDescent="0.25">
      <c r="A1679">
        <v>1678</v>
      </c>
      <c r="B1679" t="s">
        <v>435</v>
      </c>
      <c r="C1679">
        <v>576</v>
      </c>
      <c r="D1679">
        <v>2006</v>
      </c>
      <c r="E1679" t="s">
        <v>450</v>
      </c>
      <c r="F1679" t="s">
        <v>32</v>
      </c>
      <c r="G1679" s="1">
        <v>44629</v>
      </c>
      <c r="H1679">
        <v>104</v>
      </c>
    </row>
    <row r="1680" spans="1:8" x14ac:dyDescent="0.25">
      <c r="A1680">
        <v>1679</v>
      </c>
      <c r="B1680" t="s">
        <v>75</v>
      </c>
      <c r="C1680">
        <v>619</v>
      </c>
      <c r="D1680">
        <v>1997</v>
      </c>
      <c r="E1680" t="s">
        <v>702</v>
      </c>
      <c r="F1680" t="s">
        <v>10</v>
      </c>
      <c r="G1680" s="1">
        <v>44542</v>
      </c>
      <c r="H1680">
        <v>116</v>
      </c>
    </row>
    <row r="1681" spans="1:8" x14ac:dyDescent="0.25">
      <c r="A1681">
        <v>1680</v>
      </c>
      <c r="B1681" t="s">
        <v>83</v>
      </c>
      <c r="C1681">
        <v>619</v>
      </c>
      <c r="D1681">
        <v>2006</v>
      </c>
      <c r="E1681" t="s">
        <v>711</v>
      </c>
      <c r="F1681" t="s">
        <v>18</v>
      </c>
      <c r="G1681" s="1">
        <v>44589</v>
      </c>
      <c r="H1681">
        <v>109</v>
      </c>
    </row>
    <row r="1682" spans="1:8" x14ac:dyDescent="0.25">
      <c r="A1682">
        <v>1681</v>
      </c>
      <c r="B1682" t="s">
        <v>90</v>
      </c>
      <c r="C1682">
        <v>610</v>
      </c>
      <c r="D1682">
        <v>2001</v>
      </c>
      <c r="E1682" t="s">
        <v>475</v>
      </c>
      <c r="F1682" t="s">
        <v>32</v>
      </c>
      <c r="G1682" s="1">
        <v>44640</v>
      </c>
      <c r="H1682">
        <v>101</v>
      </c>
    </row>
    <row r="1683" spans="1:8" x14ac:dyDescent="0.25">
      <c r="A1683">
        <v>1682</v>
      </c>
      <c r="B1683" t="s">
        <v>83</v>
      </c>
      <c r="C1683">
        <v>576</v>
      </c>
      <c r="D1683">
        <v>1998</v>
      </c>
      <c r="E1683" t="s">
        <v>572</v>
      </c>
      <c r="F1683" t="s">
        <v>47</v>
      </c>
      <c r="G1683" s="1">
        <v>44568</v>
      </c>
      <c r="H1683">
        <v>102</v>
      </c>
    </row>
    <row r="1684" spans="1:8" x14ac:dyDescent="0.25">
      <c r="A1684">
        <v>1683</v>
      </c>
      <c r="B1684" t="s">
        <v>435</v>
      </c>
      <c r="C1684">
        <v>619</v>
      </c>
      <c r="D1684">
        <v>2006</v>
      </c>
      <c r="E1684" t="s">
        <v>448</v>
      </c>
      <c r="F1684" t="s">
        <v>47</v>
      </c>
      <c r="G1684" s="1">
        <v>44585</v>
      </c>
      <c r="H1684">
        <v>115</v>
      </c>
    </row>
    <row r="1685" spans="1:8" x14ac:dyDescent="0.25">
      <c r="A1685">
        <v>1684</v>
      </c>
      <c r="B1685" t="s">
        <v>235</v>
      </c>
      <c r="C1685">
        <v>619</v>
      </c>
      <c r="D1685">
        <v>1994</v>
      </c>
      <c r="E1685" t="s">
        <v>467</v>
      </c>
      <c r="F1685" t="s">
        <v>32</v>
      </c>
      <c r="G1685" s="1">
        <v>44569</v>
      </c>
      <c r="H1685">
        <v>107</v>
      </c>
    </row>
    <row r="1686" spans="1:8" x14ac:dyDescent="0.25">
      <c r="A1686">
        <v>1685</v>
      </c>
      <c r="B1686" t="s">
        <v>83</v>
      </c>
      <c r="C1686">
        <v>610</v>
      </c>
      <c r="D1686">
        <v>1999</v>
      </c>
      <c r="E1686" t="s">
        <v>444</v>
      </c>
      <c r="F1686" t="s">
        <v>10</v>
      </c>
      <c r="G1686" s="1">
        <v>44571</v>
      </c>
      <c r="H1686">
        <v>102</v>
      </c>
    </row>
    <row r="1687" spans="1:8" x14ac:dyDescent="0.25">
      <c r="A1687">
        <v>1686</v>
      </c>
      <c r="B1687" t="s">
        <v>83</v>
      </c>
      <c r="C1687">
        <v>550</v>
      </c>
      <c r="D1687">
        <v>2000</v>
      </c>
      <c r="E1687" t="s">
        <v>571</v>
      </c>
      <c r="F1687" t="s">
        <v>32</v>
      </c>
      <c r="G1687" s="1">
        <v>44620</v>
      </c>
      <c r="H1687">
        <v>102</v>
      </c>
    </row>
    <row r="1688" spans="1:8" x14ac:dyDescent="0.25">
      <c r="A1688">
        <v>1687</v>
      </c>
      <c r="B1688" t="s">
        <v>435</v>
      </c>
      <c r="C1688">
        <v>540</v>
      </c>
      <c r="D1688">
        <v>2005</v>
      </c>
      <c r="E1688" t="s">
        <v>436</v>
      </c>
      <c r="F1688" t="s">
        <v>32</v>
      </c>
      <c r="G1688" s="1">
        <v>44640</v>
      </c>
      <c r="H1688">
        <v>114</v>
      </c>
    </row>
    <row r="1689" spans="1:8" x14ac:dyDescent="0.25">
      <c r="A1689">
        <v>1688</v>
      </c>
      <c r="B1689" t="s">
        <v>83</v>
      </c>
      <c r="C1689">
        <v>540</v>
      </c>
      <c r="D1689">
        <v>2006</v>
      </c>
      <c r="E1689" t="s">
        <v>453</v>
      </c>
      <c r="F1689" t="s">
        <v>10</v>
      </c>
      <c r="G1689" s="1">
        <v>44510</v>
      </c>
      <c r="H1689">
        <v>104</v>
      </c>
    </row>
    <row r="1690" spans="1:8" x14ac:dyDescent="0.25">
      <c r="A1690">
        <v>1689</v>
      </c>
      <c r="B1690" t="s">
        <v>90</v>
      </c>
      <c r="C1690">
        <v>610</v>
      </c>
      <c r="D1690">
        <v>1998</v>
      </c>
      <c r="E1690" t="s">
        <v>475</v>
      </c>
      <c r="F1690" t="s">
        <v>69</v>
      </c>
      <c r="G1690" s="1">
        <v>44495</v>
      </c>
      <c r="H1690">
        <v>115</v>
      </c>
    </row>
    <row r="1691" spans="1:8" x14ac:dyDescent="0.25">
      <c r="A1691">
        <v>1690</v>
      </c>
      <c r="B1691" t="s">
        <v>435</v>
      </c>
      <c r="C1691">
        <v>576</v>
      </c>
      <c r="D1691">
        <v>2006</v>
      </c>
      <c r="E1691" t="s">
        <v>450</v>
      </c>
      <c r="F1691" t="s">
        <v>18</v>
      </c>
      <c r="G1691" s="1">
        <v>44526</v>
      </c>
      <c r="H1691">
        <v>104</v>
      </c>
    </row>
    <row r="1692" spans="1:8" x14ac:dyDescent="0.25">
      <c r="A1692">
        <v>1691</v>
      </c>
      <c r="B1692" t="s">
        <v>83</v>
      </c>
      <c r="C1692">
        <v>619</v>
      </c>
      <c r="D1692">
        <v>1999</v>
      </c>
      <c r="E1692" t="s">
        <v>694</v>
      </c>
      <c r="F1692" t="s">
        <v>10</v>
      </c>
      <c r="G1692" s="1">
        <v>44648</v>
      </c>
      <c r="H1692">
        <v>106</v>
      </c>
    </row>
    <row r="1693" spans="1:8" x14ac:dyDescent="0.25">
      <c r="A1693">
        <v>1692</v>
      </c>
      <c r="B1693" t="s">
        <v>435</v>
      </c>
      <c r="C1693">
        <v>576</v>
      </c>
      <c r="D1693">
        <v>2006</v>
      </c>
      <c r="E1693" t="s">
        <v>450</v>
      </c>
      <c r="F1693" t="s">
        <v>10</v>
      </c>
      <c r="G1693" s="1">
        <v>44653</v>
      </c>
      <c r="H1693">
        <v>108</v>
      </c>
    </row>
    <row r="1694" spans="1:8" x14ac:dyDescent="0.25">
      <c r="A1694">
        <v>1693</v>
      </c>
      <c r="B1694" t="s">
        <v>83</v>
      </c>
      <c r="C1694">
        <v>619</v>
      </c>
      <c r="D1694">
        <v>2006</v>
      </c>
      <c r="E1694" t="s">
        <v>670</v>
      </c>
      <c r="F1694" t="s">
        <v>28</v>
      </c>
      <c r="G1694" s="1">
        <v>44599</v>
      </c>
      <c r="H1694">
        <v>102</v>
      </c>
    </row>
    <row r="1695" spans="1:8" x14ac:dyDescent="0.25">
      <c r="A1695">
        <v>1694</v>
      </c>
      <c r="B1695" t="s">
        <v>75</v>
      </c>
      <c r="C1695">
        <v>548</v>
      </c>
      <c r="D1695">
        <v>2006</v>
      </c>
      <c r="E1695" t="s">
        <v>706</v>
      </c>
      <c r="F1695" t="s">
        <v>66</v>
      </c>
      <c r="G1695" s="1">
        <v>44511</v>
      </c>
      <c r="H1695">
        <v>102</v>
      </c>
    </row>
    <row r="1696" spans="1:8" x14ac:dyDescent="0.25">
      <c r="A1696">
        <v>1695</v>
      </c>
      <c r="B1696" t="s">
        <v>75</v>
      </c>
      <c r="C1696">
        <v>548</v>
      </c>
      <c r="D1696">
        <v>2006</v>
      </c>
      <c r="E1696" t="s">
        <v>706</v>
      </c>
      <c r="F1696" t="s">
        <v>66</v>
      </c>
      <c r="G1696" s="1">
        <v>44519</v>
      </c>
      <c r="H1696">
        <v>102</v>
      </c>
    </row>
    <row r="1697" spans="1:8" x14ac:dyDescent="0.25">
      <c r="A1697">
        <v>1696</v>
      </c>
      <c r="B1697" t="s">
        <v>83</v>
      </c>
      <c r="C1697">
        <v>592</v>
      </c>
      <c r="D1697">
        <v>2005</v>
      </c>
      <c r="E1697">
        <v>407</v>
      </c>
      <c r="F1697" t="s">
        <v>18</v>
      </c>
      <c r="G1697" s="1">
        <v>44656</v>
      </c>
      <c r="H1697">
        <v>102</v>
      </c>
    </row>
    <row r="1698" spans="1:8" x14ac:dyDescent="0.25">
      <c r="A1698">
        <v>1697</v>
      </c>
      <c r="B1698" t="s">
        <v>83</v>
      </c>
      <c r="C1698">
        <v>557</v>
      </c>
      <c r="D1698">
        <v>2003</v>
      </c>
      <c r="E1698" t="s">
        <v>732</v>
      </c>
      <c r="F1698" t="s">
        <v>18</v>
      </c>
      <c r="G1698" s="1">
        <v>44537</v>
      </c>
      <c r="H1698">
        <v>104</v>
      </c>
    </row>
    <row r="1699" spans="1:8" x14ac:dyDescent="0.25">
      <c r="A1699">
        <v>1698</v>
      </c>
      <c r="B1699" t="s">
        <v>435</v>
      </c>
      <c r="C1699">
        <v>540</v>
      </c>
      <c r="D1699">
        <v>2006</v>
      </c>
      <c r="E1699" t="s">
        <v>436</v>
      </c>
      <c r="F1699" t="s">
        <v>32</v>
      </c>
      <c r="G1699" s="1">
        <v>44545</v>
      </c>
      <c r="H1699">
        <v>104</v>
      </c>
    </row>
    <row r="1700" spans="1:8" x14ac:dyDescent="0.25">
      <c r="A1700">
        <v>1699</v>
      </c>
      <c r="B1700" t="s">
        <v>235</v>
      </c>
      <c r="C1700">
        <v>580</v>
      </c>
      <c r="D1700">
        <v>2006</v>
      </c>
      <c r="E1700" t="s">
        <v>730</v>
      </c>
      <c r="F1700" t="s">
        <v>32</v>
      </c>
      <c r="G1700" s="1">
        <v>44639</v>
      </c>
      <c r="H1700">
        <v>102</v>
      </c>
    </row>
    <row r="1701" spans="1:8" x14ac:dyDescent="0.25">
      <c r="A1701">
        <v>1700</v>
      </c>
      <c r="B1701" t="s">
        <v>90</v>
      </c>
      <c r="C1701">
        <v>556</v>
      </c>
      <c r="D1701">
        <v>1998</v>
      </c>
      <c r="E1701" t="s">
        <v>472</v>
      </c>
      <c r="F1701" t="s">
        <v>283</v>
      </c>
      <c r="G1701" s="1">
        <v>44603</v>
      </c>
      <c r="H1701">
        <v>114</v>
      </c>
    </row>
    <row r="1702" spans="1:8" x14ac:dyDescent="0.25">
      <c r="A1702">
        <v>1701</v>
      </c>
      <c r="B1702" t="s">
        <v>435</v>
      </c>
      <c r="C1702">
        <v>540</v>
      </c>
      <c r="D1702">
        <v>2006</v>
      </c>
      <c r="E1702" t="s">
        <v>436</v>
      </c>
      <c r="F1702" t="s">
        <v>32</v>
      </c>
      <c r="G1702" s="1">
        <v>44578</v>
      </c>
      <c r="H1702">
        <v>105</v>
      </c>
    </row>
    <row r="1703" spans="1:8" x14ac:dyDescent="0.25">
      <c r="A1703">
        <v>1702</v>
      </c>
      <c r="B1703" t="s">
        <v>75</v>
      </c>
      <c r="C1703">
        <v>619</v>
      </c>
      <c r="D1703">
        <v>1998</v>
      </c>
      <c r="E1703" t="s">
        <v>702</v>
      </c>
      <c r="F1703" t="s">
        <v>10</v>
      </c>
      <c r="G1703" s="1">
        <v>44655</v>
      </c>
      <c r="H1703">
        <v>105</v>
      </c>
    </row>
    <row r="1704" spans="1:8" x14ac:dyDescent="0.25">
      <c r="A1704">
        <v>1703</v>
      </c>
      <c r="B1704" t="s">
        <v>90</v>
      </c>
      <c r="C1704">
        <v>587</v>
      </c>
      <c r="D1704">
        <v>1997</v>
      </c>
      <c r="E1704" t="s">
        <v>446</v>
      </c>
      <c r="F1704" t="s">
        <v>10</v>
      </c>
      <c r="G1704" s="1">
        <v>44563</v>
      </c>
      <c r="H1704">
        <v>108</v>
      </c>
    </row>
    <row r="1705" spans="1:8" x14ac:dyDescent="0.25">
      <c r="A1705">
        <v>1704</v>
      </c>
      <c r="B1705" t="s">
        <v>83</v>
      </c>
      <c r="C1705">
        <v>550</v>
      </c>
      <c r="D1705">
        <v>2006</v>
      </c>
      <c r="E1705" t="s">
        <v>571</v>
      </c>
      <c r="F1705" t="s">
        <v>283</v>
      </c>
      <c r="G1705" s="1">
        <v>44616</v>
      </c>
      <c r="H1705">
        <v>102</v>
      </c>
    </row>
    <row r="1706" spans="1:8" x14ac:dyDescent="0.25">
      <c r="A1706">
        <v>1705</v>
      </c>
      <c r="B1706" t="s">
        <v>435</v>
      </c>
      <c r="C1706">
        <v>607</v>
      </c>
      <c r="D1706">
        <v>2006</v>
      </c>
      <c r="E1706" t="s">
        <v>733</v>
      </c>
      <c r="F1706" t="s">
        <v>45</v>
      </c>
      <c r="G1706" s="1">
        <v>44635</v>
      </c>
      <c r="H1706">
        <v>103</v>
      </c>
    </row>
    <row r="1707" spans="1:8" x14ac:dyDescent="0.25">
      <c r="A1707">
        <v>1706</v>
      </c>
      <c r="B1707" t="s">
        <v>90</v>
      </c>
      <c r="C1707">
        <v>587</v>
      </c>
      <c r="D1707">
        <v>2006</v>
      </c>
      <c r="E1707" t="s">
        <v>724</v>
      </c>
      <c r="F1707" t="s">
        <v>45</v>
      </c>
      <c r="G1707" s="1">
        <v>44478</v>
      </c>
      <c r="H1707">
        <v>102</v>
      </c>
    </row>
    <row r="1708" spans="1:8" x14ac:dyDescent="0.25">
      <c r="A1708">
        <v>1707</v>
      </c>
      <c r="B1708" t="s">
        <v>90</v>
      </c>
      <c r="C1708">
        <v>619</v>
      </c>
      <c r="D1708">
        <v>1998</v>
      </c>
      <c r="E1708" t="s">
        <v>699</v>
      </c>
      <c r="F1708" t="s">
        <v>28</v>
      </c>
      <c r="G1708" s="1">
        <v>44585</v>
      </c>
      <c r="H1708">
        <v>114</v>
      </c>
    </row>
    <row r="1709" spans="1:8" x14ac:dyDescent="0.25">
      <c r="A1709">
        <v>1708</v>
      </c>
      <c r="B1709" t="s">
        <v>90</v>
      </c>
      <c r="C1709">
        <v>576</v>
      </c>
      <c r="D1709">
        <v>1999</v>
      </c>
      <c r="E1709" t="s">
        <v>572</v>
      </c>
      <c r="F1709" t="s">
        <v>32</v>
      </c>
      <c r="G1709" s="1">
        <v>44609</v>
      </c>
      <c r="H1709">
        <v>106</v>
      </c>
    </row>
    <row r="1710" spans="1:8" x14ac:dyDescent="0.25">
      <c r="A1710">
        <v>1709</v>
      </c>
      <c r="B1710" t="s">
        <v>83</v>
      </c>
      <c r="C1710">
        <v>634</v>
      </c>
      <c r="D1710">
        <v>2001</v>
      </c>
      <c r="E1710" t="s">
        <v>734</v>
      </c>
      <c r="F1710" t="s">
        <v>47</v>
      </c>
      <c r="G1710" s="1">
        <v>44634</v>
      </c>
      <c r="H1710">
        <v>102</v>
      </c>
    </row>
    <row r="1711" spans="1:8" x14ac:dyDescent="0.25">
      <c r="A1711">
        <v>1710</v>
      </c>
      <c r="B1711" t="s">
        <v>90</v>
      </c>
      <c r="C1711">
        <v>576</v>
      </c>
      <c r="D1711">
        <v>2003</v>
      </c>
      <c r="E1711" t="s">
        <v>596</v>
      </c>
      <c r="F1711" t="s">
        <v>32</v>
      </c>
      <c r="G1711" s="1">
        <v>44622</v>
      </c>
      <c r="H1711">
        <v>101</v>
      </c>
    </row>
    <row r="1712" spans="1:8" x14ac:dyDescent="0.25">
      <c r="A1712">
        <v>1711</v>
      </c>
      <c r="B1712" t="s">
        <v>90</v>
      </c>
      <c r="C1712">
        <v>619</v>
      </c>
      <c r="D1712">
        <v>1996</v>
      </c>
      <c r="E1712" t="s">
        <v>485</v>
      </c>
      <c r="F1712" t="s">
        <v>28</v>
      </c>
      <c r="G1712" s="1">
        <v>44654</v>
      </c>
      <c r="H1712">
        <v>114</v>
      </c>
    </row>
    <row r="1713" spans="1:8" x14ac:dyDescent="0.25">
      <c r="A1713">
        <v>1712</v>
      </c>
      <c r="B1713" t="s">
        <v>90</v>
      </c>
      <c r="C1713">
        <v>619</v>
      </c>
      <c r="D1713">
        <v>1996</v>
      </c>
      <c r="E1713" t="s">
        <v>690</v>
      </c>
      <c r="F1713" t="s">
        <v>47</v>
      </c>
      <c r="G1713" s="1">
        <v>44602</v>
      </c>
      <c r="H1713">
        <v>102</v>
      </c>
    </row>
    <row r="1714" spans="1:8" x14ac:dyDescent="0.25">
      <c r="A1714">
        <v>1713</v>
      </c>
      <c r="B1714" t="s">
        <v>435</v>
      </c>
      <c r="C1714">
        <v>576</v>
      </c>
      <c r="D1714">
        <v>2006</v>
      </c>
      <c r="E1714" t="s">
        <v>450</v>
      </c>
      <c r="F1714" t="s">
        <v>10</v>
      </c>
      <c r="G1714" s="1">
        <v>44640</v>
      </c>
      <c r="H1714">
        <v>102</v>
      </c>
    </row>
    <row r="1715" spans="1:8" x14ac:dyDescent="0.25">
      <c r="A1715">
        <v>1714</v>
      </c>
      <c r="B1715" t="s">
        <v>90</v>
      </c>
      <c r="C1715">
        <v>610</v>
      </c>
      <c r="D1715">
        <v>2006</v>
      </c>
      <c r="E1715" t="s">
        <v>735</v>
      </c>
      <c r="F1715" t="s">
        <v>18</v>
      </c>
      <c r="G1715" s="1">
        <v>44638</v>
      </c>
      <c r="H1715">
        <v>102</v>
      </c>
    </row>
    <row r="1716" spans="1:8" x14ac:dyDescent="0.25">
      <c r="A1716">
        <v>1715</v>
      </c>
      <c r="B1716" t="s">
        <v>83</v>
      </c>
      <c r="C1716">
        <v>540</v>
      </c>
      <c r="D1716">
        <v>2006</v>
      </c>
      <c r="E1716" t="s">
        <v>453</v>
      </c>
      <c r="F1716" t="s">
        <v>32</v>
      </c>
      <c r="G1716" s="1">
        <v>44539</v>
      </c>
      <c r="H1716">
        <v>104</v>
      </c>
    </row>
    <row r="1717" spans="1:8" x14ac:dyDescent="0.25">
      <c r="A1717">
        <v>1716</v>
      </c>
      <c r="B1717" t="s">
        <v>90</v>
      </c>
      <c r="C1717">
        <v>610</v>
      </c>
      <c r="D1717">
        <v>1998</v>
      </c>
      <c r="E1717" t="s">
        <v>444</v>
      </c>
      <c r="F1717" t="s">
        <v>69</v>
      </c>
      <c r="G1717" s="1">
        <v>44586</v>
      </c>
      <c r="H1717">
        <v>109</v>
      </c>
    </row>
    <row r="1718" spans="1:8" x14ac:dyDescent="0.25">
      <c r="A1718">
        <v>1717</v>
      </c>
      <c r="B1718" t="s">
        <v>83</v>
      </c>
      <c r="C1718">
        <v>610</v>
      </c>
      <c r="D1718">
        <v>1999</v>
      </c>
      <c r="E1718" t="s">
        <v>475</v>
      </c>
      <c r="F1718" t="s">
        <v>10</v>
      </c>
      <c r="G1718" s="1">
        <v>44571</v>
      </c>
      <c r="H1718">
        <v>109</v>
      </c>
    </row>
    <row r="1719" spans="1:8" x14ac:dyDescent="0.25">
      <c r="A1719">
        <v>1718</v>
      </c>
      <c r="B1719" t="s">
        <v>90</v>
      </c>
      <c r="C1719">
        <v>611</v>
      </c>
      <c r="D1719">
        <v>1997</v>
      </c>
      <c r="E1719" t="s">
        <v>492</v>
      </c>
      <c r="F1719" t="s">
        <v>32</v>
      </c>
      <c r="G1719" s="1">
        <v>44541</v>
      </c>
      <c r="H1719">
        <v>109</v>
      </c>
    </row>
    <row r="1720" spans="1:8" x14ac:dyDescent="0.25">
      <c r="A1720">
        <v>1719</v>
      </c>
      <c r="B1720" t="s">
        <v>90</v>
      </c>
      <c r="C1720">
        <v>619</v>
      </c>
      <c r="D1720">
        <v>1998</v>
      </c>
      <c r="E1720" t="s">
        <v>599</v>
      </c>
      <c r="F1720" t="s">
        <v>10</v>
      </c>
      <c r="G1720" s="1">
        <v>44484</v>
      </c>
      <c r="H1720">
        <v>109</v>
      </c>
    </row>
    <row r="1721" spans="1:8" x14ac:dyDescent="0.25">
      <c r="A1721">
        <v>1720</v>
      </c>
      <c r="B1721" t="s">
        <v>574</v>
      </c>
      <c r="C1721">
        <v>619</v>
      </c>
      <c r="D1721">
        <v>2006</v>
      </c>
      <c r="E1721" t="s">
        <v>467</v>
      </c>
      <c r="F1721" t="s">
        <v>32</v>
      </c>
      <c r="G1721" s="1">
        <v>44551</v>
      </c>
      <c r="H1721">
        <v>102</v>
      </c>
    </row>
    <row r="1722" spans="1:8" x14ac:dyDescent="0.25">
      <c r="A1722">
        <v>1721</v>
      </c>
      <c r="B1722" t="s">
        <v>90</v>
      </c>
      <c r="C1722">
        <v>619</v>
      </c>
      <c r="D1722">
        <v>1998</v>
      </c>
      <c r="E1722" t="s">
        <v>594</v>
      </c>
      <c r="F1722" t="s">
        <v>28</v>
      </c>
      <c r="G1722" s="1">
        <v>44547</v>
      </c>
      <c r="H1722">
        <v>109</v>
      </c>
    </row>
    <row r="1723" spans="1:8" x14ac:dyDescent="0.25">
      <c r="A1723">
        <v>1722</v>
      </c>
      <c r="B1723" t="s">
        <v>83</v>
      </c>
      <c r="C1723">
        <v>576</v>
      </c>
      <c r="D1723">
        <v>2006</v>
      </c>
      <c r="E1723" t="s">
        <v>600</v>
      </c>
      <c r="F1723" t="s">
        <v>10</v>
      </c>
      <c r="G1723" s="1">
        <v>44578</v>
      </c>
      <c r="H1723">
        <v>102</v>
      </c>
    </row>
    <row r="1724" spans="1:8" x14ac:dyDescent="0.25">
      <c r="A1724">
        <v>1723</v>
      </c>
      <c r="B1724" t="s">
        <v>90</v>
      </c>
      <c r="C1724">
        <v>550</v>
      </c>
      <c r="D1724">
        <v>1997</v>
      </c>
      <c r="E1724" t="s">
        <v>456</v>
      </c>
      <c r="F1724" t="s">
        <v>28</v>
      </c>
      <c r="G1724" s="1">
        <v>44645</v>
      </c>
      <c r="H1724">
        <v>109</v>
      </c>
    </row>
    <row r="1725" spans="1:8" x14ac:dyDescent="0.25">
      <c r="A1725">
        <v>1724</v>
      </c>
      <c r="B1725" t="s">
        <v>454</v>
      </c>
      <c r="C1725">
        <v>587</v>
      </c>
      <c r="D1725">
        <v>1999</v>
      </c>
      <c r="E1725" t="s">
        <v>42</v>
      </c>
      <c r="F1725" t="s">
        <v>32</v>
      </c>
      <c r="G1725" s="1">
        <v>44539</v>
      </c>
      <c r="H1725">
        <v>104</v>
      </c>
    </row>
    <row r="1726" spans="1:8" x14ac:dyDescent="0.25">
      <c r="A1726">
        <v>1725</v>
      </c>
      <c r="B1726" t="s">
        <v>90</v>
      </c>
      <c r="C1726">
        <v>610</v>
      </c>
      <c r="D1726">
        <v>1997</v>
      </c>
      <c r="E1726" t="s">
        <v>444</v>
      </c>
      <c r="F1726" t="s">
        <v>32</v>
      </c>
      <c r="G1726" s="1">
        <v>44604</v>
      </c>
      <c r="H1726">
        <v>105</v>
      </c>
    </row>
    <row r="1727" spans="1:8" x14ac:dyDescent="0.25">
      <c r="A1727">
        <v>1726</v>
      </c>
      <c r="B1727" t="s">
        <v>75</v>
      </c>
      <c r="C1727">
        <v>540</v>
      </c>
      <c r="D1727">
        <v>2006</v>
      </c>
      <c r="E1727" t="s">
        <v>76</v>
      </c>
      <c r="F1727" t="s">
        <v>18</v>
      </c>
      <c r="G1727" s="1">
        <v>44603</v>
      </c>
      <c r="H1727">
        <v>105</v>
      </c>
    </row>
    <row r="1728" spans="1:8" x14ac:dyDescent="0.25">
      <c r="A1728">
        <v>1727</v>
      </c>
      <c r="B1728" t="s">
        <v>90</v>
      </c>
      <c r="C1728">
        <v>568</v>
      </c>
      <c r="D1728">
        <v>2006</v>
      </c>
      <c r="E1728" t="s">
        <v>736</v>
      </c>
      <c r="F1728" t="s">
        <v>45</v>
      </c>
      <c r="G1728" s="1">
        <v>44566</v>
      </c>
      <c r="H1728">
        <v>102</v>
      </c>
    </row>
    <row r="1729" spans="1:8" x14ac:dyDescent="0.25">
      <c r="A1729">
        <v>1728</v>
      </c>
      <c r="B1729" t="s">
        <v>83</v>
      </c>
      <c r="C1729">
        <v>619</v>
      </c>
      <c r="D1729">
        <v>1998</v>
      </c>
      <c r="E1729" t="s">
        <v>694</v>
      </c>
      <c r="F1729" t="s">
        <v>45</v>
      </c>
      <c r="G1729" s="1">
        <v>44594</v>
      </c>
      <c r="H1729">
        <v>114</v>
      </c>
    </row>
    <row r="1730" spans="1:8" x14ac:dyDescent="0.25">
      <c r="A1730">
        <v>1729</v>
      </c>
      <c r="B1730" t="s">
        <v>83</v>
      </c>
      <c r="C1730">
        <v>548</v>
      </c>
      <c r="D1730">
        <v>2006</v>
      </c>
      <c r="E1730" t="s">
        <v>593</v>
      </c>
      <c r="F1730" t="s">
        <v>45</v>
      </c>
      <c r="G1730" s="1">
        <v>44490</v>
      </c>
      <c r="H1730">
        <v>102</v>
      </c>
    </row>
    <row r="1731" spans="1:8" x14ac:dyDescent="0.25">
      <c r="A1731">
        <v>1730</v>
      </c>
      <c r="B1731" t="s">
        <v>83</v>
      </c>
      <c r="C1731">
        <v>580</v>
      </c>
      <c r="D1731">
        <v>2001</v>
      </c>
      <c r="E1731" t="s">
        <v>441</v>
      </c>
      <c r="F1731" t="s">
        <v>10</v>
      </c>
      <c r="G1731" s="1">
        <v>44486</v>
      </c>
      <c r="H1731">
        <v>102</v>
      </c>
    </row>
    <row r="1732" spans="1:8" x14ac:dyDescent="0.25">
      <c r="A1732">
        <v>1731</v>
      </c>
      <c r="B1732" t="s">
        <v>454</v>
      </c>
      <c r="C1732">
        <v>587</v>
      </c>
      <c r="D1732">
        <v>2006</v>
      </c>
      <c r="E1732" t="s">
        <v>737</v>
      </c>
      <c r="F1732" t="s">
        <v>69</v>
      </c>
      <c r="G1732" s="1">
        <v>44655</v>
      </c>
      <c r="H1732">
        <v>115</v>
      </c>
    </row>
    <row r="1733" spans="1:8" x14ac:dyDescent="0.25">
      <c r="A1733">
        <v>1732</v>
      </c>
      <c r="B1733" t="s">
        <v>90</v>
      </c>
      <c r="C1733">
        <v>610</v>
      </c>
      <c r="D1733">
        <v>1997</v>
      </c>
      <c r="E1733" t="s">
        <v>444</v>
      </c>
      <c r="F1733" t="s">
        <v>18</v>
      </c>
      <c r="G1733" s="1">
        <v>44584</v>
      </c>
      <c r="H1733">
        <v>102</v>
      </c>
    </row>
    <row r="1734" spans="1:8" x14ac:dyDescent="0.25">
      <c r="A1734">
        <v>1733</v>
      </c>
      <c r="B1734" t="s">
        <v>75</v>
      </c>
      <c r="C1734">
        <v>576</v>
      </c>
      <c r="D1734">
        <v>1999</v>
      </c>
      <c r="E1734" t="s">
        <v>572</v>
      </c>
      <c r="F1734" t="s">
        <v>47</v>
      </c>
      <c r="G1734" s="1">
        <v>44581</v>
      </c>
      <c r="H1734">
        <v>102</v>
      </c>
    </row>
    <row r="1735" spans="1:8" x14ac:dyDescent="0.25">
      <c r="A1735">
        <v>1734</v>
      </c>
      <c r="B1735" t="s">
        <v>75</v>
      </c>
      <c r="C1735">
        <v>633</v>
      </c>
      <c r="D1735">
        <v>2000</v>
      </c>
      <c r="E1735" t="s">
        <v>581</v>
      </c>
      <c r="F1735" t="s">
        <v>69</v>
      </c>
      <c r="G1735" s="1">
        <v>44511</v>
      </c>
      <c r="H1735">
        <v>102</v>
      </c>
    </row>
    <row r="1736" spans="1:8" x14ac:dyDescent="0.25">
      <c r="A1736">
        <v>1735</v>
      </c>
      <c r="B1736" t="s">
        <v>90</v>
      </c>
      <c r="C1736">
        <v>576</v>
      </c>
      <c r="D1736">
        <v>2002</v>
      </c>
      <c r="E1736" t="s">
        <v>698</v>
      </c>
      <c r="F1736" t="s">
        <v>69</v>
      </c>
      <c r="G1736" s="1">
        <v>44585</v>
      </c>
      <c r="H1736">
        <v>109</v>
      </c>
    </row>
    <row r="1737" spans="1:8" x14ac:dyDescent="0.25">
      <c r="A1737">
        <v>1736</v>
      </c>
      <c r="B1737" t="s">
        <v>75</v>
      </c>
      <c r="C1737">
        <v>576</v>
      </c>
      <c r="D1737">
        <v>1997</v>
      </c>
      <c r="E1737" t="s">
        <v>578</v>
      </c>
      <c r="F1737" t="s">
        <v>47</v>
      </c>
      <c r="G1737" s="1">
        <v>44494</v>
      </c>
      <c r="H1737">
        <v>102</v>
      </c>
    </row>
    <row r="1738" spans="1:8" x14ac:dyDescent="0.25">
      <c r="A1738">
        <v>1737</v>
      </c>
      <c r="B1738" t="s">
        <v>83</v>
      </c>
      <c r="C1738">
        <v>610</v>
      </c>
      <c r="D1738">
        <v>2000</v>
      </c>
      <c r="E1738" t="s">
        <v>444</v>
      </c>
      <c r="F1738" t="s">
        <v>101</v>
      </c>
      <c r="G1738" s="1">
        <v>44593</v>
      </c>
      <c r="H1738">
        <v>109</v>
      </c>
    </row>
    <row r="1739" spans="1:8" x14ac:dyDescent="0.25">
      <c r="A1739">
        <v>1738</v>
      </c>
      <c r="B1739" t="s">
        <v>90</v>
      </c>
      <c r="C1739">
        <v>576</v>
      </c>
      <c r="D1739">
        <v>1999</v>
      </c>
      <c r="E1739" t="s">
        <v>578</v>
      </c>
      <c r="F1739" t="s">
        <v>283</v>
      </c>
      <c r="G1739" s="1">
        <v>44571</v>
      </c>
      <c r="H1739">
        <v>114</v>
      </c>
    </row>
    <row r="1740" spans="1:8" x14ac:dyDescent="0.25">
      <c r="A1740">
        <v>1739</v>
      </c>
      <c r="B1740" t="s">
        <v>75</v>
      </c>
      <c r="C1740">
        <v>540</v>
      </c>
      <c r="D1740">
        <v>1999</v>
      </c>
      <c r="E1740" t="s">
        <v>440</v>
      </c>
      <c r="F1740" t="s">
        <v>47</v>
      </c>
      <c r="G1740" s="1">
        <v>44587</v>
      </c>
      <c r="H1740">
        <v>103</v>
      </c>
    </row>
    <row r="1741" spans="1:8" x14ac:dyDescent="0.25">
      <c r="A1741">
        <v>1740</v>
      </c>
      <c r="B1741" t="s">
        <v>75</v>
      </c>
      <c r="C1741">
        <v>619</v>
      </c>
      <c r="D1741">
        <v>1999</v>
      </c>
      <c r="E1741" t="s">
        <v>460</v>
      </c>
      <c r="F1741" t="s">
        <v>10</v>
      </c>
      <c r="G1741" s="1">
        <v>44625</v>
      </c>
      <c r="H1741">
        <v>103</v>
      </c>
    </row>
    <row r="1742" spans="1:8" x14ac:dyDescent="0.25">
      <c r="A1742">
        <v>1741</v>
      </c>
      <c r="B1742" t="s">
        <v>90</v>
      </c>
      <c r="C1742">
        <v>619</v>
      </c>
      <c r="D1742">
        <v>1997</v>
      </c>
      <c r="E1742" t="s">
        <v>738</v>
      </c>
      <c r="F1742" t="s">
        <v>28</v>
      </c>
      <c r="G1742" s="1">
        <v>44568</v>
      </c>
      <c r="H1742">
        <v>109</v>
      </c>
    </row>
    <row r="1743" spans="1:8" x14ac:dyDescent="0.25">
      <c r="A1743">
        <v>1742</v>
      </c>
      <c r="B1743" t="s">
        <v>75</v>
      </c>
      <c r="C1743">
        <v>619</v>
      </c>
      <c r="D1743">
        <v>1999</v>
      </c>
      <c r="E1743" t="s">
        <v>739</v>
      </c>
      <c r="F1743" t="s">
        <v>740</v>
      </c>
      <c r="G1743" s="1">
        <v>44511</v>
      </c>
      <c r="H1743">
        <v>102</v>
      </c>
    </row>
    <row r="1744" spans="1:8" x14ac:dyDescent="0.25">
      <c r="A1744">
        <v>1743</v>
      </c>
      <c r="B1744" t="s">
        <v>90</v>
      </c>
      <c r="C1744">
        <v>522</v>
      </c>
      <c r="D1744">
        <v>2001</v>
      </c>
      <c r="E1744" t="s">
        <v>741</v>
      </c>
      <c r="F1744" t="s">
        <v>28</v>
      </c>
      <c r="G1744" s="1">
        <v>44585</v>
      </c>
      <c r="H1744">
        <v>114</v>
      </c>
    </row>
    <row r="1745" spans="1:8" x14ac:dyDescent="0.25">
      <c r="A1745">
        <v>1744</v>
      </c>
      <c r="B1745" t="s">
        <v>75</v>
      </c>
      <c r="C1745">
        <v>576</v>
      </c>
      <c r="D1745">
        <v>1999</v>
      </c>
      <c r="E1745" t="s">
        <v>572</v>
      </c>
      <c r="F1745" t="s">
        <v>32</v>
      </c>
      <c r="G1745" s="1">
        <v>44654</v>
      </c>
      <c r="H1745">
        <v>102</v>
      </c>
    </row>
    <row r="1746" spans="1:8" x14ac:dyDescent="0.25">
      <c r="A1746">
        <v>1745</v>
      </c>
      <c r="B1746" t="s">
        <v>90</v>
      </c>
      <c r="C1746">
        <v>580</v>
      </c>
      <c r="D1746">
        <v>1999</v>
      </c>
      <c r="E1746" t="s">
        <v>676</v>
      </c>
      <c r="F1746" t="s">
        <v>28</v>
      </c>
      <c r="G1746" s="1">
        <v>44503</v>
      </c>
      <c r="H1746">
        <v>102</v>
      </c>
    </row>
    <row r="1747" spans="1:8" x14ac:dyDescent="0.25">
      <c r="A1747">
        <v>1746</v>
      </c>
      <c r="B1747" t="s">
        <v>90</v>
      </c>
      <c r="C1747">
        <v>576</v>
      </c>
      <c r="D1747">
        <v>1999</v>
      </c>
      <c r="E1747" t="s">
        <v>572</v>
      </c>
      <c r="F1747" t="s">
        <v>10</v>
      </c>
      <c r="G1747" s="1">
        <v>44587</v>
      </c>
      <c r="H1747">
        <v>109</v>
      </c>
    </row>
    <row r="1748" spans="1:8" x14ac:dyDescent="0.25">
      <c r="A1748">
        <v>1747</v>
      </c>
      <c r="B1748" t="s">
        <v>83</v>
      </c>
      <c r="C1748">
        <v>550</v>
      </c>
      <c r="D1748">
        <v>1998</v>
      </c>
      <c r="E1748" t="s">
        <v>458</v>
      </c>
      <c r="F1748" t="s">
        <v>10</v>
      </c>
      <c r="G1748" s="1">
        <v>44549</v>
      </c>
      <c r="H1748">
        <v>104</v>
      </c>
    </row>
    <row r="1749" spans="1:8" x14ac:dyDescent="0.25">
      <c r="A1749">
        <v>1748</v>
      </c>
      <c r="B1749" t="s">
        <v>75</v>
      </c>
      <c r="C1749">
        <v>633</v>
      </c>
      <c r="D1749">
        <v>2000</v>
      </c>
      <c r="E1749" t="s">
        <v>477</v>
      </c>
      <c r="F1749" t="s">
        <v>28</v>
      </c>
      <c r="G1749" s="1">
        <v>44582</v>
      </c>
      <c r="H1749">
        <v>103</v>
      </c>
    </row>
    <row r="1750" spans="1:8" x14ac:dyDescent="0.25">
      <c r="A1750">
        <v>1749</v>
      </c>
      <c r="B1750" t="s">
        <v>83</v>
      </c>
      <c r="C1750">
        <v>610</v>
      </c>
      <c r="D1750">
        <v>1999</v>
      </c>
      <c r="E1750" t="s">
        <v>475</v>
      </c>
      <c r="F1750" t="s">
        <v>28</v>
      </c>
      <c r="G1750" s="1">
        <v>44550</v>
      </c>
      <c r="H1750">
        <v>109</v>
      </c>
    </row>
    <row r="1751" spans="1:8" x14ac:dyDescent="0.25">
      <c r="A1751">
        <v>1750</v>
      </c>
      <c r="B1751" t="s">
        <v>435</v>
      </c>
      <c r="C1751">
        <v>619</v>
      </c>
      <c r="D1751">
        <v>1994</v>
      </c>
      <c r="E1751" t="s">
        <v>742</v>
      </c>
      <c r="F1751" t="s">
        <v>28</v>
      </c>
      <c r="G1751" s="1">
        <v>44477</v>
      </c>
      <c r="H1751">
        <v>109</v>
      </c>
    </row>
    <row r="1752" spans="1:8" x14ac:dyDescent="0.25">
      <c r="A1752">
        <v>1751</v>
      </c>
      <c r="B1752" t="s">
        <v>83</v>
      </c>
      <c r="C1752">
        <v>548</v>
      </c>
      <c r="D1752">
        <v>2007</v>
      </c>
      <c r="E1752" t="s">
        <v>593</v>
      </c>
      <c r="F1752" t="s">
        <v>32</v>
      </c>
      <c r="G1752" s="1">
        <v>44653</v>
      </c>
      <c r="H1752">
        <v>102</v>
      </c>
    </row>
    <row r="1753" spans="1:8" x14ac:dyDescent="0.25">
      <c r="A1753">
        <v>1752</v>
      </c>
      <c r="B1753" t="s">
        <v>235</v>
      </c>
      <c r="C1753">
        <v>580</v>
      </c>
      <c r="D1753">
        <v>2007</v>
      </c>
      <c r="E1753" t="s">
        <v>730</v>
      </c>
      <c r="F1753" t="s">
        <v>32</v>
      </c>
      <c r="G1753" s="1">
        <v>44643</v>
      </c>
      <c r="H1753">
        <v>109</v>
      </c>
    </row>
    <row r="1754" spans="1:8" x14ac:dyDescent="0.25">
      <c r="A1754">
        <v>1753</v>
      </c>
      <c r="B1754" t="s">
        <v>83</v>
      </c>
      <c r="C1754">
        <v>550</v>
      </c>
      <c r="D1754">
        <v>1997</v>
      </c>
      <c r="E1754" t="s">
        <v>458</v>
      </c>
      <c r="F1754" t="s">
        <v>10</v>
      </c>
      <c r="G1754" s="1">
        <v>44603</v>
      </c>
      <c r="H1754">
        <v>108</v>
      </c>
    </row>
    <row r="1755" spans="1:8" x14ac:dyDescent="0.25">
      <c r="A1755">
        <v>1754</v>
      </c>
      <c r="B1755" t="s">
        <v>83</v>
      </c>
      <c r="C1755">
        <v>550</v>
      </c>
      <c r="D1755">
        <v>1999</v>
      </c>
      <c r="E1755" t="s">
        <v>458</v>
      </c>
      <c r="F1755" t="s">
        <v>28</v>
      </c>
      <c r="G1755" s="1">
        <v>44581</v>
      </c>
      <c r="H1755">
        <v>104</v>
      </c>
    </row>
    <row r="1756" spans="1:8" x14ac:dyDescent="0.25">
      <c r="A1756">
        <v>1755</v>
      </c>
      <c r="B1756" t="s">
        <v>83</v>
      </c>
      <c r="C1756">
        <v>550</v>
      </c>
      <c r="D1756">
        <v>1998</v>
      </c>
      <c r="E1756" t="s">
        <v>693</v>
      </c>
      <c r="F1756" t="s">
        <v>28</v>
      </c>
      <c r="G1756" s="1">
        <v>44646</v>
      </c>
      <c r="H1756">
        <v>102</v>
      </c>
    </row>
    <row r="1757" spans="1:8" x14ac:dyDescent="0.25">
      <c r="A1757">
        <v>1756</v>
      </c>
      <c r="B1757" t="s">
        <v>235</v>
      </c>
      <c r="C1757">
        <v>619</v>
      </c>
      <c r="D1757">
        <v>1998</v>
      </c>
      <c r="E1757" t="s">
        <v>467</v>
      </c>
      <c r="F1757" t="s">
        <v>32</v>
      </c>
      <c r="G1757" s="1">
        <v>44638</v>
      </c>
      <c r="H1757">
        <v>102</v>
      </c>
    </row>
    <row r="1758" spans="1:8" x14ac:dyDescent="0.25">
      <c r="A1758">
        <v>1757</v>
      </c>
      <c r="B1758" t="s">
        <v>75</v>
      </c>
      <c r="C1758">
        <v>611</v>
      </c>
      <c r="D1758">
        <v>2007</v>
      </c>
      <c r="E1758" t="s">
        <v>684</v>
      </c>
      <c r="F1758" t="s">
        <v>69</v>
      </c>
      <c r="G1758" s="1">
        <v>44627</v>
      </c>
      <c r="H1758">
        <v>114</v>
      </c>
    </row>
    <row r="1759" spans="1:8" x14ac:dyDescent="0.25">
      <c r="A1759">
        <v>1758</v>
      </c>
      <c r="B1759" t="s">
        <v>90</v>
      </c>
      <c r="C1759">
        <v>619</v>
      </c>
      <c r="D1759">
        <v>1997</v>
      </c>
      <c r="E1759" t="s">
        <v>485</v>
      </c>
      <c r="F1759" t="s">
        <v>28</v>
      </c>
      <c r="G1759" s="1">
        <v>44559</v>
      </c>
      <c r="H1759">
        <v>102</v>
      </c>
    </row>
    <row r="1760" spans="1:8" x14ac:dyDescent="0.25">
      <c r="A1760">
        <v>1759</v>
      </c>
      <c r="B1760" t="s">
        <v>90</v>
      </c>
      <c r="C1760">
        <v>610</v>
      </c>
      <c r="D1760">
        <v>1999</v>
      </c>
      <c r="E1760" t="s">
        <v>475</v>
      </c>
      <c r="F1760" t="s">
        <v>28</v>
      </c>
      <c r="G1760" s="1">
        <v>44636</v>
      </c>
      <c r="H1760">
        <v>104</v>
      </c>
    </row>
    <row r="1761" spans="1:8" x14ac:dyDescent="0.25">
      <c r="A1761">
        <v>1760</v>
      </c>
      <c r="B1761" t="s">
        <v>90</v>
      </c>
      <c r="C1761">
        <v>600</v>
      </c>
      <c r="D1761">
        <v>1998</v>
      </c>
      <c r="E1761" t="s">
        <v>743</v>
      </c>
      <c r="F1761" t="s">
        <v>283</v>
      </c>
      <c r="G1761" s="1">
        <v>44504</v>
      </c>
      <c r="H1761">
        <v>107</v>
      </c>
    </row>
    <row r="1762" spans="1:8" x14ac:dyDescent="0.25">
      <c r="A1762">
        <v>1761</v>
      </c>
      <c r="B1762" t="s">
        <v>83</v>
      </c>
      <c r="C1762">
        <v>540</v>
      </c>
      <c r="D1762">
        <v>2007</v>
      </c>
      <c r="E1762" t="s">
        <v>453</v>
      </c>
      <c r="F1762" t="s">
        <v>45</v>
      </c>
      <c r="G1762" s="1">
        <v>44533</v>
      </c>
      <c r="H1762">
        <v>104</v>
      </c>
    </row>
    <row r="1763" spans="1:8" x14ac:dyDescent="0.25">
      <c r="A1763">
        <v>1762</v>
      </c>
      <c r="B1763" t="s">
        <v>83</v>
      </c>
      <c r="C1763">
        <v>611</v>
      </c>
      <c r="D1763">
        <v>1999</v>
      </c>
      <c r="E1763" t="s">
        <v>708</v>
      </c>
      <c r="F1763" t="s">
        <v>10</v>
      </c>
      <c r="G1763" s="1">
        <v>44626</v>
      </c>
      <c r="H1763">
        <v>102</v>
      </c>
    </row>
    <row r="1764" spans="1:8" x14ac:dyDescent="0.25">
      <c r="A1764">
        <v>1763</v>
      </c>
      <c r="B1764" t="s">
        <v>454</v>
      </c>
      <c r="C1764">
        <v>580</v>
      </c>
      <c r="D1764">
        <v>1997</v>
      </c>
      <c r="E1764" t="s">
        <v>744</v>
      </c>
      <c r="F1764" t="s">
        <v>32</v>
      </c>
      <c r="G1764" s="1">
        <v>44655</v>
      </c>
      <c r="H1764">
        <v>102</v>
      </c>
    </row>
    <row r="1765" spans="1:8" x14ac:dyDescent="0.25">
      <c r="A1765">
        <v>1764</v>
      </c>
      <c r="B1765" t="s">
        <v>90</v>
      </c>
      <c r="C1765">
        <v>587</v>
      </c>
      <c r="D1765">
        <v>1995</v>
      </c>
      <c r="E1765" t="s">
        <v>745</v>
      </c>
      <c r="F1765" t="s">
        <v>45</v>
      </c>
      <c r="G1765" s="1">
        <v>44496</v>
      </c>
      <c r="H1765">
        <v>116</v>
      </c>
    </row>
    <row r="1766" spans="1:8" x14ac:dyDescent="0.25">
      <c r="A1766">
        <v>1765</v>
      </c>
      <c r="B1766" t="s">
        <v>90</v>
      </c>
      <c r="C1766">
        <v>619</v>
      </c>
      <c r="D1766">
        <v>1997</v>
      </c>
      <c r="E1766" t="s">
        <v>746</v>
      </c>
      <c r="F1766" t="s">
        <v>28</v>
      </c>
      <c r="G1766" s="1">
        <v>44656</v>
      </c>
      <c r="H1766">
        <v>104</v>
      </c>
    </row>
    <row r="1767" spans="1:8" x14ac:dyDescent="0.25">
      <c r="A1767">
        <v>1766</v>
      </c>
      <c r="B1767" t="s">
        <v>435</v>
      </c>
      <c r="C1767">
        <v>540</v>
      </c>
      <c r="D1767">
        <v>2005</v>
      </c>
      <c r="E1767" t="s">
        <v>436</v>
      </c>
      <c r="F1767" t="s">
        <v>28</v>
      </c>
      <c r="G1767" s="1">
        <v>44639</v>
      </c>
      <c r="H1767">
        <v>106</v>
      </c>
    </row>
    <row r="1768" spans="1:8" x14ac:dyDescent="0.25">
      <c r="A1768">
        <v>1767</v>
      </c>
      <c r="B1768" t="s">
        <v>83</v>
      </c>
      <c r="C1768">
        <v>548</v>
      </c>
      <c r="D1768">
        <v>2000</v>
      </c>
      <c r="E1768" t="s">
        <v>747</v>
      </c>
      <c r="F1768" t="s">
        <v>101</v>
      </c>
      <c r="G1768" s="1">
        <v>44544</v>
      </c>
      <c r="H1768">
        <v>107</v>
      </c>
    </row>
    <row r="1769" spans="1:8" x14ac:dyDescent="0.25">
      <c r="A1769">
        <v>1768</v>
      </c>
      <c r="B1769" t="s">
        <v>748</v>
      </c>
      <c r="C1769">
        <v>509</v>
      </c>
      <c r="D1769">
        <v>1957</v>
      </c>
      <c r="E1769" t="s">
        <v>749</v>
      </c>
      <c r="F1769" t="s">
        <v>69</v>
      </c>
      <c r="G1769" s="1">
        <v>44501</v>
      </c>
      <c r="H1769">
        <v>114</v>
      </c>
    </row>
    <row r="1770" spans="1:8" x14ac:dyDescent="0.25">
      <c r="A1770">
        <v>1769</v>
      </c>
      <c r="B1770" t="s">
        <v>83</v>
      </c>
      <c r="C1770">
        <v>587</v>
      </c>
      <c r="D1770">
        <v>1994</v>
      </c>
      <c r="E1770" t="s">
        <v>140</v>
      </c>
      <c r="F1770" t="s">
        <v>45</v>
      </c>
      <c r="G1770" s="1">
        <v>44594</v>
      </c>
      <c r="H1770">
        <v>114</v>
      </c>
    </row>
    <row r="1771" spans="1:8" x14ac:dyDescent="0.25">
      <c r="A1771">
        <v>1770</v>
      </c>
      <c r="B1771" t="s">
        <v>75</v>
      </c>
      <c r="C1771">
        <v>550</v>
      </c>
      <c r="D1771">
        <v>1999</v>
      </c>
      <c r="E1771" t="s">
        <v>592</v>
      </c>
      <c r="F1771" t="s">
        <v>10</v>
      </c>
      <c r="G1771" s="1">
        <v>44536</v>
      </c>
      <c r="H1771">
        <v>114</v>
      </c>
    </row>
    <row r="1772" spans="1:8" x14ac:dyDescent="0.25">
      <c r="A1772">
        <v>1771</v>
      </c>
      <c r="B1772" t="s">
        <v>83</v>
      </c>
      <c r="C1772">
        <v>550</v>
      </c>
      <c r="D1772">
        <v>2007</v>
      </c>
      <c r="E1772" t="s">
        <v>571</v>
      </c>
      <c r="F1772" t="s">
        <v>28</v>
      </c>
      <c r="G1772" s="1">
        <v>44573</v>
      </c>
      <c r="H1772">
        <v>104</v>
      </c>
    </row>
    <row r="1773" spans="1:8" x14ac:dyDescent="0.25">
      <c r="A1773">
        <v>1772</v>
      </c>
      <c r="B1773" t="s">
        <v>90</v>
      </c>
      <c r="C1773">
        <v>550</v>
      </c>
      <c r="D1773">
        <v>1996</v>
      </c>
      <c r="E1773" t="s">
        <v>456</v>
      </c>
      <c r="F1773" t="s">
        <v>28</v>
      </c>
      <c r="G1773" s="1">
        <v>44609</v>
      </c>
      <c r="H1773">
        <v>102</v>
      </c>
    </row>
    <row r="1774" spans="1:8" x14ac:dyDescent="0.25">
      <c r="A1774">
        <v>1773</v>
      </c>
      <c r="B1774" t="s">
        <v>90</v>
      </c>
      <c r="C1774">
        <v>580</v>
      </c>
      <c r="D1774">
        <v>2007</v>
      </c>
      <c r="E1774" t="s">
        <v>727</v>
      </c>
      <c r="F1774" t="s">
        <v>45</v>
      </c>
      <c r="G1774" s="1">
        <v>44524</v>
      </c>
      <c r="H1774">
        <v>114</v>
      </c>
    </row>
    <row r="1775" spans="1:8" x14ac:dyDescent="0.25">
      <c r="A1775">
        <v>1774</v>
      </c>
      <c r="B1775" t="s">
        <v>90</v>
      </c>
      <c r="C1775">
        <v>587</v>
      </c>
      <c r="D1775">
        <v>1998</v>
      </c>
      <c r="E1775" t="s">
        <v>750</v>
      </c>
      <c r="F1775" t="s">
        <v>18</v>
      </c>
      <c r="G1775" s="1">
        <v>44507</v>
      </c>
      <c r="H1775">
        <v>101</v>
      </c>
    </row>
    <row r="1776" spans="1:8" x14ac:dyDescent="0.25">
      <c r="A1776">
        <v>1775</v>
      </c>
      <c r="B1776" t="s">
        <v>83</v>
      </c>
      <c r="C1776">
        <v>548</v>
      </c>
      <c r="D1776">
        <v>2006</v>
      </c>
      <c r="E1776" t="s">
        <v>593</v>
      </c>
      <c r="F1776" t="s">
        <v>10</v>
      </c>
      <c r="G1776" s="1">
        <v>44588</v>
      </c>
      <c r="H1776">
        <v>114</v>
      </c>
    </row>
    <row r="1777" spans="1:8" x14ac:dyDescent="0.25">
      <c r="A1777">
        <v>1776</v>
      </c>
      <c r="B1777" t="s">
        <v>83</v>
      </c>
      <c r="C1777">
        <v>523</v>
      </c>
      <c r="D1777">
        <v>2007</v>
      </c>
      <c r="E1777">
        <v>300</v>
      </c>
      <c r="F1777" t="s">
        <v>10</v>
      </c>
      <c r="G1777" s="1">
        <v>44523</v>
      </c>
      <c r="H1777">
        <v>114</v>
      </c>
    </row>
    <row r="1778" spans="1:8" x14ac:dyDescent="0.25">
      <c r="A1778">
        <v>1777</v>
      </c>
      <c r="B1778" t="s">
        <v>90</v>
      </c>
      <c r="C1778">
        <v>580</v>
      </c>
      <c r="D1778">
        <v>2005</v>
      </c>
      <c r="E1778" t="s">
        <v>607</v>
      </c>
      <c r="F1778" t="s">
        <v>10</v>
      </c>
      <c r="G1778" s="1">
        <v>44615</v>
      </c>
      <c r="H1778">
        <v>114</v>
      </c>
    </row>
    <row r="1779" spans="1:8" x14ac:dyDescent="0.25">
      <c r="A1779">
        <v>1778</v>
      </c>
      <c r="B1779" t="s">
        <v>235</v>
      </c>
      <c r="C1779">
        <v>619</v>
      </c>
      <c r="D1779">
        <v>2000</v>
      </c>
      <c r="E1779" t="s">
        <v>467</v>
      </c>
      <c r="F1779" t="s">
        <v>32</v>
      </c>
      <c r="G1779" s="1">
        <v>44597</v>
      </c>
      <c r="H1779">
        <v>102</v>
      </c>
    </row>
    <row r="1780" spans="1:8" x14ac:dyDescent="0.25">
      <c r="A1780">
        <v>1779</v>
      </c>
      <c r="B1780" t="s">
        <v>90</v>
      </c>
      <c r="C1780">
        <v>619</v>
      </c>
      <c r="D1780">
        <v>1996</v>
      </c>
      <c r="E1780" t="s">
        <v>714</v>
      </c>
      <c r="F1780" t="s">
        <v>18</v>
      </c>
      <c r="G1780" s="1">
        <v>44632</v>
      </c>
      <c r="H1780">
        <v>102</v>
      </c>
    </row>
    <row r="1781" spans="1:8" x14ac:dyDescent="0.25">
      <c r="A1781">
        <v>1780</v>
      </c>
      <c r="B1781" t="s">
        <v>90</v>
      </c>
      <c r="C1781">
        <v>580</v>
      </c>
      <c r="D1781">
        <v>2007</v>
      </c>
      <c r="E1781" t="s">
        <v>727</v>
      </c>
      <c r="F1781" t="s">
        <v>45</v>
      </c>
      <c r="G1781" s="1">
        <v>44573</v>
      </c>
      <c r="H1781">
        <v>102</v>
      </c>
    </row>
    <row r="1782" spans="1:8" x14ac:dyDescent="0.25">
      <c r="A1782">
        <v>1781</v>
      </c>
      <c r="B1782" t="s">
        <v>435</v>
      </c>
      <c r="C1782">
        <v>540</v>
      </c>
      <c r="D1782">
        <v>2003</v>
      </c>
      <c r="E1782" t="s">
        <v>436</v>
      </c>
      <c r="F1782" t="s">
        <v>10</v>
      </c>
      <c r="G1782" s="1">
        <v>44602</v>
      </c>
      <c r="H1782">
        <v>103</v>
      </c>
    </row>
    <row r="1783" spans="1:8" x14ac:dyDescent="0.25">
      <c r="A1783">
        <v>1782</v>
      </c>
      <c r="B1783" t="s">
        <v>75</v>
      </c>
      <c r="C1783">
        <v>619</v>
      </c>
      <c r="D1783">
        <v>2007</v>
      </c>
      <c r="E1783" t="s">
        <v>711</v>
      </c>
      <c r="F1783" t="s">
        <v>28</v>
      </c>
      <c r="G1783" s="1">
        <v>44522</v>
      </c>
      <c r="H1783">
        <v>102</v>
      </c>
    </row>
    <row r="1784" spans="1:8" x14ac:dyDescent="0.25">
      <c r="A1784">
        <v>1783</v>
      </c>
      <c r="B1784" t="s">
        <v>83</v>
      </c>
      <c r="C1784">
        <v>587</v>
      </c>
      <c r="D1784">
        <v>1996</v>
      </c>
      <c r="E1784" t="s">
        <v>445</v>
      </c>
      <c r="F1784" t="s">
        <v>10</v>
      </c>
      <c r="G1784" s="1">
        <v>44629</v>
      </c>
      <c r="H1784">
        <v>102</v>
      </c>
    </row>
    <row r="1785" spans="1:8" x14ac:dyDescent="0.25">
      <c r="A1785">
        <v>1784</v>
      </c>
      <c r="B1785" t="s">
        <v>75</v>
      </c>
      <c r="C1785">
        <v>633</v>
      </c>
      <c r="D1785">
        <v>2007</v>
      </c>
      <c r="E1785" t="s">
        <v>581</v>
      </c>
      <c r="F1785" t="s">
        <v>18</v>
      </c>
      <c r="G1785" s="1">
        <v>44614</v>
      </c>
      <c r="H1785">
        <v>101</v>
      </c>
    </row>
    <row r="1786" spans="1:8" x14ac:dyDescent="0.25">
      <c r="A1786">
        <v>1785</v>
      </c>
      <c r="B1786" t="s">
        <v>435</v>
      </c>
      <c r="C1786">
        <v>587</v>
      </c>
      <c r="D1786">
        <v>2007</v>
      </c>
      <c r="E1786" t="s">
        <v>437</v>
      </c>
      <c r="F1786" t="s">
        <v>69</v>
      </c>
      <c r="G1786" s="1">
        <v>44621</v>
      </c>
      <c r="H1786">
        <v>104</v>
      </c>
    </row>
    <row r="1787" spans="1:8" x14ac:dyDescent="0.25">
      <c r="A1787">
        <v>1786</v>
      </c>
      <c r="B1787" t="s">
        <v>90</v>
      </c>
      <c r="C1787">
        <v>619</v>
      </c>
      <c r="D1787">
        <v>2007</v>
      </c>
      <c r="E1787" t="s">
        <v>575</v>
      </c>
      <c r="F1787" t="s">
        <v>10</v>
      </c>
      <c r="G1787" s="1">
        <v>44568</v>
      </c>
      <c r="H1787">
        <v>102</v>
      </c>
    </row>
    <row r="1788" spans="1:8" x14ac:dyDescent="0.25">
      <c r="A1788">
        <v>1787</v>
      </c>
      <c r="B1788" t="s">
        <v>83</v>
      </c>
      <c r="C1788">
        <v>550</v>
      </c>
      <c r="D1788">
        <v>2007</v>
      </c>
      <c r="E1788" t="s">
        <v>458</v>
      </c>
      <c r="F1788" t="s">
        <v>283</v>
      </c>
      <c r="G1788" s="1">
        <v>44611</v>
      </c>
      <c r="H1788">
        <v>102</v>
      </c>
    </row>
    <row r="1789" spans="1:8" x14ac:dyDescent="0.25">
      <c r="A1789">
        <v>1788</v>
      </c>
      <c r="B1789" t="s">
        <v>90</v>
      </c>
      <c r="C1789">
        <v>619</v>
      </c>
      <c r="D1789">
        <v>1996</v>
      </c>
      <c r="E1789" t="s">
        <v>448</v>
      </c>
      <c r="F1789" t="s">
        <v>10</v>
      </c>
      <c r="G1789" s="1">
        <v>44605</v>
      </c>
      <c r="H1789">
        <v>114</v>
      </c>
    </row>
    <row r="1790" spans="1:8" x14ac:dyDescent="0.25">
      <c r="A1790">
        <v>1789</v>
      </c>
      <c r="B1790" t="s">
        <v>90</v>
      </c>
      <c r="C1790">
        <v>540</v>
      </c>
      <c r="D1790">
        <v>2007</v>
      </c>
      <c r="E1790" t="s">
        <v>679</v>
      </c>
      <c r="F1790" t="s">
        <v>45</v>
      </c>
      <c r="G1790" s="1">
        <v>44517</v>
      </c>
      <c r="H1790">
        <v>101</v>
      </c>
    </row>
    <row r="1791" spans="1:8" x14ac:dyDescent="0.25">
      <c r="A1791">
        <v>1790</v>
      </c>
      <c r="B1791" t="s">
        <v>90</v>
      </c>
      <c r="C1791">
        <v>576</v>
      </c>
      <c r="D1791">
        <v>2002</v>
      </c>
      <c r="E1791" t="s">
        <v>698</v>
      </c>
      <c r="F1791" t="s">
        <v>32</v>
      </c>
      <c r="G1791" s="1">
        <v>44614</v>
      </c>
      <c r="H1791">
        <v>104</v>
      </c>
    </row>
    <row r="1792" spans="1:8" x14ac:dyDescent="0.25">
      <c r="A1792">
        <v>1791</v>
      </c>
      <c r="B1792" t="s">
        <v>83</v>
      </c>
      <c r="C1792">
        <v>540</v>
      </c>
      <c r="D1792">
        <v>2006</v>
      </c>
      <c r="E1792" t="s">
        <v>453</v>
      </c>
      <c r="F1792" t="s">
        <v>69</v>
      </c>
      <c r="G1792" s="1">
        <v>44593</v>
      </c>
      <c r="H1792">
        <v>103</v>
      </c>
    </row>
    <row r="1793" spans="1:8" x14ac:dyDescent="0.25">
      <c r="A1793">
        <v>1792</v>
      </c>
      <c r="B1793" t="s">
        <v>90</v>
      </c>
      <c r="C1793">
        <v>610</v>
      </c>
      <c r="D1793">
        <v>2004</v>
      </c>
      <c r="E1793" t="s">
        <v>444</v>
      </c>
      <c r="F1793" t="s">
        <v>69</v>
      </c>
      <c r="G1793" s="1">
        <v>44594</v>
      </c>
      <c r="H1793">
        <v>109</v>
      </c>
    </row>
    <row r="1794" spans="1:8" x14ac:dyDescent="0.25">
      <c r="A1794">
        <v>1793</v>
      </c>
      <c r="B1794" t="s">
        <v>454</v>
      </c>
      <c r="C1794">
        <v>556</v>
      </c>
      <c r="D1794">
        <v>1995</v>
      </c>
      <c r="E1794" t="s">
        <v>692</v>
      </c>
      <c r="F1794" t="s">
        <v>32</v>
      </c>
      <c r="G1794" s="1">
        <v>44599</v>
      </c>
      <c r="H1794">
        <v>103</v>
      </c>
    </row>
    <row r="1795" spans="1:8" x14ac:dyDescent="0.25">
      <c r="A1795">
        <v>1794</v>
      </c>
      <c r="B1795" t="s">
        <v>235</v>
      </c>
      <c r="C1795">
        <v>619</v>
      </c>
      <c r="D1795">
        <v>1997</v>
      </c>
      <c r="E1795" t="s">
        <v>467</v>
      </c>
      <c r="F1795" t="s">
        <v>32</v>
      </c>
      <c r="G1795" s="1">
        <v>44601</v>
      </c>
      <c r="H1795">
        <v>102</v>
      </c>
    </row>
    <row r="1796" spans="1:8" x14ac:dyDescent="0.25">
      <c r="A1796">
        <v>1795</v>
      </c>
      <c r="B1796" t="s">
        <v>75</v>
      </c>
      <c r="C1796">
        <v>576</v>
      </c>
      <c r="D1796">
        <v>2002</v>
      </c>
      <c r="E1796" t="s">
        <v>572</v>
      </c>
      <c r="F1796" t="s">
        <v>32</v>
      </c>
      <c r="G1796" s="1">
        <v>44566</v>
      </c>
      <c r="H1796">
        <v>106</v>
      </c>
    </row>
    <row r="1797" spans="1:8" x14ac:dyDescent="0.25">
      <c r="A1797">
        <v>1796</v>
      </c>
      <c r="B1797" t="s">
        <v>454</v>
      </c>
      <c r="C1797">
        <v>619</v>
      </c>
      <c r="D1797">
        <v>1991</v>
      </c>
      <c r="E1797" t="s">
        <v>606</v>
      </c>
      <c r="F1797" t="s">
        <v>32</v>
      </c>
      <c r="G1797" s="1">
        <v>44535</v>
      </c>
      <c r="H1797">
        <v>114</v>
      </c>
    </row>
    <row r="1798" spans="1:8" x14ac:dyDescent="0.25">
      <c r="A1798">
        <v>1797</v>
      </c>
      <c r="B1798" t="s">
        <v>90</v>
      </c>
      <c r="C1798">
        <v>587</v>
      </c>
      <c r="D1798">
        <v>1997</v>
      </c>
      <c r="E1798" t="s">
        <v>570</v>
      </c>
      <c r="F1798" t="s">
        <v>18</v>
      </c>
      <c r="G1798" s="1">
        <v>44592</v>
      </c>
      <c r="H1798">
        <v>104</v>
      </c>
    </row>
    <row r="1799" spans="1:8" x14ac:dyDescent="0.25">
      <c r="A1799">
        <v>1798</v>
      </c>
      <c r="B1799" t="s">
        <v>435</v>
      </c>
      <c r="C1799">
        <v>548</v>
      </c>
      <c r="D1799">
        <v>2007</v>
      </c>
      <c r="E1799" t="s">
        <v>668</v>
      </c>
      <c r="F1799" t="s">
        <v>45</v>
      </c>
      <c r="G1799" s="1">
        <v>44621</v>
      </c>
      <c r="H1799">
        <v>111</v>
      </c>
    </row>
    <row r="1800" spans="1:8" x14ac:dyDescent="0.25">
      <c r="A1800">
        <v>1799</v>
      </c>
      <c r="B1800" t="s">
        <v>90</v>
      </c>
      <c r="C1800">
        <v>619</v>
      </c>
      <c r="D1800">
        <v>1998</v>
      </c>
      <c r="E1800" t="s">
        <v>448</v>
      </c>
      <c r="F1800" t="s">
        <v>69</v>
      </c>
      <c r="G1800" s="1">
        <v>44572</v>
      </c>
      <c r="H1800">
        <v>102</v>
      </c>
    </row>
    <row r="1801" spans="1:8" x14ac:dyDescent="0.25">
      <c r="A1801">
        <v>1800</v>
      </c>
      <c r="B1801" t="s">
        <v>75</v>
      </c>
      <c r="C1801">
        <v>619</v>
      </c>
      <c r="D1801">
        <v>1998</v>
      </c>
      <c r="E1801" t="s">
        <v>751</v>
      </c>
      <c r="F1801" t="s">
        <v>10</v>
      </c>
      <c r="G1801" s="1">
        <v>44595</v>
      </c>
      <c r="H1801">
        <v>102</v>
      </c>
    </row>
    <row r="1802" spans="1:8" x14ac:dyDescent="0.25">
      <c r="A1802">
        <v>1801</v>
      </c>
      <c r="B1802" t="s">
        <v>90</v>
      </c>
      <c r="C1802">
        <v>611</v>
      </c>
      <c r="D1802">
        <v>2005</v>
      </c>
      <c r="E1802" t="s">
        <v>684</v>
      </c>
      <c r="F1802" t="s">
        <v>69</v>
      </c>
      <c r="G1802" s="1">
        <v>44480</v>
      </c>
      <c r="H1802">
        <v>102</v>
      </c>
    </row>
    <row r="1803" spans="1:8" x14ac:dyDescent="0.25">
      <c r="A1803">
        <v>1802</v>
      </c>
      <c r="B1803" t="s">
        <v>90</v>
      </c>
      <c r="C1803">
        <v>550</v>
      </c>
      <c r="D1803">
        <v>1996</v>
      </c>
      <c r="E1803" t="s">
        <v>584</v>
      </c>
      <c r="F1803" t="s">
        <v>10</v>
      </c>
      <c r="G1803" s="1">
        <v>44610</v>
      </c>
      <c r="H1803">
        <v>102</v>
      </c>
    </row>
    <row r="1804" spans="1:8" x14ac:dyDescent="0.25">
      <c r="A1804">
        <v>1803</v>
      </c>
      <c r="B1804" t="s">
        <v>83</v>
      </c>
      <c r="C1804">
        <v>548</v>
      </c>
      <c r="D1804">
        <v>2007</v>
      </c>
      <c r="E1804" t="s">
        <v>593</v>
      </c>
      <c r="F1804" t="s">
        <v>18</v>
      </c>
      <c r="G1804" s="1">
        <v>44486</v>
      </c>
      <c r="H1804">
        <v>102</v>
      </c>
    </row>
    <row r="1805" spans="1:8" x14ac:dyDescent="0.25">
      <c r="A1805">
        <v>1804</v>
      </c>
      <c r="B1805" t="s">
        <v>90</v>
      </c>
      <c r="C1805">
        <v>556</v>
      </c>
      <c r="D1805">
        <v>1998</v>
      </c>
      <c r="E1805" t="s">
        <v>472</v>
      </c>
      <c r="F1805" t="s">
        <v>32</v>
      </c>
      <c r="G1805" s="1">
        <v>44495</v>
      </c>
      <c r="H1805">
        <v>101</v>
      </c>
    </row>
    <row r="1806" spans="1:8" x14ac:dyDescent="0.25">
      <c r="A1806">
        <v>1805</v>
      </c>
      <c r="B1806" t="s">
        <v>83</v>
      </c>
      <c r="C1806">
        <v>576</v>
      </c>
      <c r="D1806">
        <v>1997</v>
      </c>
      <c r="E1806" t="s">
        <v>667</v>
      </c>
      <c r="F1806" t="s">
        <v>10</v>
      </c>
      <c r="G1806" s="1">
        <v>44496</v>
      </c>
      <c r="H1806">
        <v>114</v>
      </c>
    </row>
    <row r="1807" spans="1:8" x14ac:dyDescent="0.25">
      <c r="A1807">
        <v>1806</v>
      </c>
      <c r="B1807" t="s">
        <v>90</v>
      </c>
      <c r="C1807">
        <v>512</v>
      </c>
      <c r="D1807">
        <v>2007</v>
      </c>
      <c r="E1807" t="s">
        <v>729</v>
      </c>
      <c r="F1807" t="s">
        <v>10</v>
      </c>
      <c r="G1807" s="1">
        <v>44608</v>
      </c>
      <c r="H1807">
        <v>104</v>
      </c>
    </row>
    <row r="1808" spans="1:8" x14ac:dyDescent="0.25">
      <c r="A1808">
        <v>1807</v>
      </c>
      <c r="B1808" t="s">
        <v>435</v>
      </c>
      <c r="C1808">
        <v>540</v>
      </c>
      <c r="D1808">
        <v>2003</v>
      </c>
      <c r="E1808" t="s">
        <v>436</v>
      </c>
      <c r="F1808" t="s">
        <v>10</v>
      </c>
      <c r="G1808" s="1">
        <v>44530</v>
      </c>
      <c r="H1808">
        <v>105</v>
      </c>
    </row>
    <row r="1809" spans="1:8" x14ac:dyDescent="0.25">
      <c r="A1809">
        <v>1808</v>
      </c>
      <c r="B1809" t="s">
        <v>90</v>
      </c>
      <c r="C1809">
        <v>587</v>
      </c>
      <c r="D1809">
        <v>1998</v>
      </c>
      <c r="E1809" t="s">
        <v>461</v>
      </c>
      <c r="F1809" t="s">
        <v>69</v>
      </c>
      <c r="G1809" s="1">
        <v>44607</v>
      </c>
      <c r="H1809">
        <v>102</v>
      </c>
    </row>
    <row r="1810" spans="1:8" x14ac:dyDescent="0.25">
      <c r="A1810">
        <v>1809</v>
      </c>
      <c r="B1810" t="s">
        <v>90</v>
      </c>
      <c r="C1810">
        <v>550</v>
      </c>
      <c r="D1810">
        <v>1998</v>
      </c>
      <c r="E1810" t="s">
        <v>584</v>
      </c>
      <c r="F1810" t="s">
        <v>10</v>
      </c>
      <c r="G1810" s="1">
        <v>44581</v>
      </c>
      <c r="H1810">
        <v>104</v>
      </c>
    </row>
    <row r="1811" spans="1:8" x14ac:dyDescent="0.25">
      <c r="A1811">
        <v>1810</v>
      </c>
      <c r="B1811" t="s">
        <v>235</v>
      </c>
      <c r="C1811">
        <v>619</v>
      </c>
      <c r="D1811">
        <v>1998</v>
      </c>
      <c r="E1811" t="s">
        <v>467</v>
      </c>
      <c r="F1811" t="s">
        <v>32</v>
      </c>
      <c r="G1811" s="1">
        <v>44545</v>
      </c>
      <c r="H1811">
        <v>102</v>
      </c>
    </row>
    <row r="1812" spans="1:8" x14ac:dyDescent="0.25">
      <c r="A1812">
        <v>1811</v>
      </c>
      <c r="B1812" t="s">
        <v>37</v>
      </c>
      <c r="C1812">
        <v>549</v>
      </c>
      <c r="D1812">
        <v>1983</v>
      </c>
      <c r="E1812" t="s">
        <v>752</v>
      </c>
      <c r="F1812" t="s">
        <v>66</v>
      </c>
      <c r="G1812" s="1">
        <v>44656</v>
      </c>
      <c r="H1812">
        <v>109</v>
      </c>
    </row>
    <row r="1813" spans="1:8" x14ac:dyDescent="0.25">
      <c r="A1813">
        <v>1812</v>
      </c>
      <c r="B1813" t="s">
        <v>8</v>
      </c>
      <c r="C1813">
        <v>623</v>
      </c>
      <c r="D1813">
        <v>2005</v>
      </c>
      <c r="E1813" t="s">
        <v>65</v>
      </c>
      <c r="F1813" t="s">
        <v>10</v>
      </c>
      <c r="G1813" s="1">
        <v>44493</v>
      </c>
      <c r="H1813">
        <v>102</v>
      </c>
    </row>
    <row r="1814" spans="1:8" x14ac:dyDescent="0.25">
      <c r="A1814">
        <v>1813</v>
      </c>
      <c r="B1814" t="s">
        <v>61</v>
      </c>
      <c r="C1814">
        <v>519</v>
      </c>
      <c r="D1814">
        <v>1994</v>
      </c>
      <c r="E1814" t="s">
        <v>753</v>
      </c>
      <c r="F1814" t="s">
        <v>32</v>
      </c>
      <c r="G1814" s="1">
        <v>44485</v>
      </c>
      <c r="H1814">
        <v>109</v>
      </c>
    </row>
    <row r="1815" spans="1:8" x14ac:dyDescent="0.25">
      <c r="A1815">
        <v>1814</v>
      </c>
      <c r="B1815" t="s">
        <v>8</v>
      </c>
      <c r="C1815">
        <v>562</v>
      </c>
      <c r="D1815">
        <v>2004</v>
      </c>
      <c r="E1815" t="s">
        <v>754</v>
      </c>
      <c r="F1815" t="s">
        <v>10</v>
      </c>
      <c r="G1815" s="1">
        <v>44624</v>
      </c>
      <c r="H1815">
        <v>103</v>
      </c>
    </row>
    <row r="1816" spans="1:8" x14ac:dyDescent="0.25">
      <c r="A1816">
        <v>1815</v>
      </c>
      <c r="B1816" t="s">
        <v>8</v>
      </c>
      <c r="C1816">
        <v>623</v>
      </c>
      <c r="D1816">
        <v>2005</v>
      </c>
      <c r="E1816" t="s">
        <v>23</v>
      </c>
      <c r="F1816" t="s">
        <v>47</v>
      </c>
      <c r="G1816" s="1">
        <v>44646</v>
      </c>
      <c r="H1816">
        <v>102</v>
      </c>
    </row>
    <row r="1817" spans="1:8" x14ac:dyDescent="0.25">
      <c r="A1817">
        <v>1816</v>
      </c>
      <c r="B1817" t="s">
        <v>37</v>
      </c>
      <c r="C1817">
        <v>623</v>
      </c>
      <c r="D1817">
        <v>2004</v>
      </c>
      <c r="E1817" t="s">
        <v>755</v>
      </c>
      <c r="F1817" t="s">
        <v>10</v>
      </c>
      <c r="G1817" s="1">
        <v>44515</v>
      </c>
      <c r="H1817">
        <v>103</v>
      </c>
    </row>
    <row r="1818" spans="1:8" x14ac:dyDescent="0.25">
      <c r="A1818">
        <v>1817</v>
      </c>
      <c r="B1818" t="s">
        <v>8</v>
      </c>
      <c r="C1818">
        <v>514</v>
      </c>
      <c r="D1818">
        <v>2005</v>
      </c>
      <c r="E1818" t="s">
        <v>209</v>
      </c>
      <c r="F1818" t="s">
        <v>10</v>
      </c>
      <c r="G1818" s="1">
        <v>44587</v>
      </c>
      <c r="H1818">
        <v>114</v>
      </c>
    </row>
    <row r="1819" spans="1:8" x14ac:dyDescent="0.25">
      <c r="A1819">
        <v>1818</v>
      </c>
      <c r="B1819" t="s">
        <v>8</v>
      </c>
      <c r="C1819">
        <v>549</v>
      </c>
      <c r="D1819">
        <v>2004</v>
      </c>
      <c r="E1819" t="s">
        <v>46</v>
      </c>
      <c r="F1819" t="s">
        <v>69</v>
      </c>
      <c r="G1819" s="1">
        <v>44619</v>
      </c>
      <c r="H1819">
        <v>115</v>
      </c>
    </row>
    <row r="1820" spans="1:8" x14ac:dyDescent="0.25">
      <c r="A1820">
        <v>1819</v>
      </c>
      <c r="B1820" t="s">
        <v>37</v>
      </c>
      <c r="C1820">
        <v>623</v>
      </c>
      <c r="D1820">
        <v>2004</v>
      </c>
      <c r="E1820" t="s">
        <v>756</v>
      </c>
      <c r="F1820" t="s">
        <v>123</v>
      </c>
      <c r="G1820" s="1">
        <v>44582</v>
      </c>
      <c r="H1820">
        <v>102</v>
      </c>
    </row>
    <row r="1821" spans="1:8" x14ac:dyDescent="0.25">
      <c r="A1821">
        <v>1820</v>
      </c>
      <c r="B1821" t="s">
        <v>11</v>
      </c>
      <c r="C1821">
        <v>533</v>
      </c>
      <c r="D1821">
        <v>2004</v>
      </c>
      <c r="E1821" t="s">
        <v>757</v>
      </c>
      <c r="F1821" t="s">
        <v>32</v>
      </c>
      <c r="G1821" s="1">
        <v>44562</v>
      </c>
      <c r="H1821">
        <v>103</v>
      </c>
    </row>
    <row r="1822" spans="1:8" x14ac:dyDescent="0.25">
      <c r="A1822">
        <v>1821</v>
      </c>
      <c r="B1822" t="s">
        <v>37</v>
      </c>
      <c r="C1822">
        <v>623</v>
      </c>
      <c r="D1822">
        <v>2005</v>
      </c>
      <c r="E1822" t="s">
        <v>314</v>
      </c>
      <c r="F1822" t="s">
        <v>123</v>
      </c>
      <c r="G1822" s="1">
        <v>44572</v>
      </c>
      <c r="H1822">
        <v>105</v>
      </c>
    </row>
    <row r="1823" spans="1:8" x14ac:dyDescent="0.25">
      <c r="A1823">
        <v>1822</v>
      </c>
      <c r="B1823" t="s">
        <v>37</v>
      </c>
      <c r="C1823">
        <v>623</v>
      </c>
      <c r="D1823">
        <v>2005</v>
      </c>
      <c r="E1823" t="s">
        <v>314</v>
      </c>
      <c r="F1823" t="s">
        <v>123</v>
      </c>
      <c r="G1823" s="1">
        <v>44572</v>
      </c>
      <c r="H1823">
        <v>105</v>
      </c>
    </row>
    <row r="1824" spans="1:8" x14ac:dyDescent="0.25">
      <c r="A1824">
        <v>1823</v>
      </c>
      <c r="B1824" t="s">
        <v>8</v>
      </c>
      <c r="C1824">
        <v>562</v>
      </c>
      <c r="D1824">
        <v>2005</v>
      </c>
      <c r="E1824" t="s">
        <v>139</v>
      </c>
      <c r="F1824" t="s">
        <v>10</v>
      </c>
      <c r="G1824" s="1">
        <v>44633</v>
      </c>
      <c r="H1824">
        <v>103</v>
      </c>
    </row>
    <row r="1825" spans="1:8" x14ac:dyDescent="0.25">
      <c r="A1825">
        <v>1824</v>
      </c>
      <c r="B1825" t="s">
        <v>90</v>
      </c>
      <c r="C1825">
        <v>619</v>
      </c>
      <c r="D1825">
        <v>1994</v>
      </c>
      <c r="E1825" t="s">
        <v>451</v>
      </c>
      <c r="F1825" t="s">
        <v>47</v>
      </c>
      <c r="G1825" s="1">
        <v>44644</v>
      </c>
      <c r="H1825">
        <v>102</v>
      </c>
    </row>
    <row r="1826" spans="1:8" x14ac:dyDescent="0.25">
      <c r="A1826">
        <v>1825</v>
      </c>
      <c r="B1826" t="s">
        <v>235</v>
      </c>
      <c r="C1826">
        <v>619</v>
      </c>
      <c r="D1826">
        <v>1999</v>
      </c>
      <c r="E1826" t="s">
        <v>467</v>
      </c>
      <c r="F1826" t="s">
        <v>28</v>
      </c>
      <c r="G1826" s="1">
        <v>44488</v>
      </c>
      <c r="H1826">
        <v>108</v>
      </c>
    </row>
    <row r="1827" spans="1:8" x14ac:dyDescent="0.25">
      <c r="A1827">
        <v>1826</v>
      </c>
      <c r="B1827" t="s">
        <v>435</v>
      </c>
      <c r="C1827">
        <v>548</v>
      </c>
      <c r="D1827">
        <v>2007</v>
      </c>
      <c r="E1827" t="s">
        <v>668</v>
      </c>
      <c r="F1827" t="s">
        <v>10</v>
      </c>
      <c r="G1827" s="1">
        <v>44597</v>
      </c>
      <c r="H1827">
        <v>105</v>
      </c>
    </row>
    <row r="1828" spans="1:8" x14ac:dyDescent="0.25">
      <c r="A1828">
        <v>1827</v>
      </c>
      <c r="B1828" t="s">
        <v>90</v>
      </c>
      <c r="C1828">
        <v>576</v>
      </c>
      <c r="D1828">
        <v>1998</v>
      </c>
      <c r="E1828" t="s">
        <v>667</v>
      </c>
      <c r="F1828" t="s">
        <v>10</v>
      </c>
      <c r="G1828" s="1">
        <v>44623</v>
      </c>
      <c r="H1828">
        <v>115</v>
      </c>
    </row>
    <row r="1829" spans="1:8" x14ac:dyDescent="0.25">
      <c r="A1829">
        <v>1828</v>
      </c>
      <c r="B1829" t="s">
        <v>83</v>
      </c>
      <c r="C1829">
        <v>540</v>
      </c>
      <c r="D1829">
        <v>2001</v>
      </c>
      <c r="E1829" t="s">
        <v>453</v>
      </c>
      <c r="F1829" t="s">
        <v>45</v>
      </c>
      <c r="G1829" s="1">
        <v>44557</v>
      </c>
      <c r="H1829">
        <v>104</v>
      </c>
    </row>
    <row r="1830" spans="1:8" x14ac:dyDescent="0.25">
      <c r="A1830">
        <v>1829</v>
      </c>
      <c r="B1830" t="s">
        <v>83</v>
      </c>
      <c r="C1830">
        <v>540</v>
      </c>
      <c r="D1830">
        <v>2007</v>
      </c>
      <c r="E1830" t="s">
        <v>453</v>
      </c>
      <c r="F1830" t="s">
        <v>45</v>
      </c>
      <c r="G1830" s="1">
        <v>44584</v>
      </c>
      <c r="H1830">
        <v>115</v>
      </c>
    </row>
    <row r="1831" spans="1:8" x14ac:dyDescent="0.25">
      <c r="A1831">
        <v>1830</v>
      </c>
      <c r="B1831" t="s">
        <v>235</v>
      </c>
      <c r="C1831">
        <v>580</v>
      </c>
      <c r="D1831">
        <v>2007</v>
      </c>
      <c r="E1831" t="s">
        <v>730</v>
      </c>
      <c r="F1831" t="s">
        <v>32</v>
      </c>
      <c r="G1831" s="1">
        <v>44570</v>
      </c>
      <c r="H1831">
        <v>102</v>
      </c>
    </row>
    <row r="1832" spans="1:8" x14ac:dyDescent="0.25">
      <c r="A1832">
        <v>1831</v>
      </c>
      <c r="B1832" t="s">
        <v>75</v>
      </c>
      <c r="C1832">
        <v>619</v>
      </c>
      <c r="D1832">
        <v>1992</v>
      </c>
      <c r="E1832" t="s">
        <v>460</v>
      </c>
      <c r="F1832" t="s">
        <v>47</v>
      </c>
      <c r="G1832" s="1">
        <v>44559</v>
      </c>
      <c r="H1832">
        <v>102</v>
      </c>
    </row>
    <row r="1833" spans="1:8" x14ac:dyDescent="0.25">
      <c r="A1833">
        <v>1832</v>
      </c>
      <c r="B1833" t="s">
        <v>90</v>
      </c>
      <c r="C1833">
        <v>619</v>
      </c>
      <c r="D1833">
        <v>2002</v>
      </c>
      <c r="E1833" t="s">
        <v>467</v>
      </c>
      <c r="F1833" t="s">
        <v>32</v>
      </c>
      <c r="G1833" s="1">
        <v>44554</v>
      </c>
      <c r="H1833">
        <v>102</v>
      </c>
    </row>
    <row r="1834" spans="1:8" x14ac:dyDescent="0.25">
      <c r="A1834">
        <v>1833</v>
      </c>
      <c r="B1834" t="s">
        <v>83</v>
      </c>
      <c r="C1834">
        <v>548</v>
      </c>
      <c r="D1834">
        <v>2004</v>
      </c>
      <c r="E1834" t="s">
        <v>758</v>
      </c>
      <c r="F1834" t="s">
        <v>69</v>
      </c>
      <c r="G1834" s="1">
        <v>44635</v>
      </c>
      <c r="H1834">
        <v>104</v>
      </c>
    </row>
    <row r="1835" spans="1:8" x14ac:dyDescent="0.25">
      <c r="A1835">
        <v>1834</v>
      </c>
      <c r="B1835" t="s">
        <v>90</v>
      </c>
      <c r="C1835">
        <v>610</v>
      </c>
      <c r="D1835">
        <v>2000</v>
      </c>
      <c r="E1835" t="s">
        <v>475</v>
      </c>
      <c r="F1835" t="s">
        <v>32</v>
      </c>
      <c r="G1835" s="1">
        <v>44643</v>
      </c>
      <c r="H1835">
        <v>102</v>
      </c>
    </row>
    <row r="1836" spans="1:8" x14ac:dyDescent="0.25">
      <c r="A1836">
        <v>1835</v>
      </c>
      <c r="B1836" t="s">
        <v>435</v>
      </c>
      <c r="C1836">
        <v>587</v>
      </c>
      <c r="D1836">
        <v>2000</v>
      </c>
      <c r="E1836" t="s">
        <v>437</v>
      </c>
      <c r="F1836" t="s">
        <v>32</v>
      </c>
      <c r="G1836" s="1">
        <v>44553</v>
      </c>
      <c r="H1836">
        <v>106</v>
      </c>
    </row>
    <row r="1837" spans="1:8" x14ac:dyDescent="0.25">
      <c r="A1837">
        <v>1836</v>
      </c>
      <c r="B1837" t="s">
        <v>235</v>
      </c>
      <c r="C1837">
        <v>619</v>
      </c>
      <c r="D1837">
        <v>2002</v>
      </c>
      <c r="E1837" t="s">
        <v>467</v>
      </c>
      <c r="F1837" t="s">
        <v>32</v>
      </c>
      <c r="G1837" s="1">
        <v>44630</v>
      </c>
      <c r="H1837">
        <v>102</v>
      </c>
    </row>
    <row r="1838" spans="1:8" x14ac:dyDescent="0.25">
      <c r="A1838">
        <v>1837</v>
      </c>
      <c r="B1838" t="s">
        <v>75</v>
      </c>
      <c r="C1838">
        <v>619</v>
      </c>
      <c r="D1838">
        <v>2007</v>
      </c>
      <c r="E1838" t="s">
        <v>711</v>
      </c>
      <c r="F1838" t="s">
        <v>45</v>
      </c>
      <c r="G1838" s="1">
        <v>44518</v>
      </c>
      <c r="H1838">
        <v>114</v>
      </c>
    </row>
    <row r="1839" spans="1:8" x14ac:dyDescent="0.25">
      <c r="A1839">
        <v>1838</v>
      </c>
      <c r="B1839" t="s">
        <v>83</v>
      </c>
      <c r="C1839">
        <v>512</v>
      </c>
      <c r="D1839">
        <v>1998</v>
      </c>
      <c r="E1839" t="s">
        <v>479</v>
      </c>
      <c r="F1839" t="s">
        <v>28</v>
      </c>
      <c r="G1839" s="1">
        <v>44491</v>
      </c>
      <c r="H1839">
        <v>115</v>
      </c>
    </row>
    <row r="1840" spans="1:8" x14ac:dyDescent="0.25">
      <c r="A1840">
        <v>1839</v>
      </c>
      <c r="B1840" t="s">
        <v>75</v>
      </c>
      <c r="C1840">
        <v>576</v>
      </c>
      <c r="D1840">
        <v>2006</v>
      </c>
      <c r="E1840" t="s">
        <v>578</v>
      </c>
      <c r="F1840" t="s">
        <v>618</v>
      </c>
      <c r="G1840" s="1">
        <v>44505</v>
      </c>
      <c r="H1840">
        <v>115</v>
      </c>
    </row>
    <row r="1841" spans="1:8" x14ac:dyDescent="0.25">
      <c r="A1841">
        <v>1840</v>
      </c>
      <c r="B1841" t="s">
        <v>75</v>
      </c>
      <c r="C1841">
        <v>611</v>
      </c>
      <c r="D1841">
        <v>2007</v>
      </c>
      <c r="E1841" t="s">
        <v>684</v>
      </c>
      <c r="F1841" t="s">
        <v>283</v>
      </c>
      <c r="G1841" s="1">
        <v>44656</v>
      </c>
      <c r="H1841">
        <v>103</v>
      </c>
    </row>
    <row r="1842" spans="1:8" x14ac:dyDescent="0.25">
      <c r="A1842">
        <v>1841</v>
      </c>
      <c r="B1842" t="s">
        <v>486</v>
      </c>
      <c r="C1842">
        <v>580</v>
      </c>
      <c r="D1842">
        <v>1996</v>
      </c>
      <c r="E1842" t="s">
        <v>476</v>
      </c>
      <c r="F1842" t="s">
        <v>10</v>
      </c>
      <c r="G1842" s="1">
        <v>44562</v>
      </c>
      <c r="H1842">
        <v>102</v>
      </c>
    </row>
    <row r="1843" spans="1:8" x14ac:dyDescent="0.25">
      <c r="A1843">
        <v>1842</v>
      </c>
      <c r="B1843" t="s">
        <v>454</v>
      </c>
      <c r="C1843">
        <v>556</v>
      </c>
      <c r="D1843">
        <v>2007</v>
      </c>
      <c r="E1843" t="s">
        <v>759</v>
      </c>
      <c r="F1843" t="s">
        <v>32</v>
      </c>
      <c r="G1843" s="1">
        <v>44537</v>
      </c>
      <c r="H1843">
        <v>103</v>
      </c>
    </row>
    <row r="1844" spans="1:8" x14ac:dyDescent="0.25">
      <c r="A1844">
        <v>1843</v>
      </c>
      <c r="B1844" t="s">
        <v>90</v>
      </c>
      <c r="C1844">
        <v>619</v>
      </c>
      <c r="D1844">
        <v>2001</v>
      </c>
      <c r="E1844" t="s">
        <v>606</v>
      </c>
      <c r="F1844" t="s">
        <v>32</v>
      </c>
      <c r="G1844" s="1">
        <v>44630</v>
      </c>
      <c r="H1844">
        <v>114</v>
      </c>
    </row>
    <row r="1845" spans="1:8" x14ac:dyDescent="0.25">
      <c r="A1845">
        <v>1844</v>
      </c>
      <c r="B1845" t="s">
        <v>75</v>
      </c>
      <c r="C1845">
        <v>587</v>
      </c>
      <c r="D1845">
        <v>1996</v>
      </c>
      <c r="E1845" t="s">
        <v>461</v>
      </c>
      <c r="F1845" t="s">
        <v>47</v>
      </c>
      <c r="G1845" s="1">
        <v>44551</v>
      </c>
      <c r="H1845">
        <v>107</v>
      </c>
    </row>
    <row r="1846" spans="1:8" x14ac:dyDescent="0.25">
      <c r="A1846">
        <v>1845</v>
      </c>
      <c r="B1846" t="s">
        <v>90</v>
      </c>
      <c r="C1846">
        <v>619</v>
      </c>
      <c r="D1846">
        <v>1997</v>
      </c>
      <c r="E1846" t="s">
        <v>448</v>
      </c>
      <c r="F1846" t="s">
        <v>47</v>
      </c>
      <c r="G1846" s="1">
        <v>44578</v>
      </c>
      <c r="H1846">
        <v>114</v>
      </c>
    </row>
    <row r="1847" spans="1:8" x14ac:dyDescent="0.25">
      <c r="A1847">
        <v>1846</v>
      </c>
      <c r="B1847" t="s">
        <v>90</v>
      </c>
      <c r="C1847">
        <v>576</v>
      </c>
      <c r="D1847">
        <v>1998</v>
      </c>
      <c r="E1847" t="s">
        <v>572</v>
      </c>
      <c r="F1847" t="s">
        <v>32</v>
      </c>
      <c r="G1847" s="1">
        <v>44652</v>
      </c>
      <c r="H1847">
        <v>102</v>
      </c>
    </row>
    <row r="1848" spans="1:8" x14ac:dyDescent="0.25">
      <c r="A1848">
        <v>1847</v>
      </c>
      <c r="B1848" t="s">
        <v>90</v>
      </c>
      <c r="C1848">
        <v>548</v>
      </c>
      <c r="D1848">
        <v>2007</v>
      </c>
      <c r="E1848" t="s">
        <v>593</v>
      </c>
      <c r="F1848" t="s">
        <v>10</v>
      </c>
      <c r="G1848" s="1">
        <v>44495</v>
      </c>
      <c r="H1848">
        <v>103</v>
      </c>
    </row>
    <row r="1849" spans="1:8" x14ac:dyDescent="0.25">
      <c r="A1849">
        <v>1848</v>
      </c>
      <c r="B1849" t="s">
        <v>75</v>
      </c>
      <c r="C1849">
        <v>576</v>
      </c>
      <c r="D1849">
        <v>1999</v>
      </c>
      <c r="E1849" t="s">
        <v>578</v>
      </c>
      <c r="F1849" t="s">
        <v>32</v>
      </c>
      <c r="G1849" s="1">
        <v>44623</v>
      </c>
      <c r="H1849">
        <v>108</v>
      </c>
    </row>
    <row r="1850" spans="1:8" x14ac:dyDescent="0.25">
      <c r="A1850">
        <v>1849</v>
      </c>
      <c r="B1850" t="s">
        <v>435</v>
      </c>
      <c r="C1850">
        <v>540</v>
      </c>
      <c r="D1850">
        <v>2007</v>
      </c>
      <c r="E1850" t="s">
        <v>760</v>
      </c>
      <c r="F1850" t="s">
        <v>10</v>
      </c>
      <c r="G1850" s="1">
        <v>44501</v>
      </c>
      <c r="H1850">
        <v>104</v>
      </c>
    </row>
    <row r="1851" spans="1:8" x14ac:dyDescent="0.25">
      <c r="A1851">
        <v>1850</v>
      </c>
      <c r="B1851" t="s">
        <v>75</v>
      </c>
      <c r="C1851">
        <v>580</v>
      </c>
      <c r="D1851">
        <v>2005</v>
      </c>
      <c r="E1851" t="s">
        <v>607</v>
      </c>
      <c r="F1851" t="s">
        <v>47</v>
      </c>
      <c r="G1851" s="1">
        <v>44624</v>
      </c>
      <c r="H1851">
        <v>102</v>
      </c>
    </row>
    <row r="1852" spans="1:8" x14ac:dyDescent="0.25">
      <c r="A1852">
        <v>1851</v>
      </c>
      <c r="B1852" t="s">
        <v>235</v>
      </c>
      <c r="C1852">
        <v>587</v>
      </c>
      <c r="D1852">
        <v>2002</v>
      </c>
      <c r="E1852" t="s">
        <v>175</v>
      </c>
      <c r="F1852" t="s">
        <v>32</v>
      </c>
      <c r="G1852" s="1">
        <v>44477</v>
      </c>
      <c r="H1852">
        <v>102</v>
      </c>
    </row>
    <row r="1853" spans="1:8" x14ac:dyDescent="0.25">
      <c r="A1853">
        <v>1852</v>
      </c>
      <c r="B1853" t="s">
        <v>435</v>
      </c>
      <c r="C1853">
        <v>587</v>
      </c>
      <c r="D1853">
        <v>2007</v>
      </c>
      <c r="E1853" t="s">
        <v>437</v>
      </c>
      <c r="F1853" t="s">
        <v>45</v>
      </c>
      <c r="G1853" s="1">
        <v>44486</v>
      </c>
      <c r="H1853">
        <v>101</v>
      </c>
    </row>
    <row r="1854" spans="1:8" x14ac:dyDescent="0.25">
      <c r="A1854">
        <v>1853</v>
      </c>
      <c r="B1854" t="s">
        <v>235</v>
      </c>
      <c r="C1854">
        <v>619</v>
      </c>
      <c r="D1854">
        <v>1997</v>
      </c>
      <c r="E1854" t="s">
        <v>467</v>
      </c>
      <c r="F1854" t="s">
        <v>32</v>
      </c>
      <c r="G1854" s="1">
        <v>44599</v>
      </c>
      <c r="H1854">
        <v>102</v>
      </c>
    </row>
    <row r="1855" spans="1:8" x14ac:dyDescent="0.25">
      <c r="A1855">
        <v>1854</v>
      </c>
      <c r="B1855" t="s">
        <v>90</v>
      </c>
      <c r="C1855">
        <v>619</v>
      </c>
      <c r="D1855">
        <v>2001</v>
      </c>
      <c r="E1855" t="s">
        <v>694</v>
      </c>
      <c r="F1855" t="s">
        <v>28</v>
      </c>
      <c r="G1855" s="1">
        <v>44645</v>
      </c>
      <c r="H1855">
        <v>105</v>
      </c>
    </row>
    <row r="1856" spans="1:8" x14ac:dyDescent="0.25">
      <c r="A1856">
        <v>1855</v>
      </c>
      <c r="B1856" t="s">
        <v>83</v>
      </c>
      <c r="C1856">
        <v>550</v>
      </c>
      <c r="D1856">
        <v>1998</v>
      </c>
      <c r="E1856" t="s">
        <v>693</v>
      </c>
      <c r="F1856" t="s">
        <v>10</v>
      </c>
      <c r="G1856" s="1">
        <v>44584</v>
      </c>
      <c r="H1856">
        <v>102</v>
      </c>
    </row>
    <row r="1857" spans="1:8" x14ac:dyDescent="0.25">
      <c r="A1857">
        <v>1856</v>
      </c>
      <c r="B1857" t="s">
        <v>90</v>
      </c>
      <c r="C1857">
        <v>550</v>
      </c>
      <c r="D1857">
        <v>1999</v>
      </c>
      <c r="E1857" t="s">
        <v>584</v>
      </c>
      <c r="F1857" t="s">
        <v>10</v>
      </c>
      <c r="G1857" s="1">
        <v>44597</v>
      </c>
      <c r="H1857">
        <v>102</v>
      </c>
    </row>
    <row r="1858" spans="1:8" x14ac:dyDescent="0.25">
      <c r="A1858">
        <v>1857</v>
      </c>
      <c r="B1858" t="s">
        <v>90</v>
      </c>
      <c r="C1858">
        <v>587</v>
      </c>
      <c r="D1858">
        <v>1999</v>
      </c>
      <c r="E1858" t="s">
        <v>570</v>
      </c>
      <c r="F1858" t="s">
        <v>28</v>
      </c>
      <c r="G1858" s="1">
        <v>44485</v>
      </c>
      <c r="H1858">
        <v>116</v>
      </c>
    </row>
    <row r="1859" spans="1:8" x14ac:dyDescent="0.25">
      <c r="A1859">
        <v>1858</v>
      </c>
      <c r="B1859" t="s">
        <v>235</v>
      </c>
      <c r="C1859">
        <v>619</v>
      </c>
      <c r="D1859">
        <v>2000</v>
      </c>
      <c r="E1859" t="s">
        <v>467</v>
      </c>
      <c r="F1859" t="s">
        <v>32</v>
      </c>
      <c r="G1859" s="1">
        <v>44613</v>
      </c>
      <c r="H1859">
        <v>109</v>
      </c>
    </row>
    <row r="1860" spans="1:8" x14ac:dyDescent="0.25">
      <c r="A1860">
        <v>1859</v>
      </c>
      <c r="B1860" t="s">
        <v>75</v>
      </c>
      <c r="C1860">
        <v>580</v>
      </c>
      <c r="D1860">
        <v>2006</v>
      </c>
      <c r="E1860" t="s">
        <v>607</v>
      </c>
      <c r="F1860" t="s">
        <v>28</v>
      </c>
      <c r="G1860" s="1">
        <v>44523</v>
      </c>
      <c r="H1860">
        <v>102</v>
      </c>
    </row>
    <row r="1861" spans="1:8" x14ac:dyDescent="0.25">
      <c r="A1861">
        <v>1860</v>
      </c>
      <c r="B1861" t="s">
        <v>75</v>
      </c>
      <c r="C1861">
        <v>580</v>
      </c>
      <c r="D1861">
        <v>2006</v>
      </c>
      <c r="E1861" t="s">
        <v>607</v>
      </c>
      <c r="F1861" t="s">
        <v>28</v>
      </c>
      <c r="G1861" s="1">
        <v>44523</v>
      </c>
      <c r="H1861">
        <v>102</v>
      </c>
    </row>
    <row r="1862" spans="1:8" x14ac:dyDescent="0.25">
      <c r="A1862">
        <v>1861</v>
      </c>
      <c r="B1862" t="s">
        <v>83</v>
      </c>
      <c r="C1862">
        <v>587</v>
      </c>
      <c r="D1862">
        <v>1998</v>
      </c>
      <c r="E1862" t="s">
        <v>590</v>
      </c>
      <c r="F1862" t="s">
        <v>28</v>
      </c>
      <c r="G1862" s="1">
        <v>44487</v>
      </c>
      <c r="H1862">
        <v>103</v>
      </c>
    </row>
    <row r="1863" spans="1:8" x14ac:dyDescent="0.25">
      <c r="A1863">
        <v>1862</v>
      </c>
      <c r="B1863" t="s">
        <v>75</v>
      </c>
      <c r="C1863">
        <v>550</v>
      </c>
      <c r="D1863">
        <v>1998</v>
      </c>
      <c r="E1863" t="s">
        <v>592</v>
      </c>
      <c r="F1863" t="s">
        <v>10</v>
      </c>
      <c r="G1863" s="1">
        <v>44525</v>
      </c>
      <c r="H1863">
        <v>107</v>
      </c>
    </row>
    <row r="1864" spans="1:8" x14ac:dyDescent="0.25">
      <c r="A1864">
        <v>1863</v>
      </c>
      <c r="B1864" t="s">
        <v>90</v>
      </c>
      <c r="C1864">
        <v>619</v>
      </c>
      <c r="D1864">
        <v>2007</v>
      </c>
      <c r="E1864" t="s">
        <v>604</v>
      </c>
      <c r="F1864" t="s">
        <v>18</v>
      </c>
      <c r="G1864" s="1">
        <v>44558</v>
      </c>
      <c r="H1864">
        <v>102</v>
      </c>
    </row>
    <row r="1865" spans="1:8" x14ac:dyDescent="0.25">
      <c r="A1865">
        <v>1864</v>
      </c>
      <c r="B1865" t="s">
        <v>83</v>
      </c>
      <c r="C1865">
        <v>550</v>
      </c>
      <c r="D1865">
        <v>2007</v>
      </c>
      <c r="E1865" t="s">
        <v>571</v>
      </c>
      <c r="F1865" t="s">
        <v>10</v>
      </c>
      <c r="G1865" s="1">
        <v>44531</v>
      </c>
      <c r="H1865">
        <v>103</v>
      </c>
    </row>
    <row r="1866" spans="1:8" x14ac:dyDescent="0.25">
      <c r="A1866">
        <v>1865</v>
      </c>
      <c r="B1866" t="s">
        <v>486</v>
      </c>
      <c r="C1866">
        <v>619</v>
      </c>
      <c r="D1866">
        <v>1998</v>
      </c>
      <c r="E1866" t="s">
        <v>438</v>
      </c>
      <c r="F1866" t="s">
        <v>10</v>
      </c>
      <c r="G1866" s="1">
        <v>44580</v>
      </c>
      <c r="H1866">
        <v>104</v>
      </c>
    </row>
    <row r="1867" spans="1:8" x14ac:dyDescent="0.25">
      <c r="A1867">
        <v>1866</v>
      </c>
      <c r="B1867" t="s">
        <v>761</v>
      </c>
      <c r="C1867">
        <v>530</v>
      </c>
      <c r="D1867">
        <v>2007</v>
      </c>
      <c r="E1867" t="s">
        <v>762</v>
      </c>
      <c r="F1867" t="s">
        <v>32</v>
      </c>
      <c r="G1867" s="1">
        <v>44656</v>
      </c>
      <c r="H1867">
        <v>103</v>
      </c>
    </row>
    <row r="1868" spans="1:8" x14ac:dyDescent="0.25">
      <c r="A1868">
        <v>1867</v>
      </c>
      <c r="B1868" t="s">
        <v>491</v>
      </c>
      <c r="C1868">
        <v>587</v>
      </c>
      <c r="D1868">
        <v>1997</v>
      </c>
      <c r="E1868" t="s">
        <v>691</v>
      </c>
      <c r="F1868" t="s">
        <v>32</v>
      </c>
      <c r="G1868" s="1">
        <v>44541</v>
      </c>
      <c r="H1868">
        <v>102</v>
      </c>
    </row>
    <row r="1869" spans="1:8" x14ac:dyDescent="0.25">
      <c r="A1869">
        <v>1868</v>
      </c>
      <c r="B1869" t="s">
        <v>90</v>
      </c>
      <c r="C1869">
        <v>619</v>
      </c>
      <c r="D1869">
        <v>2001</v>
      </c>
      <c r="E1869" t="s">
        <v>460</v>
      </c>
      <c r="F1869" t="s">
        <v>69</v>
      </c>
      <c r="G1869" s="1">
        <v>44531</v>
      </c>
      <c r="H1869">
        <v>103</v>
      </c>
    </row>
    <row r="1870" spans="1:8" x14ac:dyDescent="0.25">
      <c r="A1870">
        <v>1869</v>
      </c>
      <c r="B1870" t="s">
        <v>435</v>
      </c>
      <c r="C1870">
        <v>540</v>
      </c>
      <c r="D1870">
        <v>2007</v>
      </c>
      <c r="E1870" t="s">
        <v>760</v>
      </c>
      <c r="F1870" t="s">
        <v>69</v>
      </c>
      <c r="G1870" s="1">
        <v>44512</v>
      </c>
      <c r="H1870">
        <v>114</v>
      </c>
    </row>
    <row r="1871" spans="1:8" x14ac:dyDescent="0.25">
      <c r="A1871">
        <v>1870</v>
      </c>
      <c r="B1871" t="s">
        <v>491</v>
      </c>
      <c r="C1871">
        <v>556</v>
      </c>
      <c r="D1871">
        <v>2002</v>
      </c>
      <c r="E1871" t="s">
        <v>692</v>
      </c>
      <c r="F1871" t="s">
        <v>32</v>
      </c>
      <c r="G1871" s="1">
        <v>44508</v>
      </c>
      <c r="H1871">
        <v>111</v>
      </c>
    </row>
    <row r="1872" spans="1:8" x14ac:dyDescent="0.25">
      <c r="A1872">
        <v>1871</v>
      </c>
      <c r="B1872" t="s">
        <v>90</v>
      </c>
      <c r="C1872">
        <v>633</v>
      </c>
      <c r="D1872">
        <v>2007</v>
      </c>
      <c r="E1872" t="s">
        <v>763</v>
      </c>
      <c r="F1872" t="s">
        <v>45</v>
      </c>
      <c r="G1872" s="1">
        <v>44509</v>
      </c>
      <c r="H1872">
        <v>114</v>
      </c>
    </row>
    <row r="1873" spans="1:8" x14ac:dyDescent="0.25">
      <c r="A1873">
        <v>1872</v>
      </c>
      <c r="B1873" t="s">
        <v>235</v>
      </c>
      <c r="C1873">
        <v>619</v>
      </c>
      <c r="D1873">
        <v>1990</v>
      </c>
      <c r="E1873" t="s">
        <v>606</v>
      </c>
      <c r="F1873" t="s">
        <v>283</v>
      </c>
      <c r="G1873" s="1">
        <v>44491</v>
      </c>
      <c r="H1873">
        <v>114</v>
      </c>
    </row>
    <row r="1874" spans="1:8" x14ac:dyDescent="0.25">
      <c r="A1874">
        <v>1873</v>
      </c>
      <c r="B1874" t="s">
        <v>90</v>
      </c>
      <c r="C1874">
        <v>619</v>
      </c>
      <c r="D1874">
        <v>1998</v>
      </c>
      <c r="E1874" t="s">
        <v>599</v>
      </c>
      <c r="F1874" t="s">
        <v>47</v>
      </c>
      <c r="G1874" s="1">
        <v>44634</v>
      </c>
      <c r="H1874">
        <v>111</v>
      </c>
    </row>
    <row r="1875" spans="1:8" x14ac:dyDescent="0.25">
      <c r="A1875">
        <v>1874</v>
      </c>
      <c r="B1875" t="s">
        <v>90</v>
      </c>
      <c r="C1875">
        <v>576</v>
      </c>
      <c r="D1875">
        <v>2002</v>
      </c>
      <c r="E1875" t="s">
        <v>698</v>
      </c>
      <c r="F1875" t="s">
        <v>32</v>
      </c>
      <c r="G1875" s="1">
        <v>44596</v>
      </c>
      <c r="H1875">
        <v>104</v>
      </c>
    </row>
    <row r="1876" spans="1:8" x14ac:dyDescent="0.25">
      <c r="A1876">
        <v>1875</v>
      </c>
      <c r="B1876" t="s">
        <v>235</v>
      </c>
      <c r="C1876">
        <v>619</v>
      </c>
      <c r="D1876">
        <v>2001</v>
      </c>
      <c r="E1876" t="s">
        <v>467</v>
      </c>
      <c r="F1876" t="s">
        <v>32</v>
      </c>
      <c r="G1876" s="1">
        <v>44625</v>
      </c>
      <c r="H1876">
        <v>102</v>
      </c>
    </row>
    <row r="1877" spans="1:8" x14ac:dyDescent="0.25">
      <c r="A1877">
        <v>1876</v>
      </c>
      <c r="B1877" t="s">
        <v>90</v>
      </c>
      <c r="C1877">
        <v>576</v>
      </c>
      <c r="D1877">
        <v>1998</v>
      </c>
      <c r="E1877" t="s">
        <v>572</v>
      </c>
      <c r="F1877" t="s">
        <v>45</v>
      </c>
      <c r="G1877" s="1">
        <v>44553</v>
      </c>
      <c r="H1877">
        <v>102</v>
      </c>
    </row>
    <row r="1878" spans="1:8" x14ac:dyDescent="0.25">
      <c r="A1878">
        <v>1877</v>
      </c>
      <c r="B1878" t="s">
        <v>90</v>
      </c>
      <c r="C1878">
        <v>556</v>
      </c>
      <c r="D1878">
        <v>1999</v>
      </c>
      <c r="E1878" t="s">
        <v>621</v>
      </c>
      <c r="F1878" t="s">
        <v>10</v>
      </c>
      <c r="G1878" s="1">
        <v>44490</v>
      </c>
      <c r="H1878">
        <v>114</v>
      </c>
    </row>
    <row r="1879" spans="1:8" x14ac:dyDescent="0.25">
      <c r="A1879">
        <v>1878</v>
      </c>
      <c r="B1879" t="s">
        <v>75</v>
      </c>
      <c r="C1879">
        <v>576</v>
      </c>
      <c r="D1879">
        <v>2007</v>
      </c>
      <c r="E1879" t="s">
        <v>764</v>
      </c>
      <c r="F1879" t="s">
        <v>18</v>
      </c>
      <c r="G1879" s="1">
        <v>44608</v>
      </c>
      <c r="H1879">
        <v>101</v>
      </c>
    </row>
    <row r="1880" spans="1:8" x14ac:dyDescent="0.25">
      <c r="A1880">
        <v>1879</v>
      </c>
      <c r="B1880" t="s">
        <v>75</v>
      </c>
      <c r="C1880">
        <v>576</v>
      </c>
      <c r="D1880">
        <v>2007</v>
      </c>
      <c r="E1880" t="s">
        <v>600</v>
      </c>
      <c r="F1880" t="s">
        <v>28</v>
      </c>
      <c r="G1880" s="1">
        <v>44497</v>
      </c>
      <c r="H1880">
        <v>107</v>
      </c>
    </row>
    <row r="1881" spans="1:8" x14ac:dyDescent="0.25">
      <c r="A1881">
        <v>1880</v>
      </c>
      <c r="B1881" t="s">
        <v>435</v>
      </c>
      <c r="C1881">
        <v>576</v>
      </c>
      <c r="D1881">
        <v>1989</v>
      </c>
      <c r="E1881" t="s">
        <v>765</v>
      </c>
      <c r="F1881" t="s">
        <v>32</v>
      </c>
      <c r="G1881" s="1">
        <v>44567</v>
      </c>
      <c r="H1881">
        <v>108</v>
      </c>
    </row>
    <row r="1882" spans="1:8" x14ac:dyDescent="0.25">
      <c r="A1882">
        <v>1881</v>
      </c>
      <c r="B1882" t="s">
        <v>90</v>
      </c>
      <c r="C1882">
        <v>619</v>
      </c>
      <c r="D1882">
        <v>1996</v>
      </c>
      <c r="E1882" t="s">
        <v>448</v>
      </c>
      <c r="F1882" t="s">
        <v>28</v>
      </c>
      <c r="G1882" s="1">
        <v>44512</v>
      </c>
      <c r="H1882">
        <v>114</v>
      </c>
    </row>
    <row r="1883" spans="1:8" x14ac:dyDescent="0.25">
      <c r="A1883">
        <v>1882</v>
      </c>
      <c r="B1883" t="s">
        <v>435</v>
      </c>
      <c r="C1883">
        <v>619</v>
      </c>
      <c r="D1883">
        <v>2007</v>
      </c>
      <c r="E1883" t="s">
        <v>448</v>
      </c>
      <c r="F1883" t="s">
        <v>45</v>
      </c>
      <c r="G1883" s="1">
        <v>44571</v>
      </c>
      <c r="H1883">
        <v>104</v>
      </c>
    </row>
    <row r="1884" spans="1:8" x14ac:dyDescent="0.25">
      <c r="A1884">
        <v>1883</v>
      </c>
      <c r="B1884" t="s">
        <v>83</v>
      </c>
      <c r="C1884">
        <v>576</v>
      </c>
      <c r="D1884">
        <v>1994</v>
      </c>
      <c r="E1884">
        <v>323</v>
      </c>
      <c r="F1884" t="s">
        <v>47</v>
      </c>
      <c r="G1884" s="1">
        <v>44623</v>
      </c>
      <c r="H1884">
        <v>107</v>
      </c>
    </row>
    <row r="1885" spans="1:8" x14ac:dyDescent="0.25">
      <c r="A1885">
        <v>1884</v>
      </c>
      <c r="B1885" t="s">
        <v>75</v>
      </c>
      <c r="C1885">
        <v>619</v>
      </c>
      <c r="D1885">
        <v>1998</v>
      </c>
      <c r="E1885" t="s">
        <v>766</v>
      </c>
      <c r="F1885" t="s">
        <v>10</v>
      </c>
      <c r="G1885" s="1">
        <v>44646</v>
      </c>
      <c r="H1885">
        <v>101</v>
      </c>
    </row>
    <row r="1886" spans="1:8" x14ac:dyDescent="0.25">
      <c r="A1886">
        <v>1885</v>
      </c>
      <c r="B1886" t="s">
        <v>90</v>
      </c>
      <c r="C1886">
        <v>610</v>
      </c>
      <c r="D1886">
        <v>2007</v>
      </c>
      <c r="E1886" t="s">
        <v>484</v>
      </c>
      <c r="F1886" t="s">
        <v>45</v>
      </c>
      <c r="G1886" s="1">
        <v>44584</v>
      </c>
      <c r="H1886">
        <v>114</v>
      </c>
    </row>
    <row r="1887" spans="1:8" x14ac:dyDescent="0.25">
      <c r="A1887">
        <v>1886</v>
      </c>
      <c r="B1887" t="s">
        <v>90</v>
      </c>
      <c r="C1887">
        <v>610</v>
      </c>
      <c r="D1887">
        <v>1998</v>
      </c>
      <c r="E1887" t="s">
        <v>674</v>
      </c>
      <c r="F1887" t="s">
        <v>32</v>
      </c>
      <c r="G1887" s="1">
        <v>44655</v>
      </c>
      <c r="H1887">
        <v>103</v>
      </c>
    </row>
    <row r="1888" spans="1:8" x14ac:dyDescent="0.25">
      <c r="A1888">
        <v>1887</v>
      </c>
      <c r="B1888" t="s">
        <v>83</v>
      </c>
      <c r="C1888">
        <v>587</v>
      </c>
      <c r="D1888">
        <v>1996</v>
      </c>
      <c r="E1888" t="s">
        <v>461</v>
      </c>
      <c r="F1888" t="s">
        <v>45</v>
      </c>
      <c r="G1888" s="1">
        <v>44487</v>
      </c>
      <c r="H1888">
        <v>106</v>
      </c>
    </row>
    <row r="1889" spans="1:8" x14ac:dyDescent="0.25">
      <c r="A1889">
        <v>1888</v>
      </c>
      <c r="B1889" t="s">
        <v>90</v>
      </c>
      <c r="C1889">
        <v>619</v>
      </c>
      <c r="D1889">
        <v>1997</v>
      </c>
      <c r="E1889" t="s">
        <v>682</v>
      </c>
      <c r="F1889" t="s">
        <v>28</v>
      </c>
      <c r="G1889" s="1">
        <v>44581</v>
      </c>
      <c r="H1889">
        <v>116</v>
      </c>
    </row>
    <row r="1890" spans="1:8" x14ac:dyDescent="0.25">
      <c r="A1890">
        <v>1889</v>
      </c>
      <c r="B1890" t="s">
        <v>75</v>
      </c>
      <c r="C1890">
        <v>548</v>
      </c>
      <c r="D1890">
        <v>2007</v>
      </c>
      <c r="E1890" t="s">
        <v>605</v>
      </c>
      <c r="F1890" t="s">
        <v>283</v>
      </c>
      <c r="G1890" s="1">
        <v>44562</v>
      </c>
      <c r="H1890">
        <v>103</v>
      </c>
    </row>
    <row r="1891" spans="1:8" x14ac:dyDescent="0.25">
      <c r="A1891">
        <v>1890</v>
      </c>
      <c r="B1891" t="s">
        <v>75</v>
      </c>
      <c r="C1891">
        <v>619</v>
      </c>
      <c r="D1891">
        <v>1998</v>
      </c>
      <c r="E1891" t="s">
        <v>767</v>
      </c>
      <c r="F1891" t="s">
        <v>283</v>
      </c>
      <c r="G1891" s="1">
        <v>44647</v>
      </c>
      <c r="H1891">
        <v>102</v>
      </c>
    </row>
    <row r="1892" spans="1:8" x14ac:dyDescent="0.25">
      <c r="A1892">
        <v>1891</v>
      </c>
      <c r="B1892" t="s">
        <v>486</v>
      </c>
      <c r="C1892">
        <v>619</v>
      </c>
      <c r="D1892">
        <v>1998</v>
      </c>
      <c r="E1892" t="s">
        <v>576</v>
      </c>
      <c r="F1892" t="s">
        <v>10</v>
      </c>
      <c r="G1892" s="1">
        <v>44491</v>
      </c>
      <c r="H1892">
        <v>103</v>
      </c>
    </row>
    <row r="1893" spans="1:8" x14ac:dyDescent="0.25">
      <c r="A1893">
        <v>1892</v>
      </c>
      <c r="B1893" t="s">
        <v>83</v>
      </c>
      <c r="C1893">
        <v>550</v>
      </c>
      <c r="D1893">
        <v>1998</v>
      </c>
      <c r="E1893" t="s">
        <v>571</v>
      </c>
      <c r="F1893" t="s">
        <v>45</v>
      </c>
      <c r="G1893" s="1">
        <v>44647</v>
      </c>
      <c r="H1893">
        <v>102</v>
      </c>
    </row>
    <row r="1894" spans="1:8" x14ac:dyDescent="0.25">
      <c r="A1894">
        <v>1893</v>
      </c>
      <c r="B1894" t="s">
        <v>90</v>
      </c>
      <c r="C1894">
        <v>610</v>
      </c>
      <c r="D1894">
        <v>2000</v>
      </c>
      <c r="E1894" t="s">
        <v>444</v>
      </c>
      <c r="F1894" t="s">
        <v>69</v>
      </c>
      <c r="G1894" s="1">
        <v>44613</v>
      </c>
      <c r="H1894">
        <v>101</v>
      </c>
    </row>
    <row r="1895" spans="1:8" x14ac:dyDescent="0.25">
      <c r="A1895">
        <v>1894</v>
      </c>
      <c r="B1895" t="s">
        <v>90</v>
      </c>
      <c r="C1895">
        <v>576</v>
      </c>
      <c r="D1895">
        <v>2007</v>
      </c>
      <c r="E1895" t="s">
        <v>600</v>
      </c>
      <c r="F1895" t="s">
        <v>283</v>
      </c>
      <c r="G1895" s="1">
        <v>44643</v>
      </c>
      <c r="H1895">
        <v>108</v>
      </c>
    </row>
    <row r="1896" spans="1:8" x14ac:dyDescent="0.25">
      <c r="A1896">
        <v>1895</v>
      </c>
      <c r="B1896" t="s">
        <v>90</v>
      </c>
      <c r="C1896">
        <v>576</v>
      </c>
      <c r="D1896">
        <v>2004</v>
      </c>
      <c r="E1896" t="s">
        <v>578</v>
      </c>
      <c r="F1896" t="s">
        <v>10</v>
      </c>
      <c r="G1896" s="1">
        <v>44571</v>
      </c>
      <c r="H1896">
        <v>109</v>
      </c>
    </row>
    <row r="1897" spans="1:8" x14ac:dyDescent="0.25">
      <c r="A1897">
        <v>1896</v>
      </c>
      <c r="B1897" t="s">
        <v>435</v>
      </c>
      <c r="C1897">
        <v>619</v>
      </c>
      <c r="D1897">
        <v>2007</v>
      </c>
      <c r="E1897" t="s">
        <v>448</v>
      </c>
      <c r="F1897" t="s">
        <v>69</v>
      </c>
      <c r="G1897" s="1">
        <v>44583</v>
      </c>
      <c r="H1897">
        <v>102</v>
      </c>
    </row>
    <row r="1898" spans="1:8" x14ac:dyDescent="0.25">
      <c r="A1898">
        <v>1897</v>
      </c>
      <c r="B1898" t="s">
        <v>90</v>
      </c>
      <c r="C1898">
        <v>576</v>
      </c>
      <c r="D1898">
        <v>2001</v>
      </c>
      <c r="E1898" t="s">
        <v>572</v>
      </c>
      <c r="F1898" t="s">
        <v>32</v>
      </c>
      <c r="G1898" s="1">
        <v>44597</v>
      </c>
      <c r="H1898">
        <v>115</v>
      </c>
    </row>
    <row r="1899" spans="1:8" x14ac:dyDescent="0.25">
      <c r="A1899">
        <v>1898</v>
      </c>
      <c r="B1899" t="s">
        <v>90</v>
      </c>
      <c r="C1899">
        <v>576</v>
      </c>
      <c r="D1899">
        <v>2002</v>
      </c>
      <c r="E1899" t="s">
        <v>698</v>
      </c>
      <c r="F1899" t="s">
        <v>28</v>
      </c>
      <c r="G1899" s="1">
        <v>44585</v>
      </c>
      <c r="H1899">
        <v>107</v>
      </c>
    </row>
    <row r="1900" spans="1:8" x14ac:dyDescent="0.25">
      <c r="A1900">
        <v>1899</v>
      </c>
      <c r="B1900" t="s">
        <v>83</v>
      </c>
      <c r="C1900">
        <v>610</v>
      </c>
      <c r="D1900">
        <v>2000</v>
      </c>
      <c r="E1900" t="s">
        <v>475</v>
      </c>
      <c r="F1900" t="s">
        <v>18</v>
      </c>
      <c r="G1900" s="1">
        <v>44627</v>
      </c>
      <c r="H1900">
        <v>109</v>
      </c>
    </row>
    <row r="1901" spans="1:8" x14ac:dyDescent="0.25">
      <c r="A1901">
        <v>1900</v>
      </c>
      <c r="B1901" t="s">
        <v>90</v>
      </c>
      <c r="C1901">
        <v>576</v>
      </c>
      <c r="D1901">
        <v>2000</v>
      </c>
      <c r="E1901" t="s">
        <v>572</v>
      </c>
      <c r="F1901" t="s">
        <v>32</v>
      </c>
      <c r="G1901" s="1">
        <v>44550</v>
      </c>
      <c r="H1901">
        <v>114</v>
      </c>
    </row>
    <row r="1902" spans="1:8" x14ac:dyDescent="0.25">
      <c r="A1902">
        <v>1901</v>
      </c>
      <c r="B1902" t="s">
        <v>90</v>
      </c>
      <c r="C1902">
        <v>619</v>
      </c>
      <c r="D1902">
        <v>2007</v>
      </c>
      <c r="E1902" t="s">
        <v>447</v>
      </c>
      <c r="F1902" t="s">
        <v>10</v>
      </c>
      <c r="G1902" s="1">
        <v>44626</v>
      </c>
      <c r="H1902">
        <v>102</v>
      </c>
    </row>
    <row r="1903" spans="1:8" x14ac:dyDescent="0.25">
      <c r="A1903">
        <v>1902</v>
      </c>
      <c r="B1903" t="s">
        <v>90</v>
      </c>
      <c r="C1903">
        <v>619</v>
      </c>
      <c r="D1903">
        <v>1998</v>
      </c>
      <c r="E1903" t="s">
        <v>682</v>
      </c>
      <c r="F1903" t="s">
        <v>32</v>
      </c>
      <c r="G1903" s="1">
        <v>44621</v>
      </c>
      <c r="H1903">
        <v>107</v>
      </c>
    </row>
    <row r="1904" spans="1:8" x14ac:dyDescent="0.25">
      <c r="A1904">
        <v>1903</v>
      </c>
      <c r="B1904" t="s">
        <v>75</v>
      </c>
      <c r="C1904">
        <v>611</v>
      </c>
      <c r="D1904">
        <v>2007</v>
      </c>
      <c r="E1904" t="s">
        <v>768</v>
      </c>
      <c r="F1904" t="s">
        <v>18</v>
      </c>
      <c r="G1904" s="1">
        <v>44546</v>
      </c>
      <c r="H1904">
        <v>103</v>
      </c>
    </row>
    <row r="1905" spans="1:8" x14ac:dyDescent="0.25">
      <c r="A1905">
        <v>1904</v>
      </c>
      <c r="B1905" t="s">
        <v>83</v>
      </c>
      <c r="C1905">
        <v>587</v>
      </c>
      <c r="D1905">
        <v>1998</v>
      </c>
      <c r="E1905" t="s">
        <v>478</v>
      </c>
      <c r="F1905" t="s">
        <v>10</v>
      </c>
      <c r="G1905" s="1">
        <v>44502</v>
      </c>
      <c r="H1905">
        <v>103</v>
      </c>
    </row>
    <row r="1906" spans="1:8" x14ac:dyDescent="0.25">
      <c r="A1906">
        <v>1905</v>
      </c>
      <c r="B1906" t="s">
        <v>235</v>
      </c>
      <c r="C1906">
        <v>619</v>
      </c>
      <c r="D1906">
        <v>1999</v>
      </c>
      <c r="E1906" t="s">
        <v>467</v>
      </c>
      <c r="F1906" t="s">
        <v>32</v>
      </c>
      <c r="G1906" s="1">
        <v>44516</v>
      </c>
      <c r="H1906">
        <v>109</v>
      </c>
    </row>
    <row r="1907" spans="1:8" x14ac:dyDescent="0.25">
      <c r="A1907">
        <v>1906</v>
      </c>
      <c r="B1907" t="s">
        <v>90</v>
      </c>
      <c r="C1907">
        <v>512</v>
      </c>
      <c r="D1907">
        <v>2001</v>
      </c>
      <c r="E1907" t="s">
        <v>479</v>
      </c>
      <c r="F1907" t="s">
        <v>10</v>
      </c>
      <c r="G1907" s="1">
        <v>44521</v>
      </c>
      <c r="H1907">
        <v>102</v>
      </c>
    </row>
    <row r="1908" spans="1:8" x14ac:dyDescent="0.25">
      <c r="A1908">
        <v>1907</v>
      </c>
      <c r="B1908" t="s">
        <v>83</v>
      </c>
      <c r="C1908">
        <v>619</v>
      </c>
      <c r="D1908">
        <v>2008</v>
      </c>
      <c r="E1908" t="s">
        <v>769</v>
      </c>
      <c r="F1908" t="s">
        <v>28</v>
      </c>
      <c r="G1908" s="1">
        <v>44616</v>
      </c>
      <c r="H1908">
        <v>114</v>
      </c>
    </row>
    <row r="1909" spans="1:8" x14ac:dyDescent="0.25">
      <c r="A1909">
        <v>1908</v>
      </c>
      <c r="B1909" t="s">
        <v>83</v>
      </c>
      <c r="C1909">
        <v>550</v>
      </c>
      <c r="D1909">
        <v>1996</v>
      </c>
      <c r="E1909" t="s">
        <v>571</v>
      </c>
      <c r="F1909" t="s">
        <v>47</v>
      </c>
      <c r="G1909" s="1">
        <v>44595</v>
      </c>
      <c r="H1909">
        <v>116</v>
      </c>
    </row>
    <row r="1910" spans="1:8" x14ac:dyDescent="0.25">
      <c r="A1910">
        <v>1909</v>
      </c>
      <c r="B1910" t="s">
        <v>90</v>
      </c>
      <c r="C1910">
        <v>619</v>
      </c>
      <c r="D1910">
        <v>2000</v>
      </c>
      <c r="E1910" t="s">
        <v>594</v>
      </c>
      <c r="F1910" t="s">
        <v>32</v>
      </c>
      <c r="G1910" s="1">
        <v>44544</v>
      </c>
      <c r="H1910">
        <v>109</v>
      </c>
    </row>
    <row r="1911" spans="1:8" x14ac:dyDescent="0.25">
      <c r="A1911">
        <v>1910</v>
      </c>
      <c r="B1911" t="s">
        <v>90</v>
      </c>
      <c r="C1911">
        <v>619</v>
      </c>
      <c r="D1911">
        <v>1996</v>
      </c>
      <c r="E1911" t="s">
        <v>485</v>
      </c>
      <c r="F1911" t="s">
        <v>283</v>
      </c>
      <c r="G1911" s="1">
        <v>44488</v>
      </c>
      <c r="H1911">
        <v>114</v>
      </c>
    </row>
    <row r="1912" spans="1:8" x14ac:dyDescent="0.25">
      <c r="A1912">
        <v>1911</v>
      </c>
      <c r="B1912" t="s">
        <v>75</v>
      </c>
      <c r="C1912">
        <v>531</v>
      </c>
      <c r="D1912">
        <v>2008</v>
      </c>
      <c r="E1912" t="s">
        <v>696</v>
      </c>
      <c r="F1912" t="s">
        <v>28</v>
      </c>
      <c r="G1912" s="1">
        <v>44606</v>
      </c>
      <c r="H1912">
        <v>102</v>
      </c>
    </row>
    <row r="1913" spans="1:8" x14ac:dyDescent="0.25">
      <c r="A1913">
        <v>1912</v>
      </c>
      <c r="B1913" t="s">
        <v>435</v>
      </c>
      <c r="C1913">
        <v>540</v>
      </c>
      <c r="D1913">
        <v>2000</v>
      </c>
      <c r="E1913" t="s">
        <v>436</v>
      </c>
      <c r="F1913" t="s">
        <v>69</v>
      </c>
      <c r="G1913" s="1">
        <v>44587</v>
      </c>
      <c r="H1913">
        <v>114</v>
      </c>
    </row>
    <row r="1914" spans="1:8" x14ac:dyDescent="0.25">
      <c r="A1914">
        <v>1913</v>
      </c>
      <c r="B1914" t="s">
        <v>90</v>
      </c>
      <c r="C1914">
        <v>619</v>
      </c>
      <c r="D1914">
        <v>1999</v>
      </c>
      <c r="E1914" t="s">
        <v>485</v>
      </c>
      <c r="F1914" t="s">
        <v>45</v>
      </c>
      <c r="G1914" s="1">
        <v>44631</v>
      </c>
      <c r="H1914">
        <v>102</v>
      </c>
    </row>
    <row r="1915" spans="1:8" x14ac:dyDescent="0.25">
      <c r="A1915">
        <v>1914</v>
      </c>
      <c r="B1915" t="s">
        <v>83</v>
      </c>
      <c r="C1915">
        <v>550</v>
      </c>
      <c r="D1915">
        <v>1999</v>
      </c>
      <c r="E1915" t="s">
        <v>571</v>
      </c>
      <c r="F1915" t="s">
        <v>45</v>
      </c>
      <c r="G1915" s="1">
        <v>44653</v>
      </c>
      <c r="H1915">
        <v>107</v>
      </c>
    </row>
    <row r="1916" spans="1:8" x14ac:dyDescent="0.25">
      <c r="A1916">
        <v>1915</v>
      </c>
      <c r="B1916" t="s">
        <v>83</v>
      </c>
      <c r="C1916">
        <v>550</v>
      </c>
      <c r="D1916">
        <v>1997</v>
      </c>
      <c r="E1916" t="s">
        <v>693</v>
      </c>
      <c r="F1916" t="s">
        <v>28</v>
      </c>
      <c r="G1916" s="1">
        <v>44585</v>
      </c>
      <c r="H1916">
        <v>114</v>
      </c>
    </row>
    <row r="1917" spans="1:8" x14ac:dyDescent="0.25">
      <c r="A1917">
        <v>1916</v>
      </c>
      <c r="B1917" t="s">
        <v>435</v>
      </c>
      <c r="C1917">
        <v>540</v>
      </c>
      <c r="D1917">
        <v>2008</v>
      </c>
      <c r="E1917" t="s">
        <v>760</v>
      </c>
      <c r="F1917" t="s">
        <v>18</v>
      </c>
      <c r="G1917" s="1">
        <v>44585</v>
      </c>
      <c r="H1917">
        <v>114</v>
      </c>
    </row>
    <row r="1918" spans="1:8" x14ac:dyDescent="0.25">
      <c r="A1918">
        <v>1917</v>
      </c>
      <c r="B1918" t="s">
        <v>83</v>
      </c>
      <c r="C1918">
        <v>619</v>
      </c>
      <c r="D1918">
        <v>2008</v>
      </c>
      <c r="E1918" t="s">
        <v>670</v>
      </c>
      <c r="F1918" t="s">
        <v>10</v>
      </c>
      <c r="G1918" s="1">
        <v>44555</v>
      </c>
      <c r="H1918">
        <v>102</v>
      </c>
    </row>
    <row r="1919" spans="1:8" x14ac:dyDescent="0.25">
      <c r="A1919">
        <v>1918</v>
      </c>
      <c r="B1919" t="s">
        <v>83</v>
      </c>
      <c r="C1919">
        <v>548</v>
      </c>
      <c r="D1919">
        <v>2008</v>
      </c>
      <c r="E1919" t="s">
        <v>593</v>
      </c>
      <c r="F1919" t="s">
        <v>32</v>
      </c>
      <c r="G1919" s="1">
        <v>44583</v>
      </c>
      <c r="H1919">
        <v>104</v>
      </c>
    </row>
    <row r="1920" spans="1:8" x14ac:dyDescent="0.25">
      <c r="A1920">
        <v>1919</v>
      </c>
      <c r="B1920" t="s">
        <v>435</v>
      </c>
      <c r="C1920">
        <v>576</v>
      </c>
      <c r="D1920">
        <v>1990</v>
      </c>
      <c r="E1920" t="s">
        <v>712</v>
      </c>
      <c r="F1920" t="s">
        <v>69</v>
      </c>
      <c r="G1920" s="1">
        <v>44525</v>
      </c>
      <c r="H1920">
        <v>101</v>
      </c>
    </row>
    <row r="1921" spans="1:8" x14ac:dyDescent="0.25">
      <c r="A1921">
        <v>1920</v>
      </c>
      <c r="B1921" t="s">
        <v>90</v>
      </c>
      <c r="C1921">
        <v>610</v>
      </c>
      <c r="D1921">
        <v>2008</v>
      </c>
      <c r="E1921" t="s">
        <v>475</v>
      </c>
      <c r="F1921" t="s">
        <v>18</v>
      </c>
      <c r="G1921" s="1">
        <v>44580</v>
      </c>
      <c r="H1921">
        <v>102</v>
      </c>
    </row>
    <row r="1922" spans="1:8" x14ac:dyDescent="0.25">
      <c r="A1922">
        <v>1921</v>
      </c>
      <c r="B1922" t="s">
        <v>90</v>
      </c>
      <c r="C1922">
        <v>559</v>
      </c>
      <c r="D1922">
        <v>2008</v>
      </c>
      <c r="E1922" t="s">
        <v>770</v>
      </c>
      <c r="F1922" t="s">
        <v>18</v>
      </c>
      <c r="G1922" s="1">
        <v>44555</v>
      </c>
      <c r="H1922">
        <v>102</v>
      </c>
    </row>
    <row r="1923" spans="1:8" x14ac:dyDescent="0.25">
      <c r="A1923">
        <v>1922</v>
      </c>
      <c r="B1923" t="s">
        <v>454</v>
      </c>
      <c r="C1923">
        <v>546</v>
      </c>
      <c r="D1923">
        <v>1998</v>
      </c>
      <c r="E1923" t="s">
        <v>760</v>
      </c>
      <c r="F1923" t="s">
        <v>32</v>
      </c>
      <c r="G1923" s="1">
        <v>44635</v>
      </c>
      <c r="H1923">
        <v>102</v>
      </c>
    </row>
    <row r="1924" spans="1:8" x14ac:dyDescent="0.25">
      <c r="A1924">
        <v>1923</v>
      </c>
      <c r="B1924" t="s">
        <v>90</v>
      </c>
      <c r="C1924">
        <v>610</v>
      </c>
      <c r="D1924">
        <v>2002</v>
      </c>
      <c r="E1924" t="s">
        <v>475</v>
      </c>
      <c r="F1924" t="s">
        <v>32</v>
      </c>
      <c r="G1924" s="1">
        <v>44644</v>
      </c>
      <c r="H1924">
        <v>114</v>
      </c>
    </row>
    <row r="1925" spans="1:8" x14ac:dyDescent="0.25">
      <c r="A1925">
        <v>1924</v>
      </c>
      <c r="B1925" t="s">
        <v>75</v>
      </c>
      <c r="C1925">
        <v>550</v>
      </c>
      <c r="D1925">
        <v>2000</v>
      </c>
      <c r="E1925" t="s">
        <v>458</v>
      </c>
      <c r="F1925" t="s">
        <v>28</v>
      </c>
      <c r="G1925" s="1">
        <v>44636</v>
      </c>
      <c r="H1925">
        <v>102</v>
      </c>
    </row>
    <row r="1926" spans="1:8" x14ac:dyDescent="0.25">
      <c r="A1926">
        <v>1925</v>
      </c>
      <c r="B1926" t="s">
        <v>90</v>
      </c>
      <c r="C1926">
        <v>576</v>
      </c>
      <c r="D1926">
        <v>2008</v>
      </c>
      <c r="E1926" t="s">
        <v>600</v>
      </c>
      <c r="F1926" t="s">
        <v>28</v>
      </c>
      <c r="G1926" s="1">
        <v>44635</v>
      </c>
      <c r="H1926">
        <v>102</v>
      </c>
    </row>
    <row r="1927" spans="1:8" x14ac:dyDescent="0.25">
      <c r="A1927">
        <v>1926</v>
      </c>
      <c r="B1927" t="s">
        <v>90</v>
      </c>
      <c r="C1927">
        <v>550</v>
      </c>
      <c r="D1927">
        <v>1998</v>
      </c>
      <c r="E1927" t="s">
        <v>584</v>
      </c>
      <c r="F1927" t="s">
        <v>10</v>
      </c>
      <c r="G1927" s="1">
        <v>44559</v>
      </c>
      <c r="H1927">
        <v>102</v>
      </c>
    </row>
    <row r="1928" spans="1:8" x14ac:dyDescent="0.25">
      <c r="A1928">
        <v>1927</v>
      </c>
      <c r="B1928" t="s">
        <v>90</v>
      </c>
      <c r="C1928">
        <v>633</v>
      </c>
      <c r="D1928">
        <v>2008</v>
      </c>
      <c r="E1928" t="s">
        <v>771</v>
      </c>
      <c r="F1928" t="s">
        <v>69</v>
      </c>
      <c r="G1928" s="1">
        <v>44520</v>
      </c>
      <c r="H1928">
        <v>102</v>
      </c>
    </row>
    <row r="1929" spans="1:8" x14ac:dyDescent="0.25">
      <c r="A1929">
        <v>1928</v>
      </c>
      <c r="B1929" t="s">
        <v>90</v>
      </c>
      <c r="C1929">
        <v>610</v>
      </c>
      <c r="D1929">
        <v>2000</v>
      </c>
      <c r="E1929" t="s">
        <v>475</v>
      </c>
      <c r="F1929" t="s">
        <v>28</v>
      </c>
      <c r="G1929" s="1">
        <v>44582</v>
      </c>
      <c r="H1929">
        <v>114</v>
      </c>
    </row>
    <row r="1930" spans="1:8" x14ac:dyDescent="0.25">
      <c r="A1930">
        <v>1929</v>
      </c>
      <c r="B1930" t="s">
        <v>75</v>
      </c>
      <c r="C1930">
        <v>633</v>
      </c>
      <c r="D1930">
        <v>1996</v>
      </c>
      <c r="E1930" t="s">
        <v>477</v>
      </c>
      <c r="F1930" t="s">
        <v>618</v>
      </c>
      <c r="G1930" s="1">
        <v>44645</v>
      </c>
      <c r="H1930">
        <v>101</v>
      </c>
    </row>
    <row r="1931" spans="1:8" x14ac:dyDescent="0.25">
      <c r="A1931">
        <v>1930</v>
      </c>
      <c r="B1931" t="s">
        <v>435</v>
      </c>
      <c r="C1931">
        <v>548</v>
      </c>
      <c r="D1931">
        <v>2004</v>
      </c>
      <c r="E1931" t="s">
        <v>611</v>
      </c>
      <c r="F1931" t="s">
        <v>32</v>
      </c>
      <c r="G1931" s="1">
        <v>44588</v>
      </c>
      <c r="H1931">
        <v>102</v>
      </c>
    </row>
    <row r="1932" spans="1:8" x14ac:dyDescent="0.25">
      <c r="A1932">
        <v>1931</v>
      </c>
      <c r="B1932" t="s">
        <v>83</v>
      </c>
      <c r="C1932">
        <v>580</v>
      </c>
      <c r="D1932">
        <v>2001</v>
      </c>
      <c r="E1932" t="s">
        <v>441</v>
      </c>
      <c r="F1932" t="s">
        <v>32</v>
      </c>
      <c r="G1932" s="1">
        <v>44504</v>
      </c>
      <c r="H1932">
        <v>103</v>
      </c>
    </row>
    <row r="1933" spans="1:8" x14ac:dyDescent="0.25">
      <c r="A1933">
        <v>1932</v>
      </c>
      <c r="B1933" t="s">
        <v>90</v>
      </c>
      <c r="C1933">
        <v>619</v>
      </c>
      <c r="D1933">
        <v>2004</v>
      </c>
      <c r="E1933" t="s">
        <v>485</v>
      </c>
      <c r="F1933" t="s">
        <v>28</v>
      </c>
      <c r="G1933" s="1">
        <v>44492</v>
      </c>
      <c r="H1933">
        <v>104</v>
      </c>
    </row>
    <row r="1934" spans="1:8" x14ac:dyDescent="0.25">
      <c r="A1934">
        <v>1933</v>
      </c>
      <c r="B1934" t="s">
        <v>90</v>
      </c>
      <c r="C1934">
        <v>540</v>
      </c>
      <c r="D1934">
        <v>2008</v>
      </c>
      <c r="E1934" t="s">
        <v>679</v>
      </c>
      <c r="F1934" t="s">
        <v>45</v>
      </c>
      <c r="G1934" s="1">
        <v>44521</v>
      </c>
      <c r="H1934">
        <v>102</v>
      </c>
    </row>
    <row r="1935" spans="1:8" x14ac:dyDescent="0.25">
      <c r="A1935">
        <v>1934</v>
      </c>
      <c r="B1935" t="s">
        <v>235</v>
      </c>
      <c r="C1935">
        <v>619</v>
      </c>
      <c r="D1935">
        <v>2008</v>
      </c>
      <c r="E1935" t="s">
        <v>467</v>
      </c>
      <c r="F1935" t="s">
        <v>10</v>
      </c>
      <c r="G1935" s="1">
        <v>44476</v>
      </c>
      <c r="H1935">
        <v>115</v>
      </c>
    </row>
    <row r="1936" spans="1:8" x14ac:dyDescent="0.25">
      <c r="A1936">
        <v>1935</v>
      </c>
      <c r="B1936" t="s">
        <v>83</v>
      </c>
      <c r="C1936">
        <v>619</v>
      </c>
      <c r="D1936">
        <v>2008</v>
      </c>
      <c r="E1936" t="s">
        <v>670</v>
      </c>
      <c r="F1936" t="s">
        <v>10</v>
      </c>
      <c r="G1936" s="1">
        <v>44618</v>
      </c>
      <c r="H1936">
        <v>109</v>
      </c>
    </row>
    <row r="1937" spans="1:8" x14ac:dyDescent="0.25">
      <c r="A1937">
        <v>1936</v>
      </c>
      <c r="B1937" t="s">
        <v>83</v>
      </c>
      <c r="C1937">
        <v>610</v>
      </c>
      <c r="D1937">
        <v>2000</v>
      </c>
      <c r="E1937" t="s">
        <v>444</v>
      </c>
      <c r="F1937" t="s">
        <v>18</v>
      </c>
      <c r="G1937" s="1">
        <v>44510</v>
      </c>
      <c r="H1937">
        <v>103</v>
      </c>
    </row>
    <row r="1938" spans="1:8" x14ac:dyDescent="0.25">
      <c r="A1938">
        <v>1937</v>
      </c>
      <c r="B1938" t="s">
        <v>75</v>
      </c>
      <c r="C1938">
        <v>611</v>
      </c>
      <c r="D1938">
        <v>2004</v>
      </c>
      <c r="E1938" t="s">
        <v>684</v>
      </c>
      <c r="F1938" t="s">
        <v>10</v>
      </c>
      <c r="G1938" s="1">
        <v>44614</v>
      </c>
      <c r="H1938">
        <v>103</v>
      </c>
    </row>
    <row r="1939" spans="1:8" x14ac:dyDescent="0.25">
      <c r="A1939">
        <v>1938</v>
      </c>
      <c r="B1939" t="s">
        <v>75</v>
      </c>
      <c r="C1939">
        <v>619</v>
      </c>
      <c r="D1939">
        <v>1998</v>
      </c>
      <c r="E1939" t="s">
        <v>766</v>
      </c>
      <c r="F1939" t="s">
        <v>10</v>
      </c>
      <c r="G1939" s="1">
        <v>44656</v>
      </c>
      <c r="H1939">
        <v>104</v>
      </c>
    </row>
    <row r="1940" spans="1:8" x14ac:dyDescent="0.25">
      <c r="A1940">
        <v>1939</v>
      </c>
      <c r="B1940" t="s">
        <v>75</v>
      </c>
      <c r="C1940">
        <v>633</v>
      </c>
      <c r="D1940">
        <v>2001</v>
      </c>
      <c r="E1940" t="s">
        <v>581</v>
      </c>
      <c r="F1940" t="s">
        <v>10</v>
      </c>
      <c r="G1940" s="1">
        <v>44506</v>
      </c>
      <c r="H1940">
        <v>115</v>
      </c>
    </row>
    <row r="1941" spans="1:8" x14ac:dyDescent="0.25">
      <c r="A1941">
        <v>1940</v>
      </c>
      <c r="B1941" t="s">
        <v>435</v>
      </c>
      <c r="C1941">
        <v>540</v>
      </c>
      <c r="D1941">
        <v>2005</v>
      </c>
      <c r="E1941" t="s">
        <v>436</v>
      </c>
      <c r="F1941" t="s">
        <v>32</v>
      </c>
      <c r="G1941" s="1">
        <v>44591</v>
      </c>
      <c r="H1941">
        <v>101</v>
      </c>
    </row>
    <row r="1942" spans="1:8" x14ac:dyDescent="0.25">
      <c r="A1942">
        <v>1941</v>
      </c>
      <c r="B1942" t="s">
        <v>90</v>
      </c>
      <c r="C1942">
        <v>587</v>
      </c>
      <c r="D1942">
        <v>2000</v>
      </c>
      <c r="E1942" t="s">
        <v>446</v>
      </c>
      <c r="F1942" t="s">
        <v>32</v>
      </c>
      <c r="G1942" s="1">
        <v>44505</v>
      </c>
      <c r="H1942">
        <v>104</v>
      </c>
    </row>
    <row r="1943" spans="1:8" x14ac:dyDescent="0.25">
      <c r="A1943">
        <v>1942</v>
      </c>
      <c r="B1943" t="s">
        <v>83</v>
      </c>
      <c r="C1943">
        <v>580</v>
      </c>
      <c r="D1943">
        <v>1997</v>
      </c>
      <c r="E1943" t="s">
        <v>580</v>
      </c>
      <c r="F1943" t="s">
        <v>10</v>
      </c>
      <c r="G1943" s="1">
        <v>44584</v>
      </c>
      <c r="H1943">
        <v>102</v>
      </c>
    </row>
    <row r="1944" spans="1:8" x14ac:dyDescent="0.25">
      <c r="A1944">
        <v>1943</v>
      </c>
      <c r="B1944" t="s">
        <v>75</v>
      </c>
      <c r="C1944">
        <v>576</v>
      </c>
      <c r="D1944">
        <v>1999</v>
      </c>
      <c r="E1944" t="s">
        <v>578</v>
      </c>
      <c r="F1944" t="s">
        <v>28</v>
      </c>
      <c r="G1944" s="1">
        <v>44625</v>
      </c>
      <c r="H1944">
        <v>109</v>
      </c>
    </row>
    <row r="1945" spans="1:8" x14ac:dyDescent="0.25">
      <c r="A1945">
        <v>1944</v>
      </c>
      <c r="B1945" t="s">
        <v>90</v>
      </c>
      <c r="C1945">
        <v>576</v>
      </c>
      <c r="D1945">
        <v>1999</v>
      </c>
      <c r="E1945" t="s">
        <v>572</v>
      </c>
      <c r="F1945" t="s">
        <v>10</v>
      </c>
      <c r="G1945" s="1">
        <v>44653</v>
      </c>
      <c r="H1945">
        <v>109</v>
      </c>
    </row>
    <row r="1946" spans="1:8" x14ac:dyDescent="0.25">
      <c r="A1946">
        <v>1945</v>
      </c>
      <c r="B1946" t="s">
        <v>90</v>
      </c>
      <c r="C1946">
        <v>587</v>
      </c>
      <c r="D1946">
        <v>1996</v>
      </c>
      <c r="E1946" t="s">
        <v>713</v>
      </c>
      <c r="F1946" t="s">
        <v>28</v>
      </c>
      <c r="G1946" s="1">
        <v>44614</v>
      </c>
      <c r="H1946">
        <v>103</v>
      </c>
    </row>
    <row r="1947" spans="1:8" x14ac:dyDescent="0.25">
      <c r="A1947">
        <v>1946</v>
      </c>
      <c r="B1947" t="s">
        <v>90</v>
      </c>
      <c r="C1947">
        <v>596</v>
      </c>
      <c r="D1947">
        <v>2008</v>
      </c>
      <c r="E1947" t="s">
        <v>772</v>
      </c>
      <c r="F1947" t="s">
        <v>28</v>
      </c>
      <c r="G1947" s="1">
        <v>44648</v>
      </c>
      <c r="H1947">
        <v>102</v>
      </c>
    </row>
    <row r="1948" spans="1:8" x14ac:dyDescent="0.25">
      <c r="A1948">
        <v>1947</v>
      </c>
      <c r="B1948" t="s">
        <v>90</v>
      </c>
      <c r="C1948">
        <v>619</v>
      </c>
      <c r="D1948">
        <v>1999</v>
      </c>
      <c r="E1948" t="s">
        <v>694</v>
      </c>
      <c r="F1948" t="s">
        <v>28</v>
      </c>
      <c r="G1948" s="1">
        <v>44652</v>
      </c>
      <c r="H1948">
        <v>103</v>
      </c>
    </row>
    <row r="1949" spans="1:8" x14ac:dyDescent="0.25">
      <c r="A1949">
        <v>1948</v>
      </c>
      <c r="B1949" t="s">
        <v>235</v>
      </c>
      <c r="C1949">
        <v>580</v>
      </c>
      <c r="D1949">
        <v>2008</v>
      </c>
      <c r="E1949" t="s">
        <v>730</v>
      </c>
      <c r="F1949" t="s">
        <v>32</v>
      </c>
      <c r="G1949" s="1">
        <v>44516</v>
      </c>
      <c r="H1949">
        <v>102</v>
      </c>
    </row>
    <row r="1950" spans="1:8" x14ac:dyDescent="0.25">
      <c r="A1950">
        <v>1949</v>
      </c>
      <c r="B1950" t="s">
        <v>83</v>
      </c>
      <c r="C1950">
        <v>587</v>
      </c>
      <c r="D1950">
        <v>2002</v>
      </c>
      <c r="E1950" t="s">
        <v>140</v>
      </c>
      <c r="F1950" t="s">
        <v>10</v>
      </c>
      <c r="G1950" s="1">
        <v>44509</v>
      </c>
      <c r="H1950">
        <v>102</v>
      </c>
    </row>
    <row r="1951" spans="1:8" x14ac:dyDescent="0.25">
      <c r="A1951">
        <v>1950</v>
      </c>
      <c r="B1951" t="s">
        <v>90</v>
      </c>
      <c r="C1951">
        <v>619</v>
      </c>
      <c r="D1951">
        <v>1999</v>
      </c>
      <c r="E1951" t="s">
        <v>448</v>
      </c>
      <c r="F1951" t="s">
        <v>10</v>
      </c>
      <c r="G1951" s="1">
        <v>44547</v>
      </c>
      <c r="H1951">
        <v>114</v>
      </c>
    </row>
    <row r="1952" spans="1:8" x14ac:dyDescent="0.25">
      <c r="A1952">
        <v>1951</v>
      </c>
      <c r="B1952" t="s">
        <v>90</v>
      </c>
      <c r="C1952">
        <v>548</v>
      </c>
      <c r="D1952">
        <v>2008</v>
      </c>
      <c r="E1952" t="s">
        <v>632</v>
      </c>
      <c r="F1952" t="s">
        <v>10</v>
      </c>
      <c r="G1952" s="1">
        <v>44538</v>
      </c>
      <c r="H1952">
        <v>104</v>
      </c>
    </row>
    <row r="1953" spans="1:8" x14ac:dyDescent="0.25">
      <c r="A1953">
        <v>1952</v>
      </c>
      <c r="B1953" t="s">
        <v>75</v>
      </c>
      <c r="C1953">
        <v>576</v>
      </c>
      <c r="D1953">
        <v>1991</v>
      </c>
      <c r="E1953" t="s">
        <v>619</v>
      </c>
      <c r="F1953" t="s">
        <v>69</v>
      </c>
      <c r="G1953" s="1">
        <v>44508</v>
      </c>
      <c r="H1953">
        <v>114</v>
      </c>
    </row>
    <row r="1954" spans="1:8" x14ac:dyDescent="0.25">
      <c r="A1954">
        <v>1953</v>
      </c>
      <c r="B1954" t="s">
        <v>75</v>
      </c>
      <c r="C1954">
        <v>576</v>
      </c>
      <c r="D1954">
        <v>1991</v>
      </c>
      <c r="E1954" t="s">
        <v>619</v>
      </c>
      <c r="F1954" t="s">
        <v>69</v>
      </c>
      <c r="G1954" s="1">
        <v>44547</v>
      </c>
      <c r="H1954">
        <v>114</v>
      </c>
    </row>
    <row r="1955" spans="1:8" x14ac:dyDescent="0.25">
      <c r="A1955">
        <v>1954</v>
      </c>
      <c r="B1955" t="s">
        <v>614</v>
      </c>
      <c r="C1955">
        <v>619</v>
      </c>
      <c r="D1955">
        <v>1999</v>
      </c>
      <c r="E1955" t="s">
        <v>467</v>
      </c>
      <c r="F1955" t="s">
        <v>18</v>
      </c>
      <c r="G1955" s="1">
        <v>44550</v>
      </c>
      <c r="H1955">
        <v>111</v>
      </c>
    </row>
    <row r="1956" spans="1:8" x14ac:dyDescent="0.25">
      <c r="A1956">
        <v>1955</v>
      </c>
      <c r="B1956" t="s">
        <v>75</v>
      </c>
      <c r="C1956">
        <v>580</v>
      </c>
      <c r="D1956">
        <v>2008</v>
      </c>
      <c r="E1956" t="s">
        <v>607</v>
      </c>
      <c r="F1956" t="s">
        <v>10</v>
      </c>
      <c r="G1956" s="1">
        <v>44620</v>
      </c>
      <c r="H1956">
        <v>101</v>
      </c>
    </row>
    <row r="1957" spans="1:8" x14ac:dyDescent="0.25">
      <c r="A1957">
        <v>1956</v>
      </c>
      <c r="B1957" t="s">
        <v>75</v>
      </c>
      <c r="C1957">
        <v>507</v>
      </c>
      <c r="D1957">
        <v>2002</v>
      </c>
      <c r="E1957" t="s">
        <v>773</v>
      </c>
      <c r="F1957" t="s">
        <v>10</v>
      </c>
      <c r="G1957" s="1">
        <v>44496</v>
      </c>
      <c r="H1957">
        <v>105</v>
      </c>
    </row>
    <row r="1958" spans="1:8" x14ac:dyDescent="0.25">
      <c r="A1958">
        <v>1957</v>
      </c>
      <c r="B1958" t="s">
        <v>83</v>
      </c>
      <c r="C1958">
        <v>550</v>
      </c>
      <c r="D1958">
        <v>1999</v>
      </c>
      <c r="E1958" t="s">
        <v>592</v>
      </c>
      <c r="F1958" t="s">
        <v>32</v>
      </c>
      <c r="G1958" s="1">
        <v>44655</v>
      </c>
      <c r="H1958">
        <v>109</v>
      </c>
    </row>
    <row r="1959" spans="1:8" x14ac:dyDescent="0.25">
      <c r="A1959">
        <v>1958</v>
      </c>
      <c r="B1959" t="s">
        <v>75</v>
      </c>
      <c r="C1959">
        <v>576</v>
      </c>
      <c r="D1959">
        <v>1999</v>
      </c>
      <c r="E1959" t="s">
        <v>572</v>
      </c>
      <c r="F1959" t="s">
        <v>10</v>
      </c>
      <c r="G1959" s="1">
        <v>44625</v>
      </c>
      <c r="H1959">
        <v>102</v>
      </c>
    </row>
    <row r="1960" spans="1:8" x14ac:dyDescent="0.25">
      <c r="A1960">
        <v>1959</v>
      </c>
      <c r="B1960" t="s">
        <v>435</v>
      </c>
      <c r="C1960">
        <v>540</v>
      </c>
      <c r="D1960">
        <v>2005</v>
      </c>
      <c r="E1960" t="s">
        <v>436</v>
      </c>
      <c r="F1960" t="s">
        <v>28</v>
      </c>
      <c r="G1960" s="1">
        <v>44579</v>
      </c>
      <c r="H1960">
        <v>108</v>
      </c>
    </row>
    <row r="1961" spans="1:8" x14ac:dyDescent="0.25">
      <c r="A1961">
        <v>1960</v>
      </c>
      <c r="B1961" t="s">
        <v>90</v>
      </c>
      <c r="C1961">
        <v>576</v>
      </c>
      <c r="D1961">
        <v>2003</v>
      </c>
      <c r="E1961" t="s">
        <v>578</v>
      </c>
      <c r="F1961" t="s">
        <v>10</v>
      </c>
      <c r="G1961" s="1">
        <v>44541</v>
      </c>
      <c r="H1961">
        <v>109</v>
      </c>
    </row>
    <row r="1962" spans="1:8" x14ac:dyDescent="0.25">
      <c r="A1962">
        <v>1961</v>
      </c>
      <c r="B1962" t="s">
        <v>491</v>
      </c>
      <c r="C1962">
        <v>587</v>
      </c>
      <c r="D1962">
        <v>1998</v>
      </c>
      <c r="E1962" t="s">
        <v>691</v>
      </c>
      <c r="F1962" t="s">
        <v>32</v>
      </c>
      <c r="G1962" s="1">
        <v>44476</v>
      </c>
      <c r="H1962">
        <v>102</v>
      </c>
    </row>
    <row r="1963" spans="1:8" x14ac:dyDescent="0.25">
      <c r="A1963">
        <v>1962</v>
      </c>
      <c r="B1963" t="s">
        <v>90</v>
      </c>
      <c r="C1963">
        <v>610</v>
      </c>
      <c r="D1963">
        <v>1998</v>
      </c>
      <c r="E1963" t="s">
        <v>475</v>
      </c>
      <c r="F1963" t="s">
        <v>32</v>
      </c>
      <c r="G1963" s="1">
        <v>44541</v>
      </c>
      <c r="H1963">
        <v>115</v>
      </c>
    </row>
    <row r="1964" spans="1:8" x14ac:dyDescent="0.25">
      <c r="A1964">
        <v>1963</v>
      </c>
      <c r="B1964" t="s">
        <v>90</v>
      </c>
      <c r="C1964">
        <v>610</v>
      </c>
      <c r="D1964">
        <v>1998</v>
      </c>
      <c r="E1964" t="s">
        <v>444</v>
      </c>
      <c r="F1964" t="s">
        <v>32</v>
      </c>
      <c r="G1964" s="1">
        <v>44559</v>
      </c>
      <c r="H1964">
        <v>116</v>
      </c>
    </row>
    <row r="1965" spans="1:8" x14ac:dyDescent="0.25">
      <c r="A1965">
        <v>1964</v>
      </c>
      <c r="B1965" t="s">
        <v>454</v>
      </c>
      <c r="C1965">
        <v>556</v>
      </c>
      <c r="D1965">
        <v>2000</v>
      </c>
      <c r="E1965" t="s">
        <v>774</v>
      </c>
      <c r="F1965" t="s">
        <v>69</v>
      </c>
      <c r="G1965" s="1">
        <v>44644</v>
      </c>
      <c r="H1965">
        <v>114</v>
      </c>
    </row>
    <row r="1966" spans="1:8" x14ac:dyDescent="0.25">
      <c r="A1966">
        <v>1965</v>
      </c>
      <c r="B1966" t="s">
        <v>435</v>
      </c>
      <c r="C1966">
        <v>548</v>
      </c>
      <c r="D1966">
        <v>2008</v>
      </c>
      <c r="E1966" t="s">
        <v>611</v>
      </c>
      <c r="F1966" t="s">
        <v>10</v>
      </c>
      <c r="G1966" s="1">
        <v>44617</v>
      </c>
      <c r="H1966">
        <v>111</v>
      </c>
    </row>
    <row r="1967" spans="1:8" x14ac:dyDescent="0.25">
      <c r="A1967">
        <v>1966</v>
      </c>
      <c r="B1967" t="s">
        <v>90</v>
      </c>
      <c r="C1967">
        <v>548</v>
      </c>
      <c r="D1967">
        <v>2008</v>
      </c>
      <c r="E1967" t="s">
        <v>593</v>
      </c>
      <c r="F1967" t="s">
        <v>28</v>
      </c>
      <c r="G1967" s="1">
        <v>44643</v>
      </c>
      <c r="H1967">
        <v>101</v>
      </c>
    </row>
    <row r="1968" spans="1:8" x14ac:dyDescent="0.25">
      <c r="A1968">
        <v>1967</v>
      </c>
      <c r="B1968" t="s">
        <v>75</v>
      </c>
      <c r="C1968">
        <v>580</v>
      </c>
      <c r="D1968">
        <v>2008</v>
      </c>
      <c r="E1968" t="s">
        <v>607</v>
      </c>
      <c r="F1968" t="s">
        <v>28</v>
      </c>
      <c r="G1968" s="1">
        <v>44650</v>
      </c>
      <c r="H1968">
        <v>105</v>
      </c>
    </row>
    <row r="1969" spans="1:8" x14ac:dyDescent="0.25">
      <c r="A1969">
        <v>1968</v>
      </c>
      <c r="B1969" t="s">
        <v>90</v>
      </c>
      <c r="C1969">
        <v>610</v>
      </c>
      <c r="D1969">
        <v>2002</v>
      </c>
      <c r="E1969" t="s">
        <v>475</v>
      </c>
      <c r="F1969" t="s">
        <v>10</v>
      </c>
      <c r="G1969" s="1">
        <v>44647</v>
      </c>
      <c r="H1969">
        <v>102</v>
      </c>
    </row>
    <row r="1970" spans="1:8" x14ac:dyDescent="0.25">
      <c r="A1970">
        <v>1969</v>
      </c>
      <c r="B1970" t="s">
        <v>75</v>
      </c>
      <c r="C1970">
        <v>633</v>
      </c>
      <c r="D1970">
        <v>2001</v>
      </c>
      <c r="E1970" t="s">
        <v>581</v>
      </c>
      <c r="F1970" t="s">
        <v>10</v>
      </c>
      <c r="G1970" s="1">
        <v>44625</v>
      </c>
      <c r="H1970">
        <v>101</v>
      </c>
    </row>
    <row r="1971" spans="1:8" x14ac:dyDescent="0.25">
      <c r="A1971">
        <v>1970</v>
      </c>
      <c r="B1971" t="s">
        <v>83</v>
      </c>
      <c r="C1971">
        <v>610</v>
      </c>
      <c r="D1971">
        <v>1995</v>
      </c>
      <c r="E1971" t="s">
        <v>444</v>
      </c>
      <c r="F1971" t="s">
        <v>69</v>
      </c>
      <c r="G1971" s="1">
        <v>44637</v>
      </c>
      <c r="H1971">
        <v>102</v>
      </c>
    </row>
    <row r="1972" spans="1:8" x14ac:dyDescent="0.25">
      <c r="A1972">
        <v>1971</v>
      </c>
      <c r="B1972" t="s">
        <v>75</v>
      </c>
      <c r="C1972">
        <v>610</v>
      </c>
      <c r="D1972">
        <v>2001</v>
      </c>
      <c r="E1972" t="s">
        <v>444</v>
      </c>
      <c r="F1972" t="s">
        <v>28</v>
      </c>
      <c r="G1972" s="1">
        <v>44533</v>
      </c>
      <c r="H1972">
        <v>102</v>
      </c>
    </row>
    <row r="1973" spans="1:8" x14ac:dyDescent="0.25">
      <c r="A1973">
        <v>1972</v>
      </c>
      <c r="B1973" t="s">
        <v>83</v>
      </c>
      <c r="C1973">
        <v>633</v>
      </c>
      <c r="D1973">
        <v>2004</v>
      </c>
      <c r="E1973" t="s">
        <v>686</v>
      </c>
      <c r="F1973" t="s">
        <v>28</v>
      </c>
      <c r="G1973" s="1">
        <v>44490</v>
      </c>
      <c r="H1973">
        <v>115</v>
      </c>
    </row>
    <row r="1974" spans="1:8" x14ac:dyDescent="0.25">
      <c r="A1974">
        <v>1973</v>
      </c>
      <c r="B1974" t="s">
        <v>90</v>
      </c>
      <c r="C1974">
        <v>610</v>
      </c>
      <c r="D1974">
        <v>1997</v>
      </c>
      <c r="E1974" t="s">
        <v>444</v>
      </c>
      <c r="F1974" t="s">
        <v>32</v>
      </c>
      <c r="G1974" s="1">
        <v>44644</v>
      </c>
      <c r="H1974">
        <v>108</v>
      </c>
    </row>
    <row r="1975" spans="1:8" x14ac:dyDescent="0.25">
      <c r="A1975">
        <v>1974</v>
      </c>
      <c r="B1975" t="s">
        <v>235</v>
      </c>
      <c r="C1975">
        <v>619</v>
      </c>
      <c r="D1975">
        <v>1996</v>
      </c>
      <c r="E1975" t="s">
        <v>775</v>
      </c>
      <c r="F1975" t="s">
        <v>45</v>
      </c>
      <c r="G1975" s="1">
        <v>44595</v>
      </c>
      <c r="H1975">
        <v>102</v>
      </c>
    </row>
    <row r="1976" spans="1:8" x14ac:dyDescent="0.25">
      <c r="A1976">
        <v>1975</v>
      </c>
      <c r="B1976" t="s">
        <v>90</v>
      </c>
      <c r="C1976">
        <v>576</v>
      </c>
      <c r="D1976">
        <v>2001</v>
      </c>
      <c r="E1976" t="s">
        <v>572</v>
      </c>
      <c r="F1976" t="s">
        <v>69</v>
      </c>
      <c r="G1976" s="1">
        <v>44617</v>
      </c>
      <c r="H1976">
        <v>109</v>
      </c>
    </row>
    <row r="1977" spans="1:8" x14ac:dyDescent="0.25">
      <c r="A1977">
        <v>1976</v>
      </c>
      <c r="B1977" t="s">
        <v>75</v>
      </c>
      <c r="C1977">
        <v>576</v>
      </c>
      <c r="D1977">
        <v>2004</v>
      </c>
      <c r="E1977" t="s">
        <v>578</v>
      </c>
      <c r="F1977" t="s">
        <v>28</v>
      </c>
      <c r="G1977" s="1">
        <v>44640</v>
      </c>
      <c r="H1977">
        <v>114</v>
      </c>
    </row>
    <row r="1978" spans="1:8" x14ac:dyDescent="0.25">
      <c r="A1978">
        <v>1977</v>
      </c>
      <c r="B1978" t="s">
        <v>83</v>
      </c>
      <c r="C1978">
        <v>580</v>
      </c>
      <c r="D1978">
        <v>1997</v>
      </c>
      <c r="E1978" t="s">
        <v>580</v>
      </c>
      <c r="F1978" t="s">
        <v>10</v>
      </c>
      <c r="G1978" s="1">
        <v>44603</v>
      </c>
      <c r="H1978">
        <v>102</v>
      </c>
    </row>
    <row r="1979" spans="1:8" x14ac:dyDescent="0.25">
      <c r="A1979">
        <v>1978</v>
      </c>
      <c r="B1979" t="s">
        <v>83</v>
      </c>
      <c r="C1979">
        <v>548</v>
      </c>
      <c r="D1979">
        <v>2008</v>
      </c>
      <c r="E1979" t="s">
        <v>593</v>
      </c>
      <c r="F1979" t="s">
        <v>10</v>
      </c>
      <c r="G1979" s="1">
        <v>44559</v>
      </c>
      <c r="H1979">
        <v>104</v>
      </c>
    </row>
    <row r="1980" spans="1:8" x14ac:dyDescent="0.25">
      <c r="A1980">
        <v>1979</v>
      </c>
      <c r="B1980" t="s">
        <v>435</v>
      </c>
      <c r="C1980">
        <v>576</v>
      </c>
      <c r="D1980">
        <v>2005</v>
      </c>
      <c r="E1980" t="s">
        <v>450</v>
      </c>
      <c r="F1980" t="s">
        <v>18</v>
      </c>
      <c r="G1980" s="1">
        <v>44637</v>
      </c>
      <c r="H1980">
        <v>109</v>
      </c>
    </row>
    <row r="1981" spans="1:8" x14ac:dyDescent="0.25">
      <c r="A1981">
        <v>1980</v>
      </c>
      <c r="B1981" t="s">
        <v>235</v>
      </c>
      <c r="C1981">
        <v>587</v>
      </c>
      <c r="D1981">
        <v>2007</v>
      </c>
      <c r="E1981" t="s">
        <v>175</v>
      </c>
      <c r="F1981" t="s">
        <v>10</v>
      </c>
      <c r="G1981" s="1">
        <v>44619</v>
      </c>
      <c r="H1981">
        <v>105</v>
      </c>
    </row>
    <row r="1982" spans="1:8" x14ac:dyDescent="0.25">
      <c r="A1982">
        <v>1981</v>
      </c>
      <c r="B1982" t="s">
        <v>83</v>
      </c>
      <c r="C1982">
        <v>550</v>
      </c>
      <c r="D1982">
        <v>1997</v>
      </c>
      <c r="E1982" t="s">
        <v>693</v>
      </c>
      <c r="F1982" t="s">
        <v>32</v>
      </c>
      <c r="G1982" s="1">
        <v>44593</v>
      </c>
      <c r="H1982">
        <v>102</v>
      </c>
    </row>
    <row r="1983" spans="1:8" x14ac:dyDescent="0.25">
      <c r="A1983">
        <v>1982</v>
      </c>
      <c r="B1983" t="s">
        <v>83</v>
      </c>
      <c r="C1983">
        <v>580</v>
      </c>
      <c r="D1983">
        <v>2008</v>
      </c>
      <c r="E1983" t="s">
        <v>441</v>
      </c>
      <c r="F1983" t="s">
        <v>69</v>
      </c>
      <c r="G1983" s="1">
        <v>44588</v>
      </c>
      <c r="H1983">
        <v>106</v>
      </c>
    </row>
    <row r="1984" spans="1:8" x14ac:dyDescent="0.25">
      <c r="A1984">
        <v>1983</v>
      </c>
      <c r="B1984" t="s">
        <v>435</v>
      </c>
      <c r="C1984">
        <v>587</v>
      </c>
      <c r="D1984">
        <v>2008</v>
      </c>
      <c r="E1984" t="s">
        <v>437</v>
      </c>
      <c r="F1984" t="s">
        <v>10</v>
      </c>
      <c r="G1984" s="1">
        <v>44615</v>
      </c>
      <c r="H1984">
        <v>108</v>
      </c>
    </row>
    <row r="1985" spans="1:8" x14ac:dyDescent="0.25">
      <c r="A1985">
        <v>1984</v>
      </c>
      <c r="B1985" t="s">
        <v>90</v>
      </c>
      <c r="C1985">
        <v>576</v>
      </c>
      <c r="D1985">
        <v>1996</v>
      </c>
      <c r="E1985" t="s">
        <v>578</v>
      </c>
      <c r="F1985" t="s">
        <v>47</v>
      </c>
      <c r="G1985" s="1">
        <v>44492</v>
      </c>
      <c r="H1985">
        <v>109</v>
      </c>
    </row>
    <row r="1986" spans="1:8" x14ac:dyDescent="0.25">
      <c r="A1986">
        <v>1985</v>
      </c>
      <c r="B1986" t="s">
        <v>90</v>
      </c>
      <c r="C1986">
        <v>576</v>
      </c>
      <c r="D1986">
        <v>1999</v>
      </c>
      <c r="E1986" t="s">
        <v>776</v>
      </c>
      <c r="F1986" t="s">
        <v>28</v>
      </c>
      <c r="G1986" s="1">
        <v>44599</v>
      </c>
      <c r="H1986">
        <v>109</v>
      </c>
    </row>
    <row r="1987" spans="1:8" x14ac:dyDescent="0.25">
      <c r="A1987">
        <v>1986</v>
      </c>
      <c r="B1987" t="s">
        <v>75</v>
      </c>
      <c r="C1987">
        <v>611</v>
      </c>
      <c r="D1987">
        <v>2008</v>
      </c>
      <c r="E1987" t="s">
        <v>684</v>
      </c>
      <c r="F1987" t="s">
        <v>18</v>
      </c>
      <c r="G1987" s="1">
        <v>44592</v>
      </c>
      <c r="H1987">
        <v>106</v>
      </c>
    </row>
    <row r="1988" spans="1:8" x14ac:dyDescent="0.25">
      <c r="A1988">
        <v>1987</v>
      </c>
      <c r="B1988" t="s">
        <v>435</v>
      </c>
      <c r="C1988">
        <v>587</v>
      </c>
      <c r="D1988">
        <v>2008</v>
      </c>
      <c r="E1988" t="s">
        <v>437</v>
      </c>
      <c r="F1988" t="s">
        <v>32</v>
      </c>
      <c r="G1988" s="1">
        <v>44655</v>
      </c>
      <c r="H1988">
        <v>102</v>
      </c>
    </row>
    <row r="1989" spans="1:8" x14ac:dyDescent="0.25">
      <c r="A1989">
        <v>1988</v>
      </c>
      <c r="B1989" t="s">
        <v>90</v>
      </c>
      <c r="C1989">
        <v>548</v>
      </c>
      <c r="D1989">
        <v>2008</v>
      </c>
      <c r="E1989" t="s">
        <v>632</v>
      </c>
      <c r="F1989" t="s">
        <v>32</v>
      </c>
      <c r="G1989" s="1">
        <v>44601</v>
      </c>
      <c r="H1989">
        <v>102</v>
      </c>
    </row>
    <row r="1990" spans="1:8" x14ac:dyDescent="0.25">
      <c r="A1990">
        <v>1989</v>
      </c>
      <c r="B1990" t="s">
        <v>90</v>
      </c>
      <c r="C1990">
        <v>587</v>
      </c>
      <c r="D1990">
        <v>2001</v>
      </c>
      <c r="E1990" t="s">
        <v>777</v>
      </c>
      <c r="F1990" t="s">
        <v>10</v>
      </c>
      <c r="G1990" s="1">
        <v>44505</v>
      </c>
      <c r="H1990">
        <v>115</v>
      </c>
    </row>
    <row r="1991" spans="1:8" x14ac:dyDescent="0.25">
      <c r="A1991">
        <v>1990</v>
      </c>
      <c r="B1991" t="s">
        <v>435</v>
      </c>
      <c r="C1991">
        <v>540</v>
      </c>
      <c r="D1991">
        <v>2008</v>
      </c>
      <c r="E1991" t="s">
        <v>760</v>
      </c>
      <c r="F1991" t="s">
        <v>10</v>
      </c>
      <c r="G1991" s="1">
        <v>44641</v>
      </c>
      <c r="H1991">
        <v>102</v>
      </c>
    </row>
    <row r="1992" spans="1:8" x14ac:dyDescent="0.25">
      <c r="A1992">
        <v>1991</v>
      </c>
      <c r="B1992" t="s">
        <v>235</v>
      </c>
      <c r="C1992">
        <v>577</v>
      </c>
      <c r="D1992">
        <v>2008</v>
      </c>
      <c r="E1992" t="s">
        <v>778</v>
      </c>
      <c r="F1992" t="s">
        <v>32</v>
      </c>
      <c r="G1992" s="1">
        <v>44548</v>
      </c>
      <c r="H1992">
        <v>102</v>
      </c>
    </row>
    <row r="1993" spans="1:8" x14ac:dyDescent="0.25">
      <c r="A1993">
        <v>1992</v>
      </c>
      <c r="B1993" t="s">
        <v>90</v>
      </c>
      <c r="C1993">
        <v>587</v>
      </c>
      <c r="D1993">
        <v>1998</v>
      </c>
      <c r="E1993" t="s">
        <v>570</v>
      </c>
      <c r="F1993" t="s">
        <v>28</v>
      </c>
      <c r="G1993" s="1">
        <v>44643</v>
      </c>
      <c r="H1993">
        <v>103</v>
      </c>
    </row>
    <row r="1994" spans="1:8" x14ac:dyDescent="0.25">
      <c r="A1994">
        <v>1993</v>
      </c>
      <c r="B1994" t="s">
        <v>90</v>
      </c>
      <c r="C1994">
        <v>576</v>
      </c>
      <c r="D1994">
        <v>2003</v>
      </c>
      <c r="E1994" t="s">
        <v>698</v>
      </c>
      <c r="F1994" t="s">
        <v>45</v>
      </c>
      <c r="G1994" s="1">
        <v>44626</v>
      </c>
      <c r="H1994">
        <v>104</v>
      </c>
    </row>
    <row r="1995" spans="1:8" x14ac:dyDescent="0.25">
      <c r="A1995">
        <v>1994</v>
      </c>
      <c r="B1995" t="s">
        <v>90</v>
      </c>
      <c r="C1995">
        <v>540</v>
      </c>
      <c r="D1995">
        <v>2001</v>
      </c>
      <c r="E1995" t="s">
        <v>468</v>
      </c>
      <c r="F1995" t="s">
        <v>69</v>
      </c>
      <c r="G1995" s="1">
        <v>44498</v>
      </c>
      <c r="H1995">
        <v>104</v>
      </c>
    </row>
    <row r="1996" spans="1:8" x14ac:dyDescent="0.25">
      <c r="A1996">
        <v>1995</v>
      </c>
      <c r="B1996" t="s">
        <v>90</v>
      </c>
      <c r="C1996">
        <v>619</v>
      </c>
      <c r="D1996">
        <v>1998</v>
      </c>
      <c r="E1996" t="s">
        <v>467</v>
      </c>
      <c r="F1996" t="s">
        <v>10</v>
      </c>
      <c r="G1996" s="1">
        <v>44568</v>
      </c>
      <c r="H1996">
        <v>102</v>
      </c>
    </row>
    <row r="1997" spans="1:8" x14ac:dyDescent="0.25">
      <c r="A1997">
        <v>1996</v>
      </c>
      <c r="B1997" t="s">
        <v>90</v>
      </c>
      <c r="C1997">
        <v>610</v>
      </c>
      <c r="D1997">
        <v>2000</v>
      </c>
      <c r="E1997" t="s">
        <v>475</v>
      </c>
      <c r="F1997" t="s">
        <v>32</v>
      </c>
      <c r="G1997" s="1">
        <v>44655</v>
      </c>
      <c r="H1997">
        <v>104</v>
      </c>
    </row>
    <row r="1998" spans="1:8" x14ac:dyDescent="0.25">
      <c r="A1998">
        <v>1997</v>
      </c>
      <c r="B1998" t="s">
        <v>90</v>
      </c>
      <c r="C1998">
        <v>576</v>
      </c>
      <c r="D1998">
        <v>1999</v>
      </c>
      <c r="E1998" t="s">
        <v>572</v>
      </c>
      <c r="F1998" t="s">
        <v>18</v>
      </c>
      <c r="G1998" s="1">
        <v>44519</v>
      </c>
      <c r="H1998">
        <v>106</v>
      </c>
    </row>
    <row r="1999" spans="1:8" x14ac:dyDescent="0.25">
      <c r="A1999">
        <v>1998</v>
      </c>
      <c r="B1999" t="s">
        <v>435</v>
      </c>
      <c r="C1999">
        <v>548</v>
      </c>
      <c r="D1999">
        <v>2008</v>
      </c>
      <c r="E1999" t="s">
        <v>465</v>
      </c>
      <c r="F1999" t="s">
        <v>32</v>
      </c>
      <c r="G1999" s="1">
        <v>44655</v>
      </c>
      <c r="H1999">
        <v>104</v>
      </c>
    </row>
    <row r="2000" spans="1:8" x14ac:dyDescent="0.25">
      <c r="A2000">
        <v>1999</v>
      </c>
      <c r="B2000" t="s">
        <v>90</v>
      </c>
      <c r="C2000">
        <v>550</v>
      </c>
      <c r="D2000">
        <v>1995</v>
      </c>
      <c r="E2000" t="s">
        <v>584</v>
      </c>
      <c r="F2000" t="s">
        <v>28</v>
      </c>
      <c r="G2000" s="1">
        <v>44582</v>
      </c>
      <c r="H2000">
        <v>116</v>
      </c>
    </row>
    <row r="2001" spans="1:8" x14ac:dyDescent="0.25">
      <c r="A2001">
        <v>2000</v>
      </c>
      <c r="B2001" t="s">
        <v>75</v>
      </c>
      <c r="C2001">
        <v>550</v>
      </c>
      <c r="D2001">
        <v>2001</v>
      </c>
      <c r="E2001" t="s">
        <v>458</v>
      </c>
      <c r="F2001" t="s">
        <v>32</v>
      </c>
      <c r="G2001" s="1">
        <v>44626</v>
      </c>
      <c r="H2001">
        <v>102</v>
      </c>
    </row>
    <row r="2002" spans="1:8" x14ac:dyDescent="0.25">
      <c r="A2002">
        <v>2001</v>
      </c>
      <c r="B2002" t="s">
        <v>83</v>
      </c>
      <c r="C2002">
        <v>548</v>
      </c>
      <c r="D2002">
        <v>2008</v>
      </c>
      <c r="E2002" t="s">
        <v>593</v>
      </c>
      <c r="F2002" t="s">
        <v>69</v>
      </c>
      <c r="G2002" s="1">
        <v>44598</v>
      </c>
      <c r="H2002">
        <v>105</v>
      </c>
    </row>
    <row r="2003" spans="1:8" x14ac:dyDescent="0.25">
      <c r="A2003">
        <v>2002</v>
      </c>
      <c r="B2003" t="s">
        <v>83</v>
      </c>
      <c r="C2003">
        <v>548</v>
      </c>
      <c r="D2003">
        <v>2008</v>
      </c>
      <c r="E2003" t="s">
        <v>779</v>
      </c>
      <c r="F2003" t="s">
        <v>10</v>
      </c>
      <c r="G2003" s="1">
        <v>44642</v>
      </c>
      <c r="H2003">
        <v>102</v>
      </c>
    </row>
    <row r="2004" spans="1:8" x14ac:dyDescent="0.25">
      <c r="A2004">
        <v>2003</v>
      </c>
      <c r="B2004" t="s">
        <v>614</v>
      </c>
      <c r="C2004">
        <v>580</v>
      </c>
      <c r="D2004">
        <v>2007</v>
      </c>
      <c r="E2004" t="s">
        <v>780</v>
      </c>
      <c r="F2004" t="s">
        <v>32</v>
      </c>
      <c r="G2004" s="1">
        <v>44656</v>
      </c>
      <c r="H2004">
        <v>114</v>
      </c>
    </row>
    <row r="2005" spans="1:8" x14ac:dyDescent="0.25">
      <c r="A2005">
        <v>2004</v>
      </c>
      <c r="B2005" t="s">
        <v>83</v>
      </c>
      <c r="C2005">
        <v>619</v>
      </c>
      <c r="D2005">
        <v>2004</v>
      </c>
      <c r="E2005" t="s">
        <v>586</v>
      </c>
      <c r="F2005" t="s">
        <v>10</v>
      </c>
      <c r="G2005" s="1">
        <v>44580</v>
      </c>
      <c r="H2005">
        <v>114</v>
      </c>
    </row>
    <row r="2006" spans="1:8" x14ac:dyDescent="0.25">
      <c r="A2006">
        <v>2005</v>
      </c>
      <c r="B2006" t="s">
        <v>90</v>
      </c>
      <c r="C2006">
        <v>540</v>
      </c>
      <c r="D2006">
        <v>2008</v>
      </c>
      <c r="E2006" t="s">
        <v>679</v>
      </c>
      <c r="F2006" t="s">
        <v>283</v>
      </c>
      <c r="G2006" s="1">
        <v>44478</v>
      </c>
      <c r="H2006">
        <v>101</v>
      </c>
    </row>
    <row r="2007" spans="1:8" x14ac:dyDescent="0.25">
      <c r="A2007">
        <v>2006</v>
      </c>
      <c r="B2007" t="s">
        <v>90</v>
      </c>
      <c r="C2007">
        <v>619</v>
      </c>
      <c r="D2007">
        <v>2001</v>
      </c>
      <c r="E2007" t="s">
        <v>599</v>
      </c>
      <c r="F2007" t="s">
        <v>10</v>
      </c>
      <c r="G2007" s="1">
        <v>44561</v>
      </c>
      <c r="H2007">
        <v>114</v>
      </c>
    </row>
    <row r="2008" spans="1:8" x14ac:dyDescent="0.25">
      <c r="A2008">
        <v>2007</v>
      </c>
      <c r="B2008" t="s">
        <v>83</v>
      </c>
      <c r="C2008">
        <v>587</v>
      </c>
      <c r="D2008">
        <v>1995</v>
      </c>
      <c r="E2008" t="s">
        <v>750</v>
      </c>
      <c r="F2008" t="s">
        <v>45</v>
      </c>
      <c r="G2008" s="1">
        <v>44620</v>
      </c>
      <c r="H2008">
        <v>103</v>
      </c>
    </row>
    <row r="2009" spans="1:8" x14ac:dyDescent="0.25">
      <c r="A2009">
        <v>2008</v>
      </c>
      <c r="B2009" t="s">
        <v>90</v>
      </c>
      <c r="C2009">
        <v>576</v>
      </c>
      <c r="D2009">
        <v>2003</v>
      </c>
      <c r="E2009" t="s">
        <v>698</v>
      </c>
      <c r="F2009" t="s">
        <v>32</v>
      </c>
      <c r="G2009" s="1">
        <v>44570</v>
      </c>
      <c r="H2009">
        <v>101</v>
      </c>
    </row>
    <row r="2010" spans="1:8" x14ac:dyDescent="0.25">
      <c r="A2010">
        <v>2009</v>
      </c>
      <c r="B2010" t="s">
        <v>90</v>
      </c>
      <c r="C2010">
        <v>610</v>
      </c>
      <c r="D2010">
        <v>2001</v>
      </c>
      <c r="E2010" t="s">
        <v>475</v>
      </c>
      <c r="F2010" t="s">
        <v>32</v>
      </c>
      <c r="G2010" s="1">
        <v>44546</v>
      </c>
      <c r="H2010">
        <v>114</v>
      </c>
    </row>
    <row r="2011" spans="1:8" x14ac:dyDescent="0.25">
      <c r="A2011">
        <v>2010</v>
      </c>
      <c r="B2011" t="s">
        <v>75</v>
      </c>
      <c r="C2011">
        <v>576</v>
      </c>
      <c r="D2011">
        <v>2002</v>
      </c>
      <c r="E2011" t="s">
        <v>572</v>
      </c>
      <c r="F2011" t="s">
        <v>10</v>
      </c>
      <c r="G2011" s="1">
        <v>44651</v>
      </c>
      <c r="H2011">
        <v>102</v>
      </c>
    </row>
    <row r="2012" spans="1:8" x14ac:dyDescent="0.25">
      <c r="A2012">
        <v>2011</v>
      </c>
      <c r="B2012" t="s">
        <v>75</v>
      </c>
      <c r="C2012">
        <v>611</v>
      </c>
      <c r="D2012">
        <v>2005</v>
      </c>
      <c r="E2012" t="s">
        <v>684</v>
      </c>
      <c r="F2012" t="s">
        <v>32</v>
      </c>
      <c r="G2012" s="1">
        <v>44581</v>
      </c>
      <c r="H2012">
        <v>102</v>
      </c>
    </row>
    <row r="2013" spans="1:8" x14ac:dyDescent="0.25">
      <c r="A2013">
        <v>2012</v>
      </c>
      <c r="B2013" t="s">
        <v>75</v>
      </c>
      <c r="C2013">
        <v>619</v>
      </c>
      <c r="D2013">
        <v>2001</v>
      </c>
      <c r="E2013" t="s">
        <v>460</v>
      </c>
      <c r="F2013" t="s">
        <v>69</v>
      </c>
      <c r="G2013" s="1">
        <v>44656</v>
      </c>
      <c r="H2013">
        <v>109</v>
      </c>
    </row>
    <row r="2014" spans="1:8" x14ac:dyDescent="0.25">
      <c r="A2014">
        <v>2013</v>
      </c>
      <c r="B2014" t="s">
        <v>90</v>
      </c>
      <c r="C2014">
        <v>540</v>
      </c>
      <c r="D2014">
        <v>2002</v>
      </c>
      <c r="E2014" t="s">
        <v>440</v>
      </c>
      <c r="F2014" t="s">
        <v>10</v>
      </c>
      <c r="G2014" s="1">
        <v>44656</v>
      </c>
      <c r="H2014">
        <v>102</v>
      </c>
    </row>
    <row r="2015" spans="1:8" x14ac:dyDescent="0.25">
      <c r="A2015">
        <v>2014</v>
      </c>
      <c r="B2015" t="s">
        <v>90</v>
      </c>
      <c r="C2015">
        <v>576</v>
      </c>
      <c r="D2015">
        <v>2000</v>
      </c>
      <c r="E2015" t="s">
        <v>572</v>
      </c>
      <c r="F2015" t="s">
        <v>32</v>
      </c>
      <c r="G2015" s="1">
        <v>44603</v>
      </c>
      <c r="H2015">
        <v>105</v>
      </c>
    </row>
    <row r="2016" spans="1:8" x14ac:dyDescent="0.25">
      <c r="A2016">
        <v>2015</v>
      </c>
      <c r="B2016" t="s">
        <v>235</v>
      </c>
      <c r="C2016">
        <v>619</v>
      </c>
      <c r="D2016">
        <v>2000</v>
      </c>
      <c r="E2016" t="s">
        <v>467</v>
      </c>
      <c r="F2016" t="s">
        <v>32</v>
      </c>
      <c r="G2016" s="1">
        <v>44642</v>
      </c>
      <c r="H2016">
        <v>103</v>
      </c>
    </row>
    <row r="2017" spans="1:8" x14ac:dyDescent="0.25">
      <c r="A2017">
        <v>2016</v>
      </c>
      <c r="B2017" t="s">
        <v>83</v>
      </c>
      <c r="C2017">
        <v>570</v>
      </c>
      <c r="D2017">
        <v>2008</v>
      </c>
      <c r="E2017" t="s">
        <v>781</v>
      </c>
      <c r="F2017" t="s">
        <v>10</v>
      </c>
      <c r="G2017" s="1">
        <v>44495</v>
      </c>
      <c r="H2017">
        <v>102</v>
      </c>
    </row>
    <row r="2018" spans="1:8" x14ac:dyDescent="0.25">
      <c r="A2018">
        <v>2017</v>
      </c>
      <c r="B2018" t="s">
        <v>90</v>
      </c>
      <c r="C2018">
        <v>587</v>
      </c>
      <c r="D2018">
        <v>1999</v>
      </c>
      <c r="E2018" t="s">
        <v>175</v>
      </c>
      <c r="F2018" t="s">
        <v>18</v>
      </c>
      <c r="G2018" s="1">
        <v>44596</v>
      </c>
      <c r="H2018">
        <v>102</v>
      </c>
    </row>
    <row r="2019" spans="1:8" x14ac:dyDescent="0.25">
      <c r="A2019">
        <v>2018</v>
      </c>
      <c r="B2019" t="s">
        <v>90</v>
      </c>
      <c r="C2019">
        <v>576</v>
      </c>
      <c r="D2019">
        <v>2001</v>
      </c>
      <c r="E2019" t="s">
        <v>572</v>
      </c>
      <c r="F2019" t="s">
        <v>32</v>
      </c>
      <c r="G2019" s="1">
        <v>44620</v>
      </c>
      <c r="H2019">
        <v>103</v>
      </c>
    </row>
    <row r="2020" spans="1:8" x14ac:dyDescent="0.25">
      <c r="A2020">
        <v>2019</v>
      </c>
      <c r="B2020" t="s">
        <v>235</v>
      </c>
      <c r="C2020">
        <v>576</v>
      </c>
      <c r="D2020">
        <v>2003</v>
      </c>
      <c r="E2020" t="s">
        <v>723</v>
      </c>
      <c r="F2020" t="s">
        <v>32</v>
      </c>
      <c r="G2020" s="1">
        <v>44516</v>
      </c>
      <c r="H2020">
        <v>104</v>
      </c>
    </row>
    <row r="2021" spans="1:8" x14ac:dyDescent="0.25">
      <c r="A2021">
        <v>2020</v>
      </c>
      <c r="B2021" t="s">
        <v>83</v>
      </c>
      <c r="C2021">
        <v>619</v>
      </c>
      <c r="D2021">
        <v>2008</v>
      </c>
      <c r="E2021" t="s">
        <v>670</v>
      </c>
      <c r="F2021" t="s">
        <v>28</v>
      </c>
      <c r="G2021" s="1">
        <v>44643</v>
      </c>
      <c r="H2021">
        <v>102</v>
      </c>
    </row>
    <row r="2022" spans="1:8" x14ac:dyDescent="0.25">
      <c r="A2022">
        <v>2021</v>
      </c>
      <c r="B2022" t="s">
        <v>83</v>
      </c>
      <c r="C2022">
        <v>587</v>
      </c>
      <c r="D2022">
        <v>1999</v>
      </c>
      <c r="E2022" t="s">
        <v>445</v>
      </c>
      <c r="F2022" t="s">
        <v>10</v>
      </c>
      <c r="G2022" s="1">
        <v>44623</v>
      </c>
      <c r="H2022">
        <v>102</v>
      </c>
    </row>
    <row r="2023" spans="1:8" x14ac:dyDescent="0.25">
      <c r="A2023">
        <v>2022</v>
      </c>
      <c r="B2023" t="s">
        <v>435</v>
      </c>
      <c r="C2023">
        <v>587</v>
      </c>
      <c r="D2023">
        <v>2009</v>
      </c>
      <c r="E2023" t="s">
        <v>437</v>
      </c>
      <c r="F2023" t="s">
        <v>10</v>
      </c>
      <c r="G2023" s="1">
        <v>44504</v>
      </c>
      <c r="H2023">
        <v>104</v>
      </c>
    </row>
    <row r="2024" spans="1:8" x14ac:dyDescent="0.25">
      <c r="A2024">
        <v>2023</v>
      </c>
      <c r="B2024" t="s">
        <v>75</v>
      </c>
      <c r="C2024">
        <v>576</v>
      </c>
      <c r="D2024">
        <v>2001</v>
      </c>
      <c r="E2024" t="s">
        <v>578</v>
      </c>
      <c r="F2024" t="s">
        <v>47</v>
      </c>
      <c r="G2024" s="1">
        <v>44598</v>
      </c>
      <c r="H2024">
        <v>102</v>
      </c>
    </row>
    <row r="2025" spans="1:8" x14ac:dyDescent="0.25">
      <c r="A2025">
        <v>2024</v>
      </c>
      <c r="B2025" t="s">
        <v>90</v>
      </c>
      <c r="C2025">
        <v>619</v>
      </c>
      <c r="D2025">
        <v>1996</v>
      </c>
      <c r="E2025" t="s">
        <v>599</v>
      </c>
      <c r="F2025" t="s">
        <v>10</v>
      </c>
      <c r="G2025" s="1">
        <v>44597</v>
      </c>
      <c r="H2025">
        <v>102</v>
      </c>
    </row>
    <row r="2026" spans="1:8" x14ac:dyDescent="0.25">
      <c r="A2026">
        <v>2025</v>
      </c>
      <c r="B2026" t="s">
        <v>435</v>
      </c>
      <c r="C2026">
        <v>540</v>
      </c>
      <c r="D2026">
        <v>2009</v>
      </c>
      <c r="E2026" t="s">
        <v>760</v>
      </c>
      <c r="F2026" t="s">
        <v>10</v>
      </c>
      <c r="G2026" s="1">
        <v>44647</v>
      </c>
      <c r="H2026">
        <v>106</v>
      </c>
    </row>
    <row r="2027" spans="1:8" x14ac:dyDescent="0.25">
      <c r="A2027">
        <v>2026</v>
      </c>
      <c r="B2027" t="s">
        <v>90</v>
      </c>
      <c r="C2027">
        <v>507</v>
      </c>
      <c r="D2027">
        <v>2003</v>
      </c>
      <c r="E2027" t="s">
        <v>91</v>
      </c>
      <c r="F2027" t="s">
        <v>47</v>
      </c>
      <c r="G2027" s="1">
        <v>44622</v>
      </c>
      <c r="H2027">
        <v>114</v>
      </c>
    </row>
    <row r="2028" spans="1:8" x14ac:dyDescent="0.25">
      <c r="A2028">
        <v>2027</v>
      </c>
      <c r="B2028" t="s">
        <v>90</v>
      </c>
      <c r="C2028">
        <v>610</v>
      </c>
      <c r="D2028">
        <v>2002</v>
      </c>
      <c r="E2028" t="s">
        <v>475</v>
      </c>
      <c r="F2028" t="s">
        <v>10</v>
      </c>
      <c r="G2028" s="1">
        <v>44497</v>
      </c>
      <c r="H2028">
        <v>115</v>
      </c>
    </row>
    <row r="2029" spans="1:8" x14ac:dyDescent="0.25">
      <c r="A2029">
        <v>2028</v>
      </c>
      <c r="B2029" t="s">
        <v>75</v>
      </c>
      <c r="C2029">
        <v>633</v>
      </c>
      <c r="D2029">
        <v>2003</v>
      </c>
      <c r="E2029" t="s">
        <v>581</v>
      </c>
      <c r="F2029" t="s">
        <v>45</v>
      </c>
      <c r="G2029" s="1">
        <v>44503</v>
      </c>
      <c r="H2029">
        <v>102</v>
      </c>
    </row>
    <row r="2030" spans="1:8" x14ac:dyDescent="0.25">
      <c r="A2030">
        <v>2029</v>
      </c>
      <c r="B2030" t="s">
        <v>90</v>
      </c>
      <c r="C2030">
        <v>550</v>
      </c>
      <c r="D2030">
        <v>1999</v>
      </c>
      <c r="E2030" t="s">
        <v>571</v>
      </c>
      <c r="F2030" t="s">
        <v>10</v>
      </c>
      <c r="G2030" s="1">
        <v>44641</v>
      </c>
      <c r="H2030">
        <v>109</v>
      </c>
    </row>
    <row r="2031" spans="1:8" x14ac:dyDescent="0.25">
      <c r="A2031">
        <v>2030</v>
      </c>
      <c r="B2031" t="s">
        <v>235</v>
      </c>
      <c r="C2031">
        <v>580</v>
      </c>
      <c r="D2031">
        <v>2009</v>
      </c>
      <c r="E2031" t="s">
        <v>730</v>
      </c>
      <c r="F2031" t="s">
        <v>32</v>
      </c>
      <c r="G2031" s="1">
        <v>44596</v>
      </c>
      <c r="H2031">
        <v>102</v>
      </c>
    </row>
    <row r="2032" spans="1:8" x14ac:dyDescent="0.25">
      <c r="A2032">
        <v>2031</v>
      </c>
      <c r="B2032" t="s">
        <v>90</v>
      </c>
      <c r="C2032">
        <v>619</v>
      </c>
      <c r="D2032">
        <v>1996</v>
      </c>
      <c r="E2032" t="s">
        <v>448</v>
      </c>
      <c r="F2032" t="s">
        <v>28</v>
      </c>
      <c r="G2032" s="1">
        <v>44550</v>
      </c>
      <c r="H2032">
        <v>114</v>
      </c>
    </row>
    <row r="2033" spans="1:8" x14ac:dyDescent="0.25">
      <c r="A2033">
        <v>2032</v>
      </c>
      <c r="B2033" t="s">
        <v>75</v>
      </c>
      <c r="C2033">
        <v>548</v>
      </c>
      <c r="D2033">
        <v>2009</v>
      </c>
      <c r="E2033" t="s">
        <v>605</v>
      </c>
      <c r="F2033" t="s">
        <v>10</v>
      </c>
      <c r="G2033" s="1">
        <v>44532</v>
      </c>
      <c r="H2033">
        <v>105</v>
      </c>
    </row>
    <row r="2034" spans="1:8" x14ac:dyDescent="0.25">
      <c r="A2034">
        <v>2033</v>
      </c>
      <c r="B2034" t="s">
        <v>90</v>
      </c>
      <c r="C2034">
        <v>576</v>
      </c>
      <c r="D2034">
        <v>1999</v>
      </c>
      <c r="E2034" t="s">
        <v>572</v>
      </c>
      <c r="F2034" t="s">
        <v>32</v>
      </c>
      <c r="G2034" s="1">
        <v>44615</v>
      </c>
      <c r="H2034">
        <v>103</v>
      </c>
    </row>
    <row r="2035" spans="1:8" x14ac:dyDescent="0.25">
      <c r="A2035">
        <v>2034</v>
      </c>
      <c r="B2035" t="s">
        <v>491</v>
      </c>
      <c r="C2035">
        <v>576</v>
      </c>
      <c r="D2035">
        <v>1977</v>
      </c>
      <c r="E2035" t="s">
        <v>782</v>
      </c>
      <c r="F2035" t="s">
        <v>32</v>
      </c>
      <c r="G2035" s="1">
        <v>44510</v>
      </c>
      <c r="H2035">
        <v>101</v>
      </c>
    </row>
    <row r="2036" spans="1:8" x14ac:dyDescent="0.25">
      <c r="A2036">
        <v>2035</v>
      </c>
      <c r="B2036" t="s">
        <v>435</v>
      </c>
      <c r="C2036">
        <v>587</v>
      </c>
      <c r="D2036">
        <v>2009</v>
      </c>
      <c r="E2036" t="s">
        <v>437</v>
      </c>
      <c r="F2036" t="s">
        <v>10</v>
      </c>
      <c r="G2036" s="1">
        <v>44651</v>
      </c>
      <c r="H2036">
        <v>104</v>
      </c>
    </row>
    <row r="2037" spans="1:8" x14ac:dyDescent="0.25">
      <c r="A2037">
        <v>2036</v>
      </c>
      <c r="B2037" t="s">
        <v>16</v>
      </c>
      <c r="C2037">
        <v>565</v>
      </c>
      <c r="D2037">
        <v>2011</v>
      </c>
      <c r="E2037" t="s">
        <v>122</v>
      </c>
      <c r="F2037" t="s">
        <v>123</v>
      </c>
      <c r="G2037" s="1">
        <v>44602</v>
      </c>
      <c r="H2037">
        <v>114</v>
      </c>
    </row>
    <row r="2038" spans="1:8" x14ac:dyDescent="0.25">
      <c r="A2038">
        <v>2037</v>
      </c>
      <c r="B2038" t="s">
        <v>435</v>
      </c>
      <c r="C2038">
        <v>619</v>
      </c>
      <c r="D2038">
        <v>2009</v>
      </c>
      <c r="E2038" t="s">
        <v>448</v>
      </c>
      <c r="F2038" t="s">
        <v>47</v>
      </c>
      <c r="G2038" s="1">
        <v>44583</v>
      </c>
      <c r="H2038">
        <v>102</v>
      </c>
    </row>
    <row r="2039" spans="1:8" x14ac:dyDescent="0.25">
      <c r="A2039">
        <v>2038</v>
      </c>
      <c r="B2039" t="s">
        <v>90</v>
      </c>
      <c r="C2039">
        <v>610</v>
      </c>
      <c r="D2039">
        <v>2001</v>
      </c>
      <c r="E2039" t="s">
        <v>444</v>
      </c>
      <c r="F2039" t="s">
        <v>28</v>
      </c>
      <c r="G2039" s="1">
        <v>44558</v>
      </c>
      <c r="H2039">
        <v>108</v>
      </c>
    </row>
    <row r="2040" spans="1:8" x14ac:dyDescent="0.25">
      <c r="A2040">
        <v>2039</v>
      </c>
      <c r="B2040" t="s">
        <v>435</v>
      </c>
      <c r="C2040">
        <v>619</v>
      </c>
      <c r="D2040">
        <v>2001</v>
      </c>
      <c r="E2040" t="s">
        <v>448</v>
      </c>
      <c r="F2040" t="s">
        <v>32</v>
      </c>
      <c r="G2040" s="1">
        <v>44655</v>
      </c>
      <c r="H2040">
        <v>104</v>
      </c>
    </row>
    <row r="2041" spans="1:8" x14ac:dyDescent="0.25">
      <c r="A2041">
        <v>2040</v>
      </c>
      <c r="B2041" t="s">
        <v>90</v>
      </c>
      <c r="C2041">
        <v>587</v>
      </c>
      <c r="D2041">
        <v>2009</v>
      </c>
      <c r="E2041" t="s">
        <v>724</v>
      </c>
      <c r="F2041" t="s">
        <v>18</v>
      </c>
      <c r="G2041" s="1">
        <v>44588</v>
      </c>
      <c r="H2041">
        <v>103</v>
      </c>
    </row>
    <row r="2042" spans="1:8" x14ac:dyDescent="0.25">
      <c r="A2042">
        <v>2041</v>
      </c>
      <c r="B2042" t="s">
        <v>83</v>
      </c>
      <c r="C2042">
        <v>548</v>
      </c>
      <c r="D2042">
        <v>2009</v>
      </c>
      <c r="E2042" t="s">
        <v>593</v>
      </c>
      <c r="F2042" t="s">
        <v>283</v>
      </c>
      <c r="G2042" s="1">
        <v>44634</v>
      </c>
      <c r="H2042">
        <v>108</v>
      </c>
    </row>
    <row r="2043" spans="1:8" x14ac:dyDescent="0.25">
      <c r="A2043">
        <v>2042</v>
      </c>
      <c r="B2043" t="s">
        <v>83</v>
      </c>
      <c r="C2043">
        <v>550</v>
      </c>
      <c r="D2043">
        <v>2001</v>
      </c>
      <c r="E2043" t="s">
        <v>571</v>
      </c>
      <c r="F2043" t="s">
        <v>32</v>
      </c>
      <c r="G2043" s="1">
        <v>44635</v>
      </c>
      <c r="H2043">
        <v>102</v>
      </c>
    </row>
    <row r="2044" spans="1:8" x14ac:dyDescent="0.25">
      <c r="A2044">
        <v>2043</v>
      </c>
      <c r="B2044" t="s">
        <v>75</v>
      </c>
      <c r="C2044">
        <v>576</v>
      </c>
      <c r="D2044">
        <v>2006</v>
      </c>
      <c r="E2044" t="s">
        <v>578</v>
      </c>
      <c r="F2044" t="s">
        <v>10</v>
      </c>
      <c r="G2044" s="1">
        <v>44606</v>
      </c>
      <c r="H2044">
        <v>102</v>
      </c>
    </row>
    <row r="2045" spans="1:8" x14ac:dyDescent="0.25">
      <c r="A2045">
        <v>2044</v>
      </c>
      <c r="B2045" t="s">
        <v>83</v>
      </c>
      <c r="C2045">
        <v>550</v>
      </c>
      <c r="D2045">
        <v>2002</v>
      </c>
      <c r="E2045" t="s">
        <v>693</v>
      </c>
      <c r="F2045" t="s">
        <v>10</v>
      </c>
      <c r="G2045" s="1">
        <v>44499</v>
      </c>
      <c r="H2045">
        <v>115</v>
      </c>
    </row>
    <row r="2046" spans="1:8" x14ac:dyDescent="0.25">
      <c r="A2046">
        <v>2045</v>
      </c>
      <c r="B2046" t="s">
        <v>90</v>
      </c>
      <c r="C2046">
        <v>576</v>
      </c>
      <c r="D2046">
        <v>2002</v>
      </c>
      <c r="E2046" t="s">
        <v>698</v>
      </c>
      <c r="F2046" t="s">
        <v>69</v>
      </c>
      <c r="G2046" s="1">
        <v>44552</v>
      </c>
      <c r="H2046">
        <v>103</v>
      </c>
    </row>
    <row r="2047" spans="1:8" x14ac:dyDescent="0.25">
      <c r="A2047">
        <v>2046</v>
      </c>
      <c r="B2047" t="s">
        <v>83</v>
      </c>
      <c r="C2047">
        <v>512</v>
      </c>
      <c r="D2047">
        <v>1999</v>
      </c>
      <c r="E2047" t="s">
        <v>479</v>
      </c>
      <c r="F2047" t="s">
        <v>18</v>
      </c>
      <c r="G2047" s="1">
        <v>44544</v>
      </c>
      <c r="H2047">
        <v>102</v>
      </c>
    </row>
    <row r="2048" spans="1:8" x14ac:dyDescent="0.25">
      <c r="A2048">
        <v>2047</v>
      </c>
      <c r="B2048" t="s">
        <v>83</v>
      </c>
      <c r="C2048">
        <v>587</v>
      </c>
      <c r="D2048">
        <v>2000</v>
      </c>
      <c r="E2048" t="s">
        <v>590</v>
      </c>
      <c r="F2048" t="s">
        <v>283</v>
      </c>
      <c r="G2048" s="1">
        <v>44655</v>
      </c>
      <c r="H2048">
        <v>102</v>
      </c>
    </row>
    <row r="2049" spans="1:8" x14ac:dyDescent="0.25">
      <c r="A2049">
        <v>2048</v>
      </c>
      <c r="B2049" t="s">
        <v>83</v>
      </c>
      <c r="C2049">
        <v>580</v>
      </c>
      <c r="D2049">
        <v>2003</v>
      </c>
      <c r="E2049" t="s">
        <v>441</v>
      </c>
      <c r="F2049" t="s">
        <v>32</v>
      </c>
      <c r="G2049" s="1">
        <v>44621</v>
      </c>
      <c r="H2049">
        <v>102</v>
      </c>
    </row>
    <row r="2050" spans="1:8" x14ac:dyDescent="0.25">
      <c r="A2050">
        <v>2049</v>
      </c>
      <c r="B2050" t="s">
        <v>90</v>
      </c>
      <c r="C2050">
        <v>550</v>
      </c>
      <c r="D2050">
        <v>2001</v>
      </c>
      <c r="E2050" t="s">
        <v>456</v>
      </c>
      <c r="F2050" t="s">
        <v>10</v>
      </c>
      <c r="G2050" s="1">
        <v>44629</v>
      </c>
      <c r="H2050">
        <v>102</v>
      </c>
    </row>
    <row r="2051" spans="1:8" x14ac:dyDescent="0.25">
      <c r="A2051">
        <v>2050</v>
      </c>
      <c r="B2051" t="s">
        <v>90</v>
      </c>
      <c r="C2051">
        <v>587</v>
      </c>
      <c r="D2051">
        <v>2001</v>
      </c>
      <c r="E2051" t="s">
        <v>446</v>
      </c>
      <c r="F2051" t="s">
        <v>10</v>
      </c>
      <c r="G2051" s="1">
        <v>44579</v>
      </c>
      <c r="H2051">
        <v>104</v>
      </c>
    </row>
    <row r="2052" spans="1:8" x14ac:dyDescent="0.25">
      <c r="A2052">
        <v>2051</v>
      </c>
      <c r="B2052" t="s">
        <v>75</v>
      </c>
      <c r="C2052">
        <v>550</v>
      </c>
      <c r="D2052">
        <v>1999</v>
      </c>
      <c r="E2052" t="s">
        <v>592</v>
      </c>
      <c r="F2052" t="s">
        <v>66</v>
      </c>
      <c r="G2052" s="1">
        <v>44509</v>
      </c>
      <c r="H2052">
        <v>102</v>
      </c>
    </row>
    <row r="2053" spans="1:8" x14ac:dyDescent="0.25">
      <c r="A2053">
        <v>2052</v>
      </c>
      <c r="B2053" t="s">
        <v>75</v>
      </c>
      <c r="C2053">
        <v>633</v>
      </c>
      <c r="D2053">
        <v>2001</v>
      </c>
      <c r="E2053" t="s">
        <v>726</v>
      </c>
      <c r="F2053" t="s">
        <v>10</v>
      </c>
      <c r="G2053" s="1">
        <v>44529</v>
      </c>
      <c r="H2053">
        <v>102</v>
      </c>
    </row>
    <row r="2054" spans="1:8" x14ac:dyDescent="0.25">
      <c r="A2054">
        <v>2053</v>
      </c>
      <c r="B2054" t="s">
        <v>90</v>
      </c>
      <c r="C2054">
        <v>576</v>
      </c>
      <c r="D2054">
        <v>2000</v>
      </c>
      <c r="E2054" t="s">
        <v>572</v>
      </c>
      <c r="F2054" t="s">
        <v>18</v>
      </c>
      <c r="G2054" s="1">
        <v>44645</v>
      </c>
      <c r="H2054">
        <v>109</v>
      </c>
    </row>
    <row r="2055" spans="1:8" x14ac:dyDescent="0.25">
      <c r="A2055">
        <v>2054</v>
      </c>
      <c r="B2055" t="s">
        <v>75</v>
      </c>
      <c r="C2055">
        <v>610</v>
      </c>
      <c r="D2055">
        <v>2001</v>
      </c>
      <c r="E2055" t="s">
        <v>444</v>
      </c>
      <c r="F2055" t="s">
        <v>32</v>
      </c>
      <c r="G2055" s="1">
        <v>44544</v>
      </c>
      <c r="H2055">
        <v>102</v>
      </c>
    </row>
    <row r="2056" spans="1:8" x14ac:dyDescent="0.25">
      <c r="A2056">
        <v>2055</v>
      </c>
      <c r="B2056" t="s">
        <v>83</v>
      </c>
      <c r="C2056">
        <v>619</v>
      </c>
      <c r="D2056">
        <v>2009</v>
      </c>
      <c r="E2056" t="s">
        <v>769</v>
      </c>
      <c r="F2056" t="s">
        <v>10</v>
      </c>
      <c r="G2056" s="1">
        <v>44653</v>
      </c>
      <c r="H2056">
        <v>109</v>
      </c>
    </row>
    <row r="2057" spans="1:8" x14ac:dyDescent="0.25">
      <c r="A2057">
        <v>2056</v>
      </c>
      <c r="B2057" t="s">
        <v>90</v>
      </c>
      <c r="C2057">
        <v>619</v>
      </c>
      <c r="D2057">
        <v>1997</v>
      </c>
      <c r="E2057" t="s">
        <v>483</v>
      </c>
      <c r="F2057" t="s">
        <v>32</v>
      </c>
      <c r="G2057" s="1">
        <v>44646</v>
      </c>
      <c r="H2057">
        <v>114</v>
      </c>
    </row>
    <row r="2058" spans="1:8" x14ac:dyDescent="0.25">
      <c r="A2058">
        <v>2057</v>
      </c>
      <c r="B2058" t="s">
        <v>90</v>
      </c>
      <c r="C2058">
        <v>587</v>
      </c>
      <c r="D2058">
        <v>2002</v>
      </c>
      <c r="E2058" t="s">
        <v>783</v>
      </c>
      <c r="F2058" t="s">
        <v>32</v>
      </c>
      <c r="G2058" s="1">
        <v>44497</v>
      </c>
      <c r="H2058">
        <v>102</v>
      </c>
    </row>
    <row r="2059" spans="1:8" x14ac:dyDescent="0.25">
      <c r="A2059">
        <v>2058</v>
      </c>
      <c r="B2059" t="s">
        <v>90</v>
      </c>
      <c r="C2059">
        <v>550</v>
      </c>
      <c r="D2059">
        <v>2001</v>
      </c>
      <c r="E2059" t="s">
        <v>784</v>
      </c>
      <c r="F2059" t="s">
        <v>10</v>
      </c>
      <c r="G2059" s="1">
        <v>44653</v>
      </c>
      <c r="H2059">
        <v>109</v>
      </c>
    </row>
    <row r="2060" spans="1:8" x14ac:dyDescent="0.25">
      <c r="A2060">
        <v>2059</v>
      </c>
      <c r="B2060" t="s">
        <v>8</v>
      </c>
      <c r="C2060">
        <v>562</v>
      </c>
      <c r="D2060">
        <v>2005</v>
      </c>
      <c r="E2060" t="s">
        <v>785</v>
      </c>
      <c r="F2060" t="s">
        <v>10</v>
      </c>
      <c r="G2060" s="1">
        <v>44526</v>
      </c>
      <c r="H2060">
        <v>103</v>
      </c>
    </row>
    <row r="2061" spans="1:8" x14ac:dyDescent="0.25">
      <c r="A2061">
        <v>2060</v>
      </c>
      <c r="B2061" t="s">
        <v>8</v>
      </c>
      <c r="C2061">
        <v>623</v>
      </c>
      <c r="D2061">
        <v>2005</v>
      </c>
      <c r="E2061" t="s">
        <v>33</v>
      </c>
      <c r="F2061" t="s">
        <v>18</v>
      </c>
      <c r="G2061" s="1">
        <v>44508</v>
      </c>
      <c r="H2061">
        <v>109</v>
      </c>
    </row>
    <row r="2062" spans="1:8" x14ac:dyDescent="0.25">
      <c r="A2062">
        <v>2061</v>
      </c>
      <c r="B2062" t="s">
        <v>8</v>
      </c>
      <c r="C2062">
        <v>549</v>
      </c>
      <c r="D2062">
        <v>2000</v>
      </c>
      <c r="E2062" t="s">
        <v>46</v>
      </c>
      <c r="F2062" t="s">
        <v>45</v>
      </c>
      <c r="G2062" s="1">
        <v>44610</v>
      </c>
      <c r="H2062">
        <v>103</v>
      </c>
    </row>
    <row r="2063" spans="1:8" x14ac:dyDescent="0.25">
      <c r="A2063">
        <v>2062</v>
      </c>
      <c r="B2063" t="s">
        <v>8</v>
      </c>
      <c r="C2063">
        <v>562</v>
      </c>
      <c r="D2063">
        <v>2005</v>
      </c>
      <c r="E2063">
        <v>2855</v>
      </c>
      <c r="F2063" t="s">
        <v>10</v>
      </c>
      <c r="G2063" s="1">
        <v>44627</v>
      </c>
      <c r="H2063">
        <v>102</v>
      </c>
    </row>
    <row r="2064" spans="1:8" x14ac:dyDescent="0.25">
      <c r="A2064">
        <v>2063</v>
      </c>
      <c r="B2064" t="s">
        <v>8</v>
      </c>
      <c r="C2064">
        <v>623</v>
      </c>
      <c r="D2064">
        <v>2005</v>
      </c>
      <c r="E2064" t="s">
        <v>786</v>
      </c>
      <c r="F2064" t="s">
        <v>10</v>
      </c>
      <c r="G2064" s="1">
        <v>44641</v>
      </c>
      <c r="H2064">
        <v>103</v>
      </c>
    </row>
    <row r="2065" spans="1:8" x14ac:dyDescent="0.25">
      <c r="A2065">
        <v>2064</v>
      </c>
      <c r="B2065" t="s">
        <v>8</v>
      </c>
      <c r="C2065">
        <v>623</v>
      </c>
      <c r="D2065">
        <v>2005</v>
      </c>
      <c r="E2065" t="s">
        <v>787</v>
      </c>
      <c r="F2065" t="s">
        <v>47</v>
      </c>
      <c r="G2065" s="1">
        <v>44645</v>
      </c>
      <c r="H2065">
        <v>115</v>
      </c>
    </row>
    <row r="2066" spans="1:8" x14ac:dyDescent="0.25">
      <c r="A2066">
        <v>2065</v>
      </c>
      <c r="B2066" t="s">
        <v>8</v>
      </c>
      <c r="C2066">
        <v>623</v>
      </c>
      <c r="D2066">
        <v>2005</v>
      </c>
      <c r="E2066" t="s">
        <v>65</v>
      </c>
      <c r="F2066" t="s">
        <v>45</v>
      </c>
      <c r="G2066" s="1">
        <v>44601</v>
      </c>
      <c r="H2066">
        <v>109</v>
      </c>
    </row>
    <row r="2067" spans="1:8" x14ac:dyDescent="0.25">
      <c r="A2067">
        <v>2066</v>
      </c>
      <c r="B2067" t="s">
        <v>8</v>
      </c>
      <c r="C2067">
        <v>562</v>
      </c>
      <c r="D2067">
        <v>2005</v>
      </c>
      <c r="E2067" t="s">
        <v>788</v>
      </c>
      <c r="F2067" t="s">
        <v>10</v>
      </c>
      <c r="G2067" s="1">
        <v>44498</v>
      </c>
      <c r="H2067">
        <v>103</v>
      </c>
    </row>
    <row r="2068" spans="1:8" x14ac:dyDescent="0.25">
      <c r="A2068">
        <v>2067</v>
      </c>
      <c r="B2068" t="s">
        <v>8</v>
      </c>
      <c r="C2068">
        <v>623</v>
      </c>
      <c r="D2068">
        <v>2005</v>
      </c>
      <c r="E2068" t="s">
        <v>789</v>
      </c>
      <c r="F2068" t="s">
        <v>32</v>
      </c>
      <c r="G2068" s="1">
        <v>44641</v>
      </c>
      <c r="H2068">
        <v>104</v>
      </c>
    </row>
    <row r="2069" spans="1:8" x14ac:dyDescent="0.25">
      <c r="A2069">
        <v>2068</v>
      </c>
      <c r="B2069" t="s">
        <v>61</v>
      </c>
      <c r="C2069">
        <v>637</v>
      </c>
      <c r="D2069">
        <v>1972</v>
      </c>
      <c r="E2069" t="s">
        <v>175</v>
      </c>
      <c r="F2069" t="s">
        <v>32</v>
      </c>
      <c r="G2069" s="1">
        <v>44550</v>
      </c>
      <c r="H2069">
        <v>102</v>
      </c>
    </row>
    <row r="2070" spans="1:8" x14ac:dyDescent="0.25">
      <c r="A2070">
        <v>2069</v>
      </c>
      <c r="B2070" t="s">
        <v>11</v>
      </c>
      <c r="C2070">
        <v>623</v>
      </c>
      <c r="D2070">
        <v>1976</v>
      </c>
      <c r="E2070" t="s">
        <v>36</v>
      </c>
      <c r="F2070" t="s">
        <v>101</v>
      </c>
      <c r="G2070" s="1">
        <v>44494</v>
      </c>
      <c r="H2070">
        <v>104</v>
      </c>
    </row>
    <row r="2071" spans="1:8" x14ac:dyDescent="0.25">
      <c r="A2071">
        <v>2070</v>
      </c>
      <c r="B2071" t="s">
        <v>8</v>
      </c>
      <c r="C2071">
        <v>623</v>
      </c>
      <c r="D2071">
        <v>2005</v>
      </c>
      <c r="E2071" t="s">
        <v>23</v>
      </c>
      <c r="F2071" t="s">
        <v>18</v>
      </c>
      <c r="G2071" s="1">
        <v>44574</v>
      </c>
      <c r="H2071">
        <v>109</v>
      </c>
    </row>
    <row r="2072" spans="1:8" x14ac:dyDescent="0.25">
      <c r="A2072">
        <v>2071</v>
      </c>
      <c r="B2072" t="s">
        <v>83</v>
      </c>
      <c r="C2072">
        <v>548</v>
      </c>
      <c r="D2072">
        <v>2009</v>
      </c>
      <c r="E2072" t="s">
        <v>790</v>
      </c>
      <c r="F2072" t="s">
        <v>69</v>
      </c>
      <c r="G2072" s="1">
        <v>44554</v>
      </c>
      <c r="H2072">
        <v>104</v>
      </c>
    </row>
    <row r="2073" spans="1:8" x14ac:dyDescent="0.25">
      <c r="A2073">
        <v>2072</v>
      </c>
      <c r="B2073" t="s">
        <v>435</v>
      </c>
      <c r="C2073">
        <v>576</v>
      </c>
      <c r="D2073">
        <v>2005</v>
      </c>
      <c r="E2073" t="s">
        <v>450</v>
      </c>
      <c r="F2073" t="s">
        <v>10</v>
      </c>
      <c r="G2073" s="1">
        <v>44639</v>
      </c>
      <c r="H2073">
        <v>105</v>
      </c>
    </row>
    <row r="2074" spans="1:8" x14ac:dyDescent="0.25">
      <c r="A2074">
        <v>2073</v>
      </c>
      <c r="B2074" t="s">
        <v>75</v>
      </c>
      <c r="C2074">
        <v>611</v>
      </c>
      <c r="D2074">
        <v>2000</v>
      </c>
      <c r="E2074" t="s">
        <v>684</v>
      </c>
      <c r="F2074" t="s">
        <v>18</v>
      </c>
      <c r="G2074" s="1">
        <v>44558</v>
      </c>
      <c r="H2074">
        <v>103</v>
      </c>
    </row>
    <row r="2075" spans="1:8" x14ac:dyDescent="0.25">
      <c r="A2075">
        <v>2074</v>
      </c>
      <c r="B2075" t="s">
        <v>700</v>
      </c>
      <c r="C2075">
        <v>577</v>
      </c>
      <c r="D2075">
        <v>2009</v>
      </c>
      <c r="E2075" t="s">
        <v>690</v>
      </c>
      <c r="F2075" t="s">
        <v>32</v>
      </c>
      <c r="G2075" s="1">
        <v>44510</v>
      </c>
      <c r="H2075">
        <v>102</v>
      </c>
    </row>
    <row r="2076" spans="1:8" x14ac:dyDescent="0.25">
      <c r="A2076">
        <v>2075</v>
      </c>
      <c r="B2076" t="s">
        <v>90</v>
      </c>
      <c r="C2076">
        <v>550</v>
      </c>
      <c r="D2076">
        <v>1998</v>
      </c>
      <c r="E2076" t="s">
        <v>584</v>
      </c>
      <c r="F2076" t="s">
        <v>28</v>
      </c>
      <c r="G2076" s="1">
        <v>44550</v>
      </c>
      <c r="H2076">
        <v>108</v>
      </c>
    </row>
    <row r="2077" spans="1:8" x14ac:dyDescent="0.25">
      <c r="A2077">
        <v>2076</v>
      </c>
      <c r="B2077" t="s">
        <v>83</v>
      </c>
      <c r="C2077">
        <v>507</v>
      </c>
      <c r="D2077">
        <v>2004</v>
      </c>
      <c r="E2077" t="s">
        <v>791</v>
      </c>
      <c r="F2077" t="s">
        <v>10</v>
      </c>
      <c r="G2077" s="1">
        <v>44555</v>
      </c>
      <c r="H2077">
        <v>105</v>
      </c>
    </row>
    <row r="2078" spans="1:8" x14ac:dyDescent="0.25">
      <c r="A2078">
        <v>2077</v>
      </c>
      <c r="B2078" t="s">
        <v>435</v>
      </c>
      <c r="C2078">
        <v>619</v>
      </c>
      <c r="D2078">
        <v>1991</v>
      </c>
      <c r="E2078" t="s">
        <v>448</v>
      </c>
      <c r="F2078" t="s">
        <v>69</v>
      </c>
      <c r="G2078" s="1">
        <v>44501</v>
      </c>
      <c r="H2078">
        <v>102</v>
      </c>
    </row>
    <row r="2079" spans="1:8" x14ac:dyDescent="0.25">
      <c r="A2079">
        <v>2078</v>
      </c>
      <c r="B2079" t="s">
        <v>90</v>
      </c>
      <c r="C2079">
        <v>548</v>
      </c>
      <c r="D2079">
        <v>2009</v>
      </c>
      <c r="E2079" t="s">
        <v>593</v>
      </c>
      <c r="F2079" t="s">
        <v>32</v>
      </c>
      <c r="G2079" s="1">
        <v>44545</v>
      </c>
      <c r="H2079">
        <v>101</v>
      </c>
    </row>
    <row r="2080" spans="1:8" x14ac:dyDescent="0.25">
      <c r="A2080">
        <v>2079</v>
      </c>
      <c r="B2080" t="s">
        <v>90</v>
      </c>
      <c r="C2080">
        <v>610</v>
      </c>
      <c r="D2080">
        <v>2004</v>
      </c>
      <c r="E2080" t="s">
        <v>475</v>
      </c>
      <c r="F2080" t="s">
        <v>10</v>
      </c>
      <c r="G2080" s="1">
        <v>44528</v>
      </c>
      <c r="H2080">
        <v>101</v>
      </c>
    </row>
    <row r="2081" spans="1:8" x14ac:dyDescent="0.25">
      <c r="A2081">
        <v>2080</v>
      </c>
      <c r="B2081" t="s">
        <v>75</v>
      </c>
      <c r="C2081">
        <v>619</v>
      </c>
      <c r="D2081">
        <v>2000</v>
      </c>
      <c r="E2081" t="s">
        <v>739</v>
      </c>
      <c r="F2081" t="s">
        <v>740</v>
      </c>
      <c r="G2081" s="1">
        <v>44655</v>
      </c>
      <c r="H2081">
        <v>102</v>
      </c>
    </row>
    <row r="2082" spans="1:8" x14ac:dyDescent="0.25">
      <c r="A2082">
        <v>2081</v>
      </c>
      <c r="B2082" t="s">
        <v>435</v>
      </c>
      <c r="C2082">
        <v>540</v>
      </c>
      <c r="D2082">
        <v>2005</v>
      </c>
      <c r="E2082" t="s">
        <v>436</v>
      </c>
      <c r="F2082" t="s">
        <v>18</v>
      </c>
      <c r="G2082" s="1">
        <v>44557</v>
      </c>
      <c r="H2082">
        <v>104</v>
      </c>
    </row>
    <row r="2083" spans="1:8" x14ac:dyDescent="0.25">
      <c r="A2083">
        <v>2082</v>
      </c>
      <c r="B2083" t="s">
        <v>75</v>
      </c>
      <c r="C2083">
        <v>550</v>
      </c>
      <c r="D2083">
        <v>2000</v>
      </c>
      <c r="E2083" t="s">
        <v>458</v>
      </c>
      <c r="F2083" t="s">
        <v>10</v>
      </c>
      <c r="G2083" s="1">
        <v>44648</v>
      </c>
      <c r="H2083">
        <v>102</v>
      </c>
    </row>
    <row r="2084" spans="1:8" x14ac:dyDescent="0.25">
      <c r="A2084">
        <v>2083</v>
      </c>
      <c r="B2084" t="s">
        <v>90</v>
      </c>
      <c r="C2084">
        <v>576</v>
      </c>
      <c r="D2084">
        <v>2001</v>
      </c>
      <c r="E2084" t="s">
        <v>792</v>
      </c>
      <c r="F2084" t="s">
        <v>10</v>
      </c>
      <c r="G2084" s="1">
        <v>44577</v>
      </c>
      <c r="H2084">
        <v>114</v>
      </c>
    </row>
    <row r="2085" spans="1:8" x14ac:dyDescent="0.25">
      <c r="A2085">
        <v>2084</v>
      </c>
      <c r="B2085" t="s">
        <v>83</v>
      </c>
      <c r="C2085">
        <v>610</v>
      </c>
      <c r="D2085">
        <v>2000</v>
      </c>
      <c r="E2085" t="s">
        <v>475</v>
      </c>
      <c r="F2085" t="s">
        <v>32</v>
      </c>
      <c r="G2085" s="1">
        <v>44503</v>
      </c>
      <c r="H2085">
        <v>102</v>
      </c>
    </row>
    <row r="2086" spans="1:8" x14ac:dyDescent="0.25">
      <c r="A2086">
        <v>2085</v>
      </c>
      <c r="B2086" t="s">
        <v>83</v>
      </c>
      <c r="C2086">
        <v>540</v>
      </c>
      <c r="D2086">
        <v>2009</v>
      </c>
      <c r="E2086" t="s">
        <v>453</v>
      </c>
      <c r="F2086" t="s">
        <v>10</v>
      </c>
      <c r="G2086" s="1">
        <v>44615</v>
      </c>
      <c r="H2086">
        <v>105</v>
      </c>
    </row>
    <row r="2087" spans="1:8" x14ac:dyDescent="0.25">
      <c r="A2087">
        <v>2086</v>
      </c>
      <c r="B2087" t="s">
        <v>90</v>
      </c>
      <c r="C2087">
        <v>550</v>
      </c>
      <c r="D2087">
        <v>1997</v>
      </c>
      <c r="E2087" t="s">
        <v>456</v>
      </c>
      <c r="F2087" t="s">
        <v>10</v>
      </c>
      <c r="G2087" s="1">
        <v>44613</v>
      </c>
      <c r="H2087">
        <v>108</v>
      </c>
    </row>
    <row r="2088" spans="1:8" x14ac:dyDescent="0.25">
      <c r="A2088">
        <v>2087</v>
      </c>
      <c r="B2088" t="s">
        <v>435</v>
      </c>
      <c r="C2088">
        <v>580</v>
      </c>
      <c r="D2088">
        <v>1994</v>
      </c>
      <c r="E2088" t="s">
        <v>793</v>
      </c>
      <c r="F2088" t="s">
        <v>32</v>
      </c>
      <c r="G2088" s="1">
        <v>44636</v>
      </c>
      <c r="H2088">
        <v>101</v>
      </c>
    </row>
    <row r="2089" spans="1:8" x14ac:dyDescent="0.25">
      <c r="A2089">
        <v>2088</v>
      </c>
      <c r="B2089" t="s">
        <v>83</v>
      </c>
      <c r="C2089">
        <v>548</v>
      </c>
      <c r="D2089">
        <v>2009</v>
      </c>
      <c r="E2089" t="s">
        <v>593</v>
      </c>
      <c r="F2089" t="s">
        <v>28</v>
      </c>
      <c r="G2089" s="1">
        <v>44575</v>
      </c>
      <c r="H2089">
        <v>105</v>
      </c>
    </row>
    <row r="2090" spans="1:8" x14ac:dyDescent="0.25">
      <c r="A2090">
        <v>2089</v>
      </c>
      <c r="B2090" t="s">
        <v>90</v>
      </c>
      <c r="C2090">
        <v>576</v>
      </c>
      <c r="D2090">
        <v>2003</v>
      </c>
      <c r="E2090" t="s">
        <v>698</v>
      </c>
      <c r="F2090" t="s">
        <v>69</v>
      </c>
      <c r="G2090" s="1">
        <v>44495</v>
      </c>
      <c r="H2090">
        <v>102</v>
      </c>
    </row>
    <row r="2091" spans="1:8" x14ac:dyDescent="0.25">
      <c r="A2091">
        <v>2090</v>
      </c>
      <c r="B2091" t="s">
        <v>90</v>
      </c>
      <c r="C2091">
        <v>576</v>
      </c>
      <c r="D2091">
        <v>1998</v>
      </c>
      <c r="E2091" t="s">
        <v>572</v>
      </c>
      <c r="F2091" t="s">
        <v>10</v>
      </c>
      <c r="G2091" s="1">
        <v>44648</v>
      </c>
      <c r="H2091">
        <v>102</v>
      </c>
    </row>
    <row r="2092" spans="1:8" x14ac:dyDescent="0.25">
      <c r="A2092">
        <v>2091</v>
      </c>
      <c r="B2092" t="s">
        <v>435</v>
      </c>
      <c r="C2092">
        <v>548</v>
      </c>
      <c r="D2092">
        <v>2009</v>
      </c>
      <c r="E2092" t="s">
        <v>794</v>
      </c>
      <c r="F2092" t="s">
        <v>45</v>
      </c>
      <c r="G2092" s="1">
        <v>44480</v>
      </c>
      <c r="H2092">
        <v>108</v>
      </c>
    </row>
    <row r="2093" spans="1:8" x14ac:dyDescent="0.25">
      <c r="A2093">
        <v>2092</v>
      </c>
      <c r="B2093" t="s">
        <v>90</v>
      </c>
      <c r="C2093">
        <v>610</v>
      </c>
      <c r="D2093">
        <v>2002</v>
      </c>
      <c r="E2093" t="s">
        <v>475</v>
      </c>
      <c r="F2093" t="s">
        <v>28</v>
      </c>
      <c r="G2093" s="1">
        <v>44495</v>
      </c>
      <c r="H2093">
        <v>111</v>
      </c>
    </row>
    <row r="2094" spans="1:8" x14ac:dyDescent="0.25">
      <c r="A2094">
        <v>2093</v>
      </c>
      <c r="B2094" t="s">
        <v>90</v>
      </c>
      <c r="C2094">
        <v>619</v>
      </c>
      <c r="D2094">
        <v>2000</v>
      </c>
      <c r="E2094" t="s">
        <v>795</v>
      </c>
      <c r="F2094" t="s">
        <v>10</v>
      </c>
      <c r="G2094" s="1">
        <v>44651</v>
      </c>
      <c r="H2094">
        <v>102</v>
      </c>
    </row>
    <row r="2095" spans="1:8" x14ac:dyDescent="0.25">
      <c r="A2095">
        <v>2094</v>
      </c>
      <c r="B2095" t="s">
        <v>90</v>
      </c>
      <c r="C2095">
        <v>576</v>
      </c>
      <c r="D2095">
        <v>2002</v>
      </c>
      <c r="E2095" t="s">
        <v>776</v>
      </c>
      <c r="F2095" t="s">
        <v>18</v>
      </c>
      <c r="G2095" s="1">
        <v>44637</v>
      </c>
      <c r="H2095">
        <v>102</v>
      </c>
    </row>
    <row r="2096" spans="1:8" x14ac:dyDescent="0.25">
      <c r="A2096">
        <v>2095</v>
      </c>
      <c r="B2096" t="s">
        <v>235</v>
      </c>
      <c r="C2096">
        <v>550</v>
      </c>
      <c r="D2096">
        <v>2005</v>
      </c>
      <c r="E2096" t="s">
        <v>456</v>
      </c>
      <c r="F2096" t="s">
        <v>45</v>
      </c>
      <c r="G2096" s="1">
        <v>44637</v>
      </c>
      <c r="H2096">
        <v>102</v>
      </c>
    </row>
    <row r="2097" spans="1:8" x14ac:dyDescent="0.25">
      <c r="A2097">
        <v>2096</v>
      </c>
      <c r="B2097" t="s">
        <v>90</v>
      </c>
      <c r="C2097">
        <v>611</v>
      </c>
      <c r="D2097">
        <v>2001</v>
      </c>
      <c r="E2097" t="s">
        <v>796</v>
      </c>
      <c r="F2097" t="s">
        <v>28</v>
      </c>
      <c r="G2097" s="1">
        <v>44530</v>
      </c>
      <c r="H2097">
        <v>109</v>
      </c>
    </row>
    <row r="2098" spans="1:8" x14ac:dyDescent="0.25">
      <c r="A2098">
        <v>2097</v>
      </c>
      <c r="B2098" t="s">
        <v>83</v>
      </c>
      <c r="C2098">
        <v>548</v>
      </c>
      <c r="D2098">
        <v>1998</v>
      </c>
      <c r="E2098" t="s">
        <v>747</v>
      </c>
      <c r="F2098" t="s">
        <v>28</v>
      </c>
      <c r="G2098" s="1">
        <v>44649</v>
      </c>
      <c r="H2098">
        <v>116</v>
      </c>
    </row>
    <row r="2099" spans="1:8" x14ac:dyDescent="0.25">
      <c r="A2099">
        <v>2098</v>
      </c>
      <c r="B2099" t="s">
        <v>83</v>
      </c>
      <c r="C2099">
        <v>619</v>
      </c>
      <c r="D2099">
        <v>2001</v>
      </c>
      <c r="E2099" t="s">
        <v>694</v>
      </c>
      <c r="F2099" t="s">
        <v>10</v>
      </c>
      <c r="G2099" s="1">
        <v>44537</v>
      </c>
      <c r="H2099">
        <v>109</v>
      </c>
    </row>
    <row r="2100" spans="1:8" x14ac:dyDescent="0.25">
      <c r="A2100">
        <v>2099</v>
      </c>
      <c r="B2100" t="s">
        <v>90</v>
      </c>
      <c r="C2100">
        <v>610</v>
      </c>
      <c r="D2100">
        <v>2000</v>
      </c>
      <c r="E2100" t="s">
        <v>444</v>
      </c>
      <c r="F2100" t="s">
        <v>32</v>
      </c>
      <c r="G2100" s="1">
        <v>44562</v>
      </c>
      <c r="H2100">
        <v>109</v>
      </c>
    </row>
    <row r="2101" spans="1:8" x14ac:dyDescent="0.25">
      <c r="A2101">
        <v>2100</v>
      </c>
      <c r="B2101" t="s">
        <v>75</v>
      </c>
      <c r="C2101">
        <v>580</v>
      </c>
      <c r="D2101">
        <v>2004</v>
      </c>
      <c r="E2101" t="s">
        <v>607</v>
      </c>
      <c r="F2101" t="s">
        <v>32</v>
      </c>
      <c r="G2101" s="1">
        <v>44615</v>
      </c>
      <c r="H2101">
        <v>105</v>
      </c>
    </row>
    <row r="2102" spans="1:8" x14ac:dyDescent="0.25">
      <c r="A2102">
        <v>2101</v>
      </c>
      <c r="B2102" t="s">
        <v>90</v>
      </c>
      <c r="C2102">
        <v>619</v>
      </c>
      <c r="D2102">
        <v>2009</v>
      </c>
      <c r="E2102" t="s">
        <v>797</v>
      </c>
      <c r="F2102" t="s">
        <v>45</v>
      </c>
      <c r="G2102" s="1">
        <v>44604</v>
      </c>
      <c r="H2102">
        <v>114</v>
      </c>
    </row>
    <row r="2103" spans="1:8" x14ac:dyDescent="0.25">
      <c r="A2103">
        <v>2102</v>
      </c>
      <c r="B2103" t="s">
        <v>435</v>
      </c>
      <c r="C2103">
        <v>619</v>
      </c>
      <c r="D2103">
        <v>2007</v>
      </c>
      <c r="E2103" t="s">
        <v>448</v>
      </c>
      <c r="F2103" t="s">
        <v>10</v>
      </c>
      <c r="G2103" s="1">
        <v>44613</v>
      </c>
      <c r="H2103">
        <v>104</v>
      </c>
    </row>
    <row r="2104" spans="1:8" x14ac:dyDescent="0.25">
      <c r="A2104">
        <v>2103</v>
      </c>
      <c r="B2104" t="s">
        <v>75</v>
      </c>
      <c r="C2104">
        <v>540</v>
      </c>
      <c r="D2104">
        <v>2009</v>
      </c>
      <c r="E2104" t="s">
        <v>798</v>
      </c>
      <c r="F2104" t="s">
        <v>28</v>
      </c>
      <c r="G2104" s="1">
        <v>44494</v>
      </c>
      <c r="H2104">
        <v>114</v>
      </c>
    </row>
    <row r="2105" spans="1:8" x14ac:dyDescent="0.25">
      <c r="A2105">
        <v>2104</v>
      </c>
      <c r="B2105" t="s">
        <v>75</v>
      </c>
      <c r="C2105">
        <v>633</v>
      </c>
      <c r="D2105">
        <v>2009</v>
      </c>
      <c r="E2105" t="s">
        <v>581</v>
      </c>
      <c r="F2105" t="s">
        <v>18</v>
      </c>
      <c r="G2105" s="1">
        <v>44493</v>
      </c>
      <c r="H2105">
        <v>102</v>
      </c>
    </row>
    <row r="2106" spans="1:8" x14ac:dyDescent="0.25">
      <c r="A2106">
        <v>2105</v>
      </c>
      <c r="B2106" t="s">
        <v>90</v>
      </c>
      <c r="C2106">
        <v>580</v>
      </c>
      <c r="D2106">
        <v>1991</v>
      </c>
      <c r="E2106" t="s">
        <v>442</v>
      </c>
      <c r="F2106" t="s">
        <v>47</v>
      </c>
      <c r="G2106" s="1">
        <v>44642</v>
      </c>
      <c r="H2106">
        <v>106</v>
      </c>
    </row>
    <row r="2107" spans="1:8" x14ac:dyDescent="0.25">
      <c r="A2107">
        <v>2106</v>
      </c>
      <c r="B2107" t="s">
        <v>435</v>
      </c>
      <c r="C2107">
        <v>540</v>
      </c>
      <c r="D2107">
        <v>2009</v>
      </c>
      <c r="E2107" t="s">
        <v>760</v>
      </c>
      <c r="F2107" t="s">
        <v>32</v>
      </c>
      <c r="G2107" s="1">
        <v>44528</v>
      </c>
      <c r="H2107">
        <v>109</v>
      </c>
    </row>
    <row r="2108" spans="1:8" x14ac:dyDescent="0.25">
      <c r="A2108">
        <v>2107</v>
      </c>
      <c r="B2108" t="s">
        <v>90</v>
      </c>
      <c r="C2108">
        <v>610</v>
      </c>
      <c r="D2108">
        <v>2002</v>
      </c>
      <c r="E2108" t="s">
        <v>475</v>
      </c>
      <c r="F2108" t="s">
        <v>10</v>
      </c>
      <c r="G2108" s="1">
        <v>44607</v>
      </c>
      <c r="H2108">
        <v>109</v>
      </c>
    </row>
    <row r="2109" spans="1:8" x14ac:dyDescent="0.25">
      <c r="A2109">
        <v>2108</v>
      </c>
      <c r="B2109" t="s">
        <v>90</v>
      </c>
      <c r="C2109">
        <v>619</v>
      </c>
      <c r="D2109">
        <v>2001</v>
      </c>
      <c r="E2109" t="s">
        <v>766</v>
      </c>
      <c r="F2109" t="s">
        <v>283</v>
      </c>
      <c r="G2109" s="1">
        <v>44488</v>
      </c>
      <c r="H2109">
        <v>102</v>
      </c>
    </row>
    <row r="2110" spans="1:8" x14ac:dyDescent="0.25">
      <c r="A2110">
        <v>2109</v>
      </c>
      <c r="B2110" t="s">
        <v>75</v>
      </c>
      <c r="C2110">
        <v>550</v>
      </c>
      <c r="D2110">
        <v>2003</v>
      </c>
      <c r="E2110" t="s">
        <v>458</v>
      </c>
      <c r="F2110" t="s">
        <v>10</v>
      </c>
      <c r="G2110" s="1">
        <v>44648</v>
      </c>
      <c r="H2110">
        <v>103</v>
      </c>
    </row>
    <row r="2111" spans="1:8" x14ac:dyDescent="0.25">
      <c r="A2111">
        <v>2110</v>
      </c>
      <c r="B2111" t="s">
        <v>83</v>
      </c>
      <c r="C2111">
        <v>587</v>
      </c>
      <c r="D2111">
        <v>2002</v>
      </c>
      <c r="E2111" t="s">
        <v>590</v>
      </c>
      <c r="F2111" t="s">
        <v>69</v>
      </c>
      <c r="G2111" s="1">
        <v>44643</v>
      </c>
      <c r="H2111">
        <v>102</v>
      </c>
    </row>
    <row r="2112" spans="1:8" x14ac:dyDescent="0.25">
      <c r="A2112">
        <v>2111</v>
      </c>
      <c r="B2112" t="s">
        <v>83</v>
      </c>
      <c r="C2112">
        <v>548</v>
      </c>
      <c r="D2112">
        <v>2009</v>
      </c>
      <c r="E2112" t="s">
        <v>790</v>
      </c>
      <c r="F2112" t="s">
        <v>28</v>
      </c>
      <c r="G2112" s="1">
        <v>44652</v>
      </c>
      <c r="H2112">
        <v>101</v>
      </c>
    </row>
    <row r="2113" spans="1:8" x14ac:dyDescent="0.25">
      <c r="A2113">
        <v>2112</v>
      </c>
      <c r="B2113" t="s">
        <v>90</v>
      </c>
      <c r="C2113">
        <v>576</v>
      </c>
      <c r="D2113">
        <v>2002</v>
      </c>
      <c r="E2113" t="s">
        <v>698</v>
      </c>
      <c r="F2113" t="s">
        <v>28</v>
      </c>
      <c r="G2113" s="1">
        <v>44654</v>
      </c>
      <c r="H2113">
        <v>109</v>
      </c>
    </row>
    <row r="2114" spans="1:8" x14ac:dyDescent="0.25">
      <c r="A2114">
        <v>2113</v>
      </c>
      <c r="B2114" t="s">
        <v>235</v>
      </c>
      <c r="C2114">
        <v>587</v>
      </c>
      <c r="D2114">
        <v>2004</v>
      </c>
      <c r="E2114" t="s">
        <v>799</v>
      </c>
      <c r="F2114" t="s">
        <v>32</v>
      </c>
      <c r="G2114" s="1">
        <v>44608</v>
      </c>
      <c r="H2114">
        <v>102</v>
      </c>
    </row>
    <row r="2115" spans="1:8" x14ac:dyDescent="0.25">
      <c r="A2115">
        <v>2114</v>
      </c>
      <c r="B2115" t="s">
        <v>90</v>
      </c>
      <c r="C2115">
        <v>610</v>
      </c>
      <c r="D2115">
        <v>2001</v>
      </c>
      <c r="E2115" t="s">
        <v>444</v>
      </c>
      <c r="F2115" t="s">
        <v>28</v>
      </c>
      <c r="G2115" s="1">
        <v>44535</v>
      </c>
      <c r="H2115">
        <v>109</v>
      </c>
    </row>
    <row r="2116" spans="1:8" x14ac:dyDescent="0.25">
      <c r="A2116">
        <v>2115</v>
      </c>
      <c r="B2116" t="s">
        <v>90</v>
      </c>
      <c r="C2116">
        <v>550</v>
      </c>
      <c r="D2116">
        <v>2000</v>
      </c>
      <c r="E2116" t="s">
        <v>584</v>
      </c>
      <c r="F2116" t="s">
        <v>32</v>
      </c>
      <c r="G2116" s="1">
        <v>44519</v>
      </c>
      <c r="H2116">
        <v>104</v>
      </c>
    </row>
    <row r="2117" spans="1:8" x14ac:dyDescent="0.25">
      <c r="A2117">
        <v>2116</v>
      </c>
      <c r="B2117" t="s">
        <v>90</v>
      </c>
      <c r="C2117">
        <v>576</v>
      </c>
      <c r="D2117">
        <v>2009</v>
      </c>
      <c r="E2117" t="s">
        <v>800</v>
      </c>
      <c r="F2117" t="s">
        <v>28</v>
      </c>
      <c r="G2117" s="1">
        <v>44609</v>
      </c>
      <c r="H2117">
        <v>104</v>
      </c>
    </row>
    <row r="2118" spans="1:8" x14ac:dyDescent="0.25">
      <c r="A2118">
        <v>2117</v>
      </c>
      <c r="B2118" t="s">
        <v>83</v>
      </c>
      <c r="C2118">
        <v>580</v>
      </c>
      <c r="D2118">
        <v>2004</v>
      </c>
      <c r="E2118" t="s">
        <v>441</v>
      </c>
      <c r="F2118" t="s">
        <v>28</v>
      </c>
      <c r="G2118" s="1">
        <v>44597</v>
      </c>
      <c r="H2118">
        <v>102</v>
      </c>
    </row>
    <row r="2119" spans="1:8" x14ac:dyDescent="0.25">
      <c r="A2119">
        <v>2118</v>
      </c>
      <c r="B2119" t="s">
        <v>75</v>
      </c>
      <c r="C2119">
        <v>619</v>
      </c>
      <c r="D2119">
        <v>2002</v>
      </c>
      <c r="E2119" t="s">
        <v>801</v>
      </c>
      <c r="F2119" t="s">
        <v>10</v>
      </c>
      <c r="G2119" s="1">
        <v>44483</v>
      </c>
      <c r="H2119">
        <v>114</v>
      </c>
    </row>
    <row r="2120" spans="1:8" x14ac:dyDescent="0.25">
      <c r="A2120">
        <v>2119</v>
      </c>
      <c r="B2120" t="s">
        <v>90</v>
      </c>
      <c r="C2120">
        <v>576</v>
      </c>
      <c r="D2120">
        <v>2003</v>
      </c>
      <c r="E2120" t="s">
        <v>572</v>
      </c>
      <c r="F2120" t="s">
        <v>10</v>
      </c>
      <c r="G2120" s="1">
        <v>44508</v>
      </c>
      <c r="H2120">
        <v>114</v>
      </c>
    </row>
    <row r="2121" spans="1:8" x14ac:dyDescent="0.25">
      <c r="A2121">
        <v>2120</v>
      </c>
      <c r="B2121" t="s">
        <v>75</v>
      </c>
      <c r="C2121">
        <v>619</v>
      </c>
      <c r="D2121">
        <v>2009</v>
      </c>
      <c r="E2121" t="s">
        <v>460</v>
      </c>
      <c r="F2121" t="s">
        <v>28</v>
      </c>
      <c r="G2121" s="1">
        <v>44584</v>
      </c>
      <c r="H2121">
        <v>102</v>
      </c>
    </row>
    <row r="2122" spans="1:8" x14ac:dyDescent="0.25">
      <c r="A2122">
        <v>2121</v>
      </c>
      <c r="B2122" t="s">
        <v>83</v>
      </c>
      <c r="C2122">
        <v>619</v>
      </c>
      <c r="D2122">
        <v>2000</v>
      </c>
      <c r="E2122" t="s">
        <v>802</v>
      </c>
      <c r="F2122" t="s">
        <v>283</v>
      </c>
      <c r="G2122" s="1">
        <v>44543</v>
      </c>
      <c r="H2122">
        <v>102</v>
      </c>
    </row>
    <row r="2123" spans="1:8" x14ac:dyDescent="0.25">
      <c r="A2123">
        <v>2122</v>
      </c>
      <c r="B2123" t="s">
        <v>90</v>
      </c>
      <c r="C2123">
        <v>576</v>
      </c>
      <c r="D2123">
        <v>2002</v>
      </c>
      <c r="E2123" t="s">
        <v>776</v>
      </c>
      <c r="F2123" t="s">
        <v>10</v>
      </c>
      <c r="G2123" s="1">
        <v>44654</v>
      </c>
      <c r="H2123">
        <v>102</v>
      </c>
    </row>
    <row r="2124" spans="1:8" x14ac:dyDescent="0.25">
      <c r="A2124">
        <v>2123</v>
      </c>
      <c r="B2124" t="s">
        <v>90</v>
      </c>
      <c r="C2124">
        <v>540</v>
      </c>
      <c r="D2124">
        <v>2005</v>
      </c>
      <c r="E2124" t="s">
        <v>798</v>
      </c>
      <c r="F2124" t="s">
        <v>10</v>
      </c>
      <c r="G2124" s="1">
        <v>44581</v>
      </c>
      <c r="H2124">
        <v>102</v>
      </c>
    </row>
    <row r="2125" spans="1:8" x14ac:dyDescent="0.25">
      <c r="A2125">
        <v>2124</v>
      </c>
      <c r="B2125" t="s">
        <v>435</v>
      </c>
      <c r="C2125">
        <v>548</v>
      </c>
      <c r="D2125">
        <v>1994</v>
      </c>
      <c r="E2125" t="s">
        <v>803</v>
      </c>
      <c r="F2125" t="s">
        <v>45</v>
      </c>
      <c r="G2125" s="1">
        <v>44477</v>
      </c>
      <c r="H2125">
        <v>104</v>
      </c>
    </row>
    <row r="2126" spans="1:8" x14ac:dyDescent="0.25">
      <c r="A2126">
        <v>2125</v>
      </c>
      <c r="B2126" t="s">
        <v>83</v>
      </c>
      <c r="C2126">
        <v>587</v>
      </c>
      <c r="D2126">
        <v>2002</v>
      </c>
      <c r="E2126" t="s">
        <v>445</v>
      </c>
      <c r="F2126" t="s">
        <v>28</v>
      </c>
      <c r="G2126" s="1">
        <v>44493</v>
      </c>
      <c r="H2126">
        <v>114</v>
      </c>
    </row>
    <row r="2127" spans="1:8" x14ac:dyDescent="0.25">
      <c r="A2127">
        <v>2126</v>
      </c>
      <c r="B2127" t="s">
        <v>83</v>
      </c>
      <c r="C2127">
        <v>512</v>
      </c>
      <c r="D2127">
        <v>2002</v>
      </c>
      <c r="E2127" t="s">
        <v>804</v>
      </c>
      <c r="F2127" t="s">
        <v>18</v>
      </c>
      <c r="G2127" s="1">
        <v>44622</v>
      </c>
      <c r="H2127">
        <v>114</v>
      </c>
    </row>
    <row r="2128" spans="1:8" x14ac:dyDescent="0.25">
      <c r="A2128">
        <v>2127</v>
      </c>
      <c r="B2128" t="s">
        <v>614</v>
      </c>
      <c r="C2128">
        <v>540</v>
      </c>
      <c r="D2128">
        <v>1996</v>
      </c>
      <c r="E2128" t="s">
        <v>701</v>
      </c>
      <c r="F2128" t="s">
        <v>32</v>
      </c>
      <c r="G2128" s="1">
        <v>44524</v>
      </c>
      <c r="H2128">
        <v>107</v>
      </c>
    </row>
    <row r="2129" spans="1:8" x14ac:dyDescent="0.25">
      <c r="A2129">
        <v>2128</v>
      </c>
      <c r="B2129" t="s">
        <v>671</v>
      </c>
      <c r="C2129">
        <v>512</v>
      </c>
      <c r="D2129">
        <v>2004</v>
      </c>
      <c r="E2129" t="s">
        <v>805</v>
      </c>
      <c r="F2129" t="s">
        <v>18</v>
      </c>
      <c r="G2129" s="1">
        <v>44642</v>
      </c>
      <c r="H2129">
        <v>102</v>
      </c>
    </row>
    <row r="2130" spans="1:8" x14ac:dyDescent="0.25">
      <c r="A2130">
        <v>2129</v>
      </c>
      <c r="B2130" t="s">
        <v>90</v>
      </c>
      <c r="C2130">
        <v>556</v>
      </c>
      <c r="D2130">
        <v>2000</v>
      </c>
      <c r="E2130" t="s">
        <v>621</v>
      </c>
      <c r="F2130" t="s">
        <v>283</v>
      </c>
      <c r="G2130" s="1">
        <v>44500</v>
      </c>
      <c r="H2130">
        <v>114</v>
      </c>
    </row>
    <row r="2131" spans="1:8" x14ac:dyDescent="0.25">
      <c r="A2131">
        <v>2130</v>
      </c>
      <c r="B2131" t="s">
        <v>83</v>
      </c>
      <c r="C2131">
        <v>550</v>
      </c>
      <c r="D2131">
        <v>2003</v>
      </c>
      <c r="E2131" t="s">
        <v>571</v>
      </c>
      <c r="F2131" t="s">
        <v>10</v>
      </c>
      <c r="G2131" s="1">
        <v>44481</v>
      </c>
      <c r="H2131">
        <v>102</v>
      </c>
    </row>
    <row r="2132" spans="1:8" x14ac:dyDescent="0.25">
      <c r="A2132">
        <v>2131</v>
      </c>
      <c r="B2132" t="s">
        <v>90</v>
      </c>
      <c r="C2132">
        <v>610</v>
      </c>
      <c r="D2132">
        <v>2000</v>
      </c>
      <c r="E2132" t="s">
        <v>475</v>
      </c>
      <c r="F2132" t="s">
        <v>32</v>
      </c>
      <c r="G2132" s="1">
        <v>44542</v>
      </c>
      <c r="H2132">
        <v>109</v>
      </c>
    </row>
    <row r="2133" spans="1:8" x14ac:dyDescent="0.25">
      <c r="A2133">
        <v>2132</v>
      </c>
      <c r="B2133" t="s">
        <v>435</v>
      </c>
      <c r="C2133">
        <v>548</v>
      </c>
      <c r="D2133">
        <v>2010</v>
      </c>
      <c r="E2133" t="s">
        <v>794</v>
      </c>
      <c r="F2133" t="s">
        <v>69</v>
      </c>
      <c r="G2133" s="1">
        <v>44639</v>
      </c>
      <c r="H2133">
        <v>105</v>
      </c>
    </row>
    <row r="2134" spans="1:8" x14ac:dyDescent="0.25">
      <c r="A2134">
        <v>2133</v>
      </c>
      <c r="B2134" t="s">
        <v>83</v>
      </c>
      <c r="C2134">
        <v>570</v>
      </c>
      <c r="D2134">
        <v>2007</v>
      </c>
      <c r="E2134" t="s">
        <v>806</v>
      </c>
      <c r="F2134" t="s">
        <v>32</v>
      </c>
      <c r="G2134" s="1">
        <v>44643</v>
      </c>
      <c r="H2134">
        <v>102</v>
      </c>
    </row>
    <row r="2135" spans="1:8" x14ac:dyDescent="0.25">
      <c r="A2135">
        <v>2134</v>
      </c>
      <c r="B2135" t="s">
        <v>83</v>
      </c>
      <c r="C2135">
        <v>587</v>
      </c>
      <c r="D2135">
        <v>2002</v>
      </c>
      <c r="E2135" t="s">
        <v>445</v>
      </c>
      <c r="F2135" t="s">
        <v>10</v>
      </c>
      <c r="G2135" s="1">
        <v>44655</v>
      </c>
      <c r="H2135">
        <v>102</v>
      </c>
    </row>
    <row r="2136" spans="1:8" x14ac:dyDescent="0.25">
      <c r="A2136">
        <v>2135</v>
      </c>
      <c r="B2136" t="s">
        <v>90</v>
      </c>
      <c r="C2136">
        <v>619</v>
      </c>
      <c r="D2136">
        <v>2001</v>
      </c>
      <c r="E2136" t="s">
        <v>694</v>
      </c>
      <c r="F2136" t="s">
        <v>10</v>
      </c>
      <c r="G2136" s="1">
        <v>44615</v>
      </c>
      <c r="H2136">
        <v>109</v>
      </c>
    </row>
    <row r="2137" spans="1:8" x14ac:dyDescent="0.25">
      <c r="A2137">
        <v>2136</v>
      </c>
      <c r="B2137" t="s">
        <v>90</v>
      </c>
      <c r="C2137">
        <v>550</v>
      </c>
      <c r="D2137">
        <v>2002</v>
      </c>
      <c r="E2137" t="s">
        <v>584</v>
      </c>
      <c r="F2137" t="s">
        <v>32</v>
      </c>
      <c r="G2137" s="1">
        <v>44547</v>
      </c>
      <c r="H2137">
        <v>103</v>
      </c>
    </row>
    <row r="2138" spans="1:8" x14ac:dyDescent="0.25">
      <c r="A2138">
        <v>2137</v>
      </c>
      <c r="B2138" t="s">
        <v>83</v>
      </c>
      <c r="C2138">
        <v>512</v>
      </c>
      <c r="D2138">
        <v>2002</v>
      </c>
      <c r="E2138" t="s">
        <v>479</v>
      </c>
      <c r="F2138" t="s">
        <v>47</v>
      </c>
      <c r="G2138" s="1">
        <v>44508</v>
      </c>
      <c r="H2138">
        <v>104</v>
      </c>
    </row>
    <row r="2139" spans="1:8" x14ac:dyDescent="0.25">
      <c r="A2139">
        <v>2138</v>
      </c>
      <c r="B2139" t="s">
        <v>435</v>
      </c>
      <c r="C2139">
        <v>540</v>
      </c>
      <c r="D2139">
        <v>2001</v>
      </c>
      <c r="E2139" t="s">
        <v>436</v>
      </c>
      <c r="F2139" t="s">
        <v>32</v>
      </c>
      <c r="G2139" s="1">
        <v>44646</v>
      </c>
      <c r="H2139">
        <v>104</v>
      </c>
    </row>
    <row r="2140" spans="1:8" x14ac:dyDescent="0.25">
      <c r="A2140">
        <v>2139</v>
      </c>
      <c r="B2140" t="s">
        <v>90</v>
      </c>
      <c r="C2140">
        <v>619</v>
      </c>
      <c r="D2140">
        <v>2000</v>
      </c>
      <c r="E2140" t="s">
        <v>599</v>
      </c>
      <c r="F2140" t="s">
        <v>10</v>
      </c>
      <c r="G2140" s="1">
        <v>44489</v>
      </c>
      <c r="H2140">
        <v>115</v>
      </c>
    </row>
    <row r="2141" spans="1:8" x14ac:dyDescent="0.25">
      <c r="A2141">
        <v>2140</v>
      </c>
      <c r="B2141" t="s">
        <v>75</v>
      </c>
      <c r="C2141">
        <v>619</v>
      </c>
      <c r="D2141">
        <v>2000</v>
      </c>
      <c r="E2141" t="s">
        <v>795</v>
      </c>
      <c r="F2141" t="s">
        <v>69</v>
      </c>
      <c r="G2141" s="1">
        <v>44656</v>
      </c>
      <c r="H2141">
        <v>103</v>
      </c>
    </row>
    <row r="2142" spans="1:8" x14ac:dyDescent="0.25">
      <c r="A2142">
        <v>2141</v>
      </c>
      <c r="B2142" t="s">
        <v>435</v>
      </c>
      <c r="C2142">
        <v>544</v>
      </c>
      <c r="D2142">
        <v>2010</v>
      </c>
      <c r="E2142" t="s">
        <v>807</v>
      </c>
      <c r="F2142" t="s">
        <v>18</v>
      </c>
      <c r="G2142" s="1">
        <v>44524</v>
      </c>
      <c r="H2142">
        <v>106</v>
      </c>
    </row>
    <row r="2143" spans="1:8" x14ac:dyDescent="0.25">
      <c r="A2143">
        <v>2142</v>
      </c>
      <c r="B2143" t="s">
        <v>75</v>
      </c>
      <c r="C2143">
        <v>507</v>
      </c>
      <c r="D2143">
        <v>2010</v>
      </c>
      <c r="E2143" t="s">
        <v>338</v>
      </c>
      <c r="F2143" t="s">
        <v>28</v>
      </c>
      <c r="G2143" s="1">
        <v>44550</v>
      </c>
      <c r="H2143">
        <v>109</v>
      </c>
    </row>
    <row r="2144" spans="1:8" x14ac:dyDescent="0.25">
      <c r="A2144">
        <v>2143</v>
      </c>
      <c r="B2144" t="s">
        <v>83</v>
      </c>
      <c r="C2144">
        <v>548</v>
      </c>
      <c r="D2144">
        <v>1998</v>
      </c>
      <c r="E2144" t="s">
        <v>747</v>
      </c>
      <c r="F2144" t="s">
        <v>10</v>
      </c>
      <c r="G2144" s="1">
        <v>44506</v>
      </c>
      <c r="H2144">
        <v>102</v>
      </c>
    </row>
    <row r="2145" spans="1:8" x14ac:dyDescent="0.25">
      <c r="A2145">
        <v>2144</v>
      </c>
      <c r="B2145" t="s">
        <v>75</v>
      </c>
      <c r="C2145">
        <v>619</v>
      </c>
      <c r="D2145">
        <v>2004</v>
      </c>
      <c r="E2145" t="s">
        <v>739</v>
      </c>
      <c r="F2145" t="s">
        <v>32</v>
      </c>
      <c r="G2145" s="1">
        <v>44580</v>
      </c>
      <c r="H2145">
        <v>102</v>
      </c>
    </row>
    <row r="2146" spans="1:8" x14ac:dyDescent="0.25">
      <c r="A2146">
        <v>2145</v>
      </c>
      <c r="B2146" t="s">
        <v>90</v>
      </c>
      <c r="C2146">
        <v>610</v>
      </c>
      <c r="D2146">
        <v>2002</v>
      </c>
      <c r="E2146" t="s">
        <v>475</v>
      </c>
      <c r="F2146" t="s">
        <v>28</v>
      </c>
      <c r="G2146" s="1">
        <v>44536</v>
      </c>
      <c r="H2146">
        <v>103</v>
      </c>
    </row>
    <row r="2147" spans="1:8" x14ac:dyDescent="0.25">
      <c r="A2147">
        <v>2146</v>
      </c>
      <c r="B2147" t="s">
        <v>75</v>
      </c>
      <c r="C2147">
        <v>550</v>
      </c>
      <c r="D2147">
        <v>2002</v>
      </c>
      <c r="E2147" t="s">
        <v>808</v>
      </c>
      <c r="F2147" t="s">
        <v>32</v>
      </c>
      <c r="G2147" s="1">
        <v>44645</v>
      </c>
      <c r="H2147">
        <v>105</v>
      </c>
    </row>
    <row r="2148" spans="1:8" x14ac:dyDescent="0.25">
      <c r="A2148">
        <v>2147</v>
      </c>
      <c r="B2148" t="s">
        <v>90</v>
      </c>
      <c r="C2148">
        <v>610</v>
      </c>
      <c r="D2148">
        <v>2008</v>
      </c>
      <c r="E2148" t="s">
        <v>674</v>
      </c>
      <c r="F2148" t="s">
        <v>32</v>
      </c>
      <c r="G2148" s="1">
        <v>44557</v>
      </c>
      <c r="H2148">
        <v>109</v>
      </c>
    </row>
    <row r="2149" spans="1:8" x14ac:dyDescent="0.25">
      <c r="A2149">
        <v>2148</v>
      </c>
      <c r="B2149" t="s">
        <v>435</v>
      </c>
      <c r="C2149">
        <v>540</v>
      </c>
      <c r="D2149">
        <v>2003</v>
      </c>
      <c r="E2149" t="s">
        <v>436</v>
      </c>
      <c r="F2149" t="s">
        <v>69</v>
      </c>
      <c r="G2149" s="1">
        <v>44596</v>
      </c>
      <c r="H2149">
        <v>102</v>
      </c>
    </row>
    <row r="2150" spans="1:8" x14ac:dyDescent="0.25">
      <c r="A2150">
        <v>2149</v>
      </c>
      <c r="B2150" t="s">
        <v>75</v>
      </c>
      <c r="C2150">
        <v>576</v>
      </c>
      <c r="D2150">
        <v>2002</v>
      </c>
      <c r="E2150" t="s">
        <v>578</v>
      </c>
      <c r="F2150" t="s">
        <v>69</v>
      </c>
      <c r="G2150" s="1">
        <v>44629</v>
      </c>
      <c r="H2150">
        <v>107</v>
      </c>
    </row>
    <row r="2151" spans="1:8" x14ac:dyDescent="0.25">
      <c r="A2151">
        <v>2150</v>
      </c>
      <c r="B2151" t="s">
        <v>435</v>
      </c>
      <c r="C2151">
        <v>576</v>
      </c>
      <c r="D2151">
        <v>2006</v>
      </c>
      <c r="E2151" t="s">
        <v>450</v>
      </c>
      <c r="F2151" t="s">
        <v>32</v>
      </c>
      <c r="G2151" s="1">
        <v>44574</v>
      </c>
      <c r="H2151">
        <v>103</v>
      </c>
    </row>
    <row r="2152" spans="1:8" x14ac:dyDescent="0.25">
      <c r="A2152">
        <v>2151</v>
      </c>
      <c r="B2152" t="s">
        <v>83</v>
      </c>
      <c r="C2152">
        <v>540</v>
      </c>
      <c r="D2152">
        <v>2003</v>
      </c>
      <c r="E2152" t="s">
        <v>453</v>
      </c>
      <c r="F2152" t="s">
        <v>66</v>
      </c>
      <c r="G2152" s="1">
        <v>44539</v>
      </c>
      <c r="H2152">
        <v>114</v>
      </c>
    </row>
    <row r="2153" spans="1:8" x14ac:dyDescent="0.25">
      <c r="A2153">
        <v>2152</v>
      </c>
      <c r="B2153" t="s">
        <v>90</v>
      </c>
      <c r="C2153">
        <v>540</v>
      </c>
      <c r="D2153">
        <v>2010</v>
      </c>
      <c r="E2153" t="s">
        <v>679</v>
      </c>
      <c r="F2153" t="s">
        <v>45</v>
      </c>
      <c r="G2153" s="1">
        <v>44495</v>
      </c>
      <c r="H2153">
        <v>104</v>
      </c>
    </row>
    <row r="2154" spans="1:8" x14ac:dyDescent="0.25">
      <c r="A2154">
        <v>2153</v>
      </c>
      <c r="B2154" t="s">
        <v>75</v>
      </c>
      <c r="C2154">
        <v>576</v>
      </c>
      <c r="D2154">
        <v>2010</v>
      </c>
      <c r="E2154" t="s">
        <v>600</v>
      </c>
      <c r="F2154" t="s">
        <v>18</v>
      </c>
      <c r="G2154" s="1">
        <v>44541</v>
      </c>
      <c r="H2154">
        <v>104</v>
      </c>
    </row>
    <row r="2155" spans="1:8" x14ac:dyDescent="0.25">
      <c r="A2155">
        <v>2154</v>
      </c>
      <c r="B2155" t="s">
        <v>83</v>
      </c>
      <c r="C2155">
        <v>576</v>
      </c>
      <c r="D2155">
        <v>2005</v>
      </c>
      <c r="E2155" t="s">
        <v>698</v>
      </c>
      <c r="F2155" t="s">
        <v>18</v>
      </c>
      <c r="G2155" s="1">
        <v>44603</v>
      </c>
      <c r="H2155">
        <v>109</v>
      </c>
    </row>
    <row r="2156" spans="1:8" x14ac:dyDescent="0.25">
      <c r="A2156">
        <v>2155</v>
      </c>
      <c r="B2156" t="s">
        <v>90</v>
      </c>
      <c r="C2156">
        <v>610</v>
      </c>
      <c r="D2156">
        <v>2002</v>
      </c>
      <c r="E2156" t="s">
        <v>444</v>
      </c>
      <c r="F2156" t="s">
        <v>32</v>
      </c>
      <c r="G2156" s="1">
        <v>44550</v>
      </c>
      <c r="H2156">
        <v>114</v>
      </c>
    </row>
    <row r="2157" spans="1:8" x14ac:dyDescent="0.25">
      <c r="A2157">
        <v>2156</v>
      </c>
      <c r="B2157" t="s">
        <v>83</v>
      </c>
      <c r="C2157">
        <v>540</v>
      </c>
      <c r="D2157">
        <v>2010</v>
      </c>
      <c r="E2157" t="s">
        <v>453</v>
      </c>
      <c r="F2157" t="s">
        <v>10</v>
      </c>
      <c r="G2157" s="1">
        <v>44543</v>
      </c>
      <c r="H2157">
        <v>114</v>
      </c>
    </row>
    <row r="2158" spans="1:8" x14ac:dyDescent="0.25">
      <c r="A2158">
        <v>2157</v>
      </c>
      <c r="B2158" t="s">
        <v>809</v>
      </c>
      <c r="C2158">
        <v>587</v>
      </c>
      <c r="D2158">
        <v>2010</v>
      </c>
      <c r="E2158" t="s">
        <v>437</v>
      </c>
      <c r="F2158" t="s">
        <v>10</v>
      </c>
      <c r="G2158" s="1">
        <v>44573</v>
      </c>
      <c r="H2158">
        <v>102</v>
      </c>
    </row>
    <row r="2159" spans="1:8" x14ac:dyDescent="0.25">
      <c r="A2159">
        <v>2158</v>
      </c>
      <c r="B2159" t="s">
        <v>75</v>
      </c>
      <c r="C2159">
        <v>619</v>
      </c>
      <c r="D2159">
        <v>2004</v>
      </c>
      <c r="E2159" t="s">
        <v>460</v>
      </c>
      <c r="F2159" t="s">
        <v>10</v>
      </c>
      <c r="G2159" s="1">
        <v>44591</v>
      </c>
      <c r="H2159">
        <v>102</v>
      </c>
    </row>
    <row r="2160" spans="1:8" x14ac:dyDescent="0.25">
      <c r="A2160">
        <v>2159</v>
      </c>
      <c r="B2160" t="s">
        <v>75</v>
      </c>
      <c r="C2160">
        <v>611</v>
      </c>
      <c r="D2160">
        <v>2010</v>
      </c>
      <c r="E2160" t="s">
        <v>684</v>
      </c>
      <c r="F2160" t="s">
        <v>18</v>
      </c>
      <c r="G2160" s="1">
        <v>44590</v>
      </c>
      <c r="H2160">
        <v>104</v>
      </c>
    </row>
    <row r="2161" spans="1:8" x14ac:dyDescent="0.25">
      <c r="A2161">
        <v>2160</v>
      </c>
      <c r="B2161" t="s">
        <v>83</v>
      </c>
      <c r="C2161">
        <v>548</v>
      </c>
      <c r="D2161">
        <v>2010</v>
      </c>
      <c r="E2161" t="s">
        <v>593</v>
      </c>
      <c r="F2161" t="s">
        <v>18</v>
      </c>
      <c r="G2161" s="1">
        <v>44633</v>
      </c>
      <c r="H2161">
        <v>101</v>
      </c>
    </row>
    <row r="2162" spans="1:8" x14ac:dyDescent="0.25">
      <c r="A2162">
        <v>2161</v>
      </c>
      <c r="B2162" t="s">
        <v>90</v>
      </c>
      <c r="C2162">
        <v>619</v>
      </c>
      <c r="D2162">
        <v>1996</v>
      </c>
      <c r="E2162" t="s">
        <v>594</v>
      </c>
      <c r="F2162" t="s">
        <v>18</v>
      </c>
      <c r="G2162" s="1">
        <v>44483</v>
      </c>
      <c r="H2162">
        <v>105</v>
      </c>
    </row>
    <row r="2163" spans="1:8" x14ac:dyDescent="0.25">
      <c r="A2163">
        <v>2162</v>
      </c>
      <c r="B2163" t="s">
        <v>90</v>
      </c>
      <c r="C2163">
        <v>610</v>
      </c>
      <c r="D2163">
        <v>2001</v>
      </c>
      <c r="E2163" t="s">
        <v>475</v>
      </c>
      <c r="F2163" t="s">
        <v>10</v>
      </c>
      <c r="G2163" s="1">
        <v>44652</v>
      </c>
      <c r="H2163">
        <v>114</v>
      </c>
    </row>
    <row r="2164" spans="1:8" x14ac:dyDescent="0.25">
      <c r="A2164">
        <v>2163</v>
      </c>
      <c r="B2164" t="s">
        <v>90</v>
      </c>
      <c r="C2164">
        <v>580</v>
      </c>
      <c r="D2164">
        <v>2000</v>
      </c>
      <c r="E2164" t="s">
        <v>441</v>
      </c>
      <c r="F2164" t="s">
        <v>10</v>
      </c>
      <c r="G2164" s="1">
        <v>44627</v>
      </c>
      <c r="H2164">
        <v>102</v>
      </c>
    </row>
    <row r="2165" spans="1:8" x14ac:dyDescent="0.25">
      <c r="A2165">
        <v>2164</v>
      </c>
      <c r="B2165" t="s">
        <v>90</v>
      </c>
      <c r="C2165">
        <v>619</v>
      </c>
      <c r="D2165">
        <v>1991</v>
      </c>
      <c r="E2165" t="s">
        <v>448</v>
      </c>
      <c r="F2165" t="s">
        <v>45</v>
      </c>
      <c r="G2165" s="1">
        <v>44505</v>
      </c>
      <c r="H2165">
        <v>114</v>
      </c>
    </row>
    <row r="2166" spans="1:8" x14ac:dyDescent="0.25">
      <c r="A2166">
        <v>2165</v>
      </c>
      <c r="B2166" t="s">
        <v>83</v>
      </c>
      <c r="C2166">
        <v>548</v>
      </c>
      <c r="D2166">
        <v>2010</v>
      </c>
      <c r="E2166" t="s">
        <v>790</v>
      </c>
      <c r="F2166" t="s">
        <v>10</v>
      </c>
      <c r="G2166" s="1">
        <v>44628</v>
      </c>
      <c r="H2166">
        <v>103</v>
      </c>
    </row>
    <row r="2167" spans="1:8" x14ac:dyDescent="0.25">
      <c r="A2167">
        <v>2166</v>
      </c>
      <c r="B2167" t="s">
        <v>75</v>
      </c>
      <c r="C2167">
        <v>576</v>
      </c>
      <c r="D2167">
        <v>2009</v>
      </c>
      <c r="E2167" t="s">
        <v>578</v>
      </c>
      <c r="F2167" t="s">
        <v>18</v>
      </c>
      <c r="G2167" s="1">
        <v>44569</v>
      </c>
      <c r="H2167">
        <v>114</v>
      </c>
    </row>
    <row r="2168" spans="1:8" x14ac:dyDescent="0.25">
      <c r="A2168">
        <v>2167</v>
      </c>
      <c r="B2168" t="s">
        <v>90</v>
      </c>
      <c r="C2168">
        <v>548</v>
      </c>
      <c r="D2168">
        <v>2010</v>
      </c>
      <c r="E2168" t="s">
        <v>810</v>
      </c>
      <c r="F2168" t="s">
        <v>18</v>
      </c>
      <c r="G2168" s="1">
        <v>44603</v>
      </c>
      <c r="H2168">
        <v>105</v>
      </c>
    </row>
    <row r="2169" spans="1:8" x14ac:dyDescent="0.25">
      <c r="A2169">
        <v>2168</v>
      </c>
      <c r="B2169" t="s">
        <v>90</v>
      </c>
      <c r="C2169">
        <v>610</v>
      </c>
      <c r="D2169">
        <v>2000</v>
      </c>
      <c r="E2169" t="s">
        <v>475</v>
      </c>
      <c r="F2169" t="s">
        <v>32</v>
      </c>
      <c r="G2169" s="1">
        <v>44561</v>
      </c>
      <c r="H2169">
        <v>103</v>
      </c>
    </row>
    <row r="2170" spans="1:8" x14ac:dyDescent="0.25">
      <c r="A2170">
        <v>2169</v>
      </c>
      <c r="B2170" t="s">
        <v>83</v>
      </c>
      <c r="C2170">
        <v>619</v>
      </c>
      <c r="D2170">
        <v>2002</v>
      </c>
      <c r="E2170" t="s">
        <v>694</v>
      </c>
      <c r="F2170" t="s">
        <v>10</v>
      </c>
      <c r="G2170" s="1">
        <v>44609</v>
      </c>
      <c r="H2170">
        <v>102</v>
      </c>
    </row>
    <row r="2171" spans="1:8" x14ac:dyDescent="0.25">
      <c r="A2171">
        <v>2170</v>
      </c>
      <c r="B2171" t="s">
        <v>435</v>
      </c>
      <c r="C2171">
        <v>619</v>
      </c>
      <c r="D2171">
        <v>2010</v>
      </c>
      <c r="E2171" t="s">
        <v>448</v>
      </c>
      <c r="F2171" t="s">
        <v>10</v>
      </c>
      <c r="G2171" s="1">
        <v>44638</v>
      </c>
      <c r="H2171">
        <v>115</v>
      </c>
    </row>
    <row r="2172" spans="1:8" x14ac:dyDescent="0.25">
      <c r="A2172">
        <v>2171</v>
      </c>
      <c r="B2172" t="s">
        <v>90</v>
      </c>
      <c r="C2172">
        <v>619</v>
      </c>
      <c r="D2172">
        <v>2003</v>
      </c>
      <c r="E2172" t="s">
        <v>599</v>
      </c>
      <c r="F2172" t="s">
        <v>10</v>
      </c>
      <c r="G2172" s="1">
        <v>44576</v>
      </c>
      <c r="H2172">
        <v>103</v>
      </c>
    </row>
    <row r="2173" spans="1:8" x14ac:dyDescent="0.25">
      <c r="A2173">
        <v>2172</v>
      </c>
      <c r="B2173" t="s">
        <v>435</v>
      </c>
      <c r="C2173">
        <v>540</v>
      </c>
      <c r="D2173">
        <v>2000</v>
      </c>
      <c r="E2173" t="s">
        <v>436</v>
      </c>
      <c r="F2173" t="s">
        <v>28</v>
      </c>
      <c r="G2173" s="1">
        <v>44550</v>
      </c>
      <c r="H2173">
        <v>104</v>
      </c>
    </row>
    <row r="2174" spans="1:8" x14ac:dyDescent="0.25">
      <c r="A2174">
        <v>2173</v>
      </c>
      <c r="B2174" t="s">
        <v>90</v>
      </c>
      <c r="C2174">
        <v>512</v>
      </c>
      <c r="D2174">
        <v>2005</v>
      </c>
      <c r="E2174" t="s">
        <v>811</v>
      </c>
      <c r="F2174" t="s">
        <v>10</v>
      </c>
      <c r="G2174" s="1">
        <v>44487</v>
      </c>
      <c r="H2174">
        <v>101</v>
      </c>
    </row>
    <row r="2175" spans="1:8" x14ac:dyDescent="0.25">
      <c r="A2175">
        <v>2174</v>
      </c>
      <c r="B2175" t="s">
        <v>90</v>
      </c>
      <c r="C2175">
        <v>580</v>
      </c>
      <c r="D2175">
        <v>2007</v>
      </c>
      <c r="E2175" t="s">
        <v>727</v>
      </c>
      <c r="F2175" t="s">
        <v>18</v>
      </c>
      <c r="G2175" s="1">
        <v>44639</v>
      </c>
      <c r="H2175">
        <v>104</v>
      </c>
    </row>
    <row r="2176" spans="1:8" x14ac:dyDescent="0.25">
      <c r="A2176">
        <v>2175</v>
      </c>
      <c r="B2176" t="s">
        <v>83</v>
      </c>
      <c r="C2176">
        <v>610</v>
      </c>
      <c r="D2176">
        <v>2005</v>
      </c>
      <c r="E2176" t="s">
        <v>444</v>
      </c>
      <c r="F2176" t="s">
        <v>32</v>
      </c>
      <c r="G2176" s="1">
        <v>44536</v>
      </c>
      <c r="H2176">
        <v>105</v>
      </c>
    </row>
    <row r="2177" spans="1:8" x14ac:dyDescent="0.25">
      <c r="A2177">
        <v>2176</v>
      </c>
      <c r="B2177" t="s">
        <v>90</v>
      </c>
      <c r="C2177">
        <v>610</v>
      </c>
      <c r="D2177">
        <v>2002</v>
      </c>
      <c r="E2177" t="s">
        <v>475</v>
      </c>
      <c r="F2177" t="s">
        <v>28</v>
      </c>
      <c r="G2177" s="1">
        <v>44534</v>
      </c>
      <c r="H2177">
        <v>114</v>
      </c>
    </row>
    <row r="2178" spans="1:8" x14ac:dyDescent="0.25">
      <c r="A2178">
        <v>2177</v>
      </c>
      <c r="B2178" t="s">
        <v>90</v>
      </c>
      <c r="C2178">
        <v>619</v>
      </c>
      <c r="D2178">
        <v>1999</v>
      </c>
      <c r="E2178" t="s">
        <v>746</v>
      </c>
      <c r="F2178" t="s">
        <v>10</v>
      </c>
      <c r="G2178" s="1">
        <v>44590</v>
      </c>
      <c r="H2178">
        <v>102</v>
      </c>
    </row>
    <row r="2179" spans="1:8" x14ac:dyDescent="0.25">
      <c r="A2179">
        <v>2178</v>
      </c>
      <c r="B2179" t="s">
        <v>435</v>
      </c>
      <c r="C2179">
        <v>540</v>
      </c>
      <c r="D2179">
        <v>2004</v>
      </c>
      <c r="E2179" t="s">
        <v>436</v>
      </c>
      <c r="F2179" t="s">
        <v>28</v>
      </c>
      <c r="G2179" s="1">
        <v>44645</v>
      </c>
      <c r="H2179">
        <v>105</v>
      </c>
    </row>
    <row r="2180" spans="1:8" x14ac:dyDescent="0.25">
      <c r="A2180">
        <v>2179</v>
      </c>
      <c r="B2180" t="s">
        <v>90</v>
      </c>
      <c r="C2180">
        <v>576</v>
      </c>
      <c r="D2180">
        <v>2005</v>
      </c>
      <c r="E2180" t="s">
        <v>698</v>
      </c>
      <c r="F2180" t="s">
        <v>45</v>
      </c>
      <c r="G2180" s="1">
        <v>44595</v>
      </c>
      <c r="H2180">
        <v>115</v>
      </c>
    </row>
    <row r="2181" spans="1:8" x14ac:dyDescent="0.25">
      <c r="A2181">
        <v>2180</v>
      </c>
      <c r="B2181" t="s">
        <v>90</v>
      </c>
      <c r="C2181">
        <v>576</v>
      </c>
      <c r="D2181">
        <v>2005</v>
      </c>
      <c r="E2181" t="s">
        <v>698</v>
      </c>
      <c r="F2181" t="s">
        <v>45</v>
      </c>
      <c r="G2181" s="1">
        <v>44600</v>
      </c>
      <c r="H2181">
        <v>116</v>
      </c>
    </row>
    <row r="2182" spans="1:8" x14ac:dyDescent="0.25">
      <c r="A2182">
        <v>2181</v>
      </c>
      <c r="B2182" t="s">
        <v>235</v>
      </c>
      <c r="C2182">
        <v>619</v>
      </c>
      <c r="D2182">
        <v>2008</v>
      </c>
      <c r="E2182" t="s">
        <v>467</v>
      </c>
      <c r="F2182" t="s">
        <v>10</v>
      </c>
      <c r="G2182" s="1">
        <v>44505</v>
      </c>
      <c r="H2182">
        <v>102</v>
      </c>
    </row>
    <row r="2183" spans="1:8" x14ac:dyDescent="0.25">
      <c r="A2183">
        <v>2182</v>
      </c>
      <c r="B2183" t="s">
        <v>435</v>
      </c>
      <c r="C2183">
        <v>619</v>
      </c>
      <c r="D2183">
        <v>2007</v>
      </c>
      <c r="E2183" t="s">
        <v>448</v>
      </c>
      <c r="F2183" t="s">
        <v>18</v>
      </c>
      <c r="G2183" s="1">
        <v>44634</v>
      </c>
      <c r="H2183">
        <v>109</v>
      </c>
    </row>
    <row r="2184" spans="1:8" x14ac:dyDescent="0.25">
      <c r="A2184">
        <v>2183</v>
      </c>
      <c r="B2184" t="s">
        <v>83</v>
      </c>
      <c r="C2184">
        <v>580</v>
      </c>
      <c r="D2184">
        <v>2006</v>
      </c>
      <c r="E2184" t="s">
        <v>441</v>
      </c>
      <c r="F2184" t="s">
        <v>10</v>
      </c>
      <c r="G2184" s="1">
        <v>44553</v>
      </c>
      <c r="H2184">
        <v>103</v>
      </c>
    </row>
    <row r="2185" spans="1:8" x14ac:dyDescent="0.25">
      <c r="A2185">
        <v>2184</v>
      </c>
      <c r="B2185" t="s">
        <v>75</v>
      </c>
      <c r="C2185">
        <v>550</v>
      </c>
      <c r="D2185">
        <v>2004</v>
      </c>
      <c r="E2185" t="s">
        <v>808</v>
      </c>
      <c r="F2185" t="s">
        <v>10</v>
      </c>
      <c r="G2185" s="1">
        <v>44493</v>
      </c>
      <c r="H2185">
        <v>114</v>
      </c>
    </row>
    <row r="2186" spans="1:8" x14ac:dyDescent="0.25">
      <c r="A2186">
        <v>2185</v>
      </c>
      <c r="B2186" t="s">
        <v>90</v>
      </c>
      <c r="C2186">
        <v>580</v>
      </c>
      <c r="D2186">
        <v>2010</v>
      </c>
      <c r="E2186" t="s">
        <v>727</v>
      </c>
      <c r="F2186" t="s">
        <v>32</v>
      </c>
      <c r="G2186" s="1">
        <v>44604</v>
      </c>
      <c r="H2186">
        <v>102</v>
      </c>
    </row>
    <row r="2187" spans="1:8" x14ac:dyDescent="0.25">
      <c r="A2187">
        <v>2186</v>
      </c>
      <c r="B2187" t="s">
        <v>90</v>
      </c>
      <c r="C2187">
        <v>548</v>
      </c>
      <c r="D2187">
        <v>2010</v>
      </c>
      <c r="E2187" t="s">
        <v>593</v>
      </c>
      <c r="F2187" t="s">
        <v>18</v>
      </c>
      <c r="G2187" s="1">
        <v>44605</v>
      </c>
      <c r="H2187">
        <v>102</v>
      </c>
    </row>
    <row r="2188" spans="1:8" x14ac:dyDescent="0.25">
      <c r="A2188">
        <v>2187</v>
      </c>
      <c r="B2188" t="s">
        <v>83</v>
      </c>
      <c r="C2188">
        <v>619</v>
      </c>
      <c r="D2188">
        <v>2010</v>
      </c>
      <c r="E2188" t="s">
        <v>670</v>
      </c>
      <c r="F2188" t="s">
        <v>47</v>
      </c>
      <c r="G2188" s="1">
        <v>44534</v>
      </c>
      <c r="H2188">
        <v>103</v>
      </c>
    </row>
    <row r="2189" spans="1:8" x14ac:dyDescent="0.25">
      <c r="A2189">
        <v>2188</v>
      </c>
      <c r="B2189" t="s">
        <v>90</v>
      </c>
      <c r="C2189">
        <v>540</v>
      </c>
      <c r="D2189">
        <v>2005</v>
      </c>
      <c r="E2189" t="s">
        <v>468</v>
      </c>
      <c r="F2189" t="s">
        <v>69</v>
      </c>
      <c r="G2189" s="1">
        <v>44478</v>
      </c>
      <c r="H2189">
        <v>102</v>
      </c>
    </row>
    <row r="2190" spans="1:8" x14ac:dyDescent="0.25">
      <c r="A2190">
        <v>2189</v>
      </c>
      <c r="B2190" t="s">
        <v>235</v>
      </c>
      <c r="C2190">
        <v>587</v>
      </c>
      <c r="D2190">
        <v>2005</v>
      </c>
      <c r="E2190" t="s">
        <v>812</v>
      </c>
      <c r="F2190" t="s">
        <v>32</v>
      </c>
      <c r="G2190" s="1">
        <v>44610</v>
      </c>
      <c r="H2190">
        <v>103</v>
      </c>
    </row>
    <row r="2191" spans="1:8" x14ac:dyDescent="0.25">
      <c r="A2191">
        <v>2190</v>
      </c>
      <c r="B2191" t="s">
        <v>75</v>
      </c>
      <c r="C2191">
        <v>577</v>
      </c>
      <c r="D2191">
        <v>2010</v>
      </c>
      <c r="E2191" t="s">
        <v>813</v>
      </c>
      <c r="F2191" t="s">
        <v>45</v>
      </c>
      <c r="G2191" s="1">
        <v>44649</v>
      </c>
      <c r="H2191">
        <v>102</v>
      </c>
    </row>
    <row r="2192" spans="1:8" x14ac:dyDescent="0.25">
      <c r="A2192">
        <v>2191</v>
      </c>
      <c r="B2192" t="s">
        <v>90</v>
      </c>
      <c r="C2192">
        <v>610</v>
      </c>
      <c r="D2192">
        <v>2001</v>
      </c>
      <c r="E2192" t="s">
        <v>444</v>
      </c>
      <c r="F2192" t="s">
        <v>69</v>
      </c>
      <c r="G2192" s="1">
        <v>44481</v>
      </c>
      <c r="H2192">
        <v>114</v>
      </c>
    </row>
    <row r="2193" spans="1:8" x14ac:dyDescent="0.25">
      <c r="A2193">
        <v>2192</v>
      </c>
      <c r="B2193" t="s">
        <v>75</v>
      </c>
      <c r="C2193">
        <v>587</v>
      </c>
      <c r="D2193">
        <v>2001</v>
      </c>
      <c r="E2193" t="s">
        <v>783</v>
      </c>
      <c r="F2193" t="s">
        <v>10</v>
      </c>
      <c r="G2193" s="1">
        <v>44510</v>
      </c>
      <c r="H2193">
        <v>102</v>
      </c>
    </row>
    <row r="2194" spans="1:8" x14ac:dyDescent="0.25">
      <c r="A2194">
        <v>2193</v>
      </c>
      <c r="B2194" t="s">
        <v>90</v>
      </c>
      <c r="C2194">
        <v>550</v>
      </c>
      <c r="D2194">
        <v>2001</v>
      </c>
      <c r="E2194" t="s">
        <v>458</v>
      </c>
      <c r="F2194" t="s">
        <v>10</v>
      </c>
      <c r="G2194" s="1">
        <v>44656</v>
      </c>
      <c r="H2194">
        <v>111</v>
      </c>
    </row>
    <row r="2195" spans="1:8" x14ac:dyDescent="0.25">
      <c r="A2195">
        <v>2194</v>
      </c>
      <c r="B2195" t="s">
        <v>75</v>
      </c>
      <c r="C2195">
        <v>524</v>
      </c>
      <c r="D2195">
        <v>2010</v>
      </c>
      <c r="E2195" t="s">
        <v>814</v>
      </c>
      <c r="F2195" t="s">
        <v>28</v>
      </c>
      <c r="G2195" s="1">
        <v>44651</v>
      </c>
      <c r="H2195">
        <v>109</v>
      </c>
    </row>
    <row r="2196" spans="1:8" x14ac:dyDescent="0.25">
      <c r="A2196">
        <v>2195</v>
      </c>
      <c r="B2196" t="s">
        <v>90</v>
      </c>
      <c r="C2196">
        <v>540</v>
      </c>
      <c r="D2196">
        <v>2003</v>
      </c>
      <c r="E2196" t="s">
        <v>468</v>
      </c>
      <c r="F2196" t="s">
        <v>18</v>
      </c>
      <c r="G2196" s="1">
        <v>44622</v>
      </c>
      <c r="H2196">
        <v>101</v>
      </c>
    </row>
    <row r="2197" spans="1:8" x14ac:dyDescent="0.25">
      <c r="A2197">
        <v>2196</v>
      </c>
      <c r="B2197" t="s">
        <v>83</v>
      </c>
      <c r="C2197">
        <v>540</v>
      </c>
      <c r="D2197">
        <v>2007</v>
      </c>
      <c r="E2197" t="s">
        <v>815</v>
      </c>
      <c r="F2197" t="s">
        <v>45</v>
      </c>
      <c r="G2197" s="1">
        <v>44645</v>
      </c>
      <c r="H2197">
        <v>104</v>
      </c>
    </row>
    <row r="2198" spans="1:8" x14ac:dyDescent="0.25">
      <c r="A2198">
        <v>2197</v>
      </c>
      <c r="B2198" t="s">
        <v>90</v>
      </c>
      <c r="C2198">
        <v>576</v>
      </c>
      <c r="D2198">
        <v>2003</v>
      </c>
      <c r="E2198" t="s">
        <v>578</v>
      </c>
      <c r="F2198" t="s">
        <v>32</v>
      </c>
      <c r="G2198" s="1">
        <v>44642</v>
      </c>
      <c r="H2198">
        <v>102</v>
      </c>
    </row>
    <row r="2199" spans="1:8" x14ac:dyDescent="0.25">
      <c r="A2199">
        <v>2198</v>
      </c>
      <c r="B2199" t="s">
        <v>83</v>
      </c>
      <c r="C2199">
        <v>576</v>
      </c>
      <c r="D2199">
        <v>2002</v>
      </c>
      <c r="E2199" t="s">
        <v>698</v>
      </c>
      <c r="F2199" t="s">
        <v>10</v>
      </c>
      <c r="G2199" s="1">
        <v>44642</v>
      </c>
      <c r="H2199">
        <v>109</v>
      </c>
    </row>
    <row r="2200" spans="1:8" x14ac:dyDescent="0.25">
      <c r="A2200">
        <v>2199</v>
      </c>
      <c r="B2200" t="s">
        <v>90</v>
      </c>
      <c r="C2200">
        <v>619</v>
      </c>
      <c r="D2200">
        <v>2001</v>
      </c>
      <c r="E2200" t="s">
        <v>766</v>
      </c>
      <c r="F2200" t="s">
        <v>69</v>
      </c>
      <c r="G2200" s="1">
        <v>44513</v>
      </c>
      <c r="H2200">
        <v>115</v>
      </c>
    </row>
    <row r="2201" spans="1:8" x14ac:dyDescent="0.25">
      <c r="A2201">
        <v>2200</v>
      </c>
      <c r="B2201" t="s">
        <v>90</v>
      </c>
      <c r="C2201">
        <v>576</v>
      </c>
      <c r="D2201">
        <v>2002</v>
      </c>
      <c r="E2201" t="s">
        <v>698</v>
      </c>
      <c r="F2201" t="s">
        <v>10</v>
      </c>
      <c r="G2201" s="1">
        <v>44497</v>
      </c>
      <c r="H2201">
        <v>109</v>
      </c>
    </row>
    <row r="2202" spans="1:8" x14ac:dyDescent="0.25">
      <c r="A2202">
        <v>2201</v>
      </c>
      <c r="B2202" t="s">
        <v>90</v>
      </c>
      <c r="C2202">
        <v>576</v>
      </c>
      <c r="D2202">
        <v>2002</v>
      </c>
      <c r="E2202" t="s">
        <v>776</v>
      </c>
      <c r="F2202" t="s">
        <v>32</v>
      </c>
      <c r="G2202" s="1">
        <v>44629</v>
      </c>
      <c r="H2202">
        <v>107</v>
      </c>
    </row>
    <row r="2203" spans="1:8" x14ac:dyDescent="0.25">
      <c r="A2203">
        <v>2202</v>
      </c>
      <c r="B2203" t="s">
        <v>90</v>
      </c>
      <c r="C2203">
        <v>587</v>
      </c>
      <c r="D2203">
        <v>2005</v>
      </c>
      <c r="E2203" t="s">
        <v>439</v>
      </c>
      <c r="F2203" t="s">
        <v>10</v>
      </c>
      <c r="G2203" s="1">
        <v>44655</v>
      </c>
      <c r="H2203">
        <v>111</v>
      </c>
    </row>
    <row r="2204" spans="1:8" x14ac:dyDescent="0.25">
      <c r="A2204">
        <v>2203</v>
      </c>
      <c r="B2204" t="s">
        <v>83</v>
      </c>
      <c r="C2204">
        <v>550</v>
      </c>
      <c r="D2204">
        <v>2001</v>
      </c>
      <c r="E2204" t="s">
        <v>693</v>
      </c>
      <c r="F2204" t="s">
        <v>28</v>
      </c>
      <c r="G2204" s="1">
        <v>44524</v>
      </c>
      <c r="H2204">
        <v>102</v>
      </c>
    </row>
    <row r="2205" spans="1:8" x14ac:dyDescent="0.25">
      <c r="A2205">
        <v>2204</v>
      </c>
      <c r="B2205" t="s">
        <v>90</v>
      </c>
      <c r="C2205">
        <v>568</v>
      </c>
      <c r="D2205">
        <v>2006</v>
      </c>
      <c r="E2205" t="s">
        <v>743</v>
      </c>
      <c r="F2205" t="s">
        <v>18</v>
      </c>
      <c r="G2205" s="1">
        <v>44483</v>
      </c>
      <c r="H2205">
        <v>109</v>
      </c>
    </row>
    <row r="2206" spans="1:8" x14ac:dyDescent="0.25">
      <c r="A2206">
        <v>2205</v>
      </c>
      <c r="B2206" t="s">
        <v>90</v>
      </c>
      <c r="C2206">
        <v>610</v>
      </c>
      <c r="D2206">
        <v>1997</v>
      </c>
      <c r="E2206" t="s">
        <v>674</v>
      </c>
      <c r="F2206" t="s">
        <v>10</v>
      </c>
      <c r="G2206" s="1">
        <v>44587</v>
      </c>
      <c r="H2206">
        <v>115</v>
      </c>
    </row>
    <row r="2207" spans="1:8" x14ac:dyDescent="0.25">
      <c r="A2207">
        <v>2206</v>
      </c>
      <c r="B2207" t="s">
        <v>486</v>
      </c>
      <c r="C2207">
        <v>587</v>
      </c>
      <c r="D2207">
        <v>1996</v>
      </c>
      <c r="E2207" t="s">
        <v>140</v>
      </c>
      <c r="F2207" t="s">
        <v>32</v>
      </c>
      <c r="G2207" s="1">
        <v>44522</v>
      </c>
      <c r="H2207">
        <v>102</v>
      </c>
    </row>
    <row r="2208" spans="1:8" x14ac:dyDescent="0.25">
      <c r="A2208">
        <v>2207</v>
      </c>
      <c r="B2208" t="s">
        <v>90</v>
      </c>
      <c r="C2208">
        <v>619</v>
      </c>
      <c r="D2208">
        <v>2000</v>
      </c>
      <c r="E2208" t="s">
        <v>599</v>
      </c>
      <c r="F2208" t="s">
        <v>45</v>
      </c>
      <c r="G2208" s="1">
        <v>44574</v>
      </c>
      <c r="H2208">
        <v>109</v>
      </c>
    </row>
    <row r="2209" spans="1:8" x14ac:dyDescent="0.25">
      <c r="A2209">
        <v>2208</v>
      </c>
      <c r="B2209" t="s">
        <v>90</v>
      </c>
      <c r="C2209">
        <v>587</v>
      </c>
      <c r="D2209">
        <v>2003</v>
      </c>
      <c r="E2209" t="s">
        <v>487</v>
      </c>
      <c r="F2209" t="s">
        <v>32</v>
      </c>
      <c r="G2209" s="1">
        <v>44650</v>
      </c>
      <c r="H2209">
        <v>102</v>
      </c>
    </row>
    <row r="2210" spans="1:8" x14ac:dyDescent="0.25">
      <c r="A2210">
        <v>2209</v>
      </c>
      <c r="B2210" t="s">
        <v>75</v>
      </c>
      <c r="C2210">
        <v>619</v>
      </c>
      <c r="D2210">
        <v>2003</v>
      </c>
      <c r="E2210" t="s">
        <v>739</v>
      </c>
      <c r="F2210" t="s">
        <v>18</v>
      </c>
      <c r="G2210" s="1">
        <v>44557</v>
      </c>
      <c r="H2210">
        <v>102</v>
      </c>
    </row>
    <row r="2211" spans="1:8" x14ac:dyDescent="0.25">
      <c r="A2211">
        <v>2210</v>
      </c>
      <c r="B2211" t="s">
        <v>83</v>
      </c>
      <c r="C2211">
        <v>587</v>
      </c>
      <c r="D2211">
        <v>2001</v>
      </c>
      <c r="E2211" t="s">
        <v>446</v>
      </c>
      <c r="F2211" t="s">
        <v>10</v>
      </c>
      <c r="G2211" s="1">
        <v>44623</v>
      </c>
      <c r="H2211">
        <v>111</v>
      </c>
    </row>
    <row r="2212" spans="1:8" x14ac:dyDescent="0.25">
      <c r="A2212">
        <v>2211</v>
      </c>
      <c r="B2212" t="s">
        <v>90</v>
      </c>
      <c r="C2212">
        <v>512</v>
      </c>
      <c r="D2212">
        <v>2010</v>
      </c>
      <c r="E2212" t="s">
        <v>816</v>
      </c>
      <c r="F2212" t="s">
        <v>32</v>
      </c>
      <c r="G2212" s="1">
        <v>44612</v>
      </c>
      <c r="H2212">
        <v>103</v>
      </c>
    </row>
    <row r="2213" spans="1:8" x14ac:dyDescent="0.25">
      <c r="A2213">
        <v>2212</v>
      </c>
      <c r="B2213" t="s">
        <v>83</v>
      </c>
      <c r="C2213">
        <v>576</v>
      </c>
      <c r="D2213">
        <v>2003</v>
      </c>
      <c r="E2213" t="s">
        <v>817</v>
      </c>
      <c r="F2213" t="s">
        <v>47</v>
      </c>
      <c r="G2213" s="1">
        <v>44604</v>
      </c>
      <c r="H2213">
        <v>114</v>
      </c>
    </row>
    <row r="2214" spans="1:8" x14ac:dyDescent="0.25">
      <c r="A2214">
        <v>2213</v>
      </c>
      <c r="B2214" t="s">
        <v>83</v>
      </c>
      <c r="C2214">
        <v>512</v>
      </c>
      <c r="D2214">
        <v>2001</v>
      </c>
      <c r="E2214" t="s">
        <v>479</v>
      </c>
      <c r="F2214" t="s">
        <v>10</v>
      </c>
      <c r="G2214" s="1">
        <v>44521</v>
      </c>
      <c r="H2214">
        <v>106</v>
      </c>
    </row>
    <row r="2215" spans="1:8" x14ac:dyDescent="0.25">
      <c r="A2215">
        <v>2214</v>
      </c>
      <c r="B2215" t="s">
        <v>83</v>
      </c>
      <c r="C2215">
        <v>610</v>
      </c>
      <c r="D2215">
        <v>2001</v>
      </c>
      <c r="E2215" t="s">
        <v>475</v>
      </c>
      <c r="F2215" t="s">
        <v>10</v>
      </c>
      <c r="G2215" s="1">
        <v>44544</v>
      </c>
      <c r="H2215">
        <v>114</v>
      </c>
    </row>
    <row r="2216" spans="1:8" x14ac:dyDescent="0.25">
      <c r="A2216">
        <v>2215</v>
      </c>
      <c r="B2216" t="s">
        <v>83</v>
      </c>
      <c r="C2216">
        <v>548</v>
      </c>
      <c r="D2216">
        <v>2010</v>
      </c>
      <c r="E2216" t="s">
        <v>790</v>
      </c>
      <c r="F2216" t="s">
        <v>28</v>
      </c>
      <c r="G2216" s="1">
        <v>44576</v>
      </c>
      <c r="H2216">
        <v>102</v>
      </c>
    </row>
    <row r="2217" spans="1:8" x14ac:dyDescent="0.25">
      <c r="A2217">
        <v>2216</v>
      </c>
      <c r="B2217" t="s">
        <v>90</v>
      </c>
      <c r="C2217">
        <v>540</v>
      </c>
      <c r="D2217">
        <v>2010</v>
      </c>
      <c r="E2217" t="s">
        <v>679</v>
      </c>
      <c r="F2217" t="s">
        <v>32</v>
      </c>
      <c r="G2217" s="1">
        <v>44610</v>
      </c>
      <c r="H2217">
        <v>114</v>
      </c>
    </row>
    <row r="2218" spans="1:8" x14ac:dyDescent="0.25">
      <c r="A2218">
        <v>2217</v>
      </c>
      <c r="B2218" t="s">
        <v>83</v>
      </c>
      <c r="C2218">
        <v>576</v>
      </c>
      <c r="D2218">
        <v>2003</v>
      </c>
      <c r="E2218" t="s">
        <v>698</v>
      </c>
      <c r="F2218" t="s">
        <v>10</v>
      </c>
      <c r="G2218" s="1">
        <v>44477</v>
      </c>
      <c r="H2218">
        <v>108</v>
      </c>
    </row>
    <row r="2219" spans="1:8" x14ac:dyDescent="0.25">
      <c r="A2219">
        <v>2218</v>
      </c>
      <c r="B2219" t="s">
        <v>90</v>
      </c>
      <c r="C2219">
        <v>619</v>
      </c>
      <c r="D2219">
        <v>2003</v>
      </c>
      <c r="E2219" t="s">
        <v>682</v>
      </c>
      <c r="F2219" t="s">
        <v>10</v>
      </c>
      <c r="G2219" s="1">
        <v>44647</v>
      </c>
      <c r="H2219">
        <v>102</v>
      </c>
    </row>
    <row r="2220" spans="1:8" x14ac:dyDescent="0.25">
      <c r="A2220">
        <v>2219</v>
      </c>
      <c r="B2220" t="s">
        <v>90</v>
      </c>
      <c r="C2220">
        <v>555</v>
      </c>
      <c r="D2220">
        <v>2010</v>
      </c>
      <c r="E2220" t="s">
        <v>818</v>
      </c>
      <c r="F2220" t="s">
        <v>28</v>
      </c>
      <c r="G2220" s="1">
        <v>44632</v>
      </c>
      <c r="H2220">
        <v>102</v>
      </c>
    </row>
    <row r="2221" spans="1:8" x14ac:dyDescent="0.25">
      <c r="A2221">
        <v>2220</v>
      </c>
      <c r="B2221" t="s">
        <v>83</v>
      </c>
      <c r="C2221">
        <v>587</v>
      </c>
      <c r="D2221">
        <v>2001</v>
      </c>
      <c r="E2221" t="s">
        <v>590</v>
      </c>
      <c r="F2221" t="s">
        <v>45</v>
      </c>
      <c r="G2221" s="1">
        <v>44525</v>
      </c>
      <c r="H2221">
        <v>102</v>
      </c>
    </row>
    <row r="2222" spans="1:8" x14ac:dyDescent="0.25">
      <c r="A2222">
        <v>2221</v>
      </c>
      <c r="B2222" t="s">
        <v>809</v>
      </c>
      <c r="C2222">
        <v>587</v>
      </c>
      <c r="D2222">
        <v>2010</v>
      </c>
      <c r="E2222" t="s">
        <v>437</v>
      </c>
      <c r="F2222" t="s">
        <v>28</v>
      </c>
      <c r="G2222" s="1">
        <v>44602</v>
      </c>
      <c r="H2222">
        <v>109</v>
      </c>
    </row>
    <row r="2223" spans="1:8" x14ac:dyDescent="0.25">
      <c r="A2223">
        <v>2222</v>
      </c>
      <c r="B2223" t="s">
        <v>90</v>
      </c>
      <c r="C2223">
        <v>548</v>
      </c>
      <c r="D2223">
        <v>2010</v>
      </c>
      <c r="E2223" t="s">
        <v>810</v>
      </c>
      <c r="F2223" t="s">
        <v>18</v>
      </c>
      <c r="G2223" s="1">
        <v>44653</v>
      </c>
      <c r="H2223">
        <v>109</v>
      </c>
    </row>
    <row r="2224" spans="1:8" x14ac:dyDescent="0.25">
      <c r="A2224">
        <v>2223</v>
      </c>
      <c r="B2224" t="s">
        <v>75</v>
      </c>
      <c r="C2224">
        <v>633</v>
      </c>
      <c r="D2224">
        <v>2001</v>
      </c>
      <c r="E2224" t="s">
        <v>581</v>
      </c>
      <c r="F2224" t="s">
        <v>10</v>
      </c>
      <c r="G2224" s="1">
        <v>44649</v>
      </c>
      <c r="H2224">
        <v>102</v>
      </c>
    </row>
    <row r="2225" spans="1:8" x14ac:dyDescent="0.25">
      <c r="A2225">
        <v>2224</v>
      </c>
      <c r="B2225" t="s">
        <v>90</v>
      </c>
      <c r="C2225">
        <v>610</v>
      </c>
      <c r="D2225">
        <v>2001</v>
      </c>
      <c r="E2225" t="s">
        <v>444</v>
      </c>
      <c r="F2225" t="s">
        <v>69</v>
      </c>
      <c r="G2225" s="1">
        <v>44503</v>
      </c>
      <c r="H2225">
        <v>104</v>
      </c>
    </row>
    <row r="2226" spans="1:8" x14ac:dyDescent="0.25">
      <c r="A2226">
        <v>2225</v>
      </c>
      <c r="B2226" t="s">
        <v>435</v>
      </c>
      <c r="C2226">
        <v>587</v>
      </c>
      <c r="D2226">
        <v>2010</v>
      </c>
      <c r="E2226" t="s">
        <v>437</v>
      </c>
      <c r="F2226" t="s">
        <v>32</v>
      </c>
      <c r="G2226" s="1">
        <v>44592</v>
      </c>
      <c r="H2226">
        <v>111</v>
      </c>
    </row>
    <row r="2227" spans="1:8" x14ac:dyDescent="0.25">
      <c r="A2227">
        <v>2226</v>
      </c>
      <c r="B2227" t="s">
        <v>83</v>
      </c>
      <c r="C2227">
        <v>587</v>
      </c>
      <c r="D2227">
        <v>2007</v>
      </c>
      <c r="E2227" t="s">
        <v>140</v>
      </c>
      <c r="F2227" t="s">
        <v>45</v>
      </c>
      <c r="G2227" s="1">
        <v>44549</v>
      </c>
      <c r="H2227">
        <v>102</v>
      </c>
    </row>
    <row r="2228" spans="1:8" x14ac:dyDescent="0.25">
      <c r="A2228">
        <v>2227</v>
      </c>
      <c r="B2228" t="s">
        <v>75</v>
      </c>
      <c r="C2228">
        <v>619</v>
      </c>
      <c r="D2228">
        <v>2010</v>
      </c>
      <c r="E2228" t="s">
        <v>460</v>
      </c>
      <c r="F2228" t="s">
        <v>32</v>
      </c>
      <c r="G2228" s="1">
        <v>44652</v>
      </c>
      <c r="H2228">
        <v>103</v>
      </c>
    </row>
    <row r="2229" spans="1:8" x14ac:dyDescent="0.25">
      <c r="A2229">
        <v>2228</v>
      </c>
      <c r="B2229" t="s">
        <v>75</v>
      </c>
      <c r="C2229">
        <v>576</v>
      </c>
      <c r="D2229">
        <v>2002</v>
      </c>
      <c r="E2229" t="s">
        <v>698</v>
      </c>
      <c r="F2229" t="s">
        <v>32</v>
      </c>
      <c r="G2229" s="1">
        <v>44516</v>
      </c>
      <c r="H2229">
        <v>104</v>
      </c>
    </row>
    <row r="2230" spans="1:8" x14ac:dyDescent="0.25">
      <c r="A2230">
        <v>2229</v>
      </c>
      <c r="B2230" t="s">
        <v>90</v>
      </c>
      <c r="C2230">
        <v>587</v>
      </c>
      <c r="D2230">
        <v>2001</v>
      </c>
      <c r="E2230" t="s">
        <v>446</v>
      </c>
      <c r="F2230" t="s">
        <v>47</v>
      </c>
      <c r="G2230" s="1">
        <v>44655</v>
      </c>
      <c r="H2230">
        <v>114</v>
      </c>
    </row>
    <row r="2231" spans="1:8" x14ac:dyDescent="0.25">
      <c r="A2231">
        <v>2230</v>
      </c>
      <c r="B2231" t="s">
        <v>83</v>
      </c>
      <c r="C2231">
        <v>576</v>
      </c>
      <c r="D2231">
        <v>2002</v>
      </c>
      <c r="E2231" t="s">
        <v>698</v>
      </c>
      <c r="F2231" t="s">
        <v>32</v>
      </c>
      <c r="G2231" s="1">
        <v>44540</v>
      </c>
      <c r="H2231">
        <v>103</v>
      </c>
    </row>
    <row r="2232" spans="1:8" x14ac:dyDescent="0.25">
      <c r="A2232">
        <v>2231</v>
      </c>
      <c r="B2232" t="s">
        <v>235</v>
      </c>
      <c r="C2232">
        <v>555</v>
      </c>
      <c r="D2232">
        <v>2010</v>
      </c>
      <c r="E2232" t="s">
        <v>819</v>
      </c>
      <c r="F2232" t="s">
        <v>32</v>
      </c>
      <c r="G2232" s="1">
        <v>44648</v>
      </c>
      <c r="H2232">
        <v>102</v>
      </c>
    </row>
    <row r="2233" spans="1:8" x14ac:dyDescent="0.25">
      <c r="A2233">
        <v>2232</v>
      </c>
      <c r="B2233" t="s">
        <v>90</v>
      </c>
      <c r="C2233">
        <v>587</v>
      </c>
      <c r="D2233">
        <v>2010</v>
      </c>
      <c r="E2233" t="s">
        <v>820</v>
      </c>
      <c r="F2233" t="s">
        <v>45</v>
      </c>
      <c r="G2233" s="1">
        <v>44506</v>
      </c>
      <c r="H2233">
        <v>102</v>
      </c>
    </row>
    <row r="2234" spans="1:8" x14ac:dyDescent="0.25">
      <c r="A2234">
        <v>2233</v>
      </c>
      <c r="B2234" t="s">
        <v>90</v>
      </c>
      <c r="C2234">
        <v>580</v>
      </c>
      <c r="D2234">
        <v>2004</v>
      </c>
      <c r="E2234" t="s">
        <v>441</v>
      </c>
      <c r="F2234" t="s">
        <v>32</v>
      </c>
      <c r="G2234" s="1">
        <v>44576</v>
      </c>
      <c r="H2234">
        <v>101</v>
      </c>
    </row>
    <row r="2235" spans="1:8" x14ac:dyDescent="0.25">
      <c r="A2235">
        <v>2234</v>
      </c>
      <c r="B2235" t="s">
        <v>75</v>
      </c>
      <c r="C2235">
        <v>512</v>
      </c>
      <c r="D2235">
        <v>2003</v>
      </c>
      <c r="E2235" t="s">
        <v>821</v>
      </c>
      <c r="F2235" t="s">
        <v>18</v>
      </c>
      <c r="G2235" s="1">
        <v>44538</v>
      </c>
      <c r="H2235">
        <v>109</v>
      </c>
    </row>
    <row r="2236" spans="1:8" x14ac:dyDescent="0.25">
      <c r="A2236">
        <v>2235</v>
      </c>
      <c r="B2236" t="s">
        <v>83</v>
      </c>
      <c r="C2236">
        <v>587</v>
      </c>
      <c r="D2236">
        <v>1993</v>
      </c>
      <c r="E2236" t="s">
        <v>822</v>
      </c>
      <c r="F2236" t="s">
        <v>18</v>
      </c>
      <c r="G2236" s="1">
        <v>44561</v>
      </c>
      <c r="H2236">
        <v>102</v>
      </c>
    </row>
    <row r="2237" spans="1:8" x14ac:dyDescent="0.25">
      <c r="A2237">
        <v>2236</v>
      </c>
      <c r="B2237" t="s">
        <v>75</v>
      </c>
      <c r="C2237">
        <v>576</v>
      </c>
      <c r="D2237">
        <v>2005</v>
      </c>
      <c r="E2237" t="s">
        <v>578</v>
      </c>
      <c r="F2237" t="s">
        <v>28</v>
      </c>
      <c r="G2237" s="1">
        <v>44604</v>
      </c>
      <c r="H2237">
        <v>102</v>
      </c>
    </row>
    <row r="2238" spans="1:8" x14ac:dyDescent="0.25">
      <c r="A2238">
        <v>2237</v>
      </c>
      <c r="B2238" t="s">
        <v>90</v>
      </c>
      <c r="C2238">
        <v>550</v>
      </c>
      <c r="D2238">
        <v>2002</v>
      </c>
      <c r="E2238" t="s">
        <v>584</v>
      </c>
      <c r="F2238" t="s">
        <v>45</v>
      </c>
      <c r="G2238" s="1">
        <v>44550</v>
      </c>
      <c r="H2238">
        <v>102</v>
      </c>
    </row>
    <row r="2239" spans="1:8" x14ac:dyDescent="0.25">
      <c r="A2239">
        <v>2238</v>
      </c>
      <c r="B2239" t="s">
        <v>90</v>
      </c>
      <c r="C2239">
        <v>587</v>
      </c>
      <c r="D2239">
        <v>2005</v>
      </c>
      <c r="E2239" t="s">
        <v>777</v>
      </c>
      <c r="F2239" t="s">
        <v>69</v>
      </c>
      <c r="G2239" s="1">
        <v>44580</v>
      </c>
      <c r="H2239">
        <v>104</v>
      </c>
    </row>
    <row r="2240" spans="1:8" x14ac:dyDescent="0.25">
      <c r="A2240">
        <v>2239</v>
      </c>
      <c r="B2240" t="s">
        <v>90</v>
      </c>
      <c r="C2240">
        <v>576</v>
      </c>
      <c r="D2240">
        <v>2004</v>
      </c>
      <c r="E2240" t="s">
        <v>596</v>
      </c>
      <c r="F2240" t="s">
        <v>45</v>
      </c>
      <c r="G2240" s="1">
        <v>44623</v>
      </c>
      <c r="H2240">
        <v>103</v>
      </c>
    </row>
    <row r="2241" spans="1:8" x14ac:dyDescent="0.25">
      <c r="A2241">
        <v>2240</v>
      </c>
      <c r="B2241" t="s">
        <v>75</v>
      </c>
      <c r="C2241">
        <v>555</v>
      </c>
      <c r="D2241">
        <v>2011</v>
      </c>
      <c r="E2241" t="s">
        <v>818</v>
      </c>
      <c r="F2241" t="s">
        <v>32</v>
      </c>
      <c r="G2241" s="1">
        <v>44584</v>
      </c>
      <c r="H2241">
        <v>102</v>
      </c>
    </row>
    <row r="2242" spans="1:8" x14ac:dyDescent="0.25">
      <c r="A2242">
        <v>2241</v>
      </c>
      <c r="B2242" t="s">
        <v>75</v>
      </c>
      <c r="C2242">
        <v>576</v>
      </c>
      <c r="D2242">
        <v>2004</v>
      </c>
      <c r="E2242" t="s">
        <v>823</v>
      </c>
      <c r="F2242" t="s">
        <v>28</v>
      </c>
      <c r="G2242" s="1">
        <v>44591</v>
      </c>
      <c r="H2242">
        <v>103</v>
      </c>
    </row>
    <row r="2243" spans="1:8" x14ac:dyDescent="0.25">
      <c r="A2243">
        <v>2242</v>
      </c>
      <c r="B2243" t="s">
        <v>75</v>
      </c>
      <c r="C2243">
        <v>610</v>
      </c>
      <c r="D2243">
        <v>2002</v>
      </c>
      <c r="E2243" t="s">
        <v>444</v>
      </c>
      <c r="F2243" t="s">
        <v>28</v>
      </c>
      <c r="G2243" s="1">
        <v>44531</v>
      </c>
      <c r="H2243">
        <v>105</v>
      </c>
    </row>
    <row r="2244" spans="1:8" x14ac:dyDescent="0.25">
      <c r="A2244">
        <v>2243</v>
      </c>
      <c r="B2244" t="s">
        <v>90</v>
      </c>
      <c r="C2244">
        <v>619</v>
      </c>
      <c r="D2244">
        <v>2002</v>
      </c>
      <c r="E2244" t="s">
        <v>824</v>
      </c>
      <c r="F2244" t="s">
        <v>32</v>
      </c>
      <c r="G2244" s="1">
        <v>44651</v>
      </c>
      <c r="H2244">
        <v>114</v>
      </c>
    </row>
    <row r="2245" spans="1:8" x14ac:dyDescent="0.25">
      <c r="A2245">
        <v>2244</v>
      </c>
      <c r="B2245" t="s">
        <v>75</v>
      </c>
      <c r="C2245">
        <v>512</v>
      </c>
      <c r="D2245">
        <v>1997</v>
      </c>
      <c r="E2245" t="s">
        <v>685</v>
      </c>
      <c r="F2245" t="s">
        <v>32</v>
      </c>
      <c r="G2245" s="1">
        <v>44566</v>
      </c>
      <c r="H2245">
        <v>102</v>
      </c>
    </row>
    <row r="2246" spans="1:8" x14ac:dyDescent="0.25">
      <c r="A2246">
        <v>2245</v>
      </c>
      <c r="B2246" t="s">
        <v>90</v>
      </c>
      <c r="C2246">
        <v>580</v>
      </c>
      <c r="D2246">
        <v>1997</v>
      </c>
      <c r="E2246" t="s">
        <v>442</v>
      </c>
      <c r="F2246" t="s">
        <v>69</v>
      </c>
      <c r="G2246" s="1">
        <v>44523</v>
      </c>
      <c r="H2246">
        <v>101</v>
      </c>
    </row>
    <row r="2247" spans="1:8" x14ac:dyDescent="0.25">
      <c r="A2247">
        <v>2246</v>
      </c>
      <c r="B2247" t="s">
        <v>90</v>
      </c>
      <c r="C2247">
        <v>550</v>
      </c>
      <c r="D2247">
        <v>2001</v>
      </c>
      <c r="E2247" t="s">
        <v>458</v>
      </c>
      <c r="F2247" t="s">
        <v>28</v>
      </c>
      <c r="G2247" s="1">
        <v>44562</v>
      </c>
      <c r="H2247">
        <v>109</v>
      </c>
    </row>
    <row r="2248" spans="1:8" x14ac:dyDescent="0.25">
      <c r="A2248">
        <v>2247</v>
      </c>
      <c r="B2248" t="s">
        <v>90</v>
      </c>
      <c r="C2248">
        <v>587</v>
      </c>
      <c r="D2248">
        <v>2002</v>
      </c>
      <c r="E2248" t="s">
        <v>487</v>
      </c>
      <c r="F2248" t="s">
        <v>10</v>
      </c>
      <c r="G2248" s="1">
        <v>44515</v>
      </c>
      <c r="H2248">
        <v>108</v>
      </c>
    </row>
    <row r="2249" spans="1:8" x14ac:dyDescent="0.25">
      <c r="A2249">
        <v>2248</v>
      </c>
      <c r="B2249" t="s">
        <v>75</v>
      </c>
      <c r="C2249">
        <v>576</v>
      </c>
      <c r="D2249">
        <v>2003</v>
      </c>
      <c r="E2249" t="s">
        <v>578</v>
      </c>
      <c r="F2249" t="s">
        <v>283</v>
      </c>
      <c r="G2249" s="1">
        <v>44604</v>
      </c>
      <c r="H2249">
        <v>109</v>
      </c>
    </row>
    <row r="2250" spans="1:8" x14ac:dyDescent="0.25">
      <c r="A2250">
        <v>2249</v>
      </c>
      <c r="B2250" t="s">
        <v>75</v>
      </c>
      <c r="C2250">
        <v>619</v>
      </c>
      <c r="D2250">
        <v>2001</v>
      </c>
      <c r="E2250" t="s">
        <v>739</v>
      </c>
      <c r="F2250" t="s">
        <v>69</v>
      </c>
      <c r="G2250" s="1">
        <v>44624</v>
      </c>
      <c r="H2250">
        <v>103</v>
      </c>
    </row>
    <row r="2251" spans="1:8" x14ac:dyDescent="0.25">
      <c r="A2251">
        <v>2250</v>
      </c>
      <c r="B2251" t="s">
        <v>435</v>
      </c>
      <c r="C2251">
        <v>540</v>
      </c>
      <c r="D2251">
        <v>2011</v>
      </c>
      <c r="E2251" t="s">
        <v>760</v>
      </c>
      <c r="F2251" t="s">
        <v>28</v>
      </c>
      <c r="G2251" s="1">
        <v>44633</v>
      </c>
      <c r="H2251">
        <v>109</v>
      </c>
    </row>
    <row r="2252" spans="1:8" x14ac:dyDescent="0.25">
      <c r="A2252">
        <v>2251</v>
      </c>
      <c r="B2252" t="s">
        <v>435</v>
      </c>
      <c r="C2252">
        <v>540</v>
      </c>
      <c r="D2252">
        <v>1997</v>
      </c>
      <c r="E2252" t="s">
        <v>436</v>
      </c>
      <c r="F2252" t="s">
        <v>69</v>
      </c>
      <c r="G2252" s="1">
        <v>44594</v>
      </c>
      <c r="H2252">
        <v>103</v>
      </c>
    </row>
    <row r="2253" spans="1:8" x14ac:dyDescent="0.25">
      <c r="A2253">
        <v>2252</v>
      </c>
      <c r="B2253" t="s">
        <v>83</v>
      </c>
      <c r="C2253">
        <v>550</v>
      </c>
      <c r="D2253">
        <v>1995</v>
      </c>
      <c r="E2253" t="s">
        <v>571</v>
      </c>
      <c r="F2253" t="s">
        <v>28</v>
      </c>
      <c r="G2253" s="1">
        <v>44573</v>
      </c>
      <c r="H2253">
        <v>115</v>
      </c>
    </row>
    <row r="2254" spans="1:8" x14ac:dyDescent="0.25">
      <c r="A2254">
        <v>2253</v>
      </c>
      <c r="B2254" t="s">
        <v>83</v>
      </c>
      <c r="C2254">
        <v>550</v>
      </c>
      <c r="D2254">
        <v>2000</v>
      </c>
      <c r="E2254" t="s">
        <v>693</v>
      </c>
      <c r="F2254" t="s">
        <v>10</v>
      </c>
      <c r="G2254" s="1">
        <v>44501</v>
      </c>
      <c r="H2254">
        <v>109</v>
      </c>
    </row>
    <row r="2255" spans="1:8" x14ac:dyDescent="0.25">
      <c r="A2255">
        <v>2254</v>
      </c>
      <c r="B2255" t="s">
        <v>75</v>
      </c>
      <c r="C2255">
        <v>576</v>
      </c>
      <c r="D2255">
        <v>2002</v>
      </c>
      <c r="E2255" t="s">
        <v>698</v>
      </c>
      <c r="F2255" t="s">
        <v>32</v>
      </c>
      <c r="G2255" s="1">
        <v>44489</v>
      </c>
      <c r="H2255">
        <v>109</v>
      </c>
    </row>
    <row r="2256" spans="1:8" x14ac:dyDescent="0.25">
      <c r="A2256">
        <v>2255</v>
      </c>
      <c r="B2256" t="s">
        <v>75</v>
      </c>
      <c r="C2256">
        <v>576</v>
      </c>
      <c r="D2256">
        <v>2003</v>
      </c>
      <c r="E2256" t="s">
        <v>578</v>
      </c>
      <c r="F2256" t="s">
        <v>618</v>
      </c>
      <c r="G2256" s="1">
        <v>44640</v>
      </c>
      <c r="H2256">
        <v>105</v>
      </c>
    </row>
    <row r="2257" spans="1:8" x14ac:dyDescent="0.25">
      <c r="A2257">
        <v>2256</v>
      </c>
      <c r="B2257" t="s">
        <v>75</v>
      </c>
      <c r="C2257">
        <v>633</v>
      </c>
      <c r="D2257">
        <v>2004</v>
      </c>
      <c r="E2257" t="s">
        <v>581</v>
      </c>
      <c r="F2257" t="s">
        <v>18</v>
      </c>
      <c r="G2257" s="1">
        <v>44485</v>
      </c>
      <c r="H2257">
        <v>102</v>
      </c>
    </row>
    <row r="2258" spans="1:8" x14ac:dyDescent="0.25">
      <c r="A2258">
        <v>2257</v>
      </c>
      <c r="B2258" t="s">
        <v>435</v>
      </c>
      <c r="C2258">
        <v>540</v>
      </c>
      <c r="D2258">
        <v>1984</v>
      </c>
      <c r="E2258" t="s">
        <v>453</v>
      </c>
      <c r="F2258" t="s">
        <v>283</v>
      </c>
      <c r="G2258" s="1">
        <v>44553</v>
      </c>
      <c r="H2258">
        <v>101</v>
      </c>
    </row>
    <row r="2259" spans="1:8" x14ac:dyDescent="0.25">
      <c r="A2259">
        <v>2258</v>
      </c>
      <c r="B2259" t="s">
        <v>90</v>
      </c>
      <c r="C2259">
        <v>580</v>
      </c>
      <c r="D2259">
        <v>2007</v>
      </c>
      <c r="E2259" t="s">
        <v>727</v>
      </c>
      <c r="F2259" t="s">
        <v>18</v>
      </c>
      <c r="G2259" s="1">
        <v>44531</v>
      </c>
      <c r="H2259">
        <v>115</v>
      </c>
    </row>
    <row r="2260" spans="1:8" x14ac:dyDescent="0.25">
      <c r="A2260">
        <v>2259</v>
      </c>
      <c r="B2260" t="s">
        <v>809</v>
      </c>
      <c r="C2260">
        <v>587</v>
      </c>
      <c r="D2260">
        <v>2011</v>
      </c>
      <c r="E2260" t="s">
        <v>437</v>
      </c>
      <c r="F2260" t="s">
        <v>10</v>
      </c>
      <c r="G2260" s="1">
        <v>44605</v>
      </c>
      <c r="H2260">
        <v>101</v>
      </c>
    </row>
    <row r="2261" spans="1:8" x14ac:dyDescent="0.25">
      <c r="A2261">
        <v>2260</v>
      </c>
      <c r="B2261" t="s">
        <v>83</v>
      </c>
      <c r="C2261">
        <v>610</v>
      </c>
      <c r="D2261">
        <v>2002</v>
      </c>
      <c r="E2261" t="s">
        <v>444</v>
      </c>
      <c r="F2261" t="s">
        <v>10</v>
      </c>
      <c r="G2261" s="1">
        <v>44599</v>
      </c>
      <c r="H2261">
        <v>102</v>
      </c>
    </row>
    <row r="2262" spans="1:8" x14ac:dyDescent="0.25">
      <c r="A2262">
        <v>2261</v>
      </c>
      <c r="B2262" t="s">
        <v>83</v>
      </c>
      <c r="C2262">
        <v>512</v>
      </c>
      <c r="D2262">
        <v>1997</v>
      </c>
      <c r="E2262" t="s">
        <v>825</v>
      </c>
      <c r="F2262" t="s">
        <v>32</v>
      </c>
      <c r="G2262" s="1">
        <v>44637</v>
      </c>
      <c r="H2262">
        <v>102</v>
      </c>
    </row>
    <row r="2263" spans="1:8" x14ac:dyDescent="0.25">
      <c r="A2263">
        <v>2262</v>
      </c>
      <c r="B2263" t="s">
        <v>75</v>
      </c>
      <c r="C2263">
        <v>619</v>
      </c>
      <c r="D2263">
        <v>2011</v>
      </c>
      <c r="E2263" t="s">
        <v>826</v>
      </c>
      <c r="F2263" t="s">
        <v>32</v>
      </c>
      <c r="G2263" s="1">
        <v>44497</v>
      </c>
      <c r="H2263">
        <v>104</v>
      </c>
    </row>
    <row r="2264" spans="1:8" x14ac:dyDescent="0.25">
      <c r="A2264">
        <v>2263</v>
      </c>
      <c r="B2264" t="s">
        <v>75</v>
      </c>
      <c r="C2264">
        <v>633</v>
      </c>
      <c r="D2264">
        <v>2009</v>
      </c>
      <c r="E2264" t="s">
        <v>477</v>
      </c>
      <c r="F2264" t="s">
        <v>18</v>
      </c>
      <c r="G2264" s="1">
        <v>44650</v>
      </c>
      <c r="H2264">
        <v>102</v>
      </c>
    </row>
    <row r="2265" spans="1:8" x14ac:dyDescent="0.25">
      <c r="A2265">
        <v>2264</v>
      </c>
      <c r="B2265" t="s">
        <v>83</v>
      </c>
      <c r="C2265">
        <v>587</v>
      </c>
      <c r="D2265">
        <v>2003</v>
      </c>
      <c r="E2265" t="s">
        <v>446</v>
      </c>
      <c r="F2265" t="s">
        <v>10</v>
      </c>
      <c r="G2265" s="1">
        <v>44599</v>
      </c>
      <c r="H2265">
        <v>102</v>
      </c>
    </row>
    <row r="2266" spans="1:8" x14ac:dyDescent="0.25">
      <c r="A2266">
        <v>2265</v>
      </c>
      <c r="B2266" t="s">
        <v>83</v>
      </c>
      <c r="C2266">
        <v>548</v>
      </c>
      <c r="D2266">
        <v>1999</v>
      </c>
      <c r="E2266" t="s">
        <v>747</v>
      </c>
      <c r="F2266" t="s">
        <v>18</v>
      </c>
      <c r="G2266" s="1">
        <v>44540</v>
      </c>
      <c r="H2266">
        <v>102</v>
      </c>
    </row>
    <row r="2267" spans="1:8" x14ac:dyDescent="0.25">
      <c r="A2267">
        <v>2266</v>
      </c>
      <c r="B2267" t="s">
        <v>90</v>
      </c>
      <c r="C2267">
        <v>576</v>
      </c>
      <c r="D2267">
        <v>2002</v>
      </c>
      <c r="E2267" t="s">
        <v>698</v>
      </c>
      <c r="F2267" t="s">
        <v>10</v>
      </c>
      <c r="G2267" s="1">
        <v>44646</v>
      </c>
      <c r="H2267">
        <v>105</v>
      </c>
    </row>
    <row r="2268" spans="1:8" x14ac:dyDescent="0.25">
      <c r="A2268">
        <v>2267</v>
      </c>
      <c r="B2268" t="s">
        <v>90</v>
      </c>
      <c r="C2268">
        <v>550</v>
      </c>
      <c r="D2268">
        <v>2003</v>
      </c>
      <c r="E2268" t="s">
        <v>584</v>
      </c>
      <c r="F2268" t="s">
        <v>32</v>
      </c>
      <c r="G2268" s="1">
        <v>44544</v>
      </c>
      <c r="H2268">
        <v>114</v>
      </c>
    </row>
    <row r="2269" spans="1:8" x14ac:dyDescent="0.25">
      <c r="A2269">
        <v>2268</v>
      </c>
      <c r="B2269" t="s">
        <v>90</v>
      </c>
      <c r="C2269">
        <v>587</v>
      </c>
      <c r="D2269">
        <v>2005</v>
      </c>
      <c r="E2269" t="s">
        <v>487</v>
      </c>
      <c r="F2269" t="s">
        <v>32</v>
      </c>
      <c r="G2269" s="1">
        <v>44642</v>
      </c>
      <c r="H2269">
        <v>114</v>
      </c>
    </row>
    <row r="2270" spans="1:8" x14ac:dyDescent="0.25">
      <c r="A2270">
        <v>2269</v>
      </c>
      <c r="B2270" t="s">
        <v>90</v>
      </c>
      <c r="C2270">
        <v>619</v>
      </c>
      <c r="D2270">
        <v>2001</v>
      </c>
      <c r="E2270" t="s">
        <v>460</v>
      </c>
      <c r="F2270" t="s">
        <v>28</v>
      </c>
      <c r="G2270" s="1">
        <v>44627</v>
      </c>
      <c r="H2270">
        <v>101</v>
      </c>
    </row>
    <row r="2271" spans="1:8" x14ac:dyDescent="0.25">
      <c r="A2271">
        <v>2270</v>
      </c>
      <c r="B2271" t="s">
        <v>435</v>
      </c>
      <c r="C2271">
        <v>540</v>
      </c>
      <c r="D2271">
        <v>2005</v>
      </c>
      <c r="E2271" t="s">
        <v>436</v>
      </c>
      <c r="F2271" t="s">
        <v>18</v>
      </c>
      <c r="G2271" s="1">
        <v>44575</v>
      </c>
      <c r="H2271">
        <v>102</v>
      </c>
    </row>
    <row r="2272" spans="1:8" x14ac:dyDescent="0.25">
      <c r="A2272">
        <v>2271</v>
      </c>
      <c r="B2272" t="s">
        <v>90</v>
      </c>
      <c r="C2272">
        <v>550</v>
      </c>
      <c r="D2272">
        <v>1999</v>
      </c>
      <c r="E2272" t="s">
        <v>571</v>
      </c>
      <c r="F2272" t="s">
        <v>32</v>
      </c>
      <c r="G2272" s="1">
        <v>44477</v>
      </c>
      <c r="H2272">
        <v>103</v>
      </c>
    </row>
    <row r="2273" spans="1:8" x14ac:dyDescent="0.25">
      <c r="A2273">
        <v>2272</v>
      </c>
      <c r="B2273" t="s">
        <v>435</v>
      </c>
      <c r="C2273">
        <v>580</v>
      </c>
      <c r="D2273">
        <v>2011</v>
      </c>
      <c r="E2273" t="s">
        <v>464</v>
      </c>
      <c r="F2273" t="s">
        <v>101</v>
      </c>
      <c r="G2273" s="1">
        <v>44635</v>
      </c>
      <c r="H2273">
        <v>101</v>
      </c>
    </row>
    <row r="2274" spans="1:8" x14ac:dyDescent="0.25">
      <c r="A2274">
        <v>2273</v>
      </c>
      <c r="B2274" t="s">
        <v>90</v>
      </c>
      <c r="C2274">
        <v>576</v>
      </c>
      <c r="D2274">
        <v>2001</v>
      </c>
      <c r="E2274" t="s">
        <v>792</v>
      </c>
      <c r="F2274" t="s">
        <v>10</v>
      </c>
      <c r="G2274" s="1">
        <v>44542</v>
      </c>
      <c r="H2274">
        <v>114</v>
      </c>
    </row>
    <row r="2275" spans="1:8" x14ac:dyDescent="0.25">
      <c r="A2275">
        <v>2274</v>
      </c>
      <c r="B2275" t="s">
        <v>83</v>
      </c>
      <c r="C2275">
        <v>610</v>
      </c>
      <c r="D2275">
        <v>2000</v>
      </c>
      <c r="E2275" t="s">
        <v>475</v>
      </c>
      <c r="F2275" t="s">
        <v>28</v>
      </c>
      <c r="G2275" s="1">
        <v>44540</v>
      </c>
      <c r="H2275">
        <v>106</v>
      </c>
    </row>
    <row r="2276" spans="1:8" x14ac:dyDescent="0.25">
      <c r="A2276">
        <v>2275</v>
      </c>
      <c r="B2276" t="s">
        <v>75</v>
      </c>
      <c r="C2276">
        <v>587</v>
      </c>
      <c r="D2276">
        <v>2002</v>
      </c>
      <c r="E2276" t="s">
        <v>827</v>
      </c>
      <c r="F2276" t="s">
        <v>123</v>
      </c>
      <c r="G2276" s="1">
        <v>44609</v>
      </c>
      <c r="H2276">
        <v>109</v>
      </c>
    </row>
    <row r="2277" spans="1:8" x14ac:dyDescent="0.25">
      <c r="A2277">
        <v>2276</v>
      </c>
      <c r="B2277" t="s">
        <v>90</v>
      </c>
      <c r="C2277">
        <v>576</v>
      </c>
      <c r="D2277">
        <v>2002</v>
      </c>
      <c r="E2277" t="s">
        <v>698</v>
      </c>
      <c r="F2277" t="s">
        <v>45</v>
      </c>
      <c r="G2277" s="1">
        <v>44651</v>
      </c>
      <c r="H2277">
        <v>105</v>
      </c>
    </row>
    <row r="2278" spans="1:8" x14ac:dyDescent="0.25">
      <c r="A2278">
        <v>2277</v>
      </c>
      <c r="B2278" t="s">
        <v>75</v>
      </c>
      <c r="C2278">
        <v>580</v>
      </c>
      <c r="D2278">
        <v>2004</v>
      </c>
      <c r="E2278" t="s">
        <v>607</v>
      </c>
      <c r="F2278" t="s">
        <v>45</v>
      </c>
      <c r="G2278" s="1">
        <v>44595</v>
      </c>
      <c r="H2278">
        <v>102</v>
      </c>
    </row>
    <row r="2279" spans="1:8" x14ac:dyDescent="0.25">
      <c r="A2279">
        <v>2278</v>
      </c>
      <c r="B2279" t="s">
        <v>491</v>
      </c>
      <c r="C2279">
        <v>587</v>
      </c>
      <c r="D2279">
        <v>1994</v>
      </c>
      <c r="E2279" t="s">
        <v>691</v>
      </c>
      <c r="F2279" t="s">
        <v>32</v>
      </c>
      <c r="G2279" s="1">
        <v>44482</v>
      </c>
      <c r="H2279">
        <v>114</v>
      </c>
    </row>
    <row r="2280" spans="1:8" x14ac:dyDescent="0.25">
      <c r="A2280">
        <v>2279</v>
      </c>
      <c r="B2280" t="s">
        <v>435</v>
      </c>
      <c r="C2280">
        <v>619</v>
      </c>
      <c r="D2280">
        <v>2011</v>
      </c>
      <c r="E2280" t="s">
        <v>448</v>
      </c>
      <c r="F2280" t="s">
        <v>18</v>
      </c>
      <c r="G2280" s="1">
        <v>44640</v>
      </c>
      <c r="H2280">
        <v>105</v>
      </c>
    </row>
    <row r="2281" spans="1:8" x14ac:dyDescent="0.25">
      <c r="A2281">
        <v>2280</v>
      </c>
      <c r="B2281" t="s">
        <v>75</v>
      </c>
      <c r="C2281">
        <v>576</v>
      </c>
      <c r="D2281">
        <v>2005</v>
      </c>
      <c r="E2281" t="s">
        <v>823</v>
      </c>
      <c r="F2281" t="s">
        <v>10</v>
      </c>
      <c r="G2281" s="1">
        <v>44631</v>
      </c>
      <c r="H2281">
        <v>114</v>
      </c>
    </row>
    <row r="2282" spans="1:8" x14ac:dyDescent="0.25">
      <c r="A2282">
        <v>2281</v>
      </c>
      <c r="B2282" t="s">
        <v>90</v>
      </c>
      <c r="C2282">
        <v>610</v>
      </c>
      <c r="D2282">
        <v>2002</v>
      </c>
      <c r="E2282" t="s">
        <v>674</v>
      </c>
      <c r="F2282" t="s">
        <v>283</v>
      </c>
      <c r="G2282" s="1">
        <v>44622</v>
      </c>
      <c r="H2282">
        <v>101</v>
      </c>
    </row>
    <row r="2283" spans="1:8" x14ac:dyDescent="0.25">
      <c r="A2283">
        <v>2282</v>
      </c>
      <c r="B2283" t="s">
        <v>90</v>
      </c>
      <c r="C2283">
        <v>540</v>
      </c>
      <c r="D2283">
        <v>2011</v>
      </c>
      <c r="E2283" t="s">
        <v>440</v>
      </c>
      <c r="F2283" t="s">
        <v>45</v>
      </c>
      <c r="G2283" s="1">
        <v>44581</v>
      </c>
      <c r="H2283">
        <v>102</v>
      </c>
    </row>
    <row r="2284" spans="1:8" x14ac:dyDescent="0.25">
      <c r="A2284">
        <v>2283</v>
      </c>
      <c r="B2284" t="s">
        <v>90</v>
      </c>
      <c r="C2284">
        <v>548</v>
      </c>
      <c r="D2284">
        <v>2011</v>
      </c>
      <c r="E2284" t="s">
        <v>810</v>
      </c>
      <c r="F2284" t="s">
        <v>18</v>
      </c>
      <c r="G2284" s="1">
        <v>44624</v>
      </c>
      <c r="H2284">
        <v>102</v>
      </c>
    </row>
    <row r="2285" spans="1:8" x14ac:dyDescent="0.25">
      <c r="A2285">
        <v>2284</v>
      </c>
      <c r="B2285" t="s">
        <v>83</v>
      </c>
      <c r="C2285">
        <v>548</v>
      </c>
      <c r="D2285">
        <v>1972</v>
      </c>
      <c r="E2285" t="s">
        <v>828</v>
      </c>
      <c r="F2285" t="s">
        <v>28</v>
      </c>
      <c r="G2285" s="1">
        <v>44604</v>
      </c>
      <c r="H2285">
        <v>105</v>
      </c>
    </row>
    <row r="2286" spans="1:8" x14ac:dyDescent="0.25">
      <c r="A2286">
        <v>2285</v>
      </c>
      <c r="B2286" t="s">
        <v>435</v>
      </c>
      <c r="C2286">
        <v>587</v>
      </c>
      <c r="D2286">
        <v>2011</v>
      </c>
      <c r="E2286" t="s">
        <v>437</v>
      </c>
      <c r="F2286" t="s">
        <v>10</v>
      </c>
      <c r="G2286" s="1">
        <v>44544</v>
      </c>
      <c r="H2286">
        <v>102</v>
      </c>
    </row>
    <row r="2287" spans="1:8" x14ac:dyDescent="0.25">
      <c r="A2287">
        <v>2286</v>
      </c>
      <c r="B2287" t="s">
        <v>75</v>
      </c>
      <c r="C2287">
        <v>592</v>
      </c>
      <c r="D2287">
        <v>2003</v>
      </c>
      <c r="E2287">
        <v>307</v>
      </c>
      <c r="F2287" t="s">
        <v>28</v>
      </c>
      <c r="G2287" s="1">
        <v>44636</v>
      </c>
      <c r="H2287">
        <v>114</v>
      </c>
    </row>
    <row r="2288" spans="1:8" x14ac:dyDescent="0.25">
      <c r="A2288">
        <v>2287</v>
      </c>
      <c r="B2288" t="s">
        <v>83</v>
      </c>
      <c r="C2288">
        <v>512</v>
      </c>
      <c r="D2288">
        <v>2001</v>
      </c>
      <c r="E2288" t="s">
        <v>479</v>
      </c>
      <c r="F2288" t="s">
        <v>28</v>
      </c>
      <c r="G2288" s="1">
        <v>44494</v>
      </c>
      <c r="H2288">
        <v>114</v>
      </c>
    </row>
    <row r="2289" spans="1:8" x14ac:dyDescent="0.25">
      <c r="A2289">
        <v>2288</v>
      </c>
      <c r="B2289" t="s">
        <v>90</v>
      </c>
      <c r="C2289">
        <v>550</v>
      </c>
      <c r="D2289">
        <v>2000</v>
      </c>
      <c r="E2289" t="s">
        <v>584</v>
      </c>
      <c r="F2289" t="s">
        <v>45</v>
      </c>
      <c r="G2289" s="1">
        <v>44588</v>
      </c>
      <c r="H2289">
        <v>102</v>
      </c>
    </row>
    <row r="2290" spans="1:8" x14ac:dyDescent="0.25">
      <c r="A2290">
        <v>2289</v>
      </c>
      <c r="B2290" t="s">
        <v>83</v>
      </c>
      <c r="C2290">
        <v>550</v>
      </c>
      <c r="D2290">
        <v>2001</v>
      </c>
      <c r="E2290" t="s">
        <v>571</v>
      </c>
      <c r="F2290" t="s">
        <v>10</v>
      </c>
      <c r="G2290" s="1">
        <v>44588</v>
      </c>
      <c r="H2290">
        <v>107</v>
      </c>
    </row>
    <row r="2291" spans="1:8" x14ac:dyDescent="0.25">
      <c r="A2291">
        <v>2290</v>
      </c>
      <c r="B2291" t="s">
        <v>83</v>
      </c>
      <c r="C2291">
        <v>550</v>
      </c>
      <c r="D2291">
        <v>2005</v>
      </c>
      <c r="E2291" t="s">
        <v>571</v>
      </c>
      <c r="F2291" t="s">
        <v>10</v>
      </c>
      <c r="G2291" s="1">
        <v>44614</v>
      </c>
      <c r="H2291">
        <v>102</v>
      </c>
    </row>
    <row r="2292" spans="1:8" x14ac:dyDescent="0.25">
      <c r="A2292">
        <v>2291</v>
      </c>
      <c r="B2292" t="s">
        <v>90</v>
      </c>
      <c r="C2292">
        <v>531</v>
      </c>
      <c r="D2292">
        <v>1991</v>
      </c>
      <c r="E2292" t="s">
        <v>829</v>
      </c>
      <c r="F2292" t="s">
        <v>18</v>
      </c>
      <c r="G2292" s="1">
        <v>44481</v>
      </c>
      <c r="H2292">
        <v>104</v>
      </c>
    </row>
    <row r="2293" spans="1:8" x14ac:dyDescent="0.25">
      <c r="A2293">
        <v>2292</v>
      </c>
      <c r="B2293" t="s">
        <v>75</v>
      </c>
      <c r="C2293">
        <v>587</v>
      </c>
      <c r="D2293">
        <v>2003</v>
      </c>
      <c r="E2293" t="s">
        <v>827</v>
      </c>
      <c r="F2293" t="s">
        <v>32</v>
      </c>
      <c r="G2293" s="1">
        <v>44552</v>
      </c>
      <c r="H2293">
        <v>102</v>
      </c>
    </row>
    <row r="2294" spans="1:8" x14ac:dyDescent="0.25">
      <c r="A2294">
        <v>2293</v>
      </c>
      <c r="B2294" t="s">
        <v>83</v>
      </c>
      <c r="C2294">
        <v>619</v>
      </c>
      <c r="D2294">
        <v>2002</v>
      </c>
      <c r="E2294" t="s">
        <v>802</v>
      </c>
      <c r="F2294" t="s">
        <v>32</v>
      </c>
      <c r="G2294" s="1">
        <v>44636</v>
      </c>
      <c r="H2294">
        <v>114</v>
      </c>
    </row>
    <row r="2295" spans="1:8" x14ac:dyDescent="0.25">
      <c r="A2295">
        <v>2294</v>
      </c>
      <c r="B2295" t="s">
        <v>83</v>
      </c>
      <c r="C2295">
        <v>548</v>
      </c>
      <c r="D2295">
        <v>2001</v>
      </c>
      <c r="E2295" t="s">
        <v>443</v>
      </c>
      <c r="F2295" t="s">
        <v>32</v>
      </c>
      <c r="G2295" s="1">
        <v>44557</v>
      </c>
      <c r="H2295">
        <v>105</v>
      </c>
    </row>
    <row r="2296" spans="1:8" x14ac:dyDescent="0.25">
      <c r="A2296">
        <v>2295</v>
      </c>
      <c r="B2296" t="s">
        <v>90</v>
      </c>
      <c r="C2296">
        <v>548</v>
      </c>
      <c r="D2296">
        <v>2008</v>
      </c>
      <c r="E2296" t="s">
        <v>593</v>
      </c>
      <c r="F2296" t="s">
        <v>47</v>
      </c>
      <c r="G2296" s="1">
        <v>44486</v>
      </c>
      <c r="H2296">
        <v>103</v>
      </c>
    </row>
    <row r="2297" spans="1:8" x14ac:dyDescent="0.25">
      <c r="A2297">
        <v>2296</v>
      </c>
      <c r="B2297" t="s">
        <v>90</v>
      </c>
      <c r="C2297">
        <v>619</v>
      </c>
      <c r="D2297">
        <v>2003</v>
      </c>
      <c r="E2297" t="s">
        <v>594</v>
      </c>
      <c r="F2297" t="s">
        <v>10</v>
      </c>
      <c r="G2297" s="1">
        <v>44603</v>
      </c>
      <c r="H2297">
        <v>104</v>
      </c>
    </row>
    <row r="2298" spans="1:8" x14ac:dyDescent="0.25">
      <c r="A2298">
        <v>2297</v>
      </c>
      <c r="B2298" t="s">
        <v>90</v>
      </c>
      <c r="C2298">
        <v>580</v>
      </c>
      <c r="D2298">
        <v>2011</v>
      </c>
      <c r="E2298" t="s">
        <v>676</v>
      </c>
      <c r="F2298" t="s">
        <v>101</v>
      </c>
      <c r="G2298" s="1">
        <v>44589</v>
      </c>
      <c r="H2298">
        <v>101</v>
      </c>
    </row>
    <row r="2299" spans="1:8" x14ac:dyDescent="0.25">
      <c r="A2299">
        <v>2298</v>
      </c>
      <c r="B2299" t="s">
        <v>90</v>
      </c>
      <c r="C2299">
        <v>576</v>
      </c>
      <c r="D2299">
        <v>2011</v>
      </c>
      <c r="E2299" t="s">
        <v>830</v>
      </c>
      <c r="F2299" t="s">
        <v>18</v>
      </c>
      <c r="G2299" s="1">
        <v>44549</v>
      </c>
      <c r="H2299">
        <v>102</v>
      </c>
    </row>
    <row r="2300" spans="1:8" x14ac:dyDescent="0.25">
      <c r="A2300">
        <v>2299</v>
      </c>
      <c r="B2300" t="s">
        <v>75</v>
      </c>
      <c r="C2300">
        <v>610</v>
      </c>
      <c r="D2300">
        <v>2001</v>
      </c>
      <c r="E2300" t="s">
        <v>444</v>
      </c>
      <c r="F2300" t="s">
        <v>69</v>
      </c>
      <c r="G2300" s="1">
        <v>44632</v>
      </c>
      <c r="H2300">
        <v>102</v>
      </c>
    </row>
    <row r="2301" spans="1:8" x14ac:dyDescent="0.25">
      <c r="A2301">
        <v>2300</v>
      </c>
      <c r="B2301" t="s">
        <v>90</v>
      </c>
      <c r="C2301">
        <v>577</v>
      </c>
      <c r="D2301">
        <v>2000</v>
      </c>
      <c r="E2301" t="s">
        <v>831</v>
      </c>
      <c r="F2301" t="s">
        <v>10</v>
      </c>
      <c r="G2301" s="1">
        <v>44607</v>
      </c>
      <c r="H2301">
        <v>114</v>
      </c>
    </row>
    <row r="2302" spans="1:8" x14ac:dyDescent="0.25">
      <c r="A2302">
        <v>2301</v>
      </c>
      <c r="B2302" t="s">
        <v>83</v>
      </c>
      <c r="C2302">
        <v>619</v>
      </c>
      <c r="D2302">
        <v>2007</v>
      </c>
      <c r="E2302" t="s">
        <v>769</v>
      </c>
      <c r="F2302" t="s">
        <v>69</v>
      </c>
      <c r="G2302" s="1">
        <v>44580</v>
      </c>
      <c r="H2302">
        <v>103</v>
      </c>
    </row>
    <row r="2303" spans="1:8" x14ac:dyDescent="0.25">
      <c r="A2303">
        <v>2302</v>
      </c>
      <c r="B2303" t="s">
        <v>90</v>
      </c>
      <c r="C2303">
        <v>610</v>
      </c>
      <c r="D2303">
        <v>2002</v>
      </c>
      <c r="E2303" t="s">
        <v>674</v>
      </c>
      <c r="F2303" t="s">
        <v>18</v>
      </c>
      <c r="G2303" s="1">
        <v>44528</v>
      </c>
      <c r="H2303">
        <v>109</v>
      </c>
    </row>
    <row r="2304" spans="1:8" x14ac:dyDescent="0.25">
      <c r="A2304">
        <v>2303</v>
      </c>
      <c r="B2304" t="s">
        <v>75</v>
      </c>
      <c r="C2304">
        <v>576</v>
      </c>
      <c r="D2304">
        <v>2004</v>
      </c>
      <c r="E2304" t="s">
        <v>578</v>
      </c>
      <c r="F2304" t="s">
        <v>28</v>
      </c>
      <c r="G2304" s="1">
        <v>44656</v>
      </c>
      <c r="H2304">
        <v>105</v>
      </c>
    </row>
    <row r="2305" spans="1:8" x14ac:dyDescent="0.25">
      <c r="A2305">
        <v>2304</v>
      </c>
      <c r="B2305" t="s">
        <v>83</v>
      </c>
      <c r="C2305">
        <v>576</v>
      </c>
      <c r="D2305">
        <v>2006</v>
      </c>
      <c r="E2305" t="s">
        <v>698</v>
      </c>
      <c r="F2305" t="s">
        <v>32</v>
      </c>
      <c r="G2305" s="1">
        <v>44583</v>
      </c>
      <c r="H2305">
        <v>107</v>
      </c>
    </row>
    <row r="2306" spans="1:8" x14ac:dyDescent="0.25">
      <c r="A2306">
        <v>2305</v>
      </c>
      <c r="B2306" t="s">
        <v>75</v>
      </c>
      <c r="C2306">
        <v>633</v>
      </c>
      <c r="D2306">
        <v>2011</v>
      </c>
      <c r="E2306" t="s">
        <v>581</v>
      </c>
      <c r="F2306" t="s">
        <v>18</v>
      </c>
      <c r="G2306" s="1">
        <v>44617</v>
      </c>
      <c r="H2306">
        <v>102</v>
      </c>
    </row>
    <row r="2307" spans="1:8" x14ac:dyDescent="0.25">
      <c r="A2307">
        <v>2306</v>
      </c>
      <c r="B2307" t="s">
        <v>90</v>
      </c>
      <c r="C2307">
        <v>576</v>
      </c>
      <c r="D2307">
        <v>2002</v>
      </c>
      <c r="E2307" t="s">
        <v>572</v>
      </c>
      <c r="F2307" t="s">
        <v>69</v>
      </c>
      <c r="G2307" s="1">
        <v>44557</v>
      </c>
      <c r="H2307">
        <v>109</v>
      </c>
    </row>
    <row r="2308" spans="1:8" x14ac:dyDescent="0.25">
      <c r="A2308">
        <v>2307</v>
      </c>
      <c r="B2308" t="s">
        <v>8</v>
      </c>
      <c r="C2308">
        <v>514</v>
      </c>
      <c r="D2308">
        <v>2005</v>
      </c>
      <c r="E2308" t="s">
        <v>832</v>
      </c>
      <c r="F2308" t="s">
        <v>47</v>
      </c>
      <c r="G2308" s="1">
        <v>44615</v>
      </c>
      <c r="H2308">
        <v>114</v>
      </c>
    </row>
    <row r="2309" spans="1:8" x14ac:dyDescent="0.25">
      <c r="A2309">
        <v>2308</v>
      </c>
      <c r="B2309" t="s">
        <v>37</v>
      </c>
      <c r="C2309">
        <v>623</v>
      </c>
      <c r="D2309">
        <v>2006</v>
      </c>
      <c r="E2309" t="s">
        <v>833</v>
      </c>
      <c r="F2309" t="s">
        <v>18</v>
      </c>
      <c r="G2309" s="1">
        <v>44620</v>
      </c>
      <c r="H2309">
        <v>102</v>
      </c>
    </row>
    <row r="2310" spans="1:8" x14ac:dyDescent="0.25">
      <c r="A2310">
        <v>2309</v>
      </c>
      <c r="B2310" t="s">
        <v>11</v>
      </c>
      <c r="C2310">
        <v>623</v>
      </c>
      <c r="D2310">
        <v>2005</v>
      </c>
      <c r="E2310" t="s">
        <v>834</v>
      </c>
      <c r="F2310" t="s">
        <v>18</v>
      </c>
      <c r="G2310" s="1">
        <v>44577</v>
      </c>
      <c r="H2310">
        <v>102</v>
      </c>
    </row>
    <row r="2311" spans="1:8" x14ac:dyDescent="0.25">
      <c r="A2311">
        <v>2310</v>
      </c>
      <c r="B2311" t="s">
        <v>8</v>
      </c>
      <c r="C2311">
        <v>549</v>
      </c>
      <c r="D2311">
        <v>1989</v>
      </c>
      <c r="E2311" t="s">
        <v>46</v>
      </c>
      <c r="F2311" t="s">
        <v>47</v>
      </c>
      <c r="G2311" s="1">
        <v>44571</v>
      </c>
      <c r="H2311">
        <v>114</v>
      </c>
    </row>
    <row r="2312" spans="1:8" x14ac:dyDescent="0.25">
      <c r="A2312">
        <v>2311</v>
      </c>
      <c r="B2312" t="s">
        <v>8</v>
      </c>
      <c r="C2312">
        <v>549</v>
      </c>
      <c r="D2312">
        <v>1989</v>
      </c>
      <c r="E2312" t="s">
        <v>835</v>
      </c>
      <c r="F2312" t="s">
        <v>28</v>
      </c>
      <c r="G2312" s="1">
        <v>44503</v>
      </c>
      <c r="H2312">
        <v>114</v>
      </c>
    </row>
    <row r="2313" spans="1:8" x14ac:dyDescent="0.25">
      <c r="A2313">
        <v>2312</v>
      </c>
      <c r="B2313" t="s">
        <v>8</v>
      </c>
      <c r="C2313">
        <v>514</v>
      </c>
      <c r="D2313">
        <v>2005</v>
      </c>
      <c r="E2313" t="s">
        <v>836</v>
      </c>
      <c r="F2313" t="s">
        <v>10</v>
      </c>
      <c r="G2313" s="1">
        <v>44496</v>
      </c>
      <c r="H2313">
        <v>102</v>
      </c>
    </row>
    <row r="2314" spans="1:8" x14ac:dyDescent="0.25">
      <c r="A2314">
        <v>2313</v>
      </c>
      <c r="B2314" t="s">
        <v>8</v>
      </c>
      <c r="C2314">
        <v>623</v>
      </c>
      <c r="D2314">
        <v>2006</v>
      </c>
      <c r="E2314" t="s">
        <v>837</v>
      </c>
      <c r="F2314" t="s">
        <v>28</v>
      </c>
      <c r="G2314" s="1">
        <v>44576</v>
      </c>
      <c r="H2314">
        <v>115</v>
      </c>
    </row>
    <row r="2315" spans="1:8" x14ac:dyDescent="0.25">
      <c r="A2315">
        <v>2314</v>
      </c>
      <c r="B2315" t="s">
        <v>75</v>
      </c>
      <c r="C2315">
        <v>576</v>
      </c>
      <c r="D2315">
        <v>2002</v>
      </c>
      <c r="E2315" t="s">
        <v>572</v>
      </c>
      <c r="F2315" t="s">
        <v>10</v>
      </c>
      <c r="G2315" s="1">
        <v>44574</v>
      </c>
      <c r="H2315">
        <v>102</v>
      </c>
    </row>
    <row r="2316" spans="1:8" x14ac:dyDescent="0.25">
      <c r="A2316">
        <v>2315</v>
      </c>
      <c r="B2316" t="s">
        <v>75</v>
      </c>
      <c r="C2316">
        <v>633</v>
      </c>
      <c r="D2316">
        <v>2003</v>
      </c>
      <c r="E2316" t="s">
        <v>838</v>
      </c>
      <c r="F2316" t="s">
        <v>18</v>
      </c>
      <c r="G2316" s="1">
        <v>44652</v>
      </c>
      <c r="H2316">
        <v>102</v>
      </c>
    </row>
    <row r="2317" spans="1:8" x14ac:dyDescent="0.25">
      <c r="A2317">
        <v>2316</v>
      </c>
      <c r="B2317" t="s">
        <v>435</v>
      </c>
      <c r="C2317">
        <v>580</v>
      </c>
      <c r="D2317">
        <v>1992</v>
      </c>
      <c r="E2317" t="s">
        <v>469</v>
      </c>
      <c r="F2317" t="s">
        <v>47</v>
      </c>
      <c r="G2317" s="1">
        <v>44627</v>
      </c>
      <c r="H2317">
        <v>102</v>
      </c>
    </row>
    <row r="2318" spans="1:8" x14ac:dyDescent="0.25">
      <c r="A2318">
        <v>2317</v>
      </c>
      <c r="B2318" t="s">
        <v>235</v>
      </c>
      <c r="C2318">
        <v>576</v>
      </c>
      <c r="D2318">
        <v>2006</v>
      </c>
      <c r="E2318" t="s">
        <v>723</v>
      </c>
      <c r="F2318" t="s">
        <v>32</v>
      </c>
      <c r="G2318" s="1">
        <v>44651</v>
      </c>
      <c r="H2318">
        <v>102</v>
      </c>
    </row>
    <row r="2319" spans="1:8" x14ac:dyDescent="0.25">
      <c r="A2319">
        <v>2318</v>
      </c>
      <c r="B2319" t="s">
        <v>75</v>
      </c>
      <c r="C2319">
        <v>576</v>
      </c>
      <c r="D2319">
        <v>2011</v>
      </c>
      <c r="E2319" t="s">
        <v>731</v>
      </c>
      <c r="F2319" t="s">
        <v>32</v>
      </c>
      <c r="G2319" s="1">
        <v>44550</v>
      </c>
      <c r="H2319">
        <v>109</v>
      </c>
    </row>
    <row r="2320" spans="1:8" x14ac:dyDescent="0.25">
      <c r="A2320">
        <v>2319</v>
      </c>
      <c r="B2320" t="s">
        <v>435</v>
      </c>
      <c r="C2320">
        <v>576</v>
      </c>
      <c r="D2320">
        <v>2011</v>
      </c>
      <c r="E2320" t="s">
        <v>839</v>
      </c>
      <c r="F2320" t="s">
        <v>32</v>
      </c>
      <c r="G2320" s="1">
        <v>44618</v>
      </c>
      <c r="H2320">
        <v>104</v>
      </c>
    </row>
    <row r="2321" spans="1:8" x14ac:dyDescent="0.25">
      <c r="A2321">
        <v>2320</v>
      </c>
      <c r="B2321" t="s">
        <v>83</v>
      </c>
      <c r="C2321">
        <v>548</v>
      </c>
      <c r="D2321">
        <v>2011</v>
      </c>
      <c r="E2321" t="s">
        <v>593</v>
      </c>
      <c r="F2321" t="s">
        <v>32</v>
      </c>
      <c r="G2321" s="1">
        <v>44655</v>
      </c>
      <c r="H2321">
        <v>104</v>
      </c>
    </row>
    <row r="2322" spans="1:8" x14ac:dyDescent="0.25">
      <c r="A2322">
        <v>2321</v>
      </c>
      <c r="B2322" t="s">
        <v>90</v>
      </c>
      <c r="C2322">
        <v>550</v>
      </c>
      <c r="D2322">
        <v>2002</v>
      </c>
      <c r="E2322" t="s">
        <v>784</v>
      </c>
      <c r="F2322" t="s">
        <v>28</v>
      </c>
      <c r="G2322" s="1">
        <v>44651</v>
      </c>
      <c r="H2322">
        <v>102</v>
      </c>
    </row>
    <row r="2323" spans="1:8" x14ac:dyDescent="0.25">
      <c r="A2323">
        <v>2322</v>
      </c>
      <c r="B2323" t="s">
        <v>83</v>
      </c>
      <c r="C2323">
        <v>576</v>
      </c>
      <c r="D2323">
        <v>2002</v>
      </c>
      <c r="E2323" t="s">
        <v>698</v>
      </c>
      <c r="F2323" t="s">
        <v>45</v>
      </c>
      <c r="G2323" s="1">
        <v>44607</v>
      </c>
      <c r="H2323">
        <v>102</v>
      </c>
    </row>
    <row r="2324" spans="1:8" x14ac:dyDescent="0.25">
      <c r="A2324">
        <v>2323</v>
      </c>
      <c r="B2324" t="s">
        <v>90</v>
      </c>
      <c r="C2324">
        <v>619</v>
      </c>
      <c r="D2324">
        <v>2004</v>
      </c>
      <c r="E2324" t="s">
        <v>599</v>
      </c>
      <c r="F2324" t="s">
        <v>32</v>
      </c>
      <c r="G2324" s="1">
        <v>44613</v>
      </c>
      <c r="H2324">
        <v>102</v>
      </c>
    </row>
    <row r="2325" spans="1:8" x14ac:dyDescent="0.25">
      <c r="A2325">
        <v>2324</v>
      </c>
      <c r="B2325" t="s">
        <v>90</v>
      </c>
      <c r="C2325">
        <v>548</v>
      </c>
      <c r="D2325">
        <v>2010</v>
      </c>
      <c r="E2325" t="s">
        <v>810</v>
      </c>
      <c r="F2325" t="s">
        <v>18</v>
      </c>
      <c r="G2325" s="1">
        <v>44606</v>
      </c>
      <c r="H2325">
        <v>106</v>
      </c>
    </row>
    <row r="2326" spans="1:8" x14ac:dyDescent="0.25">
      <c r="A2326">
        <v>2325</v>
      </c>
      <c r="B2326" t="s">
        <v>83</v>
      </c>
      <c r="C2326">
        <v>587</v>
      </c>
      <c r="D2326">
        <v>2005</v>
      </c>
      <c r="E2326" t="s">
        <v>590</v>
      </c>
      <c r="F2326" t="s">
        <v>45</v>
      </c>
      <c r="G2326" s="1">
        <v>44515</v>
      </c>
      <c r="H2326">
        <v>108</v>
      </c>
    </row>
    <row r="2327" spans="1:8" x14ac:dyDescent="0.25">
      <c r="A2327">
        <v>2326</v>
      </c>
      <c r="B2327" t="s">
        <v>83</v>
      </c>
      <c r="C2327">
        <v>576</v>
      </c>
      <c r="D2327">
        <v>2003</v>
      </c>
      <c r="E2327" t="s">
        <v>698</v>
      </c>
      <c r="F2327" t="s">
        <v>10</v>
      </c>
      <c r="G2327" s="1">
        <v>44576</v>
      </c>
      <c r="H2327">
        <v>108</v>
      </c>
    </row>
    <row r="2328" spans="1:8" x14ac:dyDescent="0.25">
      <c r="A2328">
        <v>2327</v>
      </c>
      <c r="B2328" t="s">
        <v>83</v>
      </c>
      <c r="C2328">
        <v>576</v>
      </c>
      <c r="D2328">
        <v>2006</v>
      </c>
      <c r="E2328" t="s">
        <v>823</v>
      </c>
      <c r="F2328" t="s">
        <v>28</v>
      </c>
      <c r="G2328" s="1">
        <v>44655</v>
      </c>
      <c r="H2328">
        <v>109</v>
      </c>
    </row>
    <row r="2329" spans="1:8" x14ac:dyDescent="0.25">
      <c r="A2329">
        <v>2328</v>
      </c>
      <c r="B2329" t="s">
        <v>83</v>
      </c>
      <c r="C2329">
        <v>587</v>
      </c>
      <c r="D2329">
        <v>2006</v>
      </c>
      <c r="E2329" t="s">
        <v>359</v>
      </c>
      <c r="F2329" t="s">
        <v>10</v>
      </c>
      <c r="G2329" s="1">
        <v>44610</v>
      </c>
      <c r="H2329">
        <v>102</v>
      </c>
    </row>
    <row r="2330" spans="1:8" x14ac:dyDescent="0.25">
      <c r="A2330">
        <v>2329</v>
      </c>
      <c r="B2330" t="s">
        <v>90</v>
      </c>
      <c r="C2330">
        <v>610</v>
      </c>
      <c r="D2330">
        <v>2003</v>
      </c>
      <c r="E2330" t="s">
        <v>475</v>
      </c>
      <c r="F2330" t="s">
        <v>283</v>
      </c>
      <c r="G2330" s="1">
        <v>44613</v>
      </c>
      <c r="H2330">
        <v>115</v>
      </c>
    </row>
    <row r="2331" spans="1:8" x14ac:dyDescent="0.25">
      <c r="A2331">
        <v>2330</v>
      </c>
      <c r="B2331" t="s">
        <v>90</v>
      </c>
      <c r="C2331">
        <v>619</v>
      </c>
      <c r="D2331">
        <v>2011</v>
      </c>
      <c r="E2331" t="s">
        <v>604</v>
      </c>
      <c r="F2331" t="s">
        <v>10</v>
      </c>
      <c r="G2331" s="1">
        <v>44603</v>
      </c>
      <c r="H2331">
        <v>102</v>
      </c>
    </row>
    <row r="2332" spans="1:8" x14ac:dyDescent="0.25">
      <c r="A2332">
        <v>2331</v>
      </c>
      <c r="B2332" t="s">
        <v>83</v>
      </c>
      <c r="C2332">
        <v>580</v>
      </c>
      <c r="D2332">
        <v>2000</v>
      </c>
      <c r="E2332" t="s">
        <v>441</v>
      </c>
      <c r="F2332" t="s">
        <v>45</v>
      </c>
      <c r="G2332" s="1">
        <v>44490</v>
      </c>
      <c r="H2332">
        <v>102</v>
      </c>
    </row>
    <row r="2333" spans="1:8" x14ac:dyDescent="0.25">
      <c r="A2333">
        <v>2332</v>
      </c>
      <c r="B2333" t="s">
        <v>83</v>
      </c>
      <c r="C2333">
        <v>619</v>
      </c>
      <c r="D2333">
        <v>2001</v>
      </c>
      <c r="E2333" t="s">
        <v>694</v>
      </c>
      <c r="F2333" t="s">
        <v>10</v>
      </c>
      <c r="G2333" s="1">
        <v>44487</v>
      </c>
      <c r="H2333">
        <v>114</v>
      </c>
    </row>
    <row r="2334" spans="1:8" x14ac:dyDescent="0.25">
      <c r="A2334">
        <v>2333</v>
      </c>
      <c r="B2334" t="s">
        <v>90</v>
      </c>
      <c r="C2334">
        <v>610</v>
      </c>
      <c r="D2334">
        <v>2002</v>
      </c>
      <c r="E2334" t="s">
        <v>475</v>
      </c>
      <c r="F2334" t="s">
        <v>10</v>
      </c>
      <c r="G2334" s="1">
        <v>44651</v>
      </c>
      <c r="H2334">
        <v>102</v>
      </c>
    </row>
    <row r="2335" spans="1:8" x14ac:dyDescent="0.25">
      <c r="A2335">
        <v>2334</v>
      </c>
      <c r="B2335" t="s">
        <v>83</v>
      </c>
      <c r="C2335">
        <v>610</v>
      </c>
      <c r="D2335">
        <v>2002</v>
      </c>
      <c r="E2335" t="s">
        <v>475</v>
      </c>
      <c r="F2335" t="s">
        <v>45</v>
      </c>
      <c r="G2335" s="1">
        <v>44556</v>
      </c>
      <c r="H2335">
        <v>107</v>
      </c>
    </row>
    <row r="2336" spans="1:8" x14ac:dyDescent="0.25">
      <c r="A2336">
        <v>2335</v>
      </c>
      <c r="B2336" t="s">
        <v>435</v>
      </c>
      <c r="C2336">
        <v>540</v>
      </c>
      <c r="D2336">
        <v>2003</v>
      </c>
      <c r="E2336" t="s">
        <v>436</v>
      </c>
      <c r="F2336" t="s">
        <v>28</v>
      </c>
      <c r="G2336" s="1">
        <v>44594</v>
      </c>
      <c r="H2336">
        <v>104</v>
      </c>
    </row>
    <row r="2337" spans="1:8" x14ac:dyDescent="0.25">
      <c r="A2337">
        <v>2336</v>
      </c>
      <c r="B2337" t="s">
        <v>83</v>
      </c>
      <c r="C2337">
        <v>577</v>
      </c>
      <c r="D2337">
        <v>2004</v>
      </c>
      <c r="E2337" t="s">
        <v>840</v>
      </c>
      <c r="F2337" t="s">
        <v>18</v>
      </c>
      <c r="G2337" s="1">
        <v>44518</v>
      </c>
      <c r="H2337">
        <v>102</v>
      </c>
    </row>
    <row r="2338" spans="1:8" x14ac:dyDescent="0.25">
      <c r="A2338">
        <v>2337</v>
      </c>
      <c r="B2338" t="s">
        <v>90</v>
      </c>
      <c r="C2338">
        <v>610</v>
      </c>
      <c r="D2338">
        <v>2002</v>
      </c>
      <c r="E2338" t="s">
        <v>444</v>
      </c>
      <c r="F2338" t="s">
        <v>32</v>
      </c>
      <c r="G2338" s="1">
        <v>44625</v>
      </c>
      <c r="H2338">
        <v>104</v>
      </c>
    </row>
    <row r="2339" spans="1:8" x14ac:dyDescent="0.25">
      <c r="A2339">
        <v>2338</v>
      </c>
      <c r="B2339" t="s">
        <v>83</v>
      </c>
      <c r="C2339">
        <v>522</v>
      </c>
      <c r="D2339">
        <v>1972</v>
      </c>
      <c r="E2339" t="s">
        <v>841</v>
      </c>
      <c r="F2339" t="s">
        <v>47</v>
      </c>
      <c r="G2339" s="1">
        <v>44629</v>
      </c>
      <c r="H2339">
        <v>104</v>
      </c>
    </row>
    <row r="2340" spans="1:8" x14ac:dyDescent="0.25">
      <c r="A2340">
        <v>2339</v>
      </c>
      <c r="B2340" t="s">
        <v>90</v>
      </c>
      <c r="C2340">
        <v>580</v>
      </c>
      <c r="D2340">
        <v>2000</v>
      </c>
      <c r="E2340" t="s">
        <v>442</v>
      </c>
      <c r="F2340" t="s">
        <v>10</v>
      </c>
      <c r="G2340" s="1">
        <v>44522</v>
      </c>
      <c r="H2340">
        <v>102</v>
      </c>
    </row>
    <row r="2341" spans="1:8" x14ac:dyDescent="0.25">
      <c r="A2341">
        <v>2340</v>
      </c>
      <c r="B2341" t="s">
        <v>90</v>
      </c>
      <c r="C2341">
        <v>619</v>
      </c>
      <c r="D2341">
        <v>1991</v>
      </c>
      <c r="E2341" t="s">
        <v>448</v>
      </c>
      <c r="F2341" t="s">
        <v>45</v>
      </c>
      <c r="G2341" s="1">
        <v>44531</v>
      </c>
      <c r="H2341">
        <v>114</v>
      </c>
    </row>
    <row r="2342" spans="1:8" x14ac:dyDescent="0.25">
      <c r="A2342">
        <v>2341</v>
      </c>
      <c r="B2342" t="s">
        <v>90</v>
      </c>
      <c r="C2342">
        <v>576</v>
      </c>
      <c r="D2342">
        <v>2005</v>
      </c>
      <c r="E2342" t="s">
        <v>698</v>
      </c>
      <c r="F2342" t="s">
        <v>28</v>
      </c>
      <c r="G2342" s="1">
        <v>44625</v>
      </c>
      <c r="H2342">
        <v>107</v>
      </c>
    </row>
    <row r="2343" spans="1:8" x14ac:dyDescent="0.25">
      <c r="A2343">
        <v>2342</v>
      </c>
      <c r="B2343" t="s">
        <v>83</v>
      </c>
      <c r="C2343">
        <v>512</v>
      </c>
      <c r="D2343">
        <v>2005</v>
      </c>
      <c r="E2343" t="s">
        <v>707</v>
      </c>
      <c r="F2343" t="s">
        <v>10</v>
      </c>
      <c r="G2343" s="1">
        <v>44633</v>
      </c>
      <c r="H2343">
        <v>102</v>
      </c>
    </row>
    <row r="2344" spans="1:8" x14ac:dyDescent="0.25">
      <c r="A2344">
        <v>2343</v>
      </c>
      <c r="B2344" t="s">
        <v>809</v>
      </c>
      <c r="C2344">
        <v>587</v>
      </c>
      <c r="D2344">
        <v>2011</v>
      </c>
      <c r="E2344" t="s">
        <v>437</v>
      </c>
      <c r="F2344" t="s">
        <v>69</v>
      </c>
      <c r="G2344" s="1">
        <v>44539</v>
      </c>
      <c r="H2344">
        <v>115</v>
      </c>
    </row>
    <row r="2345" spans="1:8" x14ac:dyDescent="0.25">
      <c r="A2345">
        <v>2344</v>
      </c>
      <c r="B2345" t="s">
        <v>83</v>
      </c>
      <c r="C2345">
        <v>587</v>
      </c>
      <c r="D2345">
        <v>2006</v>
      </c>
      <c r="E2345" t="s">
        <v>359</v>
      </c>
      <c r="F2345" t="s">
        <v>32</v>
      </c>
      <c r="G2345" s="1">
        <v>44604</v>
      </c>
      <c r="H2345">
        <v>102</v>
      </c>
    </row>
    <row r="2346" spans="1:8" x14ac:dyDescent="0.25">
      <c r="A2346">
        <v>2345</v>
      </c>
      <c r="B2346" t="s">
        <v>83</v>
      </c>
      <c r="C2346">
        <v>550</v>
      </c>
      <c r="D2346">
        <v>2002</v>
      </c>
      <c r="E2346" t="s">
        <v>571</v>
      </c>
      <c r="F2346" t="s">
        <v>45</v>
      </c>
      <c r="G2346" s="1">
        <v>44618</v>
      </c>
      <c r="H2346">
        <v>102</v>
      </c>
    </row>
    <row r="2347" spans="1:8" x14ac:dyDescent="0.25">
      <c r="A2347">
        <v>2346</v>
      </c>
      <c r="B2347" t="s">
        <v>75</v>
      </c>
      <c r="C2347">
        <v>633</v>
      </c>
      <c r="D2347">
        <v>2003</v>
      </c>
      <c r="E2347" t="s">
        <v>581</v>
      </c>
      <c r="F2347" t="s">
        <v>28</v>
      </c>
      <c r="G2347" s="1">
        <v>44617</v>
      </c>
      <c r="H2347">
        <v>102</v>
      </c>
    </row>
    <row r="2348" spans="1:8" x14ac:dyDescent="0.25">
      <c r="A2348">
        <v>2347</v>
      </c>
      <c r="B2348" t="s">
        <v>435</v>
      </c>
      <c r="C2348">
        <v>619</v>
      </c>
      <c r="D2348">
        <v>2011</v>
      </c>
      <c r="E2348" t="s">
        <v>448</v>
      </c>
      <c r="F2348" t="s">
        <v>283</v>
      </c>
      <c r="G2348" s="1">
        <v>44540</v>
      </c>
      <c r="H2348">
        <v>105</v>
      </c>
    </row>
    <row r="2349" spans="1:8" x14ac:dyDescent="0.25">
      <c r="A2349">
        <v>2348</v>
      </c>
      <c r="B2349" t="s">
        <v>83</v>
      </c>
      <c r="C2349">
        <v>512</v>
      </c>
      <c r="D2349">
        <v>2000</v>
      </c>
      <c r="E2349" t="s">
        <v>479</v>
      </c>
      <c r="F2349" t="s">
        <v>10</v>
      </c>
      <c r="G2349" s="1">
        <v>44564</v>
      </c>
      <c r="H2349">
        <v>102</v>
      </c>
    </row>
    <row r="2350" spans="1:8" x14ac:dyDescent="0.25">
      <c r="A2350">
        <v>2349</v>
      </c>
      <c r="B2350" t="s">
        <v>809</v>
      </c>
      <c r="C2350">
        <v>587</v>
      </c>
      <c r="D2350">
        <v>2011</v>
      </c>
      <c r="E2350" t="s">
        <v>437</v>
      </c>
      <c r="F2350" t="s">
        <v>10</v>
      </c>
      <c r="G2350" s="1">
        <v>44569</v>
      </c>
      <c r="H2350">
        <v>102</v>
      </c>
    </row>
    <row r="2351" spans="1:8" x14ac:dyDescent="0.25">
      <c r="A2351">
        <v>2350</v>
      </c>
      <c r="B2351" t="s">
        <v>90</v>
      </c>
      <c r="C2351">
        <v>610</v>
      </c>
      <c r="D2351">
        <v>2002</v>
      </c>
      <c r="E2351" t="s">
        <v>475</v>
      </c>
      <c r="F2351" t="s">
        <v>32</v>
      </c>
      <c r="G2351" s="1">
        <v>44560</v>
      </c>
      <c r="H2351">
        <v>101</v>
      </c>
    </row>
    <row r="2352" spans="1:8" x14ac:dyDescent="0.25">
      <c r="A2352">
        <v>2351</v>
      </c>
      <c r="B2352" t="s">
        <v>435</v>
      </c>
      <c r="C2352">
        <v>540</v>
      </c>
      <c r="D2352">
        <v>2011</v>
      </c>
      <c r="E2352" t="s">
        <v>760</v>
      </c>
      <c r="F2352" t="s">
        <v>69</v>
      </c>
      <c r="G2352" s="1">
        <v>44535</v>
      </c>
      <c r="H2352">
        <v>108</v>
      </c>
    </row>
    <row r="2353" spans="1:8" x14ac:dyDescent="0.25">
      <c r="A2353">
        <v>2352</v>
      </c>
      <c r="B2353" t="s">
        <v>83</v>
      </c>
      <c r="C2353">
        <v>619</v>
      </c>
      <c r="D2353">
        <v>2000</v>
      </c>
      <c r="E2353" t="s">
        <v>694</v>
      </c>
      <c r="F2353" t="s">
        <v>10</v>
      </c>
      <c r="G2353" s="1">
        <v>44644</v>
      </c>
      <c r="H2353">
        <v>102</v>
      </c>
    </row>
    <row r="2354" spans="1:8" x14ac:dyDescent="0.25">
      <c r="A2354">
        <v>2353</v>
      </c>
      <c r="B2354" t="s">
        <v>75</v>
      </c>
      <c r="C2354">
        <v>619</v>
      </c>
      <c r="D2354">
        <v>2011</v>
      </c>
      <c r="E2354" t="s">
        <v>711</v>
      </c>
      <c r="F2354" t="s">
        <v>10</v>
      </c>
      <c r="G2354" s="1">
        <v>44582</v>
      </c>
      <c r="H2354">
        <v>114</v>
      </c>
    </row>
    <row r="2355" spans="1:8" x14ac:dyDescent="0.25">
      <c r="A2355">
        <v>2354</v>
      </c>
      <c r="B2355" t="s">
        <v>75</v>
      </c>
      <c r="C2355">
        <v>619</v>
      </c>
      <c r="D2355">
        <v>2000</v>
      </c>
      <c r="E2355" t="s">
        <v>795</v>
      </c>
      <c r="F2355" t="s">
        <v>283</v>
      </c>
      <c r="G2355" s="1">
        <v>44625</v>
      </c>
      <c r="H2355">
        <v>102</v>
      </c>
    </row>
    <row r="2356" spans="1:8" x14ac:dyDescent="0.25">
      <c r="A2356">
        <v>2355</v>
      </c>
      <c r="B2356" t="s">
        <v>75</v>
      </c>
      <c r="C2356">
        <v>550</v>
      </c>
      <c r="D2356">
        <v>2000</v>
      </c>
      <c r="E2356" t="s">
        <v>458</v>
      </c>
      <c r="F2356" t="s">
        <v>28</v>
      </c>
      <c r="G2356" s="1">
        <v>44578</v>
      </c>
      <c r="H2356">
        <v>102</v>
      </c>
    </row>
    <row r="2357" spans="1:8" x14ac:dyDescent="0.25">
      <c r="A2357">
        <v>2356</v>
      </c>
      <c r="B2357" t="s">
        <v>75</v>
      </c>
      <c r="C2357">
        <v>619</v>
      </c>
      <c r="D2357">
        <v>2011</v>
      </c>
      <c r="E2357" t="s">
        <v>711</v>
      </c>
      <c r="F2357" t="s">
        <v>69</v>
      </c>
      <c r="G2357" s="1">
        <v>44519</v>
      </c>
      <c r="H2357">
        <v>102</v>
      </c>
    </row>
    <row r="2358" spans="1:8" x14ac:dyDescent="0.25">
      <c r="A2358">
        <v>2357</v>
      </c>
      <c r="B2358" t="s">
        <v>83</v>
      </c>
      <c r="C2358">
        <v>619</v>
      </c>
      <c r="D2358">
        <v>2004</v>
      </c>
      <c r="E2358" t="s">
        <v>842</v>
      </c>
      <c r="F2358" t="s">
        <v>10</v>
      </c>
      <c r="G2358" s="1">
        <v>44655</v>
      </c>
      <c r="H2358">
        <v>102</v>
      </c>
    </row>
    <row r="2359" spans="1:8" x14ac:dyDescent="0.25">
      <c r="A2359">
        <v>2358</v>
      </c>
      <c r="B2359" t="s">
        <v>90</v>
      </c>
      <c r="C2359">
        <v>619</v>
      </c>
      <c r="D2359">
        <v>2002</v>
      </c>
      <c r="E2359" t="s">
        <v>843</v>
      </c>
      <c r="F2359" t="s">
        <v>10</v>
      </c>
      <c r="G2359" s="1">
        <v>44603</v>
      </c>
      <c r="H2359">
        <v>102</v>
      </c>
    </row>
    <row r="2360" spans="1:8" x14ac:dyDescent="0.25">
      <c r="A2360">
        <v>2359</v>
      </c>
      <c r="B2360" t="s">
        <v>90</v>
      </c>
      <c r="C2360">
        <v>576</v>
      </c>
      <c r="D2360">
        <v>2006</v>
      </c>
      <c r="E2360" t="s">
        <v>698</v>
      </c>
      <c r="F2360" t="s">
        <v>45</v>
      </c>
      <c r="G2360" s="1">
        <v>44620</v>
      </c>
      <c r="H2360">
        <v>109</v>
      </c>
    </row>
    <row r="2361" spans="1:8" x14ac:dyDescent="0.25">
      <c r="A2361">
        <v>2360</v>
      </c>
      <c r="B2361" t="s">
        <v>90</v>
      </c>
      <c r="C2361">
        <v>610</v>
      </c>
      <c r="D2361">
        <v>2006</v>
      </c>
      <c r="E2361" t="s">
        <v>444</v>
      </c>
      <c r="F2361" t="s">
        <v>10</v>
      </c>
      <c r="G2361" s="1">
        <v>44567</v>
      </c>
      <c r="H2361">
        <v>101</v>
      </c>
    </row>
    <row r="2362" spans="1:8" x14ac:dyDescent="0.25">
      <c r="A2362">
        <v>2361</v>
      </c>
      <c r="B2362" t="s">
        <v>90</v>
      </c>
      <c r="C2362">
        <v>507</v>
      </c>
      <c r="D2362">
        <v>2005</v>
      </c>
      <c r="E2362" t="s">
        <v>844</v>
      </c>
      <c r="F2362" t="s">
        <v>18</v>
      </c>
      <c r="G2362" s="1">
        <v>44507</v>
      </c>
      <c r="H2362">
        <v>101</v>
      </c>
    </row>
    <row r="2363" spans="1:8" x14ac:dyDescent="0.25">
      <c r="A2363">
        <v>2362</v>
      </c>
      <c r="B2363" t="s">
        <v>435</v>
      </c>
      <c r="C2363">
        <v>540</v>
      </c>
      <c r="D2363">
        <v>2004</v>
      </c>
      <c r="E2363" t="s">
        <v>436</v>
      </c>
      <c r="F2363" t="s">
        <v>45</v>
      </c>
      <c r="G2363" s="1">
        <v>44574</v>
      </c>
      <c r="H2363">
        <v>103</v>
      </c>
    </row>
    <row r="2364" spans="1:8" x14ac:dyDescent="0.25">
      <c r="A2364">
        <v>2363</v>
      </c>
      <c r="B2364" t="s">
        <v>75</v>
      </c>
      <c r="C2364">
        <v>576</v>
      </c>
      <c r="D2364">
        <v>2004</v>
      </c>
      <c r="E2364" t="s">
        <v>578</v>
      </c>
      <c r="F2364" t="s">
        <v>10</v>
      </c>
      <c r="G2364" s="1">
        <v>44609</v>
      </c>
      <c r="H2364">
        <v>107</v>
      </c>
    </row>
    <row r="2365" spans="1:8" x14ac:dyDescent="0.25">
      <c r="A2365">
        <v>2364</v>
      </c>
      <c r="B2365" t="s">
        <v>83</v>
      </c>
      <c r="C2365">
        <v>548</v>
      </c>
      <c r="D2365">
        <v>1999</v>
      </c>
      <c r="E2365" t="s">
        <v>747</v>
      </c>
      <c r="F2365" t="s">
        <v>101</v>
      </c>
      <c r="G2365" s="1">
        <v>44488</v>
      </c>
      <c r="H2365">
        <v>114</v>
      </c>
    </row>
    <row r="2366" spans="1:8" x14ac:dyDescent="0.25">
      <c r="A2366">
        <v>2365</v>
      </c>
      <c r="B2366" t="s">
        <v>16</v>
      </c>
      <c r="C2366">
        <v>536</v>
      </c>
      <c r="D2366">
        <v>2021</v>
      </c>
      <c r="E2366" t="s">
        <v>845</v>
      </c>
      <c r="F2366" t="s">
        <v>69</v>
      </c>
      <c r="G2366" s="1">
        <v>44586</v>
      </c>
      <c r="H2366">
        <v>102</v>
      </c>
    </row>
    <row r="2367" spans="1:8" x14ac:dyDescent="0.25">
      <c r="A2367">
        <v>2366</v>
      </c>
      <c r="B2367" t="s">
        <v>90</v>
      </c>
      <c r="C2367">
        <v>580</v>
      </c>
      <c r="D2367">
        <v>2002</v>
      </c>
      <c r="E2367" t="s">
        <v>846</v>
      </c>
      <c r="F2367" t="s">
        <v>18</v>
      </c>
      <c r="G2367" s="1">
        <v>44616</v>
      </c>
      <c r="H2367">
        <v>108</v>
      </c>
    </row>
    <row r="2368" spans="1:8" x14ac:dyDescent="0.25">
      <c r="A2368">
        <v>2367</v>
      </c>
      <c r="B2368" t="s">
        <v>75</v>
      </c>
      <c r="C2368">
        <v>587</v>
      </c>
      <c r="D2368">
        <v>2002</v>
      </c>
      <c r="E2368" t="s">
        <v>827</v>
      </c>
      <c r="F2368" t="s">
        <v>66</v>
      </c>
      <c r="G2368" s="1">
        <v>44532</v>
      </c>
      <c r="H2368">
        <v>109</v>
      </c>
    </row>
    <row r="2369" spans="1:8" x14ac:dyDescent="0.25">
      <c r="A2369">
        <v>2368</v>
      </c>
      <c r="B2369" t="s">
        <v>75</v>
      </c>
      <c r="C2369">
        <v>576</v>
      </c>
      <c r="D2369">
        <v>2001</v>
      </c>
      <c r="E2369" t="s">
        <v>572</v>
      </c>
      <c r="F2369" t="s">
        <v>32</v>
      </c>
      <c r="G2369" s="1">
        <v>44498</v>
      </c>
      <c r="H2369">
        <v>102</v>
      </c>
    </row>
    <row r="2370" spans="1:8" x14ac:dyDescent="0.25">
      <c r="A2370">
        <v>2369</v>
      </c>
      <c r="B2370" t="s">
        <v>83</v>
      </c>
      <c r="C2370">
        <v>619</v>
      </c>
      <c r="D2370">
        <v>2006</v>
      </c>
      <c r="E2370" t="s">
        <v>847</v>
      </c>
      <c r="F2370" t="s">
        <v>10</v>
      </c>
      <c r="G2370" s="1">
        <v>44647</v>
      </c>
      <c r="H2370">
        <v>115</v>
      </c>
    </row>
    <row r="2371" spans="1:8" x14ac:dyDescent="0.25">
      <c r="A2371">
        <v>2370</v>
      </c>
      <c r="B2371" t="s">
        <v>75</v>
      </c>
      <c r="C2371">
        <v>540</v>
      </c>
      <c r="D2371">
        <v>2012</v>
      </c>
      <c r="E2371" t="s">
        <v>440</v>
      </c>
      <c r="F2371" t="s">
        <v>45</v>
      </c>
      <c r="G2371" s="1">
        <v>44599</v>
      </c>
      <c r="H2371">
        <v>108</v>
      </c>
    </row>
    <row r="2372" spans="1:8" x14ac:dyDescent="0.25">
      <c r="A2372">
        <v>2371</v>
      </c>
      <c r="B2372" t="s">
        <v>75</v>
      </c>
      <c r="C2372">
        <v>619</v>
      </c>
      <c r="D2372">
        <v>2001</v>
      </c>
      <c r="E2372" t="s">
        <v>767</v>
      </c>
      <c r="F2372" t="s">
        <v>47</v>
      </c>
      <c r="G2372" s="1">
        <v>44563</v>
      </c>
      <c r="H2372">
        <v>109</v>
      </c>
    </row>
    <row r="2373" spans="1:8" x14ac:dyDescent="0.25">
      <c r="A2373">
        <v>2372</v>
      </c>
      <c r="B2373" t="s">
        <v>83</v>
      </c>
      <c r="C2373">
        <v>587</v>
      </c>
      <c r="D2373">
        <v>2006</v>
      </c>
      <c r="E2373" t="s">
        <v>359</v>
      </c>
      <c r="F2373" t="s">
        <v>32</v>
      </c>
      <c r="G2373" s="1">
        <v>44606</v>
      </c>
      <c r="H2373">
        <v>103</v>
      </c>
    </row>
    <row r="2374" spans="1:8" x14ac:dyDescent="0.25">
      <c r="A2374">
        <v>2373</v>
      </c>
      <c r="B2374" t="s">
        <v>75</v>
      </c>
      <c r="C2374">
        <v>619</v>
      </c>
      <c r="D2374">
        <v>2002</v>
      </c>
      <c r="E2374" t="s">
        <v>848</v>
      </c>
      <c r="F2374" t="s">
        <v>69</v>
      </c>
      <c r="G2374" s="1">
        <v>44641</v>
      </c>
      <c r="H2374">
        <v>102</v>
      </c>
    </row>
    <row r="2375" spans="1:8" x14ac:dyDescent="0.25">
      <c r="A2375">
        <v>2374</v>
      </c>
      <c r="B2375" t="s">
        <v>90</v>
      </c>
      <c r="C2375">
        <v>548</v>
      </c>
      <c r="D2375">
        <v>2006</v>
      </c>
      <c r="E2375" t="s">
        <v>593</v>
      </c>
      <c r="F2375" t="s">
        <v>18</v>
      </c>
      <c r="G2375" s="1">
        <v>44633</v>
      </c>
      <c r="H2375">
        <v>102</v>
      </c>
    </row>
    <row r="2376" spans="1:8" x14ac:dyDescent="0.25">
      <c r="A2376">
        <v>2375</v>
      </c>
      <c r="B2376" t="s">
        <v>435</v>
      </c>
      <c r="C2376">
        <v>556</v>
      </c>
      <c r="D2376">
        <v>2012</v>
      </c>
      <c r="E2376" t="s">
        <v>849</v>
      </c>
      <c r="F2376" t="s">
        <v>101</v>
      </c>
      <c r="G2376" s="1">
        <v>44635</v>
      </c>
      <c r="H2376">
        <v>103</v>
      </c>
    </row>
    <row r="2377" spans="1:8" x14ac:dyDescent="0.25">
      <c r="A2377">
        <v>2376</v>
      </c>
      <c r="B2377" t="s">
        <v>435</v>
      </c>
      <c r="C2377">
        <v>548</v>
      </c>
      <c r="D2377">
        <v>2009</v>
      </c>
      <c r="E2377" t="s">
        <v>794</v>
      </c>
      <c r="F2377" t="s">
        <v>32</v>
      </c>
      <c r="G2377" s="1">
        <v>44578</v>
      </c>
      <c r="H2377">
        <v>103</v>
      </c>
    </row>
    <row r="2378" spans="1:8" x14ac:dyDescent="0.25">
      <c r="A2378">
        <v>2377</v>
      </c>
      <c r="B2378" t="s">
        <v>83</v>
      </c>
      <c r="C2378">
        <v>577</v>
      </c>
      <c r="D2378">
        <v>2011</v>
      </c>
      <c r="E2378" t="s">
        <v>524</v>
      </c>
      <c r="F2378" t="s">
        <v>32</v>
      </c>
      <c r="G2378" s="1">
        <v>44481</v>
      </c>
      <c r="H2378">
        <v>102</v>
      </c>
    </row>
    <row r="2379" spans="1:8" x14ac:dyDescent="0.25">
      <c r="A2379">
        <v>2378</v>
      </c>
      <c r="B2379" t="s">
        <v>235</v>
      </c>
      <c r="C2379">
        <v>611</v>
      </c>
      <c r="D2379">
        <v>1989</v>
      </c>
      <c r="E2379" t="s">
        <v>850</v>
      </c>
      <c r="F2379" t="s">
        <v>32</v>
      </c>
      <c r="G2379" s="1">
        <v>44633</v>
      </c>
      <c r="H2379">
        <v>102</v>
      </c>
    </row>
    <row r="2380" spans="1:8" x14ac:dyDescent="0.25">
      <c r="A2380">
        <v>2379</v>
      </c>
      <c r="B2380" t="s">
        <v>90</v>
      </c>
      <c r="C2380">
        <v>619</v>
      </c>
      <c r="D2380">
        <v>2003</v>
      </c>
      <c r="E2380" t="s">
        <v>682</v>
      </c>
      <c r="F2380" t="s">
        <v>10</v>
      </c>
      <c r="G2380" s="1">
        <v>44579</v>
      </c>
      <c r="H2380">
        <v>109</v>
      </c>
    </row>
    <row r="2381" spans="1:8" x14ac:dyDescent="0.25">
      <c r="A2381">
        <v>2380</v>
      </c>
      <c r="B2381" t="s">
        <v>75</v>
      </c>
      <c r="C2381">
        <v>576</v>
      </c>
      <c r="D2381">
        <v>2002</v>
      </c>
      <c r="E2381" t="s">
        <v>578</v>
      </c>
      <c r="F2381" t="s">
        <v>123</v>
      </c>
      <c r="G2381" s="1">
        <v>44609</v>
      </c>
      <c r="H2381">
        <v>102</v>
      </c>
    </row>
    <row r="2382" spans="1:8" x14ac:dyDescent="0.25">
      <c r="A2382">
        <v>2381</v>
      </c>
      <c r="B2382" t="s">
        <v>90</v>
      </c>
      <c r="C2382">
        <v>619</v>
      </c>
      <c r="D2382">
        <v>1997</v>
      </c>
      <c r="E2382" t="s">
        <v>448</v>
      </c>
      <c r="F2382" t="s">
        <v>18</v>
      </c>
      <c r="G2382" s="1">
        <v>44639</v>
      </c>
      <c r="H2382">
        <v>114</v>
      </c>
    </row>
    <row r="2383" spans="1:8" x14ac:dyDescent="0.25">
      <c r="A2383">
        <v>2382</v>
      </c>
      <c r="B2383" t="s">
        <v>671</v>
      </c>
      <c r="C2383">
        <v>512</v>
      </c>
      <c r="D2383">
        <v>2003</v>
      </c>
      <c r="E2383" t="s">
        <v>805</v>
      </c>
      <c r="F2383" t="s">
        <v>45</v>
      </c>
      <c r="G2383" s="1">
        <v>44509</v>
      </c>
      <c r="H2383">
        <v>102</v>
      </c>
    </row>
    <row r="2384" spans="1:8" x14ac:dyDescent="0.25">
      <c r="A2384">
        <v>2383</v>
      </c>
      <c r="B2384" t="s">
        <v>75</v>
      </c>
      <c r="C2384">
        <v>576</v>
      </c>
      <c r="D2384">
        <v>2004</v>
      </c>
      <c r="E2384" t="s">
        <v>578</v>
      </c>
      <c r="F2384" t="s">
        <v>10</v>
      </c>
      <c r="G2384" s="1">
        <v>44616</v>
      </c>
      <c r="H2384">
        <v>103</v>
      </c>
    </row>
    <row r="2385" spans="1:8" x14ac:dyDescent="0.25">
      <c r="A2385">
        <v>2384</v>
      </c>
      <c r="B2385" t="s">
        <v>75</v>
      </c>
      <c r="C2385">
        <v>540</v>
      </c>
      <c r="D2385">
        <v>2012</v>
      </c>
      <c r="E2385" t="s">
        <v>440</v>
      </c>
      <c r="F2385" t="s">
        <v>18</v>
      </c>
      <c r="G2385" s="1">
        <v>44654</v>
      </c>
      <c r="H2385">
        <v>102</v>
      </c>
    </row>
    <row r="2386" spans="1:8" x14ac:dyDescent="0.25">
      <c r="A2386">
        <v>2385</v>
      </c>
      <c r="B2386" t="s">
        <v>83</v>
      </c>
      <c r="C2386">
        <v>610</v>
      </c>
      <c r="D2386">
        <v>2003</v>
      </c>
      <c r="E2386" t="s">
        <v>475</v>
      </c>
      <c r="F2386" t="s">
        <v>28</v>
      </c>
      <c r="G2386" s="1">
        <v>44547</v>
      </c>
      <c r="H2386">
        <v>109</v>
      </c>
    </row>
    <row r="2387" spans="1:8" x14ac:dyDescent="0.25">
      <c r="A2387">
        <v>2386</v>
      </c>
      <c r="B2387" t="s">
        <v>90</v>
      </c>
      <c r="C2387">
        <v>576</v>
      </c>
      <c r="D2387">
        <v>2003</v>
      </c>
      <c r="E2387" t="s">
        <v>776</v>
      </c>
      <c r="F2387" t="s">
        <v>45</v>
      </c>
      <c r="G2387" s="1">
        <v>44654</v>
      </c>
      <c r="H2387">
        <v>102</v>
      </c>
    </row>
    <row r="2388" spans="1:8" x14ac:dyDescent="0.25">
      <c r="A2388">
        <v>2387</v>
      </c>
      <c r="B2388" t="s">
        <v>75</v>
      </c>
      <c r="C2388">
        <v>610</v>
      </c>
      <c r="D2388">
        <v>1998</v>
      </c>
      <c r="E2388" t="s">
        <v>444</v>
      </c>
      <c r="F2388" t="s">
        <v>18</v>
      </c>
      <c r="G2388" s="1">
        <v>44637</v>
      </c>
      <c r="H2388">
        <v>109</v>
      </c>
    </row>
    <row r="2389" spans="1:8" x14ac:dyDescent="0.25">
      <c r="A2389">
        <v>2388</v>
      </c>
      <c r="B2389" t="s">
        <v>90</v>
      </c>
      <c r="C2389">
        <v>610</v>
      </c>
      <c r="D2389">
        <v>2002</v>
      </c>
      <c r="E2389" t="s">
        <v>475</v>
      </c>
      <c r="F2389" t="s">
        <v>10</v>
      </c>
      <c r="G2389" s="1">
        <v>44558</v>
      </c>
      <c r="H2389">
        <v>109</v>
      </c>
    </row>
    <row r="2390" spans="1:8" x14ac:dyDescent="0.25">
      <c r="A2390">
        <v>2389</v>
      </c>
      <c r="B2390" t="s">
        <v>90</v>
      </c>
      <c r="C2390">
        <v>610</v>
      </c>
      <c r="D2390">
        <v>2009</v>
      </c>
      <c r="E2390" t="s">
        <v>475</v>
      </c>
      <c r="F2390" t="s">
        <v>18</v>
      </c>
      <c r="G2390" s="1">
        <v>44654</v>
      </c>
      <c r="H2390">
        <v>101</v>
      </c>
    </row>
    <row r="2391" spans="1:8" x14ac:dyDescent="0.25">
      <c r="A2391">
        <v>2390</v>
      </c>
      <c r="B2391" t="s">
        <v>75</v>
      </c>
      <c r="C2391">
        <v>587</v>
      </c>
      <c r="D2391">
        <v>2000</v>
      </c>
      <c r="E2391" t="s">
        <v>783</v>
      </c>
      <c r="F2391" t="s">
        <v>69</v>
      </c>
      <c r="G2391" s="1">
        <v>44559</v>
      </c>
      <c r="H2391">
        <v>102</v>
      </c>
    </row>
    <row r="2392" spans="1:8" x14ac:dyDescent="0.25">
      <c r="A2392">
        <v>2391</v>
      </c>
      <c r="B2392" t="s">
        <v>90</v>
      </c>
      <c r="C2392">
        <v>555</v>
      </c>
      <c r="D2392">
        <v>2012</v>
      </c>
      <c r="E2392" t="s">
        <v>818</v>
      </c>
      <c r="F2392" t="s">
        <v>28</v>
      </c>
      <c r="G2392" s="1">
        <v>44552</v>
      </c>
      <c r="H2392">
        <v>114</v>
      </c>
    </row>
    <row r="2393" spans="1:8" x14ac:dyDescent="0.25">
      <c r="A2393">
        <v>2392</v>
      </c>
      <c r="B2393" t="s">
        <v>90</v>
      </c>
      <c r="C2393">
        <v>580</v>
      </c>
      <c r="D2393">
        <v>2012</v>
      </c>
      <c r="E2393" t="s">
        <v>727</v>
      </c>
      <c r="F2393" t="s">
        <v>69</v>
      </c>
      <c r="G2393" s="1">
        <v>44610</v>
      </c>
      <c r="H2393">
        <v>102</v>
      </c>
    </row>
    <row r="2394" spans="1:8" x14ac:dyDescent="0.25">
      <c r="A2394">
        <v>2393</v>
      </c>
      <c r="B2394" t="s">
        <v>75</v>
      </c>
      <c r="C2394">
        <v>512</v>
      </c>
      <c r="D2394">
        <v>2002</v>
      </c>
      <c r="E2394" t="s">
        <v>685</v>
      </c>
      <c r="F2394" t="s">
        <v>69</v>
      </c>
      <c r="G2394" s="1">
        <v>44492</v>
      </c>
      <c r="H2394">
        <v>115</v>
      </c>
    </row>
    <row r="2395" spans="1:8" x14ac:dyDescent="0.25">
      <c r="A2395">
        <v>2394</v>
      </c>
      <c r="B2395" t="s">
        <v>83</v>
      </c>
      <c r="C2395">
        <v>576</v>
      </c>
      <c r="D2395">
        <v>2005</v>
      </c>
      <c r="E2395" t="s">
        <v>823</v>
      </c>
      <c r="F2395" t="s">
        <v>32</v>
      </c>
      <c r="G2395" s="1">
        <v>44501</v>
      </c>
      <c r="H2395">
        <v>102</v>
      </c>
    </row>
    <row r="2396" spans="1:8" x14ac:dyDescent="0.25">
      <c r="A2396">
        <v>2395</v>
      </c>
      <c r="B2396" t="s">
        <v>90</v>
      </c>
      <c r="C2396">
        <v>548</v>
      </c>
      <c r="D2396">
        <v>2012</v>
      </c>
      <c r="E2396" t="s">
        <v>810</v>
      </c>
      <c r="F2396" t="s">
        <v>32</v>
      </c>
      <c r="G2396" s="1">
        <v>44596</v>
      </c>
      <c r="H2396">
        <v>102</v>
      </c>
    </row>
    <row r="2397" spans="1:8" x14ac:dyDescent="0.25">
      <c r="A2397">
        <v>2396</v>
      </c>
      <c r="B2397" t="s">
        <v>435</v>
      </c>
      <c r="C2397">
        <v>580</v>
      </c>
      <c r="D2397">
        <v>2001</v>
      </c>
      <c r="E2397" t="s">
        <v>469</v>
      </c>
      <c r="F2397" t="s">
        <v>47</v>
      </c>
      <c r="G2397" s="1">
        <v>44654</v>
      </c>
      <c r="H2397">
        <v>102</v>
      </c>
    </row>
    <row r="2398" spans="1:8" x14ac:dyDescent="0.25">
      <c r="A2398">
        <v>2397</v>
      </c>
      <c r="B2398" t="s">
        <v>235</v>
      </c>
      <c r="C2398">
        <v>580</v>
      </c>
      <c r="D2398">
        <v>2012</v>
      </c>
      <c r="E2398" t="s">
        <v>730</v>
      </c>
      <c r="F2398" t="s">
        <v>32</v>
      </c>
      <c r="G2398" s="1">
        <v>44505</v>
      </c>
      <c r="H2398">
        <v>109</v>
      </c>
    </row>
    <row r="2399" spans="1:8" x14ac:dyDescent="0.25">
      <c r="A2399">
        <v>2398</v>
      </c>
      <c r="B2399" t="s">
        <v>90</v>
      </c>
      <c r="C2399">
        <v>550</v>
      </c>
      <c r="D2399">
        <v>2001</v>
      </c>
      <c r="E2399" t="s">
        <v>784</v>
      </c>
      <c r="F2399" t="s">
        <v>618</v>
      </c>
      <c r="G2399" s="1">
        <v>44542</v>
      </c>
      <c r="H2399">
        <v>101</v>
      </c>
    </row>
    <row r="2400" spans="1:8" x14ac:dyDescent="0.25">
      <c r="A2400">
        <v>2399</v>
      </c>
      <c r="B2400" t="s">
        <v>75</v>
      </c>
      <c r="C2400">
        <v>576</v>
      </c>
      <c r="D2400">
        <v>2006</v>
      </c>
      <c r="E2400" t="s">
        <v>578</v>
      </c>
      <c r="F2400" t="s">
        <v>10</v>
      </c>
      <c r="G2400" s="1">
        <v>44533</v>
      </c>
      <c r="H2400">
        <v>109</v>
      </c>
    </row>
    <row r="2401" spans="1:8" x14ac:dyDescent="0.25">
      <c r="A2401">
        <v>2400</v>
      </c>
      <c r="B2401" t="s">
        <v>90</v>
      </c>
      <c r="C2401">
        <v>610</v>
      </c>
      <c r="D2401">
        <v>2012</v>
      </c>
      <c r="E2401" t="s">
        <v>674</v>
      </c>
      <c r="F2401" t="s">
        <v>32</v>
      </c>
      <c r="G2401" s="1">
        <v>44542</v>
      </c>
      <c r="H2401">
        <v>104</v>
      </c>
    </row>
    <row r="2402" spans="1:8" x14ac:dyDescent="0.25">
      <c r="A2402">
        <v>2401</v>
      </c>
      <c r="B2402" t="s">
        <v>90</v>
      </c>
      <c r="C2402">
        <v>592</v>
      </c>
      <c r="D2402">
        <v>2012</v>
      </c>
      <c r="E2402">
        <v>308</v>
      </c>
      <c r="F2402" t="s">
        <v>28</v>
      </c>
      <c r="G2402" s="1">
        <v>44535</v>
      </c>
      <c r="H2402">
        <v>115</v>
      </c>
    </row>
    <row r="2403" spans="1:8" x14ac:dyDescent="0.25">
      <c r="A2403">
        <v>2402</v>
      </c>
      <c r="B2403" t="s">
        <v>75</v>
      </c>
      <c r="C2403">
        <v>576</v>
      </c>
      <c r="D2403">
        <v>2004</v>
      </c>
      <c r="E2403" t="s">
        <v>578</v>
      </c>
      <c r="F2403" t="s">
        <v>28</v>
      </c>
      <c r="G2403" s="1">
        <v>44655</v>
      </c>
      <c r="H2403">
        <v>102</v>
      </c>
    </row>
    <row r="2404" spans="1:8" x14ac:dyDescent="0.25">
      <c r="A2404">
        <v>2403</v>
      </c>
      <c r="B2404" t="s">
        <v>75</v>
      </c>
      <c r="C2404">
        <v>550</v>
      </c>
      <c r="D2404">
        <v>2002</v>
      </c>
      <c r="E2404" t="s">
        <v>458</v>
      </c>
      <c r="F2404" t="s">
        <v>10</v>
      </c>
      <c r="G2404" s="1">
        <v>44534</v>
      </c>
      <c r="H2404">
        <v>102</v>
      </c>
    </row>
    <row r="2405" spans="1:8" x14ac:dyDescent="0.25">
      <c r="A2405">
        <v>2404</v>
      </c>
      <c r="B2405" t="s">
        <v>75</v>
      </c>
      <c r="C2405">
        <v>611</v>
      </c>
      <c r="D2405">
        <v>2006</v>
      </c>
      <c r="E2405" t="s">
        <v>684</v>
      </c>
      <c r="F2405" t="s">
        <v>10</v>
      </c>
      <c r="G2405" s="1">
        <v>44587</v>
      </c>
      <c r="H2405">
        <v>101</v>
      </c>
    </row>
    <row r="2406" spans="1:8" x14ac:dyDescent="0.25">
      <c r="A2406">
        <v>2405</v>
      </c>
      <c r="B2406" t="s">
        <v>90</v>
      </c>
      <c r="C2406">
        <v>587</v>
      </c>
      <c r="D2406">
        <v>2006</v>
      </c>
      <c r="E2406" t="s">
        <v>812</v>
      </c>
      <c r="F2406" t="s">
        <v>10</v>
      </c>
      <c r="G2406" s="1">
        <v>44655</v>
      </c>
      <c r="H2406">
        <v>102</v>
      </c>
    </row>
    <row r="2407" spans="1:8" x14ac:dyDescent="0.25">
      <c r="A2407">
        <v>2406</v>
      </c>
      <c r="B2407" t="s">
        <v>83</v>
      </c>
      <c r="C2407">
        <v>550</v>
      </c>
      <c r="D2407">
        <v>2000</v>
      </c>
      <c r="E2407" t="s">
        <v>693</v>
      </c>
      <c r="F2407" t="s">
        <v>18</v>
      </c>
      <c r="G2407" s="1">
        <v>44627</v>
      </c>
      <c r="H2407">
        <v>102</v>
      </c>
    </row>
    <row r="2408" spans="1:8" x14ac:dyDescent="0.25">
      <c r="A2408">
        <v>2407</v>
      </c>
      <c r="B2408" t="s">
        <v>435</v>
      </c>
      <c r="C2408">
        <v>619</v>
      </c>
      <c r="D2408">
        <v>2012</v>
      </c>
      <c r="E2408" t="s">
        <v>448</v>
      </c>
      <c r="F2408" t="s">
        <v>32</v>
      </c>
      <c r="G2408" s="1">
        <v>44648</v>
      </c>
      <c r="H2408">
        <v>108</v>
      </c>
    </row>
    <row r="2409" spans="1:8" x14ac:dyDescent="0.25">
      <c r="A2409">
        <v>2408</v>
      </c>
      <c r="B2409" t="s">
        <v>83</v>
      </c>
      <c r="C2409">
        <v>512</v>
      </c>
      <c r="D2409">
        <v>2002</v>
      </c>
      <c r="E2409" t="s">
        <v>851</v>
      </c>
      <c r="F2409" t="s">
        <v>10</v>
      </c>
      <c r="G2409" s="1">
        <v>44529</v>
      </c>
      <c r="H2409">
        <v>102</v>
      </c>
    </row>
    <row r="2410" spans="1:8" x14ac:dyDescent="0.25">
      <c r="A2410">
        <v>2409</v>
      </c>
      <c r="B2410" t="s">
        <v>83</v>
      </c>
      <c r="C2410">
        <v>587</v>
      </c>
      <c r="D2410">
        <v>2004</v>
      </c>
      <c r="E2410" t="s">
        <v>140</v>
      </c>
      <c r="F2410" t="s">
        <v>45</v>
      </c>
      <c r="G2410" s="1">
        <v>44652</v>
      </c>
      <c r="H2410">
        <v>114</v>
      </c>
    </row>
    <row r="2411" spans="1:8" x14ac:dyDescent="0.25">
      <c r="A2411">
        <v>2410</v>
      </c>
      <c r="B2411" t="s">
        <v>90</v>
      </c>
      <c r="C2411">
        <v>610</v>
      </c>
      <c r="D2411">
        <v>2005</v>
      </c>
      <c r="E2411" t="s">
        <v>674</v>
      </c>
      <c r="F2411" t="s">
        <v>10</v>
      </c>
      <c r="G2411" s="1">
        <v>44588</v>
      </c>
      <c r="H2411">
        <v>109</v>
      </c>
    </row>
    <row r="2412" spans="1:8" x14ac:dyDescent="0.25">
      <c r="A2412">
        <v>2411</v>
      </c>
      <c r="B2412" t="s">
        <v>75</v>
      </c>
      <c r="C2412">
        <v>619</v>
      </c>
      <c r="D2412">
        <v>1999</v>
      </c>
      <c r="E2412" t="s">
        <v>739</v>
      </c>
      <c r="F2412" t="s">
        <v>283</v>
      </c>
      <c r="G2412" s="1">
        <v>44547</v>
      </c>
      <c r="H2412">
        <v>105</v>
      </c>
    </row>
    <row r="2413" spans="1:8" x14ac:dyDescent="0.25">
      <c r="A2413">
        <v>2412</v>
      </c>
      <c r="B2413" t="s">
        <v>90</v>
      </c>
      <c r="C2413">
        <v>587</v>
      </c>
      <c r="D2413">
        <v>2005</v>
      </c>
      <c r="E2413" t="s">
        <v>852</v>
      </c>
      <c r="F2413" t="s">
        <v>28</v>
      </c>
      <c r="G2413" s="1">
        <v>44559</v>
      </c>
      <c r="H2413">
        <v>105</v>
      </c>
    </row>
    <row r="2414" spans="1:8" x14ac:dyDescent="0.25">
      <c r="A2414">
        <v>2413</v>
      </c>
      <c r="B2414" t="s">
        <v>90</v>
      </c>
      <c r="C2414">
        <v>550</v>
      </c>
      <c r="D2414">
        <v>1996</v>
      </c>
      <c r="E2414" t="s">
        <v>456</v>
      </c>
      <c r="F2414" t="s">
        <v>618</v>
      </c>
      <c r="G2414" s="1">
        <v>44653</v>
      </c>
      <c r="H2414">
        <v>108</v>
      </c>
    </row>
    <row r="2415" spans="1:8" x14ac:dyDescent="0.25">
      <c r="A2415">
        <v>2414</v>
      </c>
      <c r="B2415" t="s">
        <v>83</v>
      </c>
      <c r="C2415">
        <v>576</v>
      </c>
      <c r="D2415">
        <v>2003</v>
      </c>
      <c r="E2415" t="s">
        <v>817</v>
      </c>
      <c r="F2415" t="s">
        <v>28</v>
      </c>
      <c r="G2415" s="1">
        <v>44494</v>
      </c>
      <c r="H2415">
        <v>102</v>
      </c>
    </row>
    <row r="2416" spans="1:8" x14ac:dyDescent="0.25">
      <c r="A2416">
        <v>2415</v>
      </c>
      <c r="B2416" t="s">
        <v>83</v>
      </c>
      <c r="C2416">
        <v>548</v>
      </c>
      <c r="D2416">
        <v>2001</v>
      </c>
      <c r="E2416" t="s">
        <v>443</v>
      </c>
      <c r="F2416" t="s">
        <v>28</v>
      </c>
      <c r="G2416" s="1">
        <v>44478</v>
      </c>
      <c r="H2416">
        <v>103</v>
      </c>
    </row>
    <row r="2417" spans="1:8" x14ac:dyDescent="0.25">
      <c r="A2417">
        <v>2416</v>
      </c>
      <c r="B2417" t="s">
        <v>75</v>
      </c>
      <c r="C2417">
        <v>587</v>
      </c>
      <c r="D2417">
        <v>2006</v>
      </c>
      <c r="E2417" t="s">
        <v>359</v>
      </c>
      <c r="F2417" t="s">
        <v>10</v>
      </c>
      <c r="G2417" s="1">
        <v>44656</v>
      </c>
      <c r="H2417">
        <v>103</v>
      </c>
    </row>
    <row r="2418" spans="1:8" x14ac:dyDescent="0.25">
      <c r="A2418">
        <v>2417</v>
      </c>
      <c r="B2418" t="s">
        <v>90</v>
      </c>
      <c r="C2418">
        <v>576</v>
      </c>
      <c r="D2418">
        <v>2003</v>
      </c>
      <c r="E2418" t="s">
        <v>698</v>
      </c>
      <c r="F2418" t="s">
        <v>10</v>
      </c>
      <c r="G2418" s="1">
        <v>44603</v>
      </c>
      <c r="H2418">
        <v>102</v>
      </c>
    </row>
    <row r="2419" spans="1:8" x14ac:dyDescent="0.25">
      <c r="A2419">
        <v>2418</v>
      </c>
      <c r="B2419" t="s">
        <v>75</v>
      </c>
      <c r="C2419">
        <v>576</v>
      </c>
      <c r="D2419">
        <v>2005</v>
      </c>
      <c r="E2419" t="s">
        <v>578</v>
      </c>
      <c r="F2419" t="s">
        <v>10</v>
      </c>
      <c r="G2419" s="1">
        <v>44639</v>
      </c>
      <c r="H2419">
        <v>103</v>
      </c>
    </row>
    <row r="2420" spans="1:8" x14ac:dyDescent="0.25">
      <c r="A2420">
        <v>2419</v>
      </c>
      <c r="B2420" t="s">
        <v>75</v>
      </c>
      <c r="C2420">
        <v>576</v>
      </c>
      <c r="D2420">
        <v>2004</v>
      </c>
      <c r="E2420" t="s">
        <v>578</v>
      </c>
      <c r="F2420" t="s">
        <v>28</v>
      </c>
      <c r="G2420" s="1">
        <v>44577</v>
      </c>
      <c r="H2420">
        <v>103</v>
      </c>
    </row>
    <row r="2421" spans="1:8" x14ac:dyDescent="0.25">
      <c r="A2421">
        <v>2420</v>
      </c>
      <c r="B2421" t="s">
        <v>435</v>
      </c>
      <c r="C2421">
        <v>576</v>
      </c>
      <c r="D2421">
        <v>2002</v>
      </c>
      <c r="E2421" t="s">
        <v>450</v>
      </c>
      <c r="F2421" t="s">
        <v>69</v>
      </c>
      <c r="G2421" s="1">
        <v>44651</v>
      </c>
      <c r="H2421">
        <v>102</v>
      </c>
    </row>
    <row r="2422" spans="1:8" x14ac:dyDescent="0.25">
      <c r="A2422">
        <v>2421</v>
      </c>
      <c r="B2422" t="s">
        <v>435</v>
      </c>
      <c r="C2422">
        <v>540</v>
      </c>
      <c r="D2422">
        <v>2012</v>
      </c>
      <c r="E2422" t="s">
        <v>760</v>
      </c>
      <c r="F2422" t="s">
        <v>32</v>
      </c>
      <c r="G2422" s="1">
        <v>44605</v>
      </c>
      <c r="H2422">
        <v>104</v>
      </c>
    </row>
    <row r="2423" spans="1:8" x14ac:dyDescent="0.25">
      <c r="A2423">
        <v>2422</v>
      </c>
      <c r="B2423" t="s">
        <v>90</v>
      </c>
      <c r="C2423">
        <v>619</v>
      </c>
      <c r="D2423">
        <v>1999</v>
      </c>
      <c r="E2423" t="s">
        <v>599</v>
      </c>
      <c r="F2423" t="s">
        <v>10</v>
      </c>
      <c r="G2423" s="1">
        <v>44641</v>
      </c>
      <c r="H2423">
        <v>102</v>
      </c>
    </row>
    <row r="2424" spans="1:8" x14ac:dyDescent="0.25">
      <c r="A2424">
        <v>2423</v>
      </c>
      <c r="B2424" t="s">
        <v>83</v>
      </c>
      <c r="C2424">
        <v>548</v>
      </c>
      <c r="D2424">
        <v>2012</v>
      </c>
      <c r="E2424" t="s">
        <v>790</v>
      </c>
      <c r="F2424" t="s">
        <v>45</v>
      </c>
      <c r="G2424" s="1">
        <v>44619</v>
      </c>
      <c r="H2424">
        <v>102</v>
      </c>
    </row>
    <row r="2425" spans="1:8" x14ac:dyDescent="0.25">
      <c r="A2425">
        <v>2424</v>
      </c>
      <c r="B2425" t="s">
        <v>435</v>
      </c>
      <c r="C2425">
        <v>540</v>
      </c>
      <c r="D2425">
        <v>2002</v>
      </c>
      <c r="E2425" t="s">
        <v>436</v>
      </c>
      <c r="F2425" t="s">
        <v>47</v>
      </c>
      <c r="G2425" s="1">
        <v>44631</v>
      </c>
      <c r="H2425">
        <v>115</v>
      </c>
    </row>
    <row r="2426" spans="1:8" x14ac:dyDescent="0.25">
      <c r="A2426">
        <v>2425</v>
      </c>
      <c r="B2426" t="s">
        <v>90</v>
      </c>
      <c r="C2426">
        <v>576</v>
      </c>
      <c r="D2426">
        <v>2006</v>
      </c>
      <c r="E2426" t="s">
        <v>698</v>
      </c>
      <c r="F2426" t="s">
        <v>18</v>
      </c>
      <c r="G2426" s="1">
        <v>44536</v>
      </c>
      <c r="H2426">
        <v>109</v>
      </c>
    </row>
    <row r="2427" spans="1:8" x14ac:dyDescent="0.25">
      <c r="A2427">
        <v>2426</v>
      </c>
      <c r="B2427" t="s">
        <v>83</v>
      </c>
      <c r="C2427">
        <v>548</v>
      </c>
      <c r="D2427">
        <v>2003</v>
      </c>
      <c r="E2427" t="s">
        <v>593</v>
      </c>
      <c r="F2427" t="s">
        <v>69</v>
      </c>
      <c r="G2427" s="1">
        <v>44549</v>
      </c>
      <c r="H2427">
        <v>102</v>
      </c>
    </row>
    <row r="2428" spans="1:8" x14ac:dyDescent="0.25">
      <c r="A2428">
        <v>2427</v>
      </c>
      <c r="B2428" t="s">
        <v>90</v>
      </c>
      <c r="C2428">
        <v>576</v>
      </c>
      <c r="D2428">
        <v>2002</v>
      </c>
      <c r="E2428" t="s">
        <v>698</v>
      </c>
      <c r="F2428" t="s">
        <v>32</v>
      </c>
      <c r="G2428" s="1">
        <v>44643</v>
      </c>
      <c r="H2428">
        <v>102</v>
      </c>
    </row>
    <row r="2429" spans="1:8" x14ac:dyDescent="0.25">
      <c r="A2429">
        <v>2428</v>
      </c>
      <c r="B2429" t="s">
        <v>75</v>
      </c>
      <c r="C2429">
        <v>611</v>
      </c>
      <c r="D2429">
        <v>2006</v>
      </c>
      <c r="E2429" t="s">
        <v>684</v>
      </c>
      <c r="F2429" t="s">
        <v>66</v>
      </c>
      <c r="G2429" s="1">
        <v>44547</v>
      </c>
      <c r="H2429">
        <v>109</v>
      </c>
    </row>
    <row r="2430" spans="1:8" x14ac:dyDescent="0.25">
      <c r="A2430">
        <v>2429</v>
      </c>
      <c r="B2430" t="s">
        <v>435</v>
      </c>
      <c r="C2430">
        <v>576</v>
      </c>
      <c r="D2430">
        <v>2006</v>
      </c>
      <c r="E2430" t="s">
        <v>723</v>
      </c>
      <c r="F2430" t="s">
        <v>32</v>
      </c>
      <c r="G2430" s="1">
        <v>44499</v>
      </c>
      <c r="H2430">
        <v>102</v>
      </c>
    </row>
    <row r="2431" spans="1:8" x14ac:dyDescent="0.25">
      <c r="A2431">
        <v>2430</v>
      </c>
      <c r="B2431" t="s">
        <v>75</v>
      </c>
      <c r="C2431">
        <v>633</v>
      </c>
      <c r="D2431">
        <v>2003</v>
      </c>
      <c r="E2431" t="s">
        <v>581</v>
      </c>
      <c r="F2431" t="s">
        <v>18</v>
      </c>
      <c r="G2431" s="1">
        <v>44578</v>
      </c>
      <c r="H2431">
        <v>111</v>
      </c>
    </row>
    <row r="2432" spans="1:8" x14ac:dyDescent="0.25">
      <c r="A2432">
        <v>2431</v>
      </c>
      <c r="B2432" t="s">
        <v>435</v>
      </c>
      <c r="C2432">
        <v>587</v>
      </c>
      <c r="D2432">
        <v>2012</v>
      </c>
      <c r="E2432" t="s">
        <v>437</v>
      </c>
      <c r="F2432" t="s">
        <v>10</v>
      </c>
      <c r="G2432" s="1">
        <v>44614</v>
      </c>
      <c r="H2432">
        <v>114</v>
      </c>
    </row>
    <row r="2433" spans="1:8" x14ac:dyDescent="0.25">
      <c r="A2433">
        <v>2432</v>
      </c>
      <c r="B2433" t="s">
        <v>90</v>
      </c>
      <c r="C2433">
        <v>576</v>
      </c>
      <c r="D2433">
        <v>2002</v>
      </c>
      <c r="E2433" t="s">
        <v>698</v>
      </c>
      <c r="F2433" t="s">
        <v>69</v>
      </c>
      <c r="G2433" s="1">
        <v>44546</v>
      </c>
      <c r="H2433">
        <v>109</v>
      </c>
    </row>
    <row r="2434" spans="1:8" x14ac:dyDescent="0.25">
      <c r="A2434">
        <v>2433</v>
      </c>
      <c r="B2434" t="s">
        <v>90</v>
      </c>
      <c r="C2434">
        <v>610</v>
      </c>
      <c r="D2434">
        <v>2000</v>
      </c>
      <c r="E2434" t="s">
        <v>475</v>
      </c>
      <c r="F2434" t="s">
        <v>18</v>
      </c>
      <c r="G2434" s="1">
        <v>44526</v>
      </c>
      <c r="H2434">
        <v>104</v>
      </c>
    </row>
    <row r="2435" spans="1:8" x14ac:dyDescent="0.25">
      <c r="A2435">
        <v>2434</v>
      </c>
      <c r="B2435" t="s">
        <v>83</v>
      </c>
      <c r="C2435">
        <v>610</v>
      </c>
      <c r="D2435">
        <v>2009</v>
      </c>
      <c r="E2435" t="s">
        <v>475</v>
      </c>
      <c r="F2435" t="s">
        <v>18</v>
      </c>
      <c r="G2435" s="1">
        <v>44645</v>
      </c>
      <c r="H2435">
        <v>111</v>
      </c>
    </row>
    <row r="2436" spans="1:8" x14ac:dyDescent="0.25">
      <c r="A2436">
        <v>2435</v>
      </c>
      <c r="B2436" t="s">
        <v>235</v>
      </c>
      <c r="C2436">
        <v>619</v>
      </c>
      <c r="D2436">
        <v>2012</v>
      </c>
      <c r="E2436" t="s">
        <v>467</v>
      </c>
      <c r="F2436" t="s">
        <v>32</v>
      </c>
      <c r="G2436" s="1">
        <v>44522</v>
      </c>
      <c r="H2436">
        <v>102</v>
      </c>
    </row>
    <row r="2437" spans="1:8" x14ac:dyDescent="0.25">
      <c r="A2437">
        <v>2436</v>
      </c>
      <c r="B2437" t="s">
        <v>90</v>
      </c>
      <c r="C2437">
        <v>540</v>
      </c>
      <c r="D2437">
        <v>2002</v>
      </c>
      <c r="E2437" t="s">
        <v>489</v>
      </c>
      <c r="F2437" t="s">
        <v>47</v>
      </c>
      <c r="G2437" s="1">
        <v>44627</v>
      </c>
      <c r="H2437">
        <v>104</v>
      </c>
    </row>
    <row r="2438" spans="1:8" x14ac:dyDescent="0.25">
      <c r="A2438">
        <v>2437</v>
      </c>
      <c r="B2438" t="s">
        <v>435</v>
      </c>
      <c r="C2438">
        <v>548</v>
      </c>
      <c r="D2438">
        <v>2012</v>
      </c>
      <c r="E2438" t="s">
        <v>794</v>
      </c>
      <c r="F2438" t="s">
        <v>10</v>
      </c>
      <c r="G2438" s="1">
        <v>44569</v>
      </c>
      <c r="H2438">
        <v>107</v>
      </c>
    </row>
    <row r="2439" spans="1:8" x14ac:dyDescent="0.25">
      <c r="A2439">
        <v>2438</v>
      </c>
      <c r="B2439" t="s">
        <v>90</v>
      </c>
      <c r="C2439">
        <v>587</v>
      </c>
      <c r="D2439">
        <v>2001</v>
      </c>
      <c r="E2439" t="s">
        <v>677</v>
      </c>
      <c r="F2439" t="s">
        <v>32</v>
      </c>
      <c r="G2439" s="1">
        <v>44634</v>
      </c>
      <c r="H2439">
        <v>111</v>
      </c>
    </row>
    <row r="2440" spans="1:8" x14ac:dyDescent="0.25">
      <c r="A2440">
        <v>2439</v>
      </c>
      <c r="B2440" t="s">
        <v>75</v>
      </c>
      <c r="C2440">
        <v>540</v>
      </c>
      <c r="D2440">
        <v>2012</v>
      </c>
      <c r="E2440" t="s">
        <v>76</v>
      </c>
      <c r="F2440" t="s">
        <v>18</v>
      </c>
      <c r="G2440" s="1">
        <v>44652</v>
      </c>
      <c r="H2440">
        <v>102</v>
      </c>
    </row>
    <row r="2441" spans="1:8" x14ac:dyDescent="0.25">
      <c r="A2441">
        <v>2440</v>
      </c>
      <c r="B2441" t="s">
        <v>486</v>
      </c>
      <c r="C2441">
        <v>507</v>
      </c>
      <c r="D2441">
        <v>2011</v>
      </c>
      <c r="E2441" t="s">
        <v>853</v>
      </c>
      <c r="F2441" t="s">
        <v>45</v>
      </c>
      <c r="G2441" s="1">
        <v>44577</v>
      </c>
      <c r="H2441">
        <v>102</v>
      </c>
    </row>
    <row r="2442" spans="1:8" x14ac:dyDescent="0.25">
      <c r="A2442">
        <v>2441</v>
      </c>
      <c r="B2442" t="s">
        <v>75</v>
      </c>
      <c r="C2442">
        <v>587</v>
      </c>
      <c r="D2442">
        <v>2005</v>
      </c>
      <c r="E2442" t="s">
        <v>359</v>
      </c>
      <c r="F2442" t="s">
        <v>10</v>
      </c>
      <c r="G2442" s="1">
        <v>44530</v>
      </c>
      <c r="H2442">
        <v>109</v>
      </c>
    </row>
    <row r="2443" spans="1:8" x14ac:dyDescent="0.25">
      <c r="A2443">
        <v>2442</v>
      </c>
      <c r="B2443" t="s">
        <v>83</v>
      </c>
      <c r="C2443">
        <v>576</v>
      </c>
      <c r="D2443">
        <v>2005</v>
      </c>
      <c r="E2443" t="s">
        <v>823</v>
      </c>
      <c r="F2443" t="s">
        <v>32</v>
      </c>
      <c r="G2443" s="1">
        <v>44645</v>
      </c>
      <c r="H2443">
        <v>105</v>
      </c>
    </row>
    <row r="2444" spans="1:8" x14ac:dyDescent="0.25">
      <c r="A2444">
        <v>2443</v>
      </c>
      <c r="B2444" t="s">
        <v>435</v>
      </c>
      <c r="C2444">
        <v>580</v>
      </c>
      <c r="D2444">
        <v>2012</v>
      </c>
      <c r="E2444" t="s">
        <v>464</v>
      </c>
      <c r="F2444" t="s">
        <v>10</v>
      </c>
      <c r="G2444" s="1">
        <v>44572</v>
      </c>
      <c r="H2444">
        <v>115</v>
      </c>
    </row>
    <row r="2445" spans="1:8" x14ac:dyDescent="0.25">
      <c r="A2445">
        <v>2444</v>
      </c>
      <c r="B2445" t="s">
        <v>83</v>
      </c>
      <c r="C2445">
        <v>548</v>
      </c>
      <c r="D2445">
        <v>2001</v>
      </c>
      <c r="E2445" t="s">
        <v>443</v>
      </c>
      <c r="F2445" t="s">
        <v>10</v>
      </c>
      <c r="G2445" s="1">
        <v>44615</v>
      </c>
      <c r="H2445">
        <v>103</v>
      </c>
    </row>
    <row r="2446" spans="1:8" x14ac:dyDescent="0.25">
      <c r="A2446">
        <v>2445</v>
      </c>
      <c r="B2446" t="s">
        <v>75</v>
      </c>
      <c r="C2446">
        <v>619</v>
      </c>
      <c r="D2446">
        <v>2005</v>
      </c>
      <c r="E2446" t="s">
        <v>460</v>
      </c>
      <c r="F2446" t="s">
        <v>28</v>
      </c>
      <c r="G2446" s="1">
        <v>44568</v>
      </c>
      <c r="H2446">
        <v>111</v>
      </c>
    </row>
    <row r="2447" spans="1:8" x14ac:dyDescent="0.25">
      <c r="A2447">
        <v>2446</v>
      </c>
      <c r="B2447" t="s">
        <v>435</v>
      </c>
      <c r="C2447">
        <v>619</v>
      </c>
      <c r="D2447">
        <v>2001</v>
      </c>
      <c r="E2447" t="s">
        <v>448</v>
      </c>
      <c r="F2447" t="s">
        <v>32</v>
      </c>
      <c r="G2447" s="1">
        <v>44586</v>
      </c>
      <c r="H2447">
        <v>109</v>
      </c>
    </row>
    <row r="2448" spans="1:8" x14ac:dyDescent="0.25">
      <c r="A2448">
        <v>2447</v>
      </c>
      <c r="B2448" t="s">
        <v>75</v>
      </c>
      <c r="C2448">
        <v>576</v>
      </c>
      <c r="D2448">
        <v>2005</v>
      </c>
      <c r="E2448" t="s">
        <v>578</v>
      </c>
      <c r="F2448" t="s">
        <v>10</v>
      </c>
      <c r="G2448" s="1">
        <v>44638</v>
      </c>
      <c r="H2448">
        <v>109</v>
      </c>
    </row>
    <row r="2449" spans="1:8" x14ac:dyDescent="0.25">
      <c r="A2449">
        <v>2448</v>
      </c>
      <c r="B2449" t="s">
        <v>83</v>
      </c>
      <c r="C2449">
        <v>587</v>
      </c>
      <c r="D2449">
        <v>2004</v>
      </c>
      <c r="E2449" t="s">
        <v>359</v>
      </c>
      <c r="F2449" t="s">
        <v>28</v>
      </c>
      <c r="G2449" s="1">
        <v>44656</v>
      </c>
      <c r="H2449">
        <v>102</v>
      </c>
    </row>
    <row r="2450" spans="1:8" x14ac:dyDescent="0.25">
      <c r="A2450">
        <v>2449</v>
      </c>
      <c r="B2450" t="s">
        <v>435</v>
      </c>
      <c r="C2450">
        <v>540</v>
      </c>
      <c r="D2450">
        <v>2006</v>
      </c>
      <c r="E2450" t="s">
        <v>854</v>
      </c>
      <c r="F2450" t="s">
        <v>45</v>
      </c>
      <c r="G2450" s="1">
        <v>44603</v>
      </c>
      <c r="H2450">
        <v>104</v>
      </c>
    </row>
    <row r="2451" spans="1:8" x14ac:dyDescent="0.25">
      <c r="A2451">
        <v>2450</v>
      </c>
      <c r="B2451" t="s">
        <v>83</v>
      </c>
      <c r="C2451">
        <v>619</v>
      </c>
      <c r="D2451">
        <v>2004</v>
      </c>
      <c r="E2451" t="s">
        <v>670</v>
      </c>
      <c r="F2451" t="s">
        <v>283</v>
      </c>
      <c r="G2451" s="1">
        <v>44539</v>
      </c>
      <c r="H2451">
        <v>102</v>
      </c>
    </row>
    <row r="2452" spans="1:8" x14ac:dyDescent="0.25">
      <c r="A2452">
        <v>2451</v>
      </c>
      <c r="B2452" t="s">
        <v>435</v>
      </c>
      <c r="C2452">
        <v>576</v>
      </c>
      <c r="D2452">
        <v>2002</v>
      </c>
      <c r="E2452" t="s">
        <v>450</v>
      </c>
      <c r="F2452" t="s">
        <v>32</v>
      </c>
      <c r="G2452" s="1">
        <v>44637</v>
      </c>
      <c r="H2452">
        <v>109</v>
      </c>
    </row>
    <row r="2453" spans="1:8" x14ac:dyDescent="0.25">
      <c r="A2453">
        <v>2452</v>
      </c>
      <c r="B2453" t="s">
        <v>83</v>
      </c>
      <c r="C2453">
        <v>576</v>
      </c>
      <c r="D2453">
        <v>2003</v>
      </c>
      <c r="E2453" t="s">
        <v>698</v>
      </c>
      <c r="F2453" t="s">
        <v>32</v>
      </c>
      <c r="G2453" s="1">
        <v>44504</v>
      </c>
      <c r="H2453">
        <v>109</v>
      </c>
    </row>
    <row r="2454" spans="1:8" x14ac:dyDescent="0.25">
      <c r="A2454">
        <v>2453</v>
      </c>
      <c r="B2454" t="s">
        <v>83</v>
      </c>
      <c r="C2454">
        <v>540</v>
      </c>
      <c r="D2454">
        <v>2002</v>
      </c>
      <c r="E2454" t="s">
        <v>453</v>
      </c>
      <c r="F2454" t="s">
        <v>10</v>
      </c>
      <c r="G2454" s="1">
        <v>44604</v>
      </c>
      <c r="H2454">
        <v>114</v>
      </c>
    </row>
    <row r="2455" spans="1:8" x14ac:dyDescent="0.25">
      <c r="A2455">
        <v>2454</v>
      </c>
      <c r="B2455" t="s">
        <v>90</v>
      </c>
      <c r="C2455">
        <v>619</v>
      </c>
      <c r="D2455">
        <v>1988</v>
      </c>
      <c r="E2455" t="s">
        <v>485</v>
      </c>
      <c r="F2455" t="s">
        <v>32</v>
      </c>
      <c r="G2455" s="1">
        <v>44653</v>
      </c>
      <c r="H2455">
        <v>114</v>
      </c>
    </row>
    <row r="2456" spans="1:8" x14ac:dyDescent="0.25">
      <c r="A2456">
        <v>2455</v>
      </c>
      <c r="B2456" t="s">
        <v>435</v>
      </c>
      <c r="C2456">
        <v>540</v>
      </c>
      <c r="D2456">
        <v>2012</v>
      </c>
      <c r="E2456" t="s">
        <v>760</v>
      </c>
      <c r="F2456" t="s">
        <v>45</v>
      </c>
      <c r="G2456" s="1">
        <v>44578</v>
      </c>
      <c r="H2456">
        <v>102</v>
      </c>
    </row>
    <row r="2457" spans="1:8" x14ac:dyDescent="0.25">
      <c r="A2457">
        <v>2456</v>
      </c>
      <c r="B2457" t="s">
        <v>83</v>
      </c>
      <c r="C2457">
        <v>548</v>
      </c>
      <c r="D2457">
        <v>2012</v>
      </c>
      <c r="E2457" t="s">
        <v>790</v>
      </c>
      <c r="F2457" t="s">
        <v>10</v>
      </c>
      <c r="G2457" s="1">
        <v>44627</v>
      </c>
      <c r="H2457">
        <v>102</v>
      </c>
    </row>
    <row r="2458" spans="1:8" x14ac:dyDescent="0.25">
      <c r="A2458">
        <v>2457</v>
      </c>
      <c r="B2458" t="s">
        <v>435</v>
      </c>
      <c r="C2458">
        <v>540</v>
      </c>
      <c r="D2458">
        <v>2008</v>
      </c>
      <c r="E2458" t="s">
        <v>760</v>
      </c>
      <c r="F2458" t="s">
        <v>69</v>
      </c>
      <c r="G2458" s="1">
        <v>44626</v>
      </c>
      <c r="H2458">
        <v>114</v>
      </c>
    </row>
    <row r="2459" spans="1:8" x14ac:dyDescent="0.25">
      <c r="A2459">
        <v>2458</v>
      </c>
      <c r="B2459" t="s">
        <v>491</v>
      </c>
      <c r="C2459">
        <v>580</v>
      </c>
      <c r="D2459">
        <v>2008</v>
      </c>
      <c r="E2459" t="s">
        <v>469</v>
      </c>
      <c r="F2459" t="s">
        <v>32</v>
      </c>
      <c r="G2459" s="1">
        <v>44614</v>
      </c>
      <c r="H2459">
        <v>102</v>
      </c>
    </row>
    <row r="2460" spans="1:8" x14ac:dyDescent="0.25">
      <c r="A2460">
        <v>2459</v>
      </c>
      <c r="B2460" t="s">
        <v>83</v>
      </c>
      <c r="C2460">
        <v>587</v>
      </c>
      <c r="D2460">
        <v>2005</v>
      </c>
      <c r="E2460" t="s">
        <v>359</v>
      </c>
      <c r="F2460" t="s">
        <v>28</v>
      </c>
      <c r="G2460" s="1">
        <v>44656</v>
      </c>
      <c r="H2460">
        <v>102</v>
      </c>
    </row>
    <row r="2461" spans="1:8" x14ac:dyDescent="0.25">
      <c r="A2461">
        <v>2460</v>
      </c>
      <c r="B2461" t="s">
        <v>235</v>
      </c>
      <c r="C2461">
        <v>619</v>
      </c>
      <c r="D2461">
        <v>2000</v>
      </c>
      <c r="E2461" t="s">
        <v>467</v>
      </c>
      <c r="F2461" t="s">
        <v>32</v>
      </c>
      <c r="G2461" s="1">
        <v>44483</v>
      </c>
      <c r="H2461">
        <v>102</v>
      </c>
    </row>
    <row r="2462" spans="1:8" x14ac:dyDescent="0.25">
      <c r="A2462">
        <v>2461</v>
      </c>
      <c r="B2462" t="s">
        <v>83</v>
      </c>
      <c r="C2462">
        <v>580</v>
      </c>
      <c r="D2462">
        <v>1999</v>
      </c>
      <c r="E2462" t="s">
        <v>580</v>
      </c>
      <c r="F2462" t="s">
        <v>28</v>
      </c>
      <c r="G2462" s="1">
        <v>44562</v>
      </c>
      <c r="H2462">
        <v>107</v>
      </c>
    </row>
    <row r="2463" spans="1:8" x14ac:dyDescent="0.25">
      <c r="A2463">
        <v>2462</v>
      </c>
      <c r="B2463" t="s">
        <v>83</v>
      </c>
      <c r="C2463">
        <v>587</v>
      </c>
      <c r="D2463">
        <v>2007</v>
      </c>
      <c r="E2463" t="s">
        <v>359</v>
      </c>
      <c r="F2463" t="s">
        <v>32</v>
      </c>
      <c r="G2463" s="1">
        <v>44530</v>
      </c>
      <c r="H2463">
        <v>102</v>
      </c>
    </row>
    <row r="2464" spans="1:8" x14ac:dyDescent="0.25">
      <c r="A2464">
        <v>2463</v>
      </c>
      <c r="B2464" t="s">
        <v>90</v>
      </c>
      <c r="C2464">
        <v>619</v>
      </c>
      <c r="D2464">
        <v>1994</v>
      </c>
      <c r="E2464" t="s">
        <v>467</v>
      </c>
      <c r="F2464" t="s">
        <v>283</v>
      </c>
      <c r="G2464" s="1">
        <v>44651</v>
      </c>
      <c r="H2464">
        <v>109</v>
      </c>
    </row>
    <row r="2465" spans="1:8" x14ac:dyDescent="0.25">
      <c r="A2465">
        <v>2464</v>
      </c>
      <c r="B2465" t="s">
        <v>75</v>
      </c>
      <c r="C2465">
        <v>611</v>
      </c>
      <c r="D2465">
        <v>2006</v>
      </c>
      <c r="E2465" t="s">
        <v>684</v>
      </c>
      <c r="F2465" t="s">
        <v>123</v>
      </c>
      <c r="G2465" s="1">
        <v>44595</v>
      </c>
      <c r="H2465">
        <v>104</v>
      </c>
    </row>
    <row r="2466" spans="1:8" x14ac:dyDescent="0.25">
      <c r="A2466">
        <v>2465</v>
      </c>
      <c r="B2466" t="s">
        <v>75</v>
      </c>
      <c r="C2466">
        <v>576</v>
      </c>
      <c r="D2466">
        <v>2002</v>
      </c>
      <c r="E2466" t="s">
        <v>698</v>
      </c>
      <c r="F2466" t="s">
        <v>10</v>
      </c>
      <c r="G2466" s="1">
        <v>44511</v>
      </c>
      <c r="H2466">
        <v>114</v>
      </c>
    </row>
    <row r="2467" spans="1:8" x14ac:dyDescent="0.25">
      <c r="A2467">
        <v>2466</v>
      </c>
      <c r="B2467" t="s">
        <v>90</v>
      </c>
      <c r="C2467">
        <v>540</v>
      </c>
      <c r="D2467">
        <v>2012</v>
      </c>
      <c r="E2467" t="s">
        <v>679</v>
      </c>
      <c r="F2467" t="s">
        <v>32</v>
      </c>
      <c r="G2467" s="1">
        <v>44481</v>
      </c>
      <c r="H2467">
        <v>102</v>
      </c>
    </row>
    <row r="2468" spans="1:8" x14ac:dyDescent="0.25">
      <c r="A2468">
        <v>2467</v>
      </c>
      <c r="B2468" t="s">
        <v>435</v>
      </c>
      <c r="C2468">
        <v>540</v>
      </c>
      <c r="D2468">
        <v>2001</v>
      </c>
      <c r="E2468" t="s">
        <v>436</v>
      </c>
      <c r="F2468" t="s">
        <v>47</v>
      </c>
      <c r="G2468" s="1">
        <v>44624</v>
      </c>
      <c r="H2468">
        <v>104</v>
      </c>
    </row>
    <row r="2469" spans="1:8" x14ac:dyDescent="0.25">
      <c r="A2469">
        <v>2468</v>
      </c>
      <c r="B2469" t="s">
        <v>671</v>
      </c>
      <c r="C2469">
        <v>634</v>
      </c>
      <c r="D2469">
        <v>2003</v>
      </c>
      <c r="E2469" t="s">
        <v>855</v>
      </c>
      <c r="F2469" t="s">
        <v>32</v>
      </c>
      <c r="G2469" s="1">
        <v>44483</v>
      </c>
      <c r="H2469">
        <v>102</v>
      </c>
    </row>
    <row r="2470" spans="1:8" x14ac:dyDescent="0.25">
      <c r="A2470">
        <v>2469</v>
      </c>
      <c r="B2470" t="s">
        <v>75</v>
      </c>
      <c r="C2470">
        <v>611</v>
      </c>
      <c r="D2470">
        <v>2012</v>
      </c>
      <c r="E2470" t="s">
        <v>684</v>
      </c>
      <c r="F2470" t="s">
        <v>123</v>
      </c>
      <c r="G2470" s="1">
        <v>44642</v>
      </c>
      <c r="H2470">
        <v>102</v>
      </c>
    </row>
    <row r="2471" spans="1:8" x14ac:dyDescent="0.25">
      <c r="A2471">
        <v>2470</v>
      </c>
      <c r="B2471" t="s">
        <v>90</v>
      </c>
      <c r="C2471">
        <v>610</v>
      </c>
      <c r="D2471">
        <v>2005</v>
      </c>
      <c r="E2471" t="s">
        <v>475</v>
      </c>
      <c r="F2471" t="s">
        <v>18</v>
      </c>
      <c r="G2471" s="1">
        <v>44647</v>
      </c>
      <c r="H2471">
        <v>109</v>
      </c>
    </row>
    <row r="2472" spans="1:8" x14ac:dyDescent="0.25">
      <c r="A2472">
        <v>2471</v>
      </c>
      <c r="B2472" t="s">
        <v>90</v>
      </c>
      <c r="C2472">
        <v>548</v>
      </c>
      <c r="D2472">
        <v>2012</v>
      </c>
      <c r="E2472" t="s">
        <v>593</v>
      </c>
      <c r="F2472" t="s">
        <v>47</v>
      </c>
      <c r="G2472" s="1">
        <v>44638</v>
      </c>
      <c r="H2472">
        <v>106</v>
      </c>
    </row>
    <row r="2473" spans="1:8" x14ac:dyDescent="0.25">
      <c r="A2473">
        <v>2472</v>
      </c>
      <c r="B2473" t="s">
        <v>75</v>
      </c>
      <c r="C2473">
        <v>587</v>
      </c>
      <c r="D2473">
        <v>2005</v>
      </c>
      <c r="E2473" t="s">
        <v>359</v>
      </c>
      <c r="F2473" t="s">
        <v>10</v>
      </c>
      <c r="G2473" s="1">
        <v>44649</v>
      </c>
      <c r="H2473">
        <v>114</v>
      </c>
    </row>
    <row r="2474" spans="1:8" x14ac:dyDescent="0.25">
      <c r="A2474">
        <v>2473</v>
      </c>
      <c r="B2474" t="s">
        <v>90</v>
      </c>
      <c r="C2474">
        <v>580</v>
      </c>
      <c r="D2474">
        <v>2012</v>
      </c>
      <c r="E2474" t="s">
        <v>727</v>
      </c>
      <c r="F2474" t="s">
        <v>32</v>
      </c>
      <c r="G2474" s="1">
        <v>44507</v>
      </c>
      <c r="H2474">
        <v>114</v>
      </c>
    </row>
    <row r="2475" spans="1:8" x14ac:dyDescent="0.25">
      <c r="A2475">
        <v>2474</v>
      </c>
      <c r="B2475" t="s">
        <v>90</v>
      </c>
      <c r="C2475">
        <v>610</v>
      </c>
      <c r="D2475">
        <v>2009</v>
      </c>
      <c r="E2475" t="s">
        <v>475</v>
      </c>
      <c r="F2475" t="s">
        <v>32</v>
      </c>
      <c r="G2475" s="1">
        <v>44497</v>
      </c>
      <c r="H2475">
        <v>114</v>
      </c>
    </row>
    <row r="2476" spans="1:8" x14ac:dyDescent="0.25">
      <c r="A2476">
        <v>2475</v>
      </c>
      <c r="B2476" t="s">
        <v>75</v>
      </c>
      <c r="C2476">
        <v>611</v>
      </c>
      <c r="D2476">
        <v>2012</v>
      </c>
      <c r="E2476" t="s">
        <v>684</v>
      </c>
      <c r="F2476" t="s">
        <v>10</v>
      </c>
      <c r="G2476" s="1">
        <v>44642</v>
      </c>
      <c r="H2476">
        <v>102</v>
      </c>
    </row>
    <row r="2477" spans="1:8" x14ac:dyDescent="0.25">
      <c r="A2477">
        <v>2476</v>
      </c>
      <c r="B2477" t="s">
        <v>90</v>
      </c>
      <c r="C2477">
        <v>580</v>
      </c>
      <c r="D2477">
        <v>2005</v>
      </c>
      <c r="E2477" t="s">
        <v>727</v>
      </c>
      <c r="F2477" t="s">
        <v>18</v>
      </c>
      <c r="G2477" s="1">
        <v>44640</v>
      </c>
      <c r="H2477">
        <v>102</v>
      </c>
    </row>
    <row r="2478" spans="1:8" x14ac:dyDescent="0.25">
      <c r="A2478">
        <v>2477</v>
      </c>
      <c r="B2478" t="s">
        <v>83</v>
      </c>
      <c r="C2478">
        <v>587</v>
      </c>
      <c r="D2478">
        <v>2005</v>
      </c>
      <c r="E2478" t="s">
        <v>590</v>
      </c>
      <c r="F2478" t="s">
        <v>47</v>
      </c>
      <c r="G2478" s="1">
        <v>44568</v>
      </c>
      <c r="H2478">
        <v>107</v>
      </c>
    </row>
    <row r="2479" spans="1:8" x14ac:dyDescent="0.25">
      <c r="A2479">
        <v>2478</v>
      </c>
      <c r="B2479" t="s">
        <v>75</v>
      </c>
      <c r="C2479">
        <v>587</v>
      </c>
      <c r="D2479">
        <v>2004</v>
      </c>
      <c r="E2479" t="s">
        <v>783</v>
      </c>
      <c r="F2479" t="s">
        <v>45</v>
      </c>
      <c r="G2479" s="1">
        <v>44656</v>
      </c>
      <c r="H2479">
        <v>103</v>
      </c>
    </row>
    <row r="2480" spans="1:8" x14ac:dyDescent="0.25">
      <c r="A2480">
        <v>2479</v>
      </c>
      <c r="B2480" t="s">
        <v>90</v>
      </c>
      <c r="C2480">
        <v>619</v>
      </c>
      <c r="D2480">
        <v>1999</v>
      </c>
      <c r="E2480" t="s">
        <v>448</v>
      </c>
      <c r="F2480" t="s">
        <v>32</v>
      </c>
      <c r="G2480" s="1">
        <v>44560</v>
      </c>
      <c r="H2480">
        <v>104</v>
      </c>
    </row>
    <row r="2481" spans="1:8" x14ac:dyDescent="0.25">
      <c r="A2481">
        <v>2480</v>
      </c>
      <c r="B2481" t="s">
        <v>435</v>
      </c>
      <c r="C2481">
        <v>619</v>
      </c>
      <c r="D2481">
        <v>2012</v>
      </c>
      <c r="E2481" t="s">
        <v>448</v>
      </c>
      <c r="F2481" t="s">
        <v>32</v>
      </c>
      <c r="G2481" s="1">
        <v>44591</v>
      </c>
      <c r="H2481">
        <v>101</v>
      </c>
    </row>
    <row r="2482" spans="1:8" x14ac:dyDescent="0.25">
      <c r="A2482">
        <v>2481</v>
      </c>
      <c r="B2482" t="s">
        <v>83</v>
      </c>
      <c r="C2482">
        <v>619</v>
      </c>
      <c r="D2482">
        <v>2005</v>
      </c>
      <c r="E2482" t="s">
        <v>842</v>
      </c>
      <c r="F2482" t="s">
        <v>10</v>
      </c>
      <c r="G2482" s="1">
        <v>44547</v>
      </c>
      <c r="H2482">
        <v>114</v>
      </c>
    </row>
    <row r="2483" spans="1:8" x14ac:dyDescent="0.25">
      <c r="A2483">
        <v>2482</v>
      </c>
      <c r="B2483" t="s">
        <v>90</v>
      </c>
      <c r="C2483">
        <v>580</v>
      </c>
      <c r="D2483">
        <v>2007</v>
      </c>
      <c r="E2483" t="s">
        <v>727</v>
      </c>
      <c r="F2483" t="s">
        <v>10</v>
      </c>
      <c r="G2483" s="1">
        <v>44542</v>
      </c>
      <c r="H2483">
        <v>108</v>
      </c>
    </row>
    <row r="2484" spans="1:8" x14ac:dyDescent="0.25">
      <c r="A2484">
        <v>2483</v>
      </c>
      <c r="B2484" t="s">
        <v>90</v>
      </c>
      <c r="C2484">
        <v>559</v>
      </c>
      <c r="D2484">
        <v>2018</v>
      </c>
      <c r="E2484" t="s">
        <v>856</v>
      </c>
      <c r="F2484" t="s">
        <v>18</v>
      </c>
      <c r="G2484" s="1">
        <v>44641</v>
      </c>
      <c r="H2484">
        <v>102</v>
      </c>
    </row>
    <row r="2485" spans="1:8" x14ac:dyDescent="0.25">
      <c r="A2485">
        <v>2484</v>
      </c>
      <c r="B2485" t="s">
        <v>75</v>
      </c>
      <c r="C2485">
        <v>550</v>
      </c>
      <c r="D2485">
        <v>1997</v>
      </c>
      <c r="E2485" t="s">
        <v>458</v>
      </c>
      <c r="F2485" t="s">
        <v>47</v>
      </c>
      <c r="G2485" s="1">
        <v>44541</v>
      </c>
      <c r="H2485">
        <v>109</v>
      </c>
    </row>
    <row r="2486" spans="1:8" x14ac:dyDescent="0.25">
      <c r="A2486">
        <v>2485</v>
      </c>
      <c r="B2486" t="s">
        <v>90</v>
      </c>
      <c r="C2486">
        <v>550</v>
      </c>
      <c r="D2486">
        <v>2005</v>
      </c>
      <c r="E2486" t="s">
        <v>857</v>
      </c>
      <c r="F2486" t="s">
        <v>28</v>
      </c>
      <c r="G2486" s="1">
        <v>44484</v>
      </c>
      <c r="H2486">
        <v>102</v>
      </c>
    </row>
    <row r="2487" spans="1:8" x14ac:dyDescent="0.25">
      <c r="A2487">
        <v>2486</v>
      </c>
      <c r="B2487" t="s">
        <v>90</v>
      </c>
      <c r="C2487">
        <v>576</v>
      </c>
      <c r="D2487">
        <v>2007</v>
      </c>
      <c r="E2487" t="s">
        <v>698</v>
      </c>
      <c r="F2487" t="s">
        <v>10</v>
      </c>
      <c r="G2487" s="1">
        <v>44655</v>
      </c>
      <c r="H2487">
        <v>109</v>
      </c>
    </row>
    <row r="2488" spans="1:8" x14ac:dyDescent="0.25">
      <c r="A2488">
        <v>2487</v>
      </c>
      <c r="B2488" t="s">
        <v>83</v>
      </c>
      <c r="C2488">
        <v>512</v>
      </c>
      <c r="D2488">
        <v>2001</v>
      </c>
      <c r="E2488" t="s">
        <v>858</v>
      </c>
      <c r="F2488" t="s">
        <v>28</v>
      </c>
      <c r="G2488" s="1">
        <v>44617</v>
      </c>
      <c r="H2488">
        <v>102</v>
      </c>
    </row>
    <row r="2489" spans="1:8" x14ac:dyDescent="0.25">
      <c r="A2489">
        <v>2488</v>
      </c>
      <c r="B2489" t="s">
        <v>90</v>
      </c>
      <c r="C2489">
        <v>580</v>
      </c>
      <c r="D2489">
        <v>2005</v>
      </c>
      <c r="E2489" t="s">
        <v>727</v>
      </c>
      <c r="F2489" t="s">
        <v>45</v>
      </c>
      <c r="G2489" s="1">
        <v>44532</v>
      </c>
      <c r="H2489">
        <v>114</v>
      </c>
    </row>
    <row r="2490" spans="1:8" x14ac:dyDescent="0.25">
      <c r="A2490">
        <v>2489</v>
      </c>
      <c r="B2490" t="s">
        <v>90</v>
      </c>
      <c r="C2490">
        <v>619</v>
      </c>
      <c r="D2490">
        <v>2005</v>
      </c>
      <c r="E2490" t="s">
        <v>682</v>
      </c>
      <c r="F2490" t="s">
        <v>32</v>
      </c>
      <c r="G2490" s="1">
        <v>44643</v>
      </c>
      <c r="H2490">
        <v>102</v>
      </c>
    </row>
    <row r="2491" spans="1:8" x14ac:dyDescent="0.25">
      <c r="A2491">
        <v>2490</v>
      </c>
      <c r="B2491" t="s">
        <v>90</v>
      </c>
      <c r="C2491">
        <v>610</v>
      </c>
      <c r="D2491">
        <v>2003</v>
      </c>
      <c r="E2491" t="s">
        <v>444</v>
      </c>
      <c r="F2491" t="s">
        <v>10</v>
      </c>
      <c r="G2491" s="1">
        <v>44654</v>
      </c>
      <c r="H2491">
        <v>103</v>
      </c>
    </row>
    <row r="2492" spans="1:8" x14ac:dyDescent="0.25">
      <c r="A2492">
        <v>2491</v>
      </c>
      <c r="B2492" t="s">
        <v>90</v>
      </c>
      <c r="C2492">
        <v>619</v>
      </c>
      <c r="D2492">
        <v>1996</v>
      </c>
      <c r="E2492" t="s">
        <v>594</v>
      </c>
      <c r="F2492" t="s">
        <v>69</v>
      </c>
      <c r="G2492" s="1">
        <v>44645</v>
      </c>
      <c r="H2492">
        <v>115</v>
      </c>
    </row>
    <row r="2493" spans="1:8" x14ac:dyDescent="0.25">
      <c r="A2493">
        <v>2492</v>
      </c>
      <c r="B2493" t="s">
        <v>435</v>
      </c>
      <c r="C2493">
        <v>619</v>
      </c>
      <c r="D2493">
        <v>2012</v>
      </c>
      <c r="E2493" t="s">
        <v>448</v>
      </c>
      <c r="F2493" t="s">
        <v>18</v>
      </c>
      <c r="G2493" s="1">
        <v>44506</v>
      </c>
      <c r="H2493">
        <v>114</v>
      </c>
    </row>
    <row r="2494" spans="1:8" x14ac:dyDescent="0.25">
      <c r="A2494">
        <v>2493</v>
      </c>
      <c r="B2494" t="s">
        <v>75</v>
      </c>
      <c r="C2494">
        <v>576</v>
      </c>
      <c r="D2494">
        <v>2005</v>
      </c>
      <c r="E2494" t="s">
        <v>578</v>
      </c>
      <c r="F2494" t="s">
        <v>10</v>
      </c>
      <c r="G2494" s="1">
        <v>44601</v>
      </c>
      <c r="H2494">
        <v>103</v>
      </c>
    </row>
    <row r="2495" spans="1:8" x14ac:dyDescent="0.25">
      <c r="A2495">
        <v>2494</v>
      </c>
      <c r="B2495" t="s">
        <v>75</v>
      </c>
      <c r="C2495">
        <v>587</v>
      </c>
      <c r="D2495">
        <v>2005</v>
      </c>
      <c r="E2495" t="s">
        <v>359</v>
      </c>
      <c r="F2495" t="s">
        <v>10</v>
      </c>
      <c r="G2495" s="1">
        <v>44655</v>
      </c>
      <c r="H2495">
        <v>101</v>
      </c>
    </row>
    <row r="2496" spans="1:8" x14ac:dyDescent="0.25">
      <c r="A2496">
        <v>2495</v>
      </c>
      <c r="B2496" t="s">
        <v>83</v>
      </c>
      <c r="C2496">
        <v>580</v>
      </c>
      <c r="D2496">
        <v>1996</v>
      </c>
      <c r="E2496" t="s">
        <v>476</v>
      </c>
      <c r="F2496" t="s">
        <v>10</v>
      </c>
      <c r="G2496" s="1">
        <v>44562</v>
      </c>
      <c r="H2496">
        <v>102</v>
      </c>
    </row>
    <row r="2497" spans="1:8" x14ac:dyDescent="0.25">
      <c r="A2497">
        <v>2496</v>
      </c>
      <c r="B2497" t="s">
        <v>75</v>
      </c>
      <c r="C2497">
        <v>548</v>
      </c>
      <c r="D2497">
        <v>2012</v>
      </c>
      <c r="E2497" t="s">
        <v>859</v>
      </c>
      <c r="F2497" t="s">
        <v>10</v>
      </c>
      <c r="G2497" s="1">
        <v>44621</v>
      </c>
      <c r="H2497">
        <v>102</v>
      </c>
    </row>
    <row r="2498" spans="1:8" x14ac:dyDescent="0.25">
      <c r="A2498">
        <v>2497</v>
      </c>
      <c r="B2498" t="s">
        <v>83</v>
      </c>
      <c r="C2498">
        <v>592</v>
      </c>
      <c r="D2498">
        <v>2009</v>
      </c>
      <c r="E2498">
        <v>407</v>
      </c>
      <c r="F2498" t="s">
        <v>18</v>
      </c>
      <c r="G2498" s="1">
        <v>44535</v>
      </c>
      <c r="H2498">
        <v>104</v>
      </c>
    </row>
    <row r="2499" spans="1:8" x14ac:dyDescent="0.25">
      <c r="A2499">
        <v>2498</v>
      </c>
      <c r="B2499" t="s">
        <v>75</v>
      </c>
      <c r="C2499">
        <v>521</v>
      </c>
      <c r="D2499">
        <v>2012</v>
      </c>
      <c r="E2499" t="s">
        <v>860</v>
      </c>
      <c r="F2499" t="s">
        <v>18</v>
      </c>
      <c r="G2499" s="1">
        <v>44591</v>
      </c>
      <c r="H2499">
        <v>102</v>
      </c>
    </row>
    <row r="2500" spans="1:8" x14ac:dyDescent="0.25">
      <c r="A2500">
        <v>2499</v>
      </c>
      <c r="B2500" t="s">
        <v>83</v>
      </c>
      <c r="C2500">
        <v>540</v>
      </c>
      <c r="D2500">
        <v>2012</v>
      </c>
      <c r="E2500" t="s">
        <v>453</v>
      </c>
      <c r="F2500" t="s">
        <v>69</v>
      </c>
      <c r="G2500" s="1">
        <v>44541</v>
      </c>
      <c r="H2500">
        <v>105</v>
      </c>
    </row>
    <row r="2501" spans="1:8" x14ac:dyDescent="0.25">
      <c r="A2501">
        <v>2500</v>
      </c>
      <c r="B2501" t="s">
        <v>90</v>
      </c>
      <c r="C2501">
        <v>633</v>
      </c>
      <c r="D2501">
        <v>2007</v>
      </c>
      <c r="E2501" t="s">
        <v>581</v>
      </c>
      <c r="F2501" t="s">
        <v>28</v>
      </c>
      <c r="G2501" s="1">
        <v>44624</v>
      </c>
      <c r="H2501">
        <v>108</v>
      </c>
    </row>
    <row r="2502" spans="1:8" x14ac:dyDescent="0.25">
      <c r="A2502">
        <v>2501</v>
      </c>
      <c r="B2502" t="s">
        <v>90</v>
      </c>
      <c r="C2502">
        <v>550</v>
      </c>
      <c r="D2502">
        <v>2005</v>
      </c>
      <c r="E2502" t="s">
        <v>584</v>
      </c>
      <c r="F2502" t="s">
        <v>32</v>
      </c>
      <c r="G2502" s="1">
        <v>44647</v>
      </c>
      <c r="H2502">
        <v>102</v>
      </c>
    </row>
    <row r="2503" spans="1:8" x14ac:dyDescent="0.25">
      <c r="A2503">
        <v>2502</v>
      </c>
      <c r="B2503" t="s">
        <v>435</v>
      </c>
      <c r="C2503">
        <v>587</v>
      </c>
      <c r="D2503">
        <v>2012</v>
      </c>
      <c r="E2503" t="s">
        <v>437</v>
      </c>
      <c r="F2503" t="s">
        <v>10</v>
      </c>
      <c r="G2503" s="1">
        <v>44511</v>
      </c>
      <c r="H2503">
        <v>101</v>
      </c>
    </row>
    <row r="2504" spans="1:8" x14ac:dyDescent="0.25">
      <c r="A2504">
        <v>2503</v>
      </c>
      <c r="B2504" t="s">
        <v>75</v>
      </c>
      <c r="C2504">
        <v>576</v>
      </c>
      <c r="D2504">
        <v>2005</v>
      </c>
      <c r="E2504" t="s">
        <v>578</v>
      </c>
      <c r="F2504" t="s">
        <v>28</v>
      </c>
      <c r="G2504" s="1">
        <v>44655</v>
      </c>
      <c r="H2504">
        <v>102</v>
      </c>
    </row>
    <row r="2505" spans="1:8" x14ac:dyDescent="0.25">
      <c r="A2505">
        <v>2504</v>
      </c>
      <c r="B2505" t="s">
        <v>75</v>
      </c>
      <c r="C2505">
        <v>619</v>
      </c>
      <c r="D2505">
        <v>2012</v>
      </c>
      <c r="E2505" t="s">
        <v>460</v>
      </c>
      <c r="F2505" t="s">
        <v>10</v>
      </c>
      <c r="G2505" s="1">
        <v>44651</v>
      </c>
      <c r="H2505">
        <v>104</v>
      </c>
    </row>
    <row r="2506" spans="1:8" x14ac:dyDescent="0.25">
      <c r="A2506">
        <v>2505</v>
      </c>
      <c r="B2506" t="s">
        <v>75</v>
      </c>
      <c r="C2506">
        <v>611</v>
      </c>
      <c r="D2506">
        <v>2005</v>
      </c>
      <c r="E2506" t="s">
        <v>684</v>
      </c>
      <c r="F2506" t="s">
        <v>10</v>
      </c>
      <c r="G2506" s="1">
        <v>44575</v>
      </c>
      <c r="H2506">
        <v>108</v>
      </c>
    </row>
    <row r="2507" spans="1:8" x14ac:dyDescent="0.25">
      <c r="A2507">
        <v>2506</v>
      </c>
      <c r="B2507" t="s">
        <v>83</v>
      </c>
      <c r="C2507">
        <v>548</v>
      </c>
      <c r="D2507">
        <v>2007</v>
      </c>
      <c r="E2507" t="s">
        <v>593</v>
      </c>
      <c r="F2507" t="s">
        <v>47</v>
      </c>
      <c r="G2507" s="1">
        <v>44553</v>
      </c>
      <c r="H2507">
        <v>111</v>
      </c>
    </row>
    <row r="2508" spans="1:8" x14ac:dyDescent="0.25">
      <c r="A2508">
        <v>2507</v>
      </c>
      <c r="B2508" t="s">
        <v>75</v>
      </c>
      <c r="C2508">
        <v>619</v>
      </c>
      <c r="D2508">
        <v>2013</v>
      </c>
      <c r="E2508" t="s">
        <v>711</v>
      </c>
      <c r="F2508" t="s">
        <v>28</v>
      </c>
      <c r="G2508" s="1">
        <v>44599</v>
      </c>
      <c r="H2508">
        <v>103</v>
      </c>
    </row>
    <row r="2509" spans="1:8" x14ac:dyDescent="0.25">
      <c r="A2509">
        <v>2508</v>
      </c>
      <c r="B2509" t="s">
        <v>75</v>
      </c>
      <c r="C2509">
        <v>619</v>
      </c>
      <c r="D2509">
        <v>2003</v>
      </c>
      <c r="E2509" t="s">
        <v>594</v>
      </c>
      <c r="F2509" t="s">
        <v>123</v>
      </c>
      <c r="G2509" s="1">
        <v>44650</v>
      </c>
      <c r="H2509">
        <v>102</v>
      </c>
    </row>
    <row r="2510" spans="1:8" x14ac:dyDescent="0.25">
      <c r="A2510">
        <v>2509</v>
      </c>
      <c r="B2510" t="s">
        <v>90</v>
      </c>
      <c r="C2510">
        <v>610</v>
      </c>
      <c r="D2510">
        <v>2006</v>
      </c>
      <c r="E2510" t="s">
        <v>475</v>
      </c>
      <c r="F2510" t="s">
        <v>10</v>
      </c>
      <c r="G2510" s="1">
        <v>44644</v>
      </c>
      <c r="H2510">
        <v>102</v>
      </c>
    </row>
    <row r="2511" spans="1:8" x14ac:dyDescent="0.25">
      <c r="A2511">
        <v>2510</v>
      </c>
      <c r="B2511" t="s">
        <v>75</v>
      </c>
      <c r="C2511">
        <v>576</v>
      </c>
      <c r="D2511">
        <v>2001</v>
      </c>
      <c r="E2511">
        <v>626</v>
      </c>
      <c r="F2511" t="s">
        <v>47</v>
      </c>
      <c r="G2511" s="1">
        <v>44574</v>
      </c>
      <c r="H2511">
        <v>102</v>
      </c>
    </row>
    <row r="2512" spans="1:8" x14ac:dyDescent="0.25">
      <c r="A2512">
        <v>2511</v>
      </c>
      <c r="B2512" t="s">
        <v>83</v>
      </c>
      <c r="C2512">
        <v>550</v>
      </c>
      <c r="D2512">
        <v>2005</v>
      </c>
      <c r="E2512" t="s">
        <v>571</v>
      </c>
      <c r="F2512" t="s">
        <v>18</v>
      </c>
      <c r="G2512" s="1">
        <v>44648</v>
      </c>
      <c r="H2512">
        <v>102</v>
      </c>
    </row>
    <row r="2513" spans="1:8" x14ac:dyDescent="0.25">
      <c r="A2513">
        <v>2512</v>
      </c>
      <c r="B2513" t="s">
        <v>75</v>
      </c>
      <c r="C2513">
        <v>587</v>
      </c>
      <c r="D2513">
        <v>2005</v>
      </c>
      <c r="E2513" t="s">
        <v>359</v>
      </c>
      <c r="F2513" t="s">
        <v>10</v>
      </c>
      <c r="G2513" s="1">
        <v>44600</v>
      </c>
      <c r="H2513">
        <v>102</v>
      </c>
    </row>
    <row r="2514" spans="1:8" x14ac:dyDescent="0.25">
      <c r="A2514">
        <v>2513</v>
      </c>
      <c r="B2514" t="s">
        <v>90</v>
      </c>
      <c r="C2514">
        <v>576</v>
      </c>
      <c r="D2514">
        <v>2007</v>
      </c>
      <c r="E2514" t="s">
        <v>698</v>
      </c>
      <c r="F2514" t="s">
        <v>10</v>
      </c>
      <c r="G2514" s="1">
        <v>44569</v>
      </c>
      <c r="H2514">
        <v>103</v>
      </c>
    </row>
    <row r="2515" spans="1:8" x14ac:dyDescent="0.25">
      <c r="A2515">
        <v>2514</v>
      </c>
      <c r="B2515" t="s">
        <v>83</v>
      </c>
      <c r="C2515">
        <v>577</v>
      </c>
      <c r="D2515">
        <v>2008</v>
      </c>
      <c r="E2515" t="s">
        <v>861</v>
      </c>
      <c r="F2515" t="s">
        <v>10</v>
      </c>
      <c r="G2515" s="1">
        <v>44542</v>
      </c>
      <c r="H2515">
        <v>104</v>
      </c>
    </row>
    <row r="2516" spans="1:8" x14ac:dyDescent="0.25">
      <c r="A2516">
        <v>2515</v>
      </c>
      <c r="B2516" t="s">
        <v>83</v>
      </c>
      <c r="C2516">
        <v>587</v>
      </c>
      <c r="D2516">
        <v>2007</v>
      </c>
      <c r="E2516" t="s">
        <v>590</v>
      </c>
      <c r="F2516" t="s">
        <v>69</v>
      </c>
      <c r="G2516" s="1">
        <v>44521</v>
      </c>
      <c r="H2516">
        <v>102</v>
      </c>
    </row>
    <row r="2517" spans="1:8" x14ac:dyDescent="0.25">
      <c r="A2517">
        <v>2516</v>
      </c>
      <c r="B2517" t="s">
        <v>75</v>
      </c>
      <c r="C2517">
        <v>550</v>
      </c>
      <c r="D2517">
        <v>2004</v>
      </c>
      <c r="E2517" t="s">
        <v>808</v>
      </c>
      <c r="F2517" t="s">
        <v>69</v>
      </c>
      <c r="G2517" s="1">
        <v>44632</v>
      </c>
      <c r="H2517">
        <v>103</v>
      </c>
    </row>
    <row r="2518" spans="1:8" x14ac:dyDescent="0.25">
      <c r="A2518">
        <v>2517</v>
      </c>
      <c r="B2518" t="s">
        <v>83</v>
      </c>
      <c r="C2518">
        <v>610</v>
      </c>
      <c r="D2518">
        <v>2004</v>
      </c>
      <c r="E2518" t="s">
        <v>475</v>
      </c>
      <c r="F2518" t="s">
        <v>28</v>
      </c>
      <c r="G2518" s="1">
        <v>44547</v>
      </c>
      <c r="H2518">
        <v>102</v>
      </c>
    </row>
    <row r="2519" spans="1:8" x14ac:dyDescent="0.25">
      <c r="A2519">
        <v>2518</v>
      </c>
      <c r="B2519" t="s">
        <v>75</v>
      </c>
      <c r="C2519">
        <v>611</v>
      </c>
      <c r="D2519">
        <v>2006</v>
      </c>
      <c r="E2519" t="s">
        <v>684</v>
      </c>
      <c r="F2519" t="s">
        <v>32</v>
      </c>
      <c r="G2519" s="1">
        <v>44552</v>
      </c>
      <c r="H2519">
        <v>103</v>
      </c>
    </row>
    <row r="2520" spans="1:8" x14ac:dyDescent="0.25">
      <c r="A2520">
        <v>2519</v>
      </c>
      <c r="B2520" t="s">
        <v>435</v>
      </c>
      <c r="C2520">
        <v>580</v>
      </c>
      <c r="D2520">
        <v>1997</v>
      </c>
      <c r="E2520" t="s">
        <v>469</v>
      </c>
      <c r="F2520" t="s">
        <v>47</v>
      </c>
      <c r="G2520" s="1">
        <v>44481</v>
      </c>
      <c r="H2520">
        <v>104</v>
      </c>
    </row>
    <row r="2521" spans="1:8" x14ac:dyDescent="0.25">
      <c r="A2521">
        <v>2520</v>
      </c>
      <c r="B2521" t="s">
        <v>75</v>
      </c>
      <c r="C2521">
        <v>576</v>
      </c>
      <c r="D2521">
        <v>2005</v>
      </c>
      <c r="E2521" t="s">
        <v>578</v>
      </c>
      <c r="F2521" t="s">
        <v>10</v>
      </c>
      <c r="G2521" s="1">
        <v>44620</v>
      </c>
      <c r="H2521">
        <v>102</v>
      </c>
    </row>
    <row r="2522" spans="1:8" x14ac:dyDescent="0.25">
      <c r="A2522">
        <v>2521</v>
      </c>
      <c r="B2522" t="s">
        <v>90</v>
      </c>
      <c r="C2522">
        <v>619</v>
      </c>
      <c r="D2522">
        <v>2000</v>
      </c>
      <c r="E2522" t="s">
        <v>485</v>
      </c>
      <c r="F2522" t="s">
        <v>10</v>
      </c>
      <c r="G2522" s="1">
        <v>44531</v>
      </c>
      <c r="H2522">
        <v>102</v>
      </c>
    </row>
    <row r="2523" spans="1:8" x14ac:dyDescent="0.25">
      <c r="A2523">
        <v>2522</v>
      </c>
      <c r="B2523" t="s">
        <v>83</v>
      </c>
      <c r="C2523">
        <v>550</v>
      </c>
      <c r="D2523">
        <v>2001</v>
      </c>
      <c r="E2523" t="s">
        <v>571</v>
      </c>
      <c r="F2523" t="s">
        <v>18</v>
      </c>
      <c r="G2523" s="1">
        <v>44506</v>
      </c>
      <c r="H2523">
        <v>102</v>
      </c>
    </row>
    <row r="2524" spans="1:8" x14ac:dyDescent="0.25">
      <c r="A2524">
        <v>2523</v>
      </c>
      <c r="B2524" t="s">
        <v>90</v>
      </c>
      <c r="C2524">
        <v>576</v>
      </c>
      <c r="D2524">
        <v>2006</v>
      </c>
      <c r="E2524" t="s">
        <v>698</v>
      </c>
      <c r="F2524" t="s">
        <v>18</v>
      </c>
      <c r="G2524" s="1">
        <v>44591</v>
      </c>
      <c r="H2524">
        <v>102</v>
      </c>
    </row>
    <row r="2525" spans="1:8" x14ac:dyDescent="0.25">
      <c r="A2525">
        <v>2524</v>
      </c>
      <c r="B2525" t="s">
        <v>75</v>
      </c>
      <c r="C2525">
        <v>576</v>
      </c>
      <c r="D2525">
        <v>2005</v>
      </c>
      <c r="E2525" t="s">
        <v>578</v>
      </c>
      <c r="F2525" t="s">
        <v>32</v>
      </c>
      <c r="G2525" s="1">
        <v>44657</v>
      </c>
      <c r="H2525">
        <v>102</v>
      </c>
    </row>
    <row r="2526" spans="1:8" x14ac:dyDescent="0.25">
      <c r="A2526">
        <v>2525</v>
      </c>
      <c r="B2526" t="s">
        <v>435</v>
      </c>
      <c r="C2526">
        <v>619</v>
      </c>
      <c r="D2526">
        <v>2013</v>
      </c>
      <c r="E2526" t="s">
        <v>448</v>
      </c>
      <c r="F2526" t="s">
        <v>32</v>
      </c>
      <c r="G2526" s="1">
        <v>44524</v>
      </c>
      <c r="H2526">
        <v>108</v>
      </c>
    </row>
    <row r="2527" spans="1:8" x14ac:dyDescent="0.25">
      <c r="A2527">
        <v>2526</v>
      </c>
      <c r="B2527" t="s">
        <v>435</v>
      </c>
      <c r="C2527">
        <v>540</v>
      </c>
      <c r="D2527">
        <v>2013</v>
      </c>
      <c r="E2527" t="s">
        <v>760</v>
      </c>
      <c r="F2527" t="s">
        <v>10</v>
      </c>
      <c r="G2527" s="1">
        <v>44523</v>
      </c>
      <c r="H2527">
        <v>104</v>
      </c>
    </row>
    <row r="2528" spans="1:8" x14ac:dyDescent="0.25">
      <c r="A2528">
        <v>2527</v>
      </c>
      <c r="B2528" t="s">
        <v>90</v>
      </c>
      <c r="C2528">
        <v>619</v>
      </c>
      <c r="D2528">
        <v>1998</v>
      </c>
      <c r="E2528" t="s">
        <v>862</v>
      </c>
      <c r="F2528" t="s">
        <v>32</v>
      </c>
      <c r="G2528" s="1">
        <v>44607</v>
      </c>
      <c r="H2528">
        <v>102</v>
      </c>
    </row>
    <row r="2529" spans="1:8" x14ac:dyDescent="0.25">
      <c r="A2529">
        <v>2528</v>
      </c>
      <c r="B2529" t="s">
        <v>435</v>
      </c>
      <c r="C2529">
        <v>587</v>
      </c>
      <c r="D2529">
        <v>2013</v>
      </c>
      <c r="E2529" t="s">
        <v>437</v>
      </c>
      <c r="F2529" t="s">
        <v>18</v>
      </c>
      <c r="G2529" s="1">
        <v>44598</v>
      </c>
      <c r="H2529">
        <v>103</v>
      </c>
    </row>
    <row r="2530" spans="1:8" x14ac:dyDescent="0.25">
      <c r="A2530">
        <v>2529</v>
      </c>
      <c r="B2530" t="s">
        <v>83</v>
      </c>
      <c r="C2530">
        <v>587</v>
      </c>
      <c r="D2530">
        <v>2005</v>
      </c>
      <c r="E2530" t="s">
        <v>863</v>
      </c>
      <c r="F2530" t="s">
        <v>10</v>
      </c>
      <c r="G2530" s="1">
        <v>44650</v>
      </c>
      <c r="H2530">
        <v>102</v>
      </c>
    </row>
    <row r="2531" spans="1:8" x14ac:dyDescent="0.25">
      <c r="A2531">
        <v>2530</v>
      </c>
      <c r="B2531" t="s">
        <v>809</v>
      </c>
      <c r="C2531">
        <v>587</v>
      </c>
      <c r="D2531">
        <v>2013</v>
      </c>
      <c r="E2531" t="s">
        <v>437</v>
      </c>
      <c r="F2531" t="s">
        <v>10</v>
      </c>
      <c r="G2531" s="1">
        <v>44562</v>
      </c>
      <c r="H2531">
        <v>103</v>
      </c>
    </row>
    <row r="2532" spans="1:8" x14ac:dyDescent="0.25">
      <c r="A2532">
        <v>2531</v>
      </c>
      <c r="B2532" t="s">
        <v>75</v>
      </c>
      <c r="C2532">
        <v>619</v>
      </c>
      <c r="D2532">
        <v>2013</v>
      </c>
      <c r="E2532" t="s">
        <v>460</v>
      </c>
      <c r="F2532" t="s">
        <v>10</v>
      </c>
      <c r="G2532" s="1">
        <v>44543</v>
      </c>
      <c r="H2532">
        <v>101</v>
      </c>
    </row>
    <row r="2533" spans="1:8" x14ac:dyDescent="0.25">
      <c r="A2533">
        <v>2532</v>
      </c>
      <c r="B2533" t="s">
        <v>83</v>
      </c>
      <c r="C2533">
        <v>619</v>
      </c>
      <c r="D2533">
        <v>2004</v>
      </c>
      <c r="E2533" t="s">
        <v>612</v>
      </c>
      <c r="F2533" t="s">
        <v>28</v>
      </c>
      <c r="G2533" s="1">
        <v>44606</v>
      </c>
      <c r="H2533">
        <v>102</v>
      </c>
    </row>
    <row r="2534" spans="1:8" x14ac:dyDescent="0.25">
      <c r="A2534">
        <v>2533</v>
      </c>
      <c r="B2534" t="s">
        <v>83</v>
      </c>
      <c r="C2534">
        <v>577</v>
      </c>
      <c r="D2534">
        <v>2006</v>
      </c>
      <c r="E2534" t="s">
        <v>861</v>
      </c>
      <c r="F2534" t="s">
        <v>10</v>
      </c>
      <c r="G2534" s="1">
        <v>44517</v>
      </c>
      <c r="H2534">
        <v>102</v>
      </c>
    </row>
    <row r="2535" spans="1:8" x14ac:dyDescent="0.25">
      <c r="A2535">
        <v>2534</v>
      </c>
      <c r="B2535" t="s">
        <v>90</v>
      </c>
      <c r="C2535">
        <v>576</v>
      </c>
      <c r="D2535">
        <v>1999</v>
      </c>
      <c r="E2535" t="s">
        <v>572</v>
      </c>
      <c r="F2535" t="s">
        <v>10</v>
      </c>
      <c r="G2535" s="1">
        <v>44574</v>
      </c>
      <c r="H2535">
        <v>107</v>
      </c>
    </row>
    <row r="2536" spans="1:8" x14ac:dyDescent="0.25">
      <c r="A2536">
        <v>2535</v>
      </c>
      <c r="B2536" t="s">
        <v>75</v>
      </c>
      <c r="C2536">
        <v>587</v>
      </c>
      <c r="D2536">
        <v>2005</v>
      </c>
      <c r="E2536" t="s">
        <v>359</v>
      </c>
      <c r="F2536" t="s">
        <v>18</v>
      </c>
      <c r="G2536" s="1">
        <v>44653</v>
      </c>
      <c r="H2536">
        <v>102</v>
      </c>
    </row>
    <row r="2537" spans="1:8" x14ac:dyDescent="0.25">
      <c r="A2537">
        <v>2536</v>
      </c>
      <c r="B2537" t="s">
        <v>90</v>
      </c>
      <c r="C2537">
        <v>507</v>
      </c>
      <c r="D2537">
        <v>2004</v>
      </c>
      <c r="E2537" t="s">
        <v>609</v>
      </c>
      <c r="F2537" t="s">
        <v>18</v>
      </c>
      <c r="G2537" s="1">
        <v>44616</v>
      </c>
      <c r="H2537">
        <v>114</v>
      </c>
    </row>
    <row r="2538" spans="1:8" x14ac:dyDescent="0.25">
      <c r="A2538">
        <v>2537</v>
      </c>
      <c r="B2538" t="s">
        <v>90</v>
      </c>
      <c r="C2538">
        <v>548</v>
      </c>
      <c r="D2538">
        <v>2010</v>
      </c>
      <c r="E2538" t="s">
        <v>593</v>
      </c>
      <c r="F2538" t="s">
        <v>18</v>
      </c>
      <c r="G2538" s="1">
        <v>44510</v>
      </c>
      <c r="H2538">
        <v>107</v>
      </c>
    </row>
    <row r="2539" spans="1:8" x14ac:dyDescent="0.25">
      <c r="A2539">
        <v>2538</v>
      </c>
      <c r="B2539" t="s">
        <v>75</v>
      </c>
      <c r="C2539">
        <v>611</v>
      </c>
      <c r="D2539">
        <v>2009</v>
      </c>
      <c r="E2539" t="s">
        <v>684</v>
      </c>
      <c r="F2539" t="s">
        <v>18</v>
      </c>
      <c r="G2539" s="1">
        <v>44479</v>
      </c>
      <c r="H2539">
        <v>101</v>
      </c>
    </row>
    <row r="2540" spans="1:8" x14ac:dyDescent="0.25">
      <c r="A2540">
        <v>2539</v>
      </c>
      <c r="B2540" t="s">
        <v>486</v>
      </c>
      <c r="C2540">
        <v>577</v>
      </c>
      <c r="D2540">
        <v>2016</v>
      </c>
      <c r="E2540" t="s">
        <v>725</v>
      </c>
      <c r="F2540" t="s">
        <v>32</v>
      </c>
      <c r="G2540" s="1">
        <v>44624</v>
      </c>
      <c r="H2540">
        <v>114</v>
      </c>
    </row>
    <row r="2541" spans="1:8" x14ac:dyDescent="0.25">
      <c r="A2541">
        <v>2540</v>
      </c>
      <c r="B2541" t="s">
        <v>90</v>
      </c>
      <c r="C2541">
        <v>576</v>
      </c>
      <c r="D2541">
        <v>2004</v>
      </c>
      <c r="E2541" t="s">
        <v>823</v>
      </c>
      <c r="F2541" t="s">
        <v>45</v>
      </c>
      <c r="G2541" s="1">
        <v>44507</v>
      </c>
      <c r="H2541">
        <v>104</v>
      </c>
    </row>
    <row r="2542" spans="1:8" x14ac:dyDescent="0.25">
      <c r="A2542">
        <v>2541</v>
      </c>
      <c r="B2542" t="s">
        <v>435</v>
      </c>
      <c r="C2542">
        <v>587</v>
      </c>
      <c r="D2542">
        <v>1991</v>
      </c>
      <c r="E2542" t="s">
        <v>437</v>
      </c>
      <c r="F2542" t="s">
        <v>28</v>
      </c>
      <c r="G2542" s="1">
        <v>44569</v>
      </c>
      <c r="H2542">
        <v>108</v>
      </c>
    </row>
    <row r="2543" spans="1:8" x14ac:dyDescent="0.25">
      <c r="A2543">
        <v>2542</v>
      </c>
      <c r="B2543" t="s">
        <v>83</v>
      </c>
      <c r="C2543">
        <v>633</v>
      </c>
      <c r="D2543">
        <v>2006</v>
      </c>
      <c r="E2543" t="s">
        <v>686</v>
      </c>
      <c r="F2543" t="s">
        <v>32</v>
      </c>
      <c r="G2543" s="1">
        <v>44646</v>
      </c>
      <c r="H2543">
        <v>102</v>
      </c>
    </row>
    <row r="2544" spans="1:8" x14ac:dyDescent="0.25">
      <c r="A2544">
        <v>2543</v>
      </c>
      <c r="B2544" t="s">
        <v>90</v>
      </c>
      <c r="C2544">
        <v>576</v>
      </c>
      <c r="D2544">
        <v>2008</v>
      </c>
      <c r="E2544" t="s">
        <v>823</v>
      </c>
      <c r="F2544" t="s">
        <v>18</v>
      </c>
      <c r="G2544" s="1">
        <v>44636</v>
      </c>
      <c r="H2544">
        <v>104</v>
      </c>
    </row>
    <row r="2545" spans="1:8" x14ac:dyDescent="0.25">
      <c r="A2545">
        <v>2544</v>
      </c>
      <c r="B2545" t="s">
        <v>90</v>
      </c>
      <c r="C2545">
        <v>548</v>
      </c>
      <c r="D2545">
        <v>2013</v>
      </c>
      <c r="E2545" t="s">
        <v>810</v>
      </c>
      <c r="F2545" t="s">
        <v>32</v>
      </c>
      <c r="G2545" s="1">
        <v>44618</v>
      </c>
      <c r="H2545">
        <v>102</v>
      </c>
    </row>
    <row r="2546" spans="1:8" x14ac:dyDescent="0.25">
      <c r="A2546">
        <v>2545</v>
      </c>
      <c r="B2546" t="s">
        <v>83</v>
      </c>
      <c r="C2546">
        <v>512</v>
      </c>
      <c r="D2546">
        <v>2007</v>
      </c>
      <c r="E2546" t="s">
        <v>707</v>
      </c>
      <c r="F2546" t="s">
        <v>18</v>
      </c>
      <c r="G2546" s="1">
        <v>44480</v>
      </c>
      <c r="H2546">
        <v>102</v>
      </c>
    </row>
    <row r="2547" spans="1:8" x14ac:dyDescent="0.25">
      <c r="A2547">
        <v>2546</v>
      </c>
      <c r="B2547" t="s">
        <v>486</v>
      </c>
      <c r="C2547">
        <v>576</v>
      </c>
      <c r="D2547">
        <v>1998</v>
      </c>
      <c r="E2547" t="s">
        <v>864</v>
      </c>
      <c r="F2547" t="s">
        <v>47</v>
      </c>
      <c r="G2547" s="1">
        <v>44487</v>
      </c>
      <c r="H2547">
        <v>105</v>
      </c>
    </row>
    <row r="2548" spans="1:8" x14ac:dyDescent="0.25">
      <c r="A2548">
        <v>2547</v>
      </c>
      <c r="B2548" t="s">
        <v>90</v>
      </c>
      <c r="C2548">
        <v>580</v>
      </c>
      <c r="D2548">
        <v>2014</v>
      </c>
      <c r="E2548" t="s">
        <v>727</v>
      </c>
      <c r="F2548" t="s">
        <v>18</v>
      </c>
      <c r="G2548" s="1">
        <v>44485</v>
      </c>
      <c r="H2548">
        <v>106</v>
      </c>
    </row>
    <row r="2549" spans="1:8" x14ac:dyDescent="0.25">
      <c r="A2549">
        <v>2548</v>
      </c>
      <c r="B2549" t="s">
        <v>90</v>
      </c>
      <c r="C2549">
        <v>619</v>
      </c>
      <c r="D2549">
        <v>2004</v>
      </c>
      <c r="E2549" t="s">
        <v>682</v>
      </c>
      <c r="F2549" t="s">
        <v>10</v>
      </c>
      <c r="G2549" s="1">
        <v>44545</v>
      </c>
      <c r="H2549">
        <v>102</v>
      </c>
    </row>
    <row r="2550" spans="1:8" x14ac:dyDescent="0.25">
      <c r="A2550">
        <v>2549</v>
      </c>
      <c r="B2550" t="s">
        <v>75</v>
      </c>
      <c r="C2550">
        <v>619</v>
      </c>
      <c r="D2550">
        <v>2004</v>
      </c>
      <c r="E2550" t="s">
        <v>739</v>
      </c>
      <c r="F2550" t="s">
        <v>69</v>
      </c>
      <c r="G2550" s="1">
        <v>44653</v>
      </c>
      <c r="H2550">
        <v>102</v>
      </c>
    </row>
    <row r="2551" spans="1:8" x14ac:dyDescent="0.25">
      <c r="A2551">
        <v>2550</v>
      </c>
      <c r="B2551" t="s">
        <v>83</v>
      </c>
      <c r="C2551">
        <v>550</v>
      </c>
      <c r="D2551">
        <v>2007</v>
      </c>
      <c r="E2551" t="s">
        <v>571</v>
      </c>
      <c r="F2551" t="s">
        <v>18</v>
      </c>
      <c r="G2551" s="1">
        <v>44519</v>
      </c>
      <c r="H2551">
        <v>109</v>
      </c>
    </row>
    <row r="2552" spans="1:8" x14ac:dyDescent="0.25">
      <c r="A2552">
        <v>2551</v>
      </c>
      <c r="B2552" t="s">
        <v>75</v>
      </c>
      <c r="C2552">
        <v>576</v>
      </c>
      <c r="D2552">
        <v>2006</v>
      </c>
      <c r="E2552" t="s">
        <v>578</v>
      </c>
      <c r="F2552" t="s">
        <v>10</v>
      </c>
      <c r="G2552" s="1">
        <v>44655</v>
      </c>
      <c r="H2552">
        <v>111</v>
      </c>
    </row>
    <row r="2553" spans="1:8" x14ac:dyDescent="0.25">
      <c r="A2553">
        <v>2552</v>
      </c>
      <c r="B2553" t="s">
        <v>83</v>
      </c>
      <c r="C2553">
        <v>550</v>
      </c>
      <c r="D2553">
        <v>1998</v>
      </c>
      <c r="E2553" t="s">
        <v>571</v>
      </c>
      <c r="F2553" t="s">
        <v>69</v>
      </c>
      <c r="G2553" s="1">
        <v>44476</v>
      </c>
      <c r="H2553">
        <v>101</v>
      </c>
    </row>
    <row r="2554" spans="1:8" x14ac:dyDescent="0.25">
      <c r="A2554">
        <v>2553</v>
      </c>
      <c r="B2554" t="s">
        <v>83</v>
      </c>
      <c r="C2554">
        <v>512</v>
      </c>
      <c r="D2554">
        <v>2003</v>
      </c>
      <c r="E2554" t="s">
        <v>865</v>
      </c>
      <c r="F2554" t="s">
        <v>32</v>
      </c>
      <c r="G2554" s="1">
        <v>44557</v>
      </c>
      <c r="H2554">
        <v>104</v>
      </c>
    </row>
    <row r="2555" spans="1:8" x14ac:dyDescent="0.25">
      <c r="A2555">
        <v>2554</v>
      </c>
      <c r="B2555" t="s">
        <v>235</v>
      </c>
      <c r="C2555">
        <v>619</v>
      </c>
      <c r="D2555">
        <v>2006</v>
      </c>
      <c r="E2555" t="s">
        <v>467</v>
      </c>
      <c r="F2555" t="s">
        <v>10</v>
      </c>
      <c r="G2555" s="1">
        <v>44634</v>
      </c>
      <c r="H2555">
        <v>102</v>
      </c>
    </row>
    <row r="2556" spans="1:8" x14ac:dyDescent="0.25">
      <c r="A2556">
        <v>2555</v>
      </c>
      <c r="B2556" t="s">
        <v>90</v>
      </c>
      <c r="C2556">
        <v>548</v>
      </c>
      <c r="D2556">
        <v>2013</v>
      </c>
      <c r="E2556" t="s">
        <v>810</v>
      </c>
      <c r="F2556" t="s">
        <v>69</v>
      </c>
      <c r="G2556" s="1">
        <v>44626</v>
      </c>
      <c r="H2556">
        <v>102</v>
      </c>
    </row>
    <row r="2557" spans="1:8" x14ac:dyDescent="0.25">
      <c r="A2557">
        <v>2556</v>
      </c>
      <c r="B2557" t="s">
        <v>90</v>
      </c>
      <c r="C2557">
        <v>576</v>
      </c>
      <c r="D2557">
        <v>2006</v>
      </c>
      <c r="E2557" t="s">
        <v>698</v>
      </c>
      <c r="F2557" t="s">
        <v>618</v>
      </c>
      <c r="G2557" s="1">
        <v>44598</v>
      </c>
      <c r="H2557">
        <v>105</v>
      </c>
    </row>
    <row r="2558" spans="1:8" x14ac:dyDescent="0.25">
      <c r="A2558">
        <v>2557</v>
      </c>
      <c r="B2558" t="s">
        <v>83</v>
      </c>
      <c r="C2558">
        <v>580</v>
      </c>
      <c r="D2558">
        <v>1979</v>
      </c>
      <c r="E2558" t="s">
        <v>441</v>
      </c>
      <c r="F2558" t="s">
        <v>283</v>
      </c>
      <c r="G2558" s="1">
        <v>44503</v>
      </c>
      <c r="H2558">
        <v>102</v>
      </c>
    </row>
    <row r="2559" spans="1:8" x14ac:dyDescent="0.25">
      <c r="A2559">
        <v>2558</v>
      </c>
      <c r="B2559" t="s">
        <v>83</v>
      </c>
      <c r="C2559">
        <v>540</v>
      </c>
      <c r="D2559">
        <v>2013</v>
      </c>
      <c r="E2559" t="s">
        <v>453</v>
      </c>
      <c r="F2559" t="s">
        <v>28</v>
      </c>
      <c r="G2559" s="1">
        <v>44631</v>
      </c>
      <c r="H2559">
        <v>101</v>
      </c>
    </row>
    <row r="2560" spans="1:8" x14ac:dyDescent="0.25">
      <c r="A2560">
        <v>2559</v>
      </c>
      <c r="B2560" t="s">
        <v>75</v>
      </c>
      <c r="C2560">
        <v>522</v>
      </c>
      <c r="D2560">
        <v>2008</v>
      </c>
      <c r="E2560" t="s">
        <v>790</v>
      </c>
      <c r="F2560" t="s">
        <v>45</v>
      </c>
      <c r="G2560" s="1">
        <v>44655</v>
      </c>
      <c r="H2560">
        <v>102</v>
      </c>
    </row>
    <row r="2561" spans="1:8" x14ac:dyDescent="0.25">
      <c r="A2561">
        <v>2560</v>
      </c>
      <c r="B2561" t="s">
        <v>83</v>
      </c>
      <c r="C2561">
        <v>587</v>
      </c>
      <c r="D2561">
        <v>2006</v>
      </c>
      <c r="E2561" t="s">
        <v>590</v>
      </c>
      <c r="F2561" t="s">
        <v>10</v>
      </c>
      <c r="G2561" s="1">
        <v>44634</v>
      </c>
      <c r="H2561">
        <v>105</v>
      </c>
    </row>
    <row r="2562" spans="1:8" x14ac:dyDescent="0.25">
      <c r="A2562">
        <v>2561</v>
      </c>
      <c r="B2562" t="s">
        <v>435</v>
      </c>
      <c r="C2562">
        <v>580</v>
      </c>
      <c r="D2562">
        <v>2001</v>
      </c>
      <c r="E2562" t="s">
        <v>464</v>
      </c>
      <c r="F2562" t="s">
        <v>32</v>
      </c>
      <c r="G2562" s="1">
        <v>44606</v>
      </c>
      <c r="H2562">
        <v>107</v>
      </c>
    </row>
    <row r="2563" spans="1:8" x14ac:dyDescent="0.25">
      <c r="A2563">
        <v>2562</v>
      </c>
      <c r="B2563" t="s">
        <v>435</v>
      </c>
      <c r="C2563">
        <v>580</v>
      </c>
      <c r="D2563">
        <v>2013</v>
      </c>
      <c r="E2563" t="s">
        <v>464</v>
      </c>
      <c r="F2563" t="s">
        <v>45</v>
      </c>
      <c r="G2563" s="1">
        <v>44532</v>
      </c>
      <c r="H2563">
        <v>101</v>
      </c>
    </row>
    <row r="2564" spans="1:8" x14ac:dyDescent="0.25">
      <c r="A2564">
        <v>2563</v>
      </c>
      <c r="B2564" t="s">
        <v>435</v>
      </c>
      <c r="C2564">
        <v>580</v>
      </c>
      <c r="D2564">
        <v>2013</v>
      </c>
      <c r="E2564" t="s">
        <v>464</v>
      </c>
      <c r="F2564" t="s">
        <v>45</v>
      </c>
      <c r="G2564" s="1">
        <v>44533</v>
      </c>
      <c r="H2564">
        <v>101</v>
      </c>
    </row>
    <row r="2565" spans="1:8" x14ac:dyDescent="0.25">
      <c r="A2565">
        <v>2564</v>
      </c>
      <c r="B2565" t="s">
        <v>90</v>
      </c>
      <c r="C2565">
        <v>576</v>
      </c>
      <c r="D2565">
        <v>2013</v>
      </c>
      <c r="E2565" t="s">
        <v>600</v>
      </c>
      <c r="F2565" t="s">
        <v>69</v>
      </c>
      <c r="G2565" s="1">
        <v>44569</v>
      </c>
      <c r="H2565">
        <v>114</v>
      </c>
    </row>
    <row r="2566" spans="1:8" x14ac:dyDescent="0.25">
      <c r="A2566">
        <v>2565</v>
      </c>
      <c r="B2566" t="s">
        <v>90</v>
      </c>
      <c r="C2566">
        <v>587</v>
      </c>
      <c r="D2566">
        <v>2006</v>
      </c>
      <c r="E2566" t="s">
        <v>487</v>
      </c>
      <c r="F2566" t="s">
        <v>10</v>
      </c>
      <c r="G2566" s="1">
        <v>44648</v>
      </c>
      <c r="H2566">
        <v>102</v>
      </c>
    </row>
    <row r="2567" spans="1:8" x14ac:dyDescent="0.25">
      <c r="A2567">
        <v>2566</v>
      </c>
      <c r="B2567" t="s">
        <v>75</v>
      </c>
      <c r="C2567">
        <v>576</v>
      </c>
      <c r="D2567">
        <v>2004</v>
      </c>
      <c r="E2567" t="s">
        <v>578</v>
      </c>
      <c r="F2567" t="s">
        <v>123</v>
      </c>
      <c r="G2567" s="1">
        <v>44656</v>
      </c>
      <c r="H2567">
        <v>106</v>
      </c>
    </row>
    <row r="2568" spans="1:8" x14ac:dyDescent="0.25">
      <c r="A2568">
        <v>2567</v>
      </c>
      <c r="B2568" t="s">
        <v>90</v>
      </c>
      <c r="C2568">
        <v>619</v>
      </c>
      <c r="D2568">
        <v>2004</v>
      </c>
      <c r="E2568" t="s">
        <v>599</v>
      </c>
      <c r="F2568" t="s">
        <v>32</v>
      </c>
      <c r="G2568" s="1">
        <v>44632</v>
      </c>
      <c r="H2568">
        <v>103</v>
      </c>
    </row>
    <row r="2569" spans="1:8" x14ac:dyDescent="0.25">
      <c r="A2569">
        <v>2568</v>
      </c>
      <c r="B2569" t="s">
        <v>83</v>
      </c>
      <c r="C2569">
        <v>550</v>
      </c>
      <c r="D2569">
        <v>2006</v>
      </c>
      <c r="E2569" t="s">
        <v>458</v>
      </c>
      <c r="F2569" t="s">
        <v>69</v>
      </c>
      <c r="G2569" s="1">
        <v>44609</v>
      </c>
      <c r="H2569">
        <v>109</v>
      </c>
    </row>
    <row r="2570" spans="1:8" x14ac:dyDescent="0.25">
      <c r="A2570">
        <v>2569</v>
      </c>
      <c r="B2570" t="s">
        <v>75</v>
      </c>
      <c r="C2570">
        <v>550</v>
      </c>
      <c r="D2570">
        <v>2004</v>
      </c>
      <c r="E2570" t="s">
        <v>808</v>
      </c>
      <c r="F2570" t="s">
        <v>47</v>
      </c>
      <c r="G2570" s="1">
        <v>44626</v>
      </c>
      <c r="H2570">
        <v>102</v>
      </c>
    </row>
    <row r="2571" spans="1:8" x14ac:dyDescent="0.25">
      <c r="A2571">
        <v>2570</v>
      </c>
      <c r="B2571" t="s">
        <v>90</v>
      </c>
      <c r="C2571">
        <v>619</v>
      </c>
      <c r="D2571">
        <v>1990</v>
      </c>
      <c r="E2571" t="s">
        <v>448</v>
      </c>
      <c r="F2571" t="s">
        <v>28</v>
      </c>
      <c r="G2571" s="1">
        <v>44514</v>
      </c>
      <c r="H2571">
        <v>102</v>
      </c>
    </row>
    <row r="2572" spans="1:8" x14ac:dyDescent="0.25">
      <c r="A2572">
        <v>2571</v>
      </c>
      <c r="B2572" t="s">
        <v>90</v>
      </c>
      <c r="C2572">
        <v>619</v>
      </c>
      <c r="D2572">
        <v>2005</v>
      </c>
      <c r="E2572" t="s">
        <v>866</v>
      </c>
      <c r="F2572" t="s">
        <v>10</v>
      </c>
      <c r="G2572" s="1">
        <v>44595</v>
      </c>
      <c r="H2572">
        <v>114</v>
      </c>
    </row>
    <row r="2573" spans="1:8" x14ac:dyDescent="0.25">
      <c r="A2573">
        <v>2572</v>
      </c>
      <c r="B2573" t="s">
        <v>75</v>
      </c>
      <c r="C2573">
        <v>576</v>
      </c>
      <c r="D2573">
        <v>2006</v>
      </c>
      <c r="E2573" t="s">
        <v>578</v>
      </c>
      <c r="F2573" t="s">
        <v>10</v>
      </c>
      <c r="G2573" s="1">
        <v>44584</v>
      </c>
      <c r="H2573">
        <v>101</v>
      </c>
    </row>
    <row r="2574" spans="1:8" x14ac:dyDescent="0.25">
      <c r="A2574">
        <v>2573</v>
      </c>
      <c r="B2574" t="s">
        <v>75</v>
      </c>
      <c r="C2574">
        <v>619</v>
      </c>
      <c r="D2574">
        <v>2013</v>
      </c>
      <c r="E2574" t="s">
        <v>460</v>
      </c>
      <c r="F2574" t="s">
        <v>32</v>
      </c>
      <c r="G2574" s="1">
        <v>44651</v>
      </c>
      <c r="H2574">
        <v>102</v>
      </c>
    </row>
    <row r="2575" spans="1:8" x14ac:dyDescent="0.25">
      <c r="A2575">
        <v>2574</v>
      </c>
      <c r="B2575" t="s">
        <v>83</v>
      </c>
      <c r="C2575">
        <v>548</v>
      </c>
      <c r="D2575">
        <v>2003</v>
      </c>
      <c r="E2575" t="s">
        <v>593</v>
      </c>
      <c r="F2575" t="s">
        <v>18</v>
      </c>
      <c r="G2575" s="1">
        <v>44652</v>
      </c>
      <c r="H2575">
        <v>103</v>
      </c>
    </row>
    <row r="2576" spans="1:8" x14ac:dyDescent="0.25">
      <c r="A2576">
        <v>2575</v>
      </c>
      <c r="B2576" t="s">
        <v>75</v>
      </c>
      <c r="C2576">
        <v>512</v>
      </c>
      <c r="D2576">
        <v>2005</v>
      </c>
      <c r="E2576" t="s">
        <v>867</v>
      </c>
      <c r="F2576" t="s">
        <v>69</v>
      </c>
      <c r="G2576" s="1">
        <v>44611</v>
      </c>
      <c r="H2576">
        <v>114</v>
      </c>
    </row>
    <row r="2577" spans="1:8" x14ac:dyDescent="0.25">
      <c r="A2577">
        <v>2576</v>
      </c>
      <c r="B2577" t="s">
        <v>83</v>
      </c>
      <c r="C2577">
        <v>619</v>
      </c>
      <c r="D2577">
        <v>2010</v>
      </c>
      <c r="E2577" t="s">
        <v>826</v>
      </c>
      <c r="F2577" t="s">
        <v>32</v>
      </c>
      <c r="G2577" s="1">
        <v>44647</v>
      </c>
      <c r="H2577">
        <v>102</v>
      </c>
    </row>
    <row r="2578" spans="1:8" x14ac:dyDescent="0.25">
      <c r="A2578">
        <v>2577</v>
      </c>
      <c r="B2578" t="s">
        <v>75</v>
      </c>
      <c r="C2578">
        <v>587</v>
      </c>
      <c r="D2578">
        <v>2005</v>
      </c>
      <c r="E2578" t="s">
        <v>359</v>
      </c>
      <c r="F2578" t="s">
        <v>28</v>
      </c>
      <c r="G2578" s="1">
        <v>44576</v>
      </c>
      <c r="H2578">
        <v>102</v>
      </c>
    </row>
    <row r="2579" spans="1:8" x14ac:dyDescent="0.25">
      <c r="A2579">
        <v>2578</v>
      </c>
      <c r="B2579" t="s">
        <v>75</v>
      </c>
      <c r="C2579">
        <v>587</v>
      </c>
      <c r="D2579">
        <v>2005</v>
      </c>
      <c r="E2579" t="s">
        <v>359</v>
      </c>
      <c r="F2579" t="s">
        <v>10</v>
      </c>
      <c r="G2579" s="1">
        <v>44654</v>
      </c>
      <c r="H2579">
        <v>102</v>
      </c>
    </row>
    <row r="2580" spans="1:8" x14ac:dyDescent="0.25">
      <c r="A2580">
        <v>2579</v>
      </c>
      <c r="B2580" t="s">
        <v>75</v>
      </c>
      <c r="C2580">
        <v>576</v>
      </c>
      <c r="D2580">
        <v>2006</v>
      </c>
      <c r="E2580" t="s">
        <v>578</v>
      </c>
      <c r="F2580" t="s">
        <v>32</v>
      </c>
      <c r="G2580" s="1">
        <v>44592</v>
      </c>
      <c r="H2580">
        <v>109</v>
      </c>
    </row>
    <row r="2581" spans="1:8" x14ac:dyDescent="0.25">
      <c r="A2581">
        <v>2580</v>
      </c>
      <c r="B2581" t="s">
        <v>75</v>
      </c>
      <c r="C2581">
        <v>633</v>
      </c>
      <c r="D2581">
        <v>2008</v>
      </c>
      <c r="E2581" t="s">
        <v>581</v>
      </c>
      <c r="F2581" t="s">
        <v>32</v>
      </c>
      <c r="G2581" s="1">
        <v>44489</v>
      </c>
      <c r="H2581">
        <v>104</v>
      </c>
    </row>
    <row r="2582" spans="1:8" x14ac:dyDescent="0.25">
      <c r="A2582">
        <v>2581</v>
      </c>
      <c r="B2582" t="s">
        <v>8</v>
      </c>
      <c r="C2582">
        <v>562</v>
      </c>
      <c r="D2582">
        <v>2006</v>
      </c>
      <c r="E2582" t="s">
        <v>868</v>
      </c>
      <c r="F2582" t="s">
        <v>10</v>
      </c>
      <c r="G2582" s="1">
        <v>44579</v>
      </c>
      <c r="H2582">
        <v>102</v>
      </c>
    </row>
    <row r="2583" spans="1:8" x14ac:dyDescent="0.25">
      <c r="A2583">
        <v>2582</v>
      </c>
      <c r="B2583" t="s">
        <v>90</v>
      </c>
      <c r="C2583">
        <v>619</v>
      </c>
      <c r="D2583">
        <v>1993</v>
      </c>
      <c r="E2583" t="s">
        <v>448</v>
      </c>
      <c r="F2583" t="s">
        <v>47</v>
      </c>
      <c r="G2583" s="1">
        <v>44526</v>
      </c>
      <c r="H2583">
        <v>104</v>
      </c>
    </row>
    <row r="2584" spans="1:8" x14ac:dyDescent="0.25">
      <c r="A2584">
        <v>2583</v>
      </c>
      <c r="B2584" t="s">
        <v>11</v>
      </c>
      <c r="C2584">
        <v>623</v>
      </c>
      <c r="D2584">
        <v>2006</v>
      </c>
      <c r="E2584" t="s">
        <v>211</v>
      </c>
      <c r="F2584" t="s">
        <v>45</v>
      </c>
      <c r="G2584" s="1">
        <v>44644</v>
      </c>
      <c r="H2584">
        <v>104</v>
      </c>
    </row>
    <row r="2585" spans="1:8" x14ac:dyDescent="0.25">
      <c r="A2585">
        <v>2584</v>
      </c>
      <c r="B2585" t="s">
        <v>8</v>
      </c>
      <c r="C2585">
        <v>623</v>
      </c>
      <c r="D2585">
        <v>2006</v>
      </c>
      <c r="E2585" t="s">
        <v>58</v>
      </c>
      <c r="F2585" t="s">
        <v>10</v>
      </c>
      <c r="G2585" s="1">
        <v>44559</v>
      </c>
      <c r="H2585">
        <v>104</v>
      </c>
    </row>
    <row r="2586" spans="1:8" x14ac:dyDescent="0.25">
      <c r="A2586">
        <v>2585</v>
      </c>
      <c r="B2586" t="s">
        <v>37</v>
      </c>
      <c r="C2586">
        <v>562</v>
      </c>
      <c r="D2586">
        <v>2006</v>
      </c>
      <c r="E2586" t="s">
        <v>46</v>
      </c>
      <c r="F2586" t="s">
        <v>10</v>
      </c>
      <c r="G2586" s="1">
        <v>44559</v>
      </c>
      <c r="H2586">
        <v>111</v>
      </c>
    </row>
    <row r="2587" spans="1:8" x14ac:dyDescent="0.25">
      <c r="A2587">
        <v>2586</v>
      </c>
      <c r="B2587" t="s">
        <v>11</v>
      </c>
      <c r="C2587">
        <v>623</v>
      </c>
      <c r="D2587">
        <v>2006</v>
      </c>
      <c r="E2587" t="s">
        <v>20</v>
      </c>
      <c r="F2587" t="s">
        <v>10</v>
      </c>
      <c r="G2587" s="1">
        <v>44531</v>
      </c>
      <c r="H2587">
        <v>103</v>
      </c>
    </row>
    <row r="2588" spans="1:8" x14ac:dyDescent="0.25">
      <c r="A2588">
        <v>2587</v>
      </c>
      <c r="B2588" t="s">
        <v>37</v>
      </c>
      <c r="C2588">
        <v>506</v>
      </c>
      <c r="D2588">
        <v>2006</v>
      </c>
      <c r="E2588" t="s">
        <v>869</v>
      </c>
      <c r="F2588" t="s">
        <v>66</v>
      </c>
      <c r="G2588" s="1">
        <v>44575</v>
      </c>
      <c r="H2588">
        <v>104</v>
      </c>
    </row>
    <row r="2589" spans="1:8" x14ac:dyDescent="0.25">
      <c r="A2589">
        <v>2588</v>
      </c>
      <c r="B2589" t="s">
        <v>37</v>
      </c>
      <c r="C2589">
        <v>597</v>
      </c>
      <c r="D2589">
        <v>2006</v>
      </c>
      <c r="E2589" t="s">
        <v>46</v>
      </c>
      <c r="F2589" t="s">
        <v>10</v>
      </c>
      <c r="G2589" s="1">
        <v>44609</v>
      </c>
      <c r="H2589">
        <v>114</v>
      </c>
    </row>
    <row r="2590" spans="1:8" x14ac:dyDescent="0.25">
      <c r="A2590">
        <v>2589</v>
      </c>
      <c r="B2590" t="s">
        <v>8</v>
      </c>
      <c r="C2590">
        <v>562</v>
      </c>
      <c r="D2590">
        <v>2006</v>
      </c>
      <c r="E2590" t="s">
        <v>870</v>
      </c>
      <c r="F2590" t="s">
        <v>10</v>
      </c>
      <c r="G2590" s="1">
        <v>44492</v>
      </c>
      <c r="H2590">
        <v>103</v>
      </c>
    </row>
    <row r="2591" spans="1:8" x14ac:dyDescent="0.25">
      <c r="A2591">
        <v>2590</v>
      </c>
      <c r="B2591" t="s">
        <v>83</v>
      </c>
      <c r="C2591">
        <v>576</v>
      </c>
      <c r="D2591">
        <v>2004</v>
      </c>
      <c r="E2591" t="s">
        <v>823</v>
      </c>
      <c r="F2591" t="s">
        <v>69</v>
      </c>
      <c r="G2591" s="1">
        <v>44614</v>
      </c>
      <c r="H2591">
        <v>114</v>
      </c>
    </row>
    <row r="2592" spans="1:8" x14ac:dyDescent="0.25">
      <c r="A2592">
        <v>2591</v>
      </c>
      <c r="B2592" t="s">
        <v>83</v>
      </c>
      <c r="C2592">
        <v>576</v>
      </c>
      <c r="D2592">
        <v>2002</v>
      </c>
      <c r="E2592" t="s">
        <v>698</v>
      </c>
      <c r="F2592" t="s">
        <v>28</v>
      </c>
      <c r="G2592" s="1">
        <v>44652</v>
      </c>
      <c r="H2592">
        <v>109</v>
      </c>
    </row>
    <row r="2593" spans="1:8" x14ac:dyDescent="0.25">
      <c r="A2593">
        <v>2592</v>
      </c>
      <c r="B2593" t="s">
        <v>90</v>
      </c>
      <c r="C2593">
        <v>587</v>
      </c>
      <c r="D2593">
        <v>1997</v>
      </c>
      <c r="E2593" t="s">
        <v>461</v>
      </c>
      <c r="F2593" t="s">
        <v>18</v>
      </c>
      <c r="G2593" s="1">
        <v>44602</v>
      </c>
      <c r="H2593">
        <v>106</v>
      </c>
    </row>
    <row r="2594" spans="1:8" x14ac:dyDescent="0.25">
      <c r="A2594">
        <v>2593</v>
      </c>
      <c r="B2594" t="s">
        <v>90</v>
      </c>
      <c r="C2594">
        <v>576</v>
      </c>
      <c r="D2594">
        <v>1999</v>
      </c>
      <c r="E2594" t="s">
        <v>572</v>
      </c>
      <c r="F2594" t="s">
        <v>32</v>
      </c>
      <c r="G2594" s="1">
        <v>44621</v>
      </c>
      <c r="H2594">
        <v>107</v>
      </c>
    </row>
    <row r="2595" spans="1:8" x14ac:dyDescent="0.25">
      <c r="A2595">
        <v>2594</v>
      </c>
      <c r="B2595" t="s">
        <v>83</v>
      </c>
      <c r="C2595">
        <v>548</v>
      </c>
      <c r="D2595">
        <v>2013</v>
      </c>
      <c r="E2595" t="s">
        <v>593</v>
      </c>
      <c r="F2595" t="s">
        <v>47</v>
      </c>
      <c r="G2595" s="1">
        <v>44492</v>
      </c>
      <c r="H2595">
        <v>109</v>
      </c>
    </row>
    <row r="2596" spans="1:8" x14ac:dyDescent="0.25">
      <c r="A2596">
        <v>2595</v>
      </c>
      <c r="B2596" t="s">
        <v>83</v>
      </c>
      <c r="C2596">
        <v>587</v>
      </c>
      <c r="D2596">
        <v>2007</v>
      </c>
      <c r="E2596" t="s">
        <v>590</v>
      </c>
      <c r="F2596" t="s">
        <v>10</v>
      </c>
      <c r="G2596" s="1">
        <v>44650</v>
      </c>
      <c r="H2596">
        <v>102</v>
      </c>
    </row>
    <row r="2597" spans="1:8" x14ac:dyDescent="0.25">
      <c r="A2597">
        <v>2596</v>
      </c>
      <c r="B2597" t="s">
        <v>90</v>
      </c>
      <c r="C2597">
        <v>576</v>
      </c>
      <c r="D2597">
        <v>2006</v>
      </c>
      <c r="E2597" t="s">
        <v>698</v>
      </c>
      <c r="F2597" t="s">
        <v>18</v>
      </c>
      <c r="G2597" s="1">
        <v>44652</v>
      </c>
      <c r="H2597">
        <v>102</v>
      </c>
    </row>
    <row r="2598" spans="1:8" x14ac:dyDescent="0.25">
      <c r="A2598">
        <v>2597</v>
      </c>
      <c r="B2598" t="s">
        <v>435</v>
      </c>
      <c r="C2598">
        <v>619</v>
      </c>
      <c r="D2598">
        <v>2000</v>
      </c>
      <c r="E2598" t="s">
        <v>448</v>
      </c>
      <c r="F2598" t="s">
        <v>32</v>
      </c>
      <c r="G2598" s="1">
        <v>44653</v>
      </c>
      <c r="H2598">
        <v>114</v>
      </c>
    </row>
    <row r="2599" spans="1:8" x14ac:dyDescent="0.25">
      <c r="A2599">
        <v>2598</v>
      </c>
      <c r="B2599" t="s">
        <v>83</v>
      </c>
      <c r="C2599">
        <v>587</v>
      </c>
      <c r="D2599">
        <v>2004</v>
      </c>
      <c r="E2599" t="s">
        <v>863</v>
      </c>
      <c r="F2599" t="s">
        <v>32</v>
      </c>
      <c r="G2599" s="1">
        <v>44510</v>
      </c>
      <c r="H2599">
        <v>105</v>
      </c>
    </row>
    <row r="2600" spans="1:8" x14ac:dyDescent="0.25">
      <c r="A2600">
        <v>2599</v>
      </c>
      <c r="B2600" t="s">
        <v>90</v>
      </c>
      <c r="C2600">
        <v>576</v>
      </c>
      <c r="D2600">
        <v>2006</v>
      </c>
      <c r="E2600" t="s">
        <v>698</v>
      </c>
      <c r="F2600" t="s">
        <v>10</v>
      </c>
      <c r="G2600" s="1">
        <v>44615</v>
      </c>
      <c r="H2600">
        <v>107</v>
      </c>
    </row>
    <row r="2601" spans="1:8" x14ac:dyDescent="0.25">
      <c r="A2601">
        <v>2600</v>
      </c>
      <c r="B2601" t="s">
        <v>90</v>
      </c>
      <c r="C2601">
        <v>540</v>
      </c>
      <c r="D2601">
        <v>2004</v>
      </c>
      <c r="E2601" t="s">
        <v>679</v>
      </c>
      <c r="F2601" t="s">
        <v>10</v>
      </c>
      <c r="G2601" s="1">
        <v>44618</v>
      </c>
      <c r="H2601">
        <v>114</v>
      </c>
    </row>
    <row r="2602" spans="1:8" x14ac:dyDescent="0.25">
      <c r="A2602">
        <v>2601</v>
      </c>
      <c r="B2602" t="s">
        <v>435</v>
      </c>
      <c r="C2602">
        <v>587</v>
      </c>
      <c r="D2602">
        <v>2002</v>
      </c>
      <c r="E2602" t="s">
        <v>437</v>
      </c>
      <c r="F2602" t="s">
        <v>10</v>
      </c>
      <c r="G2602" s="1">
        <v>44568</v>
      </c>
      <c r="H2602">
        <v>102</v>
      </c>
    </row>
    <row r="2603" spans="1:8" x14ac:dyDescent="0.25">
      <c r="A2603">
        <v>2602</v>
      </c>
      <c r="B2603" t="s">
        <v>75</v>
      </c>
      <c r="C2603">
        <v>576</v>
      </c>
      <c r="D2603">
        <v>2004</v>
      </c>
      <c r="E2603" t="s">
        <v>578</v>
      </c>
      <c r="F2603" t="s">
        <v>32</v>
      </c>
      <c r="G2603" s="1">
        <v>44504</v>
      </c>
      <c r="H2603">
        <v>105</v>
      </c>
    </row>
    <row r="2604" spans="1:8" x14ac:dyDescent="0.25">
      <c r="A2604">
        <v>2603</v>
      </c>
      <c r="B2604" t="s">
        <v>90</v>
      </c>
      <c r="C2604">
        <v>619</v>
      </c>
      <c r="D2604">
        <v>2006</v>
      </c>
      <c r="E2604" t="s">
        <v>612</v>
      </c>
      <c r="F2604" t="s">
        <v>10</v>
      </c>
      <c r="G2604" s="1">
        <v>44480</v>
      </c>
      <c r="H2604">
        <v>109</v>
      </c>
    </row>
    <row r="2605" spans="1:8" x14ac:dyDescent="0.25">
      <c r="A2605">
        <v>2604</v>
      </c>
      <c r="B2605" t="s">
        <v>90</v>
      </c>
      <c r="C2605">
        <v>548</v>
      </c>
      <c r="D2605">
        <v>2001</v>
      </c>
      <c r="E2605" t="s">
        <v>443</v>
      </c>
      <c r="F2605" t="s">
        <v>47</v>
      </c>
      <c r="G2605" s="1">
        <v>44552</v>
      </c>
      <c r="H2605">
        <v>103</v>
      </c>
    </row>
    <row r="2606" spans="1:8" x14ac:dyDescent="0.25">
      <c r="A2606">
        <v>2605</v>
      </c>
      <c r="B2606" t="s">
        <v>235</v>
      </c>
      <c r="C2606">
        <v>587</v>
      </c>
      <c r="D2606">
        <v>2008</v>
      </c>
      <c r="E2606" t="s">
        <v>175</v>
      </c>
      <c r="F2606" t="s">
        <v>32</v>
      </c>
      <c r="G2606" s="1">
        <v>44483</v>
      </c>
      <c r="H2606">
        <v>114</v>
      </c>
    </row>
    <row r="2607" spans="1:8" x14ac:dyDescent="0.25">
      <c r="A2607">
        <v>2606</v>
      </c>
      <c r="B2607" t="s">
        <v>83</v>
      </c>
      <c r="C2607">
        <v>540</v>
      </c>
      <c r="D2607">
        <v>2013</v>
      </c>
      <c r="E2607" t="s">
        <v>453</v>
      </c>
      <c r="F2607" t="s">
        <v>28</v>
      </c>
      <c r="G2607" s="1">
        <v>44512</v>
      </c>
      <c r="H2607">
        <v>105</v>
      </c>
    </row>
    <row r="2608" spans="1:8" x14ac:dyDescent="0.25">
      <c r="A2608">
        <v>2607</v>
      </c>
      <c r="B2608" t="s">
        <v>83</v>
      </c>
      <c r="C2608">
        <v>610</v>
      </c>
      <c r="D2608">
        <v>2002</v>
      </c>
      <c r="E2608" t="s">
        <v>475</v>
      </c>
      <c r="F2608" t="s">
        <v>10</v>
      </c>
      <c r="G2608" s="1">
        <v>44589</v>
      </c>
      <c r="H2608">
        <v>109</v>
      </c>
    </row>
    <row r="2609" spans="1:8" x14ac:dyDescent="0.25">
      <c r="A2609">
        <v>2608</v>
      </c>
      <c r="B2609" t="s">
        <v>75</v>
      </c>
      <c r="C2609">
        <v>548</v>
      </c>
      <c r="D2609">
        <v>2013</v>
      </c>
      <c r="E2609" t="s">
        <v>859</v>
      </c>
      <c r="F2609" t="s">
        <v>18</v>
      </c>
      <c r="G2609" s="1">
        <v>44648</v>
      </c>
      <c r="H2609">
        <v>102</v>
      </c>
    </row>
    <row r="2610" spans="1:8" x14ac:dyDescent="0.25">
      <c r="A2610">
        <v>2609</v>
      </c>
      <c r="B2610" t="s">
        <v>435</v>
      </c>
      <c r="C2610">
        <v>544</v>
      </c>
      <c r="D2610">
        <v>2013</v>
      </c>
      <c r="E2610" t="s">
        <v>871</v>
      </c>
      <c r="F2610" t="s">
        <v>18</v>
      </c>
      <c r="G2610" s="1">
        <v>44610</v>
      </c>
      <c r="H2610">
        <v>103</v>
      </c>
    </row>
    <row r="2611" spans="1:8" x14ac:dyDescent="0.25">
      <c r="A2611">
        <v>2610</v>
      </c>
      <c r="B2611" t="s">
        <v>75</v>
      </c>
      <c r="C2611">
        <v>633</v>
      </c>
      <c r="D2611">
        <v>2004</v>
      </c>
      <c r="E2611" t="s">
        <v>726</v>
      </c>
      <c r="F2611" t="s">
        <v>18</v>
      </c>
      <c r="G2611" s="1">
        <v>44555</v>
      </c>
      <c r="H2611">
        <v>102</v>
      </c>
    </row>
    <row r="2612" spans="1:8" x14ac:dyDescent="0.25">
      <c r="A2612">
        <v>2611</v>
      </c>
      <c r="B2612" t="s">
        <v>90</v>
      </c>
      <c r="C2612">
        <v>576</v>
      </c>
      <c r="D2612">
        <v>2005</v>
      </c>
      <c r="E2612" t="s">
        <v>578</v>
      </c>
      <c r="F2612" t="s">
        <v>69</v>
      </c>
      <c r="G2612" s="1">
        <v>44506</v>
      </c>
      <c r="H2612">
        <v>109</v>
      </c>
    </row>
    <row r="2613" spans="1:8" x14ac:dyDescent="0.25">
      <c r="A2613">
        <v>2612</v>
      </c>
      <c r="B2613" t="s">
        <v>235</v>
      </c>
      <c r="C2613">
        <v>540</v>
      </c>
      <c r="D2613">
        <v>2008</v>
      </c>
      <c r="E2613" t="s">
        <v>701</v>
      </c>
      <c r="F2613" t="s">
        <v>32</v>
      </c>
      <c r="G2613" s="1">
        <v>44579</v>
      </c>
      <c r="H2613">
        <v>102</v>
      </c>
    </row>
    <row r="2614" spans="1:8" x14ac:dyDescent="0.25">
      <c r="A2614">
        <v>2613</v>
      </c>
      <c r="B2614" t="s">
        <v>83</v>
      </c>
      <c r="C2614">
        <v>550</v>
      </c>
      <c r="D2614">
        <v>2005</v>
      </c>
      <c r="E2614" t="s">
        <v>458</v>
      </c>
      <c r="F2614" t="s">
        <v>32</v>
      </c>
      <c r="G2614" s="1">
        <v>44629</v>
      </c>
      <c r="H2614">
        <v>109</v>
      </c>
    </row>
    <row r="2615" spans="1:8" x14ac:dyDescent="0.25">
      <c r="A2615">
        <v>2614</v>
      </c>
      <c r="B2615" t="s">
        <v>809</v>
      </c>
      <c r="C2615">
        <v>556</v>
      </c>
      <c r="D2615">
        <v>2007</v>
      </c>
      <c r="E2615" t="s">
        <v>872</v>
      </c>
      <c r="F2615" t="s">
        <v>32</v>
      </c>
      <c r="G2615" s="1">
        <v>44578</v>
      </c>
      <c r="H2615">
        <v>102</v>
      </c>
    </row>
    <row r="2616" spans="1:8" x14ac:dyDescent="0.25">
      <c r="A2616">
        <v>2615</v>
      </c>
      <c r="B2616" t="s">
        <v>435</v>
      </c>
      <c r="C2616">
        <v>587</v>
      </c>
      <c r="D2616">
        <v>2013</v>
      </c>
      <c r="E2616" t="s">
        <v>437</v>
      </c>
      <c r="F2616" t="s">
        <v>69</v>
      </c>
      <c r="G2616" s="1">
        <v>44653</v>
      </c>
      <c r="H2616">
        <v>103</v>
      </c>
    </row>
    <row r="2617" spans="1:8" x14ac:dyDescent="0.25">
      <c r="A2617">
        <v>2616</v>
      </c>
      <c r="B2617" t="s">
        <v>435</v>
      </c>
      <c r="C2617">
        <v>587</v>
      </c>
      <c r="D2617">
        <v>2003</v>
      </c>
      <c r="E2617" t="s">
        <v>437</v>
      </c>
      <c r="F2617" t="s">
        <v>32</v>
      </c>
      <c r="G2617" s="1">
        <v>44509</v>
      </c>
      <c r="H2617">
        <v>114</v>
      </c>
    </row>
    <row r="2618" spans="1:8" x14ac:dyDescent="0.25">
      <c r="A2618">
        <v>2617</v>
      </c>
      <c r="B2618" t="s">
        <v>83</v>
      </c>
      <c r="C2618">
        <v>548</v>
      </c>
      <c r="D2618">
        <v>2013</v>
      </c>
      <c r="E2618" t="s">
        <v>593</v>
      </c>
      <c r="F2618" t="s">
        <v>32</v>
      </c>
      <c r="G2618" s="1">
        <v>44586</v>
      </c>
      <c r="H2618">
        <v>114</v>
      </c>
    </row>
    <row r="2619" spans="1:8" x14ac:dyDescent="0.25">
      <c r="A2619">
        <v>2618</v>
      </c>
      <c r="B2619" t="s">
        <v>90</v>
      </c>
      <c r="C2619">
        <v>580</v>
      </c>
      <c r="D2619">
        <v>2006</v>
      </c>
      <c r="E2619" t="s">
        <v>727</v>
      </c>
      <c r="F2619" t="s">
        <v>32</v>
      </c>
      <c r="G2619" s="1">
        <v>44579</v>
      </c>
      <c r="H2619">
        <v>103</v>
      </c>
    </row>
    <row r="2620" spans="1:8" x14ac:dyDescent="0.25">
      <c r="A2620">
        <v>2619</v>
      </c>
      <c r="B2620" t="s">
        <v>75</v>
      </c>
      <c r="C2620">
        <v>576</v>
      </c>
      <c r="D2620">
        <v>2006</v>
      </c>
      <c r="E2620" t="s">
        <v>578</v>
      </c>
      <c r="F2620" t="s">
        <v>32</v>
      </c>
      <c r="G2620" s="1">
        <v>44618</v>
      </c>
      <c r="H2620">
        <v>109</v>
      </c>
    </row>
    <row r="2621" spans="1:8" x14ac:dyDescent="0.25">
      <c r="A2621">
        <v>2620</v>
      </c>
      <c r="B2621" t="s">
        <v>83</v>
      </c>
      <c r="C2621">
        <v>610</v>
      </c>
      <c r="D2621">
        <v>1994</v>
      </c>
      <c r="E2621" t="s">
        <v>444</v>
      </c>
      <c r="F2621" t="s">
        <v>32</v>
      </c>
      <c r="G2621" s="1">
        <v>44653</v>
      </c>
      <c r="H2621">
        <v>114</v>
      </c>
    </row>
    <row r="2622" spans="1:8" x14ac:dyDescent="0.25">
      <c r="A2622">
        <v>2621</v>
      </c>
      <c r="B2622" t="s">
        <v>486</v>
      </c>
      <c r="C2622">
        <v>576</v>
      </c>
      <c r="D2622">
        <v>1992</v>
      </c>
      <c r="E2622" t="s">
        <v>873</v>
      </c>
      <c r="F2622" t="s">
        <v>69</v>
      </c>
      <c r="G2622" s="1">
        <v>44589</v>
      </c>
      <c r="H2622">
        <v>102</v>
      </c>
    </row>
    <row r="2623" spans="1:8" x14ac:dyDescent="0.25">
      <c r="A2623">
        <v>2622</v>
      </c>
      <c r="B2623" t="s">
        <v>75</v>
      </c>
      <c r="C2623">
        <v>587</v>
      </c>
      <c r="D2623">
        <v>2005</v>
      </c>
      <c r="E2623" t="s">
        <v>359</v>
      </c>
      <c r="F2623" t="s">
        <v>283</v>
      </c>
      <c r="G2623" s="1">
        <v>44515</v>
      </c>
      <c r="H2623">
        <v>105</v>
      </c>
    </row>
    <row r="2624" spans="1:8" x14ac:dyDescent="0.25">
      <c r="A2624">
        <v>2623</v>
      </c>
      <c r="B2624" t="s">
        <v>90</v>
      </c>
      <c r="C2624">
        <v>610</v>
      </c>
      <c r="D2624">
        <v>2004</v>
      </c>
      <c r="E2624" t="s">
        <v>484</v>
      </c>
      <c r="F2624" t="s">
        <v>283</v>
      </c>
      <c r="G2624" s="1">
        <v>44620</v>
      </c>
      <c r="H2624">
        <v>114</v>
      </c>
    </row>
    <row r="2625" spans="1:8" x14ac:dyDescent="0.25">
      <c r="A2625">
        <v>2624</v>
      </c>
      <c r="B2625" t="s">
        <v>83</v>
      </c>
      <c r="C2625">
        <v>576</v>
      </c>
      <c r="D2625">
        <v>2003</v>
      </c>
      <c r="E2625" t="s">
        <v>698</v>
      </c>
      <c r="F2625" t="s">
        <v>10</v>
      </c>
      <c r="G2625" s="1">
        <v>44625</v>
      </c>
      <c r="H2625">
        <v>114</v>
      </c>
    </row>
    <row r="2626" spans="1:8" x14ac:dyDescent="0.25">
      <c r="A2626">
        <v>2625</v>
      </c>
      <c r="B2626" t="s">
        <v>83</v>
      </c>
      <c r="C2626">
        <v>576</v>
      </c>
      <c r="D2626">
        <v>2003</v>
      </c>
      <c r="E2626" t="s">
        <v>698</v>
      </c>
      <c r="F2626" t="s">
        <v>10</v>
      </c>
      <c r="G2626" s="1">
        <v>44629</v>
      </c>
      <c r="H2626">
        <v>114</v>
      </c>
    </row>
    <row r="2627" spans="1:8" x14ac:dyDescent="0.25">
      <c r="A2627">
        <v>2626</v>
      </c>
      <c r="B2627" t="s">
        <v>90</v>
      </c>
      <c r="C2627">
        <v>576</v>
      </c>
      <c r="D2627">
        <v>2005</v>
      </c>
      <c r="E2627" t="s">
        <v>578</v>
      </c>
      <c r="F2627" t="s">
        <v>618</v>
      </c>
      <c r="G2627" s="1">
        <v>44632</v>
      </c>
      <c r="H2627">
        <v>102</v>
      </c>
    </row>
    <row r="2628" spans="1:8" x14ac:dyDescent="0.25">
      <c r="A2628">
        <v>2627</v>
      </c>
      <c r="B2628" t="s">
        <v>435</v>
      </c>
      <c r="C2628">
        <v>607</v>
      </c>
      <c r="D2628">
        <v>2013</v>
      </c>
      <c r="E2628" t="s">
        <v>733</v>
      </c>
      <c r="F2628" t="s">
        <v>69</v>
      </c>
      <c r="G2628" s="1">
        <v>44572</v>
      </c>
      <c r="H2628">
        <v>108</v>
      </c>
    </row>
    <row r="2629" spans="1:8" x14ac:dyDescent="0.25">
      <c r="A2629">
        <v>2628</v>
      </c>
      <c r="B2629" t="s">
        <v>90</v>
      </c>
      <c r="C2629">
        <v>610</v>
      </c>
      <c r="D2629">
        <v>2003</v>
      </c>
      <c r="E2629" t="s">
        <v>674</v>
      </c>
      <c r="F2629" t="s">
        <v>28</v>
      </c>
      <c r="G2629" s="1">
        <v>44496</v>
      </c>
      <c r="H2629">
        <v>102</v>
      </c>
    </row>
    <row r="2630" spans="1:8" x14ac:dyDescent="0.25">
      <c r="A2630">
        <v>2629</v>
      </c>
      <c r="B2630" t="s">
        <v>90</v>
      </c>
      <c r="C2630">
        <v>619</v>
      </c>
      <c r="D2630">
        <v>2008</v>
      </c>
      <c r="E2630" t="s">
        <v>575</v>
      </c>
      <c r="F2630" t="s">
        <v>32</v>
      </c>
      <c r="G2630" s="1">
        <v>44555</v>
      </c>
      <c r="H2630">
        <v>102</v>
      </c>
    </row>
    <row r="2631" spans="1:8" x14ac:dyDescent="0.25">
      <c r="A2631">
        <v>2630</v>
      </c>
      <c r="B2631" t="s">
        <v>75</v>
      </c>
      <c r="C2631">
        <v>576</v>
      </c>
      <c r="D2631">
        <v>2002</v>
      </c>
      <c r="E2631" t="s">
        <v>578</v>
      </c>
      <c r="F2631" t="s">
        <v>10</v>
      </c>
      <c r="G2631" s="1">
        <v>44619</v>
      </c>
      <c r="H2631">
        <v>109</v>
      </c>
    </row>
    <row r="2632" spans="1:8" x14ac:dyDescent="0.25">
      <c r="A2632">
        <v>2631</v>
      </c>
      <c r="B2632" t="s">
        <v>75</v>
      </c>
      <c r="C2632">
        <v>592</v>
      </c>
      <c r="D2632">
        <v>2013</v>
      </c>
      <c r="E2632">
        <v>208</v>
      </c>
      <c r="F2632" t="s">
        <v>69</v>
      </c>
      <c r="G2632" s="1">
        <v>44538</v>
      </c>
      <c r="H2632">
        <v>114</v>
      </c>
    </row>
    <row r="2633" spans="1:8" x14ac:dyDescent="0.25">
      <c r="A2633">
        <v>2632</v>
      </c>
      <c r="B2633" t="s">
        <v>83</v>
      </c>
      <c r="C2633">
        <v>512</v>
      </c>
      <c r="D2633">
        <v>2006</v>
      </c>
      <c r="E2633" t="s">
        <v>84</v>
      </c>
      <c r="F2633" t="s">
        <v>32</v>
      </c>
      <c r="G2633" s="1">
        <v>44523</v>
      </c>
      <c r="H2633">
        <v>102</v>
      </c>
    </row>
    <row r="2634" spans="1:8" x14ac:dyDescent="0.25">
      <c r="A2634">
        <v>2633</v>
      </c>
      <c r="B2634" t="s">
        <v>83</v>
      </c>
      <c r="C2634">
        <v>576</v>
      </c>
      <c r="D2634">
        <v>2005</v>
      </c>
      <c r="E2634" t="s">
        <v>698</v>
      </c>
      <c r="F2634" t="s">
        <v>10</v>
      </c>
      <c r="G2634" s="1">
        <v>44537</v>
      </c>
      <c r="H2634">
        <v>105</v>
      </c>
    </row>
    <row r="2635" spans="1:8" x14ac:dyDescent="0.25">
      <c r="A2635">
        <v>2634</v>
      </c>
      <c r="B2635" t="s">
        <v>83</v>
      </c>
      <c r="C2635">
        <v>548</v>
      </c>
      <c r="D2635">
        <v>2010</v>
      </c>
      <c r="E2635" t="s">
        <v>593</v>
      </c>
      <c r="F2635" t="s">
        <v>45</v>
      </c>
      <c r="G2635" s="1">
        <v>44485</v>
      </c>
      <c r="H2635">
        <v>102</v>
      </c>
    </row>
    <row r="2636" spans="1:8" x14ac:dyDescent="0.25">
      <c r="A2636">
        <v>2635</v>
      </c>
      <c r="B2636" t="s">
        <v>90</v>
      </c>
      <c r="C2636">
        <v>580</v>
      </c>
      <c r="D2636">
        <v>2005</v>
      </c>
      <c r="E2636" t="s">
        <v>607</v>
      </c>
      <c r="F2636" t="s">
        <v>10</v>
      </c>
      <c r="G2636" s="1">
        <v>44569</v>
      </c>
      <c r="H2636">
        <v>102</v>
      </c>
    </row>
    <row r="2637" spans="1:8" x14ac:dyDescent="0.25">
      <c r="A2637">
        <v>2636</v>
      </c>
      <c r="B2637" t="s">
        <v>83</v>
      </c>
      <c r="C2637">
        <v>512</v>
      </c>
      <c r="D2637">
        <v>1996</v>
      </c>
      <c r="E2637" t="s">
        <v>685</v>
      </c>
      <c r="F2637" t="s">
        <v>28</v>
      </c>
      <c r="G2637" s="1">
        <v>44504</v>
      </c>
      <c r="H2637">
        <v>102</v>
      </c>
    </row>
    <row r="2638" spans="1:8" x14ac:dyDescent="0.25">
      <c r="A2638">
        <v>2637</v>
      </c>
      <c r="B2638" t="s">
        <v>75</v>
      </c>
      <c r="C2638">
        <v>576</v>
      </c>
      <c r="D2638">
        <v>2004</v>
      </c>
      <c r="E2638" t="s">
        <v>578</v>
      </c>
      <c r="F2638" t="s">
        <v>10</v>
      </c>
      <c r="G2638" s="1">
        <v>44625</v>
      </c>
      <c r="H2638">
        <v>103</v>
      </c>
    </row>
    <row r="2639" spans="1:8" x14ac:dyDescent="0.25">
      <c r="A2639">
        <v>2638</v>
      </c>
      <c r="B2639" t="s">
        <v>83</v>
      </c>
      <c r="C2639">
        <v>619</v>
      </c>
      <c r="D2639">
        <v>2006</v>
      </c>
      <c r="E2639" t="s">
        <v>842</v>
      </c>
      <c r="F2639" t="s">
        <v>32</v>
      </c>
      <c r="G2639" s="1">
        <v>44614</v>
      </c>
      <c r="H2639">
        <v>107</v>
      </c>
    </row>
    <row r="2640" spans="1:8" x14ac:dyDescent="0.25">
      <c r="A2640">
        <v>2639</v>
      </c>
      <c r="B2640" t="s">
        <v>83</v>
      </c>
      <c r="C2640">
        <v>587</v>
      </c>
      <c r="D2640">
        <v>2006</v>
      </c>
      <c r="E2640" t="s">
        <v>359</v>
      </c>
      <c r="F2640" t="s">
        <v>10</v>
      </c>
      <c r="G2640" s="1">
        <v>44598</v>
      </c>
      <c r="H2640">
        <v>103</v>
      </c>
    </row>
    <row r="2641" spans="1:8" x14ac:dyDescent="0.25">
      <c r="A2641">
        <v>2640</v>
      </c>
      <c r="B2641" t="s">
        <v>90</v>
      </c>
      <c r="C2641">
        <v>619</v>
      </c>
      <c r="D2641">
        <v>2005</v>
      </c>
      <c r="E2641" t="s">
        <v>874</v>
      </c>
      <c r="F2641" t="s">
        <v>10</v>
      </c>
      <c r="G2641" s="1">
        <v>44554</v>
      </c>
      <c r="H2641">
        <v>102</v>
      </c>
    </row>
    <row r="2642" spans="1:8" x14ac:dyDescent="0.25">
      <c r="A2642">
        <v>2641</v>
      </c>
      <c r="B2642" t="s">
        <v>75</v>
      </c>
      <c r="C2642">
        <v>587</v>
      </c>
      <c r="D2642">
        <v>2005</v>
      </c>
      <c r="E2642" t="s">
        <v>359</v>
      </c>
      <c r="F2642" t="s">
        <v>32</v>
      </c>
      <c r="G2642" s="1">
        <v>44584</v>
      </c>
      <c r="H2642">
        <v>102</v>
      </c>
    </row>
    <row r="2643" spans="1:8" x14ac:dyDescent="0.25">
      <c r="A2643">
        <v>2642</v>
      </c>
      <c r="B2643" t="s">
        <v>435</v>
      </c>
      <c r="C2643">
        <v>540</v>
      </c>
      <c r="D2643">
        <v>2013</v>
      </c>
      <c r="E2643" t="s">
        <v>760</v>
      </c>
      <c r="F2643" t="s">
        <v>10</v>
      </c>
      <c r="G2643" s="1">
        <v>44491</v>
      </c>
      <c r="H2643">
        <v>105</v>
      </c>
    </row>
    <row r="2644" spans="1:8" x14ac:dyDescent="0.25">
      <c r="A2644">
        <v>2643</v>
      </c>
      <c r="B2644" t="s">
        <v>83</v>
      </c>
      <c r="C2644">
        <v>550</v>
      </c>
      <c r="D2644">
        <v>2005</v>
      </c>
      <c r="E2644" t="s">
        <v>458</v>
      </c>
      <c r="F2644" t="s">
        <v>10</v>
      </c>
      <c r="G2644" s="1">
        <v>44481</v>
      </c>
      <c r="H2644">
        <v>109</v>
      </c>
    </row>
    <row r="2645" spans="1:8" x14ac:dyDescent="0.25">
      <c r="A2645">
        <v>2644</v>
      </c>
      <c r="B2645" t="s">
        <v>75</v>
      </c>
      <c r="C2645">
        <v>619</v>
      </c>
      <c r="D2645">
        <v>2004</v>
      </c>
      <c r="E2645" t="s">
        <v>739</v>
      </c>
      <c r="F2645" t="s">
        <v>69</v>
      </c>
      <c r="G2645" s="1">
        <v>44618</v>
      </c>
      <c r="H2645">
        <v>102</v>
      </c>
    </row>
    <row r="2646" spans="1:8" x14ac:dyDescent="0.25">
      <c r="A2646">
        <v>2645</v>
      </c>
      <c r="B2646" t="s">
        <v>75</v>
      </c>
      <c r="C2646">
        <v>550</v>
      </c>
      <c r="D2646">
        <v>2006</v>
      </c>
      <c r="E2646" t="s">
        <v>808</v>
      </c>
      <c r="F2646" t="s">
        <v>45</v>
      </c>
      <c r="G2646" s="1">
        <v>44654</v>
      </c>
      <c r="H2646">
        <v>102</v>
      </c>
    </row>
    <row r="2647" spans="1:8" x14ac:dyDescent="0.25">
      <c r="A2647">
        <v>2646</v>
      </c>
      <c r="B2647" t="s">
        <v>75</v>
      </c>
      <c r="C2647">
        <v>576</v>
      </c>
      <c r="D2647">
        <v>2004</v>
      </c>
      <c r="E2647" t="s">
        <v>578</v>
      </c>
      <c r="F2647" t="s">
        <v>32</v>
      </c>
      <c r="G2647" s="1">
        <v>44590</v>
      </c>
      <c r="H2647">
        <v>102</v>
      </c>
    </row>
    <row r="2648" spans="1:8" x14ac:dyDescent="0.25">
      <c r="A2648">
        <v>2647</v>
      </c>
      <c r="B2648" t="s">
        <v>90</v>
      </c>
      <c r="C2648">
        <v>540</v>
      </c>
      <c r="D2648">
        <v>2014</v>
      </c>
      <c r="E2648" t="s">
        <v>875</v>
      </c>
      <c r="F2648" t="s">
        <v>10</v>
      </c>
      <c r="G2648" s="1">
        <v>44484</v>
      </c>
      <c r="H2648">
        <v>114</v>
      </c>
    </row>
    <row r="2649" spans="1:8" x14ac:dyDescent="0.25">
      <c r="A2649">
        <v>2648</v>
      </c>
      <c r="B2649" t="s">
        <v>75</v>
      </c>
      <c r="C2649">
        <v>598</v>
      </c>
      <c r="D2649">
        <v>2006</v>
      </c>
      <c r="E2649" t="s">
        <v>876</v>
      </c>
      <c r="F2649" t="s">
        <v>123</v>
      </c>
      <c r="G2649" s="1">
        <v>44649</v>
      </c>
      <c r="H2649">
        <v>103</v>
      </c>
    </row>
    <row r="2650" spans="1:8" x14ac:dyDescent="0.25">
      <c r="A2650">
        <v>2649</v>
      </c>
      <c r="B2650" t="s">
        <v>83</v>
      </c>
      <c r="C2650">
        <v>610</v>
      </c>
      <c r="D2650">
        <v>2005</v>
      </c>
      <c r="E2650" t="s">
        <v>475</v>
      </c>
      <c r="F2650" t="s">
        <v>18</v>
      </c>
      <c r="G2650" s="1">
        <v>44568</v>
      </c>
      <c r="H2650">
        <v>102</v>
      </c>
    </row>
    <row r="2651" spans="1:8" x14ac:dyDescent="0.25">
      <c r="A2651">
        <v>2650</v>
      </c>
      <c r="B2651" t="s">
        <v>75</v>
      </c>
      <c r="C2651">
        <v>633</v>
      </c>
      <c r="D2651">
        <v>2006</v>
      </c>
      <c r="E2651" t="s">
        <v>581</v>
      </c>
      <c r="F2651" t="s">
        <v>18</v>
      </c>
      <c r="G2651" s="1">
        <v>44637</v>
      </c>
      <c r="H2651">
        <v>109</v>
      </c>
    </row>
    <row r="2652" spans="1:8" x14ac:dyDescent="0.25">
      <c r="A2652">
        <v>2651</v>
      </c>
      <c r="B2652" t="s">
        <v>90</v>
      </c>
      <c r="C2652">
        <v>576</v>
      </c>
      <c r="D2652">
        <v>2006</v>
      </c>
      <c r="E2652" t="s">
        <v>596</v>
      </c>
      <c r="F2652" t="s">
        <v>18</v>
      </c>
      <c r="G2652" s="1">
        <v>44509</v>
      </c>
      <c r="H2652">
        <v>105</v>
      </c>
    </row>
    <row r="2653" spans="1:8" x14ac:dyDescent="0.25">
      <c r="A2653">
        <v>2652</v>
      </c>
      <c r="B2653" t="s">
        <v>83</v>
      </c>
      <c r="C2653">
        <v>576</v>
      </c>
      <c r="D2653">
        <v>2006</v>
      </c>
      <c r="E2653" t="s">
        <v>698</v>
      </c>
      <c r="F2653" t="s">
        <v>45</v>
      </c>
      <c r="G2653" s="1">
        <v>44591</v>
      </c>
      <c r="H2653">
        <v>109</v>
      </c>
    </row>
    <row r="2654" spans="1:8" x14ac:dyDescent="0.25">
      <c r="A2654">
        <v>2653</v>
      </c>
      <c r="B2654" t="s">
        <v>83</v>
      </c>
      <c r="C2654">
        <v>576</v>
      </c>
      <c r="D2654">
        <v>2006</v>
      </c>
      <c r="E2654" t="s">
        <v>698</v>
      </c>
      <c r="F2654" t="s">
        <v>32</v>
      </c>
      <c r="G2654" s="1">
        <v>44622</v>
      </c>
      <c r="H2654">
        <v>102</v>
      </c>
    </row>
    <row r="2655" spans="1:8" x14ac:dyDescent="0.25">
      <c r="A2655">
        <v>2654</v>
      </c>
      <c r="B2655" t="s">
        <v>75</v>
      </c>
      <c r="C2655">
        <v>587</v>
      </c>
      <c r="D2655">
        <v>2004</v>
      </c>
      <c r="E2655" t="s">
        <v>827</v>
      </c>
      <c r="F2655" t="s">
        <v>28</v>
      </c>
      <c r="G2655" s="1">
        <v>44533</v>
      </c>
      <c r="H2655">
        <v>102</v>
      </c>
    </row>
    <row r="2656" spans="1:8" x14ac:dyDescent="0.25">
      <c r="A2656">
        <v>2655</v>
      </c>
      <c r="B2656" t="s">
        <v>83</v>
      </c>
      <c r="C2656">
        <v>576</v>
      </c>
      <c r="D2656">
        <v>2005</v>
      </c>
      <c r="E2656" t="s">
        <v>817</v>
      </c>
      <c r="F2656" t="s">
        <v>10</v>
      </c>
      <c r="G2656" s="1">
        <v>44653</v>
      </c>
      <c r="H2656">
        <v>114</v>
      </c>
    </row>
    <row r="2657" spans="1:8" x14ac:dyDescent="0.25">
      <c r="A2657">
        <v>2656</v>
      </c>
      <c r="B2657" t="s">
        <v>90</v>
      </c>
      <c r="C2657">
        <v>550</v>
      </c>
      <c r="D2657">
        <v>2004</v>
      </c>
      <c r="E2657" t="s">
        <v>584</v>
      </c>
      <c r="F2657" t="s">
        <v>32</v>
      </c>
      <c r="G2657" s="1">
        <v>44619</v>
      </c>
      <c r="H2657">
        <v>102</v>
      </c>
    </row>
    <row r="2658" spans="1:8" x14ac:dyDescent="0.25">
      <c r="A2658">
        <v>2657</v>
      </c>
      <c r="B2658" t="s">
        <v>235</v>
      </c>
      <c r="C2658">
        <v>619</v>
      </c>
      <c r="D2658">
        <v>2008</v>
      </c>
      <c r="E2658" t="s">
        <v>236</v>
      </c>
      <c r="F2658" t="s">
        <v>10</v>
      </c>
      <c r="G2658" s="1">
        <v>44630</v>
      </c>
      <c r="H2658">
        <v>102</v>
      </c>
    </row>
    <row r="2659" spans="1:8" x14ac:dyDescent="0.25">
      <c r="A2659">
        <v>2658</v>
      </c>
      <c r="B2659" t="s">
        <v>83</v>
      </c>
      <c r="C2659">
        <v>550</v>
      </c>
      <c r="D2659">
        <v>2003</v>
      </c>
      <c r="E2659" t="s">
        <v>571</v>
      </c>
      <c r="F2659" t="s">
        <v>10</v>
      </c>
      <c r="G2659" s="1">
        <v>44512</v>
      </c>
      <c r="H2659">
        <v>102</v>
      </c>
    </row>
    <row r="2660" spans="1:8" x14ac:dyDescent="0.25">
      <c r="A2660">
        <v>2659</v>
      </c>
      <c r="B2660" t="s">
        <v>435</v>
      </c>
      <c r="C2660">
        <v>587</v>
      </c>
      <c r="D2660">
        <v>2014</v>
      </c>
      <c r="E2660" t="s">
        <v>437</v>
      </c>
      <c r="F2660" t="s">
        <v>18</v>
      </c>
      <c r="G2660" s="1">
        <v>44629</v>
      </c>
      <c r="H2660">
        <v>102</v>
      </c>
    </row>
    <row r="2661" spans="1:8" x14ac:dyDescent="0.25">
      <c r="A2661">
        <v>2660</v>
      </c>
      <c r="B2661" t="s">
        <v>75</v>
      </c>
      <c r="C2661">
        <v>587</v>
      </c>
      <c r="D2661">
        <v>2004</v>
      </c>
      <c r="E2661" t="s">
        <v>359</v>
      </c>
      <c r="F2661" t="s">
        <v>45</v>
      </c>
      <c r="G2661" s="1">
        <v>44642</v>
      </c>
      <c r="H2661">
        <v>102</v>
      </c>
    </row>
    <row r="2662" spans="1:8" x14ac:dyDescent="0.25">
      <c r="A2662">
        <v>2661</v>
      </c>
      <c r="B2662" t="s">
        <v>90</v>
      </c>
      <c r="C2662">
        <v>550</v>
      </c>
      <c r="D2662">
        <v>2006</v>
      </c>
      <c r="E2662" t="s">
        <v>877</v>
      </c>
      <c r="F2662" t="s">
        <v>618</v>
      </c>
      <c r="G2662" s="1">
        <v>44620</v>
      </c>
      <c r="H2662">
        <v>105</v>
      </c>
    </row>
    <row r="2663" spans="1:8" x14ac:dyDescent="0.25">
      <c r="A2663">
        <v>2662</v>
      </c>
      <c r="B2663" t="s">
        <v>75</v>
      </c>
      <c r="C2663">
        <v>587</v>
      </c>
      <c r="D2663">
        <v>2004</v>
      </c>
      <c r="E2663" t="s">
        <v>359</v>
      </c>
      <c r="F2663" t="s">
        <v>10</v>
      </c>
      <c r="G2663" s="1">
        <v>44640</v>
      </c>
      <c r="H2663">
        <v>103</v>
      </c>
    </row>
    <row r="2664" spans="1:8" x14ac:dyDescent="0.25">
      <c r="A2664">
        <v>2663</v>
      </c>
      <c r="B2664" t="s">
        <v>75</v>
      </c>
      <c r="C2664">
        <v>576</v>
      </c>
      <c r="D2664">
        <v>2004</v>
      </c>
      <c r="E2664" t="s">
        <v>578</v>
      </c>
      <c r="F2664" t="s">
        <v>10</v>
      </c>
      <c r="G2664" s="1">
        <v>44644</v>
      </c>
      <c r="H2664">
        <v>109</v>
      </c>
    </row>
    <row r="2665" spans="1:8" x14ac:dyDescent="0.25">
      <c r="A2665">
        <v>2664</v>
      </c>
      <c r="B2665" t="s">
        <v>75</v>
      </c>
      <c r="C2665">
        <v>576</v>
      </c>
      <c r="D2665">
        <v>2004</v>
      </c>
      <c r="E2665" t="s">
        <v>578</v>
      </c>
      <c r="F2665" t="s">
        <v>10</v>
      </c>
      <c r="G2665" s="1">
        <v>44535</v>
      </c>
      <c r="H2665">
        <v>109</v>
      </c>
    </row>
    <row r="2666" spans="1:8" x14ac:dyDescent="0.25">
      <c r="A2666">
        <v>2665</v>
      </c>
      <c r="B2666" t="s">
        <v>75</v>
      </c>
      <c r="C2666">
        <v>531</v>
      </c>
      <c r="D2666">
        <v>2008</v>
      </c>
      <c r="E2666" t="s">
        <v>878</v>
      </c>
      <c r="F2666" t="s">
        <v>10</v>
      </c>
      <c r="G2666" s="1">
        <v>44591</v>
      </c>
      <c r="H2666">
        <v>102</v>
      </c>
    </row>
    <row r="2667" spans="1:8" x14ac:dyDescent="0.25">
      <c r="A2667">
        <v>2666</v>
      </c>
      <c r="B2667" t="s">
        <v>83</v>
      </c>
      <c r="C2667">
        <v>619</v>
      </c>
      <c r="D2667">
        <v>2008</v>
      </c>
      <c r="E2667" t="s">
        <v>826</v>
      </c>
      <c r="F2667" t="s">
        <v>32</v>
      </c>
      <c r="G2667" s="1">
        <v>44555</v>
      </c>
      <c r="H2667">
        <v>102</v>
      </c>
    </row>
    <row r="2668" spans="1:8" x14ac:dyDescent="0.25">
      <c r="A2668">
        <v>2667</v>
      </c>
      <c r="B2668" t="s">
        <v>235</v>
      </c>
      <c r="C2668">
        <v>619</v>
      </c>
      <c r="D2668">
        <v>2006</v>
      </c>
      <c r="E2668" t="s">
        <v>467</v>
      </c>
      <c r="F2668" t="s">
        <v>69</v>
      </c>
      <c r="G2668" s="1">
        <v>44641</v>
      </c>
      <c r="H2668">
        <v>109</v>
      </c>
    </row>
    <row r="2669" spans="1:8" x14ac:dyDescent="0.25">
      <c r="A2669">
        <v>2668</v>
      </c>
      <c r="B2669" t="s">
        <v>83</v>
      </c>
      <c r="C2669">
        <v>512</v>
      </c>
      <c r="D2669">
        <v>2005</v>
      </c>
      <c r="E2669" t="s">
        <v>707</v>
      </c>
      <c r="F2669" t="s">
        <v>32</v>
      </c>
      <c r="G2669" s="1">
        <v>44560</v>
      </c>
      <c r="H2669">
        <v>114</v>
      </c>
    </row>
    <row r="2670" spans="1:8" x14ac:dyDescent="0.25">
      <c r="A2670">
        <v>2669</v>
      </c>
      <c r="B2670" t="s">
        <v>83</v>
      </c>
      <c r="C2670">
        <v>548</v>
      </c>
      <c r="D2670">
        <v>2006</v>
      </c>
      <c r="E2670" t="s">
        <v>593</v>
      </c>
      <c r="F2670" t="s">
        <v>283</v>
      </c>
      <c r="G2670" s="1">
        <v>44603</v>
      </c>
      <c r="H2670">
        <v>114</v>
      </c>
    </row>
    <row r="2671" spans="1:8" x14ac:dyDescent="0.25">
      <c r="A2671">
        <v>2670</v>
      </c>
      <c r="B2671" t="s">
        <v>90</v>
      </c>
      <c r="C2671">
        <v>610</v>
      </c>
      <c r="D2671">
        <v>2004</v>
      </c>
      <c r="E2671" t="s">
        <v>484</v>
      </c>
      <c r="F2671" t="s">
        <v>283</v>
      </c>
      <c r="G2671" s="1">
        <v>44624</v>
      </c>
      <c r="H2671">
        <v>102</v>
      </c>
    </row>
    <row r="2672" spans="1:8" x14ac:dyDescent="0.25">
      <c r="A2672">
        <v>2671</v>
      </c>
      <c r="B2672" t="s">
        <v>435</v>
      </c>
      <c r="C2672">
        <v>587</v>
      </c>
      <c r="D2672">
        <v>2005</v>
      </c>
      <c r="E2672" t="s">
        <v>437</v>
      </c>
      <c r="F2672" t="s">
        <v>47</v>
      </c>
      <c r="G2672" s="1">
        <v>44569</v>
      </c>
      <c r="H2672">
        <v>109</v>
      </c>
    </row>
    <row r="2673" spans="1:8" x14ac:dyDescent="0.25">
      <c r="A2673">
        <v>2672</v>
      </c>
      <c r="B2673" t="s">
        <v>83</v>
      </c>
      <c r="C2673">
        <v>523</v>
      </c>
      <c r="D2673">
        <v>1971</v>
      </c>
      <c r="E2673" t="s">
        <v>879</v>
      </c>
      <c r="F2673" t="s">
        <v>32</v>
      </c>
      <c r="G2673" s="1">
        <v>44615</v>
      </c>
      <c r="H2673">
        <v>103</v>
      </c>
    </row>
    <row r="2674" spans="1:8" x14ac:dyDescent="0.25">
      <c r="A2674">
        <v>2673</v>
      </c>
      <c r="B2674" t="s">
        <v>90</v>
      </c>
      <c r="C2674">
        <v>619</v>
      </c>
      <c r="D2674">
        <v>2005</v>
      </c>
      <c r="E2674" t="s">
        <v>599</v>
      </c>
      <c r="F2674" t="s">
        <v>10</v>
      </c>
      <c r="G2674" s="1">
        <v>44502</v>
      </c>
      <c r="H2674">
        <v>114</v>
      </c>
    </row>
    <row r="2675" spans="1:8" x14ac:dyDescent="0.25">
      <c r="A2675">
        <v>2674</v>
      </c>
      <c r="B2675" t="s">
        <v>435</v>
      </c>
      <c r="C2675">
        <v>580</v>
      </c>
      <c r="D2675">
        <v>1999</v>
      </c>
      <c r="E2675" t="s">
        <v>469</v>
      </c>
      <c r="F2675" t="s">
        <v>47</v>
      </c>
      <c r="G2675" s="1">
        <v>44612</v>
      </c>
      <c r="H2675">
        <v>108</v>
      </c>
    </row>
    <row r="2676" spans="1:8" x14ac:dyDescent="0.25">
      <c r="A2676">
        <v>2675</v>
      </c>
      <c r="B2676" t="s">
        <v>90</v>
      </c>
      <c r="C2676">
        <v>619</v>
      </c>
      <c r="D2676">
        <v>2007</v>
      </c>
      <c r="E2676" t="s">
        <v>682</v>
      </c>
      <c r="F2676" t="s">
        <v>32</v>
      </c>
      <c r="G2676" s="1">
        <v>44634</v>
      </c>
      <c r="H2676">
        <v>104</v>
      </c>
    </row>
    <row r="2677" spans="1:8" x14ac:dyDescent="0.25">
      <c r="A2677">
        <v>2676</v>
      </c>
      <c r="B2677" t="s">
        <v>435</v>
      </c>
      <c r="C2677">
        <v>619</v>
      </c>
      <c r="D2677">
        <v>2014</v>
      </c>
      <c r="E2677" t="s">
        <v>448</v>
      </c>
      <c r="F2677" t="s">
        <v>18</v>
      </c>
      <c r="G2677" s="1">
        <v>44591</v>
      </c>
      <c r="H2677">
        <v>114</v>
      </c>
    </row>
    <row r="2678" spans="1:8" x14ac:dyDescent="0.25">
      <c r="A2678">
        <v>2677</v>
      </c>
      <c r="B2678" t="s">
        <v>75</v>
      </c>
      <c r="C2678">
        <v>611</v>
      </c>
      <c r="D2678">
        <v>2006</v>
      </c>
      <c r="E2678" t="s">
        <v>684</v>
      </c>
      <c r="F2678" t="s">
        <v>69</v>
      </c>
      <c r="G2678" s="1">
        <v>44598</v>
      </c>
      <c r="H2678">
        <v>102</v>
      </c>
    </row>
    <row r="2679" spans="1:8" x14ac:dyDescent="0.25">
      <c r="A2679">
        <v>2678</v>
      </c>
      <c r="B2679" t="s">
        <v>75</v>
      </c>
      <c r="C2679">
        <v>611</v>
      </c>
      <c r="D2679">
        <v>2005</v>
      </c>
      <c r="E2679" t="s">
        <v>684</v>
      </c>
      <c r="F2679" t="s">
        <v>10</v>
      </c>
      <c r="G2679" s="1">
        <v>44597</v>
      </c>
      <c r="H2679">
        <v>102</v>
      </c>
    </row>
    <row r="2680" spans="1:8" x14ac:dyDescent="0.25">
      <c r="A2680">
        <v>2679</v>
      </c>
      <c r="B2680" t="s">
        <v>90</v>
      </c>
      <c r="C2680">
        <v>576</v>
      </c>
      <c r="D2680">
        <v>2007</v>
      </c>
      <c r="E2680" t="s">
        <v>800</v>
      </c>
      <c r="F2680" t="s">
        <v>28</v>
      </c>
      <c r="G2680" s="1">
        <v>44649</v>
      </c>
      <c r="H2680">
        <v>115</v>
      </c>
    </row>
    <row r="2681" spans="1:8" x14ac:dyDescent="0.25">
      <c r="A2681">
        <v>2680</v>
      </c>
      <c r="B2681" t="s">
        <v>83</v>
      </c>
      <c r="C2681">
        <v>576</v>
      </c>
      <c r="D2681">
        <v>2006</v>
      </c>
      <c r="E2681" t="s">
        <v>698</v>
      </c>
      <c r="F2681" t="s">
        <v>18</v>
      </c>
      <c r="G2681" s="1">
        <v>44503</v>
      </c>
      <c r="H2681">
        <v>114</v>
      </c>
    </row>
    <row r="2682" spans="1:8" x14ac:dyDescent="0.25">
      <c r="A2682">
        <v>2681</v>
      </c>
      <c r="B2682" t="s">
        <v>90</v>
      </c>
      <c r="C2682">
        <v>512</v>
      </c>
      <c r="D2682">
        <v>2008</v>
      </c>
      <c r="E2682" t="s">
        <v>729</v>
      </c>
      <c r="F2682" t="s">
        <v>45</v>
      </c>
      <c r="G2682" s="1">
        <v>44566</v>
      </c>
      <c r="H2682">
        <v>102</v>
      </c>
    </row>
    <row r="2683" spans="1:8" x14ac:dyDescent="0.25">
      <c r="A2683">
        <v>2682</v>
      </c>
      <c r="B2683" t="s">
        <v>75</v>
      </c>
      <c r="C2683">
        <v>619</v>
      </c>
      <c r="D2683">
        <v>2006</v>
      </c>
      <c r="E2683" t="s">
        <v>739</v>
      </c>
      <c r="F2683" t="s">
        <v>32</v>
      </c>
      <c r="G2683" s="1">
        <v>44581</v>
      </c>
      <c r="H2683">
        <v>102</v>
      </c>
    </row>
    <row r="2684" spans="1:8" x14ac:dyDescent="0.25">
      <c r="A2684">
        <v>2683</v>
      </c>
      <c r="B2684" t="s">
        <v>90</v>
      </c>
      <c r="C2684">
        <v>550</v>
      </c>
      <c r="D2684">
        <v>2005</v>
      </c>
      <c r="E2684" t="s">
        <v>877</v>
      </c>
      <c r="F2684" t="s">
        <v>47</v>
      </c>
      <c r="G2684" s="1">
        <v>44617</v>
      </c>
      <c r="H2684">
        <v>102</v>
      </c>
    </row>
    <row r="2685" spans="1:8" x14ac:dyDescent="0.25">
      <c r="A2685">
        <v>2684</v>
      </c>
      <c r="B2685" t="s">
        <v>90</v>
      </c>
      <c r="C2685">
        <v>540</v>
      </c>
      <c r="D2685">
        <v>2014</v>
      </c>
      <c r="E2685" t="s">
        <v>875</v>
      </c>
      <c r="F2685" t="s">
        <v>32</v>
      </c>
      <c r="G2685" s="1">
        <v>44622</v>
      </c>
      <c r="H2685">
        <v>102</v>
      </c>
    </row>
    <row r="2686" spans="1:8" x14ac:dyDescent="0.25">
      <c r="A2686">
        <v>2685</v>
      </c>
      <c r="B2686" t="s">
        <v>700</v>
      </c>
      <c r="C2686">
        <v>619</v>
      </c>
      <c r="D2686">
        <v>1996</v>
      </c>
      <c r="E2686" t="s">
        <v>467</v>
      </c>
      <c r="F2686" t="s">
        <v>32</v>
      </c>
      <c r="G2686" s="1">
        <v>44546</v>
      </c>
      <c r="H2686">
        <v>109</v>
      </c>
    </row>
    <row r="2687" spans="1:8" x14ac:dyDescent="0.25">
      <c r="A2687">
        <v>2686</v>
      </c>
      <c r="B2687" t="s">
        <v>90</v>
      </c>
      <c r="C2687">
        <v>550</v>
      </c>
      <c r="D2687">
        <v>2004</v>
      </c>
      <c r="E2687" t="s">
        <v>784</v>
      </c>
      <c r="F2687" t="s">
        <v>18</v>
      </c>
      <c r="G2687" s="1">
        <v>44576</v>
      </c>
      <c r="H2687">
        <v>107</v>
      </c>
    </row>
    <row r="2688" spans="1:8" x14ac:dyDescent="0.25">
      <c r="A2688">
        <v>2687</v>
      </c>
      <c r="B2688" t="s">
        <v>90</v>
      </c>
      <c r="C2688">
        <v>587</v>
      </c>
      <c r="D2688">
        <v>2005</v>
      </c>
      <c r="E2688" t="s">
        <v>777</v>
      </c>
      <c r="F2688" t="s">
        <v>10</v>
      </c>
      <c r="G2688" s="1">
        <v>44586</v>
      </c>
      <c r="H2688">
        <v>103</v>
      </c>
    </row>
    <row r="2689" spans="1:8" x14ac:dyDescent="0.25">
      <c r="A2689">
        <v>2688</v>
      </c>
      <c r="B2689" t="s">
        <v>75</v>
      </c>
      <c r="C2689">
        <v>550</v>
      </c>
      <c r="D2689">
        <v>2004</v>
      </c>
      <c r="E2689" t="s">
        <v>808</v>
      </c>
      <c r="F2689" t="s">
        <v>10</v>
      </c>
      <c r="G2689" s="1">
        <v>44627</v>
      </c>
      <c r="H2689">
        <v>102</v>
      </c>
    </row>
    <row r="2690" spans="1:8" x14ac:dyDescent="0.25">
      <c r="A2690">
        <v>2689</v>
      </c>
      <c r="B2690" t="s">
        <v>435</v>
      </c>
      <c r="C2690">
        <v>619</v>
      </c>
      <c r="D2690">
        <v>2010</v>
      </c>
      <c r="E2690" t="s">
        <v>448</v>
      </c>
      <c r="F2690" t="s">
        <v>10</v>
      </c>
      <c r="G2690" s="1">
        <v>44598</v>
      </c>
      <c r="H2690">
        <v>104</v>
      </c>
    </row>
    <row r="2691" spans="1:8" x14ac:dyDescent="0.25">
      <c r="A2691">
        <v>2690</v>
      </c>
      <c r="B2691" t="s">
        <v>75</v>
      </c>
      <c r="C2691">
        <v>550</v>
      </c>
      <c r="D2691">
        <v>2006</v>
      </c>
      <c r="E2691" t="s">
        <v>808</v>
      </c>
      <c r="F2691" t="s">
        <v>69</v>
      </c>
      <c r="G2691" s="1">
        <v>44635</v>
      </c>
      <c r="H2691">
        <v>103</v>
      </c>
    </row>
    <row r="2692" spans="1:8" x14ac:dyDescent="0.25">
      <c r="A2692">
        <v>2691</v>
      </c>
      <c r="B2692" t="s">
        <v>75</v>
      </c>
      <c r="C2692">
        <v>576</v>
      </c>
      <c r="D2692">
        <v>2006</v>
      </c>
      <c r="E2692" t="s">
        <v>578</v>
      </c>
      <c r="F2692" t="s">
        <v>32</v>
      </c>
      <c r="G2692" s="1">
        <v>44621</v>
      </c>
      <c r="H2692">
        <v>109</v>
      </c>
    </row>
    <row r="2693" spans="1:8" x14ac:dyDescent="0.25">
      <c r="A2693">
        <v>2692</v>
      </c>
      <c r="B2693" t="s">
        <v>83</v>
      </c>
      <c r="C2693">
        <v>577</v>
      </c>
      <c r="D2693">
        <v>2009</v>
      </c>
      <c r="E2693" t="s">
        <v>880</v>
      </c>
      <c r="F2693" t="s">
        <v>10</v>
      </c>
      <c r="G2693" s="1">
        <v>44648</v>
      </c>
      <c r="H2693">
        <v>102</v>
      </c>
    </row>
    <row r="2694" spans="1:8" x14ac:dyDescent="0.25">
      <c r="A2694">
        <v>2693</v>
      </c>
      <c r="B2694" t="s">
        <v>235</v>
      </c>
      <c r="C2694">
        <v>580</v>
      </c>
      <c r="D2694">
        <v>2014</v>
      </c>
      <c r="E2694" t="s">
        <v>730</v>
      </c>
      <c r="F2694" t="s">
        <v>32</v>
      </c>
      <c r="G2694" s="1">
        <v>44484</v>
      </c>
      <c r="H2694">
        <v>102</v>
      </c>
    </row>
    <row r="2695" spans="1:8" x14ac:dyDescent="0.25">
      <c r="A2695">
        <v>2694</v>
      </c>
      <c r="B2695" t="s">
        <v>90</v>
      </c>
      <c r="C2695">
        <v>610</v>
      </c>
      <c r="D2695">
        <v>2011</v>
      </c>
      <c r="E2695" t="s">
        <v>475</v>
      </c>
      <c r="F2695" t="s">
        <v>45</v>
      </c>
      <c r="G2695" s="1">
        <v>44614</v>
      </c>
      <c r="H2695">
        <v>102</v>
      </c>
    </row>
    <row r="2696" spans="1:8" x14ac:dyDescent="0.25">
      <c r="A2696">
        <v>2695</v>
      </c>
      <c r="B2696" t="s">
        <v>235</v>
      </c>
      <c r="C2696">
        <v>619</v>
      </c>
      <c r="D2696">
        <v>2014</v>
      </c>
      <c r="E2696" t="s">
        <v>467</v>
      </c>
      <c r="F2696" t="s">
        <v>69</v>
      </c>
      <c r="G2696" s="1">
        <v>44586</v>
      </c>
      <c r="H2696">
        <v>114</v>
      </c>
    </row>
    <row r="2697" spans="1:8" x14ac:dyDescent="0.25">
      <c r="A2697">
        <v>2696</v>
      </c>
      <c r="B2697" t="s">
        <v>435</v>
      </c>
      <c r="C2697">
        <v>576</v>
      </c>
      <c r="D2697">
        <v>2014</v>
      </c>
      <c r="E2697" t="s">
        <v>839</v>
      </c>
      <c r="F2697" t="s">
        <v>28</v>
      </c>
      <c r="G2697" s="1">
        <v>44618</v>
      </c>
      <c r="H2697">
        <v>104</v>
      </c>
    </row>
    <row r="2698" spans="1:8" x14ac:dyDescent="0.25">
      <c r="A2698">
        <v>2697</v>
      </c>
      <c r="B2698" t="s">
        <v>90</v>
      </c>
      <c r="C2698">
        <v>577</v>
      </c>
      <c r="D2698">
        <v>2014</v>
      </c>
      <c r="E2698" t="s">
        <v>881</v>
      </c>
      <c r="F2698" t="s">
        <v>10</v>
      </c>
      <c r="G2698" s="1">
        <v>44591</v>
      </c>
      <c r="H2698">
        <v>114</v>
      </c>
    </row>
    <row r="2699" spans="1:8" x14ac:dyDescent="0.25">
      <c r="A2699">
        <v>2698</v>
      </c>
      <c r="B2699" t="s">
        <v>75</v>
      </c>
      <c r="C2699">
        <v>619</v>
      </c>
      <c r="D2699">
        <v>2009</v>
      </c>
      <c r="E2699" t="s">
        <v>826</v>
      </c>
      <c r="F2699" t="s">
        <v>32</v>
      </c>
      <c r="G2699" s="1">
        <v>44629</v>
      </c>
      <c r="H2699">
        <v>109</v>
      </c>
    </row>
    <row r="2700" spans="1:8" x14ac:dyDescent="0.25">
      <c r="A2700">
        <v>2699</v>
      </c>
      <c r="B2700" t="s">
        <v>90</v>
      </c>
      <c r="C2700">
        <v>550</v>
      </c>
      <c r="D2700">
        <v>2006</v>
      </c>
      <c r="E2700" t="s">
        <v>784</v>
      </c>
      <c r="F2700" t="s">
        <v>18</v>
      </c>
      <c r="G2700" s="1">
        <v>44502</v>
      </c>
      <c r="H2700">
        <v>101</v>
      </c>
    </row>
    <row r="2701" spans="1:8" x14ac:dyDescent="0.25">
      <c r="A2701">
        <v>2700</v>
      </c>
      <c r="B2701" t="s">
        <v>435</v>
      </c>
      <c r="C2701">
        <v>587</v>
      </c>
      <c r="D2701">
        <v>2014</v>
      </c>
      <c r="E2701" t="s">
        <v>437</v>
      </c>
      <c r="F2701" t="s">
        <v>45</v>
      </c>
      <c r="G2701" s="1">
        <v>44653</v>
      </c>
      <c r="H2701">
        <v>107</v>
      </c>
    </row>
    <row r="2702" spans="1:8" x14ac:dyDescent="0.25">
      <c r="A2702">
        <v>2701</v>
      </c>
      <c r="B2702" t="s">
        <v>75</v>
      </c>
      <c r="C2702">
        <v>579</v>
      </c>
      <c r="D2702">
        <v>2005</v>
      </c>
      <c r="E2702" t="s">
        <v>249</v>
      </c>
      <c r="F2702" t="s">
        <v>283</v>
      </c>
      <c r="G2702" s="1">
        <v>44618</v>
      </c>
      <c r="H2702">
        <v>115</v>
      </c>
    </row>
    <row r="2703" spans="1:8" x14ac:dyDescent="0.25">
      <c r="A2703">
        <v>2702</v>
      </c>
      <c r="B2703" t="s">
        <v>75</v>
      </c>
      <c r="C2703">
        <v>576</v>
      </c>
      <c r="D2703">
        <v>2004</v>
      </c>
      <c r="E2703" t="s">
        <v>578</v>
      </c>
      <c r="F2703" t="s">
        <v>18</v>
      </c>
      <c r="G2703" s="1">
        <v>44643</v>
      </c>
      <c r="H2703">
        <v>102</v>
      </c>
    </row>
    <row r="2704" spans="1:8" x14ac:dyDescent="0.25">
      <c r="A2704">
        <v>2703</v>
      </c>
      <c r="B2704" t="s">
        <v>83</v>
      </c>
      <c r="C2704">
        <v>512</v>
      </c>
      <c r="D2704">
        <v>2001</v>
      </c>
      <c r="E2704" t="s">
        <v>479</v>
      </c>
      <c r="F2704" t="s">
        <v>10</v>
      </c>
      <c r="G2704" s="1">
        <v>44619</v>
      </c>
      <c r="H2704">
        <v>102</v>
      </c>
    </row>
    <row r="2705" spans="1:8" x14ac:dyDescent="0.25">
      <c r="A2705">
        <v>2704</v>
      </c>
      <c r="B2705" t="s">
        <v>83</v>
      </c>
      <c r="C2705">
        <v>587</v>
      </c>
      <c r="D2705">
        <v>2007</v>
      </c>
      <c r="E2705" t="s">
        <v>359</v>
      </c>
      <c r="F2705" t="s">
        <v>32</v>
      </c>
      <c r="G2705" s="1">
        <v>44551</v>
      </c>
      <c r="H2705">
        <v>105</v>
      </c>
    </row>
    <row r="2706" spans="1:8" x14ac:dyDescent="0.25">
      <c r="A2706">
        <v>2705</v>
      </c>
      <c r="B2706" t="s">
        <v>235</v>
      </c>
      <c r="C2706">
        <v>619</v>
      </c>
      <c r="D2706">
        <v>2009</v>
      </c>
      <c r="E2706" t="s">
        <v>467</v>
      </c>
      <c r="F2706" t="s">
        <v>66</v>
      </c>
      <c r="G2706" s="1">
        <v>44607</v>
      </c>
      <c r="H2706">
        <v>102</v>
      </c>
    </row>
    <row r="2707" spans="1:8" x14ac:dyDescent="0.25">
      <c r="A2707">
        <v>2706</v>
      </c>
      <c r="B2707" t="s">
        <v>83</v>
      </c>
      <c r="C2707">
        <v>507</v>
      </c>
      <c r="D2707">
        <v>2004</v>
      </c>
      <c r="E2707" t="s">
        <v>773</v>
      </c>
      <c r="F2707" t="s">
        <v>18</v>
      </c>
      <c r="G2707" s="1">
        <v>44639</v>
      </c>
      <c r="H2707">
        <v>114</v>
      </c>
    </row>
    <row r="2708" spans="1:8" x14ac:dyDescent="0.25">
      <c r="A2708">
        <v>2707</v>
      </c>
      <c r="B2708" t="s">
        <v>75</v>
      </c>
      <c r="C2708">
        <v>512</v>
      </c>
      <c r="D2708">
        <v>2005</v>
      </c>
      <c r="E2708" t="s">
        <v>867</v>
      </c>
      <c r="F2708" t="s">
        <v>45</v>
      </c>
      <c r="G2708" s="1">
        <v>44576</v>
      </c>
      <c r="H2708">
        <v>106</v>
      </c>
    </row>
    <row r="2709" spans="1:8" x14ac:dyDescent="0.25">
      <c r="A2709">
        <v>2708</v>
      </c>
      <c r="B2709" t="s">
        <v>83</v>
      </c>
      <c r="C2709">
        <v>580</v>
      </c>
      <c r="D2709">
        <v>1999</v>
      </c>
      <c r="E2709" t="s">
        <v>285</v>
      </c>
      <c r="F2709" t="s">
        <v>18</v>
      </c>
      <c r="G2709" s="1">
        <v>44588</v>
      </c>
      <c r="H2709">
        <v>102</v>
      </c>
    </row>
    <row r="2710" spans="1:8" x14ac:dyDescent="0.25">
      <c r="A2710">
        <v>2709</v>
      </c>
      <c r="B2710" t="s">
        <v>90</v>
      </c>
      <c r="C2710">
        <v>564</v>
      </c>
      <c r="D2710">
        <v>2014</v>
      </c>
      <c r="E2710" t="s">
        <v>882</v>
      </c>
      <c r="F2710" t="s">
        <v>10</v>
      </c>
      <c r="G2710" s="1">
        <v>44644</v>
      </c>
      <c r="H2710">
        <v>104</v>
      </c>
    </row>
    <row r="2711" spans="1:8" x14ac:dyDescent="0.25">
      <c r="A2711">
        <v>2710</v>
      </c>
      <c r="B2711" t="s">
        <v>75</v>
      </c>
      <c r="C2711">
        <v>587</v>
      </c>
      <c r="D2711">
        <v>2004</v>
      </c>
      <c r="E2711" t="s">
        <v>827</v>
      </c>
      <c r="F2711" t="s">
        <v>10</v>
      </c>
      <c r="G2711" s="1">
        <v>44585</v>
      </c>
      <c r="H2711">
        <v>107</v>
      </c>
    </row>
    <row r="2712" spans="1:8" x14ac:dyDescent="0.25">
      <c r="A2712">
        <v>2711</v>
      </c>
      <c r="B2712" t="s">
        <v>75</v>
      </c>
      <c r="C2712">
        <v>580</v>
      </c>
      <c r="D2712">
        <v>2005</v>
      </c>
      <c r="E2712" t="s">
        <v>607</v>
      </c>
      <c r="F2712" t="s">
        <v>10</v>
      </c>
      <c r="G2712" s="1">
        <v>44634</v>
      </c>
      <c r="H2712">
        <v>102</v>
      </c>
    </row>
    <row r="2713" spans="1:8" x14ac:dyDescent="0.25">
      <c r="A2713">
        <v>2712</v>
      </c>
      <c r="B2713" t="s">
        <v>90</v>
      </c>
      <c r="C2713">
        <v>610</v>
      </c>
      <c r="D2713">
        <v>1997</v>
      </c>
      <c r="E2713" t="s">
        <v>674</v>
      </c>
      <c r="F2713" t="s">
        <v>69</v>
      </c>
      <c r="G2713" s="1">
        <v>44631</v>
      </c>
      <c r="H2713">
        <v>115</v>
      </c>
    </row>
    <row r="2714" spans="1:8" x14ac:dyDescent="0.25">
      <c r="A2714">
        <v>2713</v>
      </c>
      <c r="B2714" t="s">
        <v>90</v>
      </c>
      <c r="C2714">
        <v>587</v>
      </c>
      <c r="D2714">
        <v>2004</v>
      </c>
      <c r="E2714" t="s">
        <v>883</v>
      </c>
      <c r="F2714" t="s">
        <v>32</v>
      </c>
      <c r="G2714" s="1">
        <v>44570</v>
      </c>
      <c r="H2714">
        <v>102</v>
      </c>
    </row>
    <row r="2715" spans="1:8" x14ac:dyDescent="0.25">
      <c r="A2715">
        <v>2714</v>
      </c>
      <c r="B2715" t="s">
        <v>75</v>
      </c>
      <c r="C2715">
        <v>587</v>
      </c>
      <c r="D2715">
        <v>2005</v>
      </c>
      <c r="E2715" t="s">
        <v>359</v>
      </c>
      <c r="F2715" t="s">
        <v>283</v>
      </c>
      <c r="G2715" s="1">
        <v>44609</v>
      </c>
      <c r="H2715">
        <v>102</v>
      </c>
    </row>
    <row r="2716" spans="1:8" x14ac:dyDescent="0.25">
      <c r="A2716">
        <v>2715</v>
      </c>
      <c r="B2716" t="s">
        <v>83</v>
      </c>
      <c r="C2716">
        <v>619</v>
      </c>
      <c r="D2716">
        <v>2005</v>
      </c>
      <c r="E2716" t="s">
        <v>842</v>
      </c>
      <c r="F2716" t="s">
        <v>10</v>
      </c>
      <c r="G2716" s="1">
        <v>44605</v>
      </c>
      <c r="H2716">
        <v>104</v>
      </c>
    </row>
    <row r="2717" spans="1:8" x14ac:dyDescent="0.25">
      <c r="A2717">
        <v>2716</v>
      </c>
      <c r="B2717" t="s">
        <v>83</v>
      </c>
      <c r="C2717">
        <v>576</v>
      </c>
      <c r="D2717">
        <v>2005</v>
      </c>
      <c r="E2717" t="s">
        <v>823</v>
      </c>
      <c r="F2717" t="s">
        <v>45</v>
      </c>
      <c r="G2717" s="1">
        <v>44582</v>
      </c>
      <c r="H2717">
        <v>103</v>
      </c>
    </row>
    <row r="2718" spans="1:8" x14ac:dyDescent="0.25">
      <c r="A2718">
        <v>2717</v>
      </c>
      <c r="B2718" t="s">
        <v>75</v>
      </c>
      <c r="C2718">
        <v>576</v>
      </c>
      <c r="D2718">
        <v>2005</v>
      </c>
      <c r="E2718" t="s">
        <v>578</v>
      </c>
      <c r="F2718" t="s">
        <v>10</v>
      </c>
      <c r="G2718" s="1">
        <v>44620</v>
      </c>
      <c r="H2718">
        <v>102</v>
      </c>
    </row>
    <row r="2719" spans="1:8" x14ac:dyDescent="0.25">
      <c r="A2719">
        <v>2718</v>
      </c>
      <c r="B2719" t="s">
        <v>90</v>
      </c>
      <c r="C2719">
        <v>610</v>
      </c>
      <c r="D2719">
        <v>1998</v>
      </c>
      <c r="E2719" t="s">
        <v>444</v>
      </c>
      <c r="F2719" t="s">
        <v>10</v>
      </c>
      <c r="G2719" s="1">
        <v>44656</v>
      </c>
      <c r="H2719">
        <v>114</v>
      </c>
    </row>
    <row r="2720" spans="1:8" x14ac:dyDescent="0.25">
      <c r="A2720">
        <v>2719</v>
      </c>
      <c r="B2720" t="s">
        <v>90</v>
      </c>
      <c r="C2720">
        <v>548</v>
      </c>
      <c r="D2720">
        <v>2014</v>
      </c>
      <c r="E2720" t="s">
        <v>810</v>
      </c>
      <c r="F2720" t="s">
        <v>18</v>
      </c>
      <c r="G2720" s="1">
        <v>44528</v>
      </c>
      <c r="H2720">
        <v>114</v>
      </c>
    </row>
    <row r="2721" spans="1:8" x14ac:dyDescent="0.25">
      <c r="A2721">
        <v>2720</v>
      </c>
      <c r="B2721" t="s">
        <v>83</v>
      </c>
      <c r="C2721">
        <v>540</v>
      </c>
      <c r="D2721">
        <v>2014</v>
      </c>
      <c r="E2721" t="s">
        <v>453</v>
      </c>
      <c r="F2721" t="s">
        <v>32</v>
      </c>
      <c r="G2721" s="1">
        <v>44540</v>
      </c>
      <c r="H2721">
        <v>115</v>
      </c>
    </row>
    <row r="2722" spans="1:8" x14ac:dyDescent="0.25">
      <c r="A2722">
        <v>2721</v>
      </c>
      <c r="B2722" t="s">
        <v>83</v>
      </c>
      <c r="C2722">
        <v>587</v>
      </c>
      <c r="D2722">
        <v>1995</v>
      </c>
      <c r="E2722" t="s">
        <v>461</v>
      </c>
      <c r="F2722" t="s">
        <v>10</v>
      </c>
      <c r="G2722" s="1">
        <v>44543</v>
      </c>
      <c r="H2722">
        <v>109</v>
      </c>
    </row>
    <row r="2723" spans="1:8" x14ac:dyDescent="0.25">
      <c r="A2723">
        <v>2722</v>
      </c>
      <c r="B2723" t="s">
        <v>90</v>
      </c>
      <c r="C2723">
        <v>548</v>
      </c>
      <c r="D2723">
        <v>2014</v>
      </c>
      <c r="E2723" t="s">
        <v>810</v>
      </c>
      <c r="F2723" t="s">
        <v>283</v>
      </c>
      <c r="G2723" s="1">
        <v>44637</v>
      </c>
      <c r="H2723">
        <v>102</v>
      </c>
    </row>
    <row r="2724" spans="1:8" x14ac:dyDescent="0.25">
      <c r="A2724">
        <v>2723</v>
      </c>
      <c r="B2724" t="s">
        <v>435</v>
      </c>
      <c r="C2724">
        <v>540</v>
      </c>
      <c r="D2724">
        <v>2006</v>
      </c>
      <c r="E2724" t="s">
        <v>436</v>
      </c>
      <c r="F2724" t="s">
        <v>10</v>
      </c>
      <c r="G2724" s="1">
        <v>44605</v>
      </c>
      <c r="H2724">
        <v>104</v>
      </c>
    </row>
    <row r="2725" spans="1:8" x14ac:dyDescent="0.25">
      <c r="A2725">
        <v>2724</v>
      </c>
      <c r="B2725" t="s">
        <v>83</v>
      </c>
      <c r="C2725">
        <v>507</v>
      </c>
      <c r="D2725">
        <v>1998</v>
      </c>
      <c r="E2725" t="s">
        <v>688</v>
      </c>
      <c r="F2725" t="s">
        <v>10</v>
      </c>
      <c r="G2725" s="1">
        <v>44575</v>
      </c>
      <c r="H2725">
        <v>102</v>
      </c>
    </row>
    <row r="2726" spans="1:8" x14ac:dyDescent="0.25">
      <c r="A2726">
        <v>2725</v>
      </c>
      <c r="B2726" t="s">
        <v>75</v>
      </c>
      <c r="C2726">
        <v>576</v>
      </c>
      <c r="D2726">
        <v>2005</v>
      </c>
      <c r="E2726" t="s">
        <v>823</v>
      </c>
      <c r="F2726" t="s">
        <v>28</v>
      </c>
      <c r="G2726" s="1">
        <v>44573</v>
      </c>
      <c r="H2726">
        <v>104</v>
      </c>
    </row>
    <row r="2727" spans="1:8" x14ac:dyDescent="0.25">
      <c r="A2727">
        <v>2726</v>
      </c>
      <c r="B2727" t="s">
        <v>83</v>
      </c>
      <c r="C2727">
        <v>512</v>
      </c>
      <c r="D2727">
        <v>2005</v>
      </c>
      <c r="E2727" t="s">
        <v>707</v>
      </c>
      <c r="F2727" t="s">
        <v>18</v>
      </c>
      <c r="G2727" s="1">
        <v>44602</v>
      </c>
      <c r="H2727">
        <v>102</v>
      </c>
    </row>
    <row r="2728" spans="1:8" x14ac:dyDescent="0.25">
      <c r="A2728">
        <v>2727</v>
      </c>
      <c r="B2728" t="s">
        <v>83</v>
      </c>
      <c r="C2728">
        <v>548</v>
      </c>
      <c r="D2728">
        <v>2005</v>
      </c>
      <c r="E2728" t="s">
        <v>593</v>
      </c>
      <c r="F2728" t="s">
        <v>28</v>
      </c>
      <c r="G2728" s="1">
        <v>44603</v>
      </c>
      <c r="H2728">
        <v>103</v>
      </c>
    </row>
    <row r="2729" spans="1:8" x14ac:dyDescent="0.25">
      <c r="A2729">
        <v>2728</v>
      </c>
      <c r="B2729" t="s">
        <v>90</v>
      </c>
      <c r="C2729">
        <v>576</v>
      </c>
      <c r="D2729">
        <v>2006</v>
      </c>
      <c r="E2729" t="s">
        <v>596</v>
      </c>
      <c r="F2729" t="s">
        <v>32</v>
      </c>
      <c r="G2729" s="1">
        <v>44526</v>
      </c>
      <c r="H2729">
        <v>102</v>
      </c>
    </row>
    <row r="2730" spans="1:8" x14ac:dyDescent="0.25">
      <c r="A2730">
        <v>2729</v>
      </c>
      <c r="B2730" t="s">
        <v>75</v>
      </c>
      <c r="C2730">
        <v>587</v>
      </c>
      <c r="D2730">
        <v>2005</v>
      </c>
      <c r="E2730" t="s">
        <v>359</v>
      </c>
      <c r="F2730" t="s">
        <v>10</v>
      </c>
      <c r="G2730" s="1">
        <v>44620</v>
      </c>
      <c r="H2730">
        <v>103</v>
      </c>
    </row>
    <row r="2731" spans="1:8" x14ac:dyDescent="0.25">
      <c r="A2731">
        <v>2730</v>
      </c>
      <c r="B2731" t="s">
        <v>146</v>
      </c>
      <c r="C2731">
        <v>550</v>
      </c>
      <c r="D2731">
        <v>1981</v>
      </c>
      <c r="E2731" t="s">
        <v>884</v>
      </c>
      <c r="F2731" t="s">
        <v>69</v>
      </c>
      <c r="G2731" s="1">
        <v>44547</v>
      </c>
      <c r="H2731">
        <v>115</v>
      </c>
    </row>
    <row r="2732" spans="1:8" x14ac:dyDescent="0.25">
      <c r="A2732">
        <v>2731</v>
      </c>
      <c r="B2732" t="s">
        <v>83</v>
      </c>
      <c r="C2732">
        <v>555</v>
      </c>
      <c r="D2732">
        <v>2014</v>
      </c>
      <c r="E2732" t="s">
        <v>885</v>
      </c>
      <c r="F2732" t="s">
        <v>10</v>
      </c>
      <c r="G2732" s="1">
        <v>44649</v>
      </c>
      <c r="H2732">
        <v>102</v>
      </c>
    </row>
    <row r="2733" spans="1:8" x14ac:dyDescent="0.25">
      <c r="A2733">
        <v>2732</v>
      </c>
      <c r="B2733" t="s">
        <v>83</v>
      </c>
      <c r="C2733">
        <v>576</v>
      </c>
      <c r="D2733">
        <v>2005</v>
      </c>
      <c r="E2733" t="s">
        <v>698</v>
      </c>
      <c r="F2733" t="s">
        <v>32</v>
      </c>
      <c r="G2733" s="1">
        <v>44617</v>
      </c>
      <c r="H2733">
        <v>109</v>
      </c>
    </row>
    <row r="2734" spans="1:8" x14ac:dyDescent="0.25">
      <c r="A2734">
        <v>2733</v>
      </c>
      <c r="B2734" t="s">
        <v>83</v>
      </c>
      <c r="C2734">
        <v>512</v>
      </c>
      <c r="D2734">
        <v>2006</v>
      </c>
      <c r="E2734" t="s">
        <v>704</v>
      </c>
      <c r="F2734" t="s">
        <v>45</v>
      </c>
      <c r="G2734" s="1">
        <v>44521</v>
      </c>
      <c r="H2734">
        <v>103</v>
      </c>
    </row>
    <row r="2735" spans="1:8" x14ac:dyDescent="0.25">
      <c r="A2735">
        <v>2734</v>
      </c>
      <c r="B2735" t="s">
        <v>235</v>
      </c>
      <c r="C2735">
        <v>619</v>
      </c>
      <c r="D2735">
        <v>2007</v>
      </c>
      <c r="E2735" t="s">
        <v>467</v>
      </c>
      <c r="F2735" t="s">
        <v>32</v>
      </c>
      <c r="G2735" s="1">
        <v>44586</v>
      </c>
      <c r="H2735">
        <v>114</v>
      </c>
    </row>
    <row r="2736" spans="1:8" x14ac:dyDescent="0.25">
      <c r="A2736">
        <v>2735</v>
      </c>
      <c r="B2736" t="s">
        <v>75</v>
      </c>
      <c r="C2736">
        <v>576</v>
      </c>
      <c r="D2736">
        <v>2004</v>
      </c>
      <c r="E2736" t="s">
        <v>578</v>
      </c>
      <c r="F2736" t="s">
        <v>28</v>
      </c>
      <c r="G2736" s="1">
        <v>44605</v>
      </c>
      <c r="H2736">
        <v>102</v>
      </c>
    </row>
    <row r="2737" spans="1:8" x14ac:dyDescent="0.25">
      <c r="A2737">
        <v>2736</v>
      </c>
      <c r="B2737" t="s">
        <v>435</v>
      </c>
      <c r="C2737">
        <v>619</v>
      </c>
      <c r="D2737">
        <v>2005</v>
      </c>
      <c r="E2737" t="s">
        <v>448</v>
      </c>
      <c r="F2737" t="s">
        <v>618</v>
      </c>
      <c r="G2737" s="1">
        <v>44548</v>
      </c>
      <c r="H2737">
        <v>103</v>
      </c>
    </row>
    <row r="2738" spans="1:8" x14ac:dyDescent="0.25">
      <c r="A2738">
        <v>2737</v>
      </c>
      <c r="B2738" t="s">
        <v>435</v>
      </c>
      <c r="C2738">
        <v>619</v>
      </c>
      <c r="D2738">
        <v>2014</v>
      </c>
      <c r="E2738" t="s">
        <v>448</v>
      </c>
      <c r="F2738" t="s">
        <v>18</v>
      </c>
      <c r="G2738" s="1">
        <v>44578</v>
      </c>
      <c r="H2738">
        <v>104</v>
      </c>
    </row>
    <row r="2739" spans="1:8" x14ac:dyDescent="0.25">
      <c r="A2739">
        <v>2738</v>
      </c>
      <c r="B2739" t="s">
        <v>75</v>
      </c>
      <c r="C2739">
        <v>587</v>
      </c>
      <c r="D2739">
        <v>2005</v>
      </c>
      <c r="E2739" t="s">
        <v>359</v>
      </c>
      <c r="F2739" t="s">
        <v>10</v>
      </c>
      <c r="G2739" s="1">
        <v>44552</v>
      </c>
      <c r="H2739">
        <v>102</v>
      </c>
    </row>
    <row r="2740" spans="1:8" x14ac:dyDescent="0.25">
      <c r="A2740">
        <v>2739</v>
      </c>
      <c r="B2740" t="s">
        <v>491</v>
      </c>
      <c r="C2740">
        <v>587</v>
      </c>
      <c r="D2740">
        <v>1993</v>
      </c>
      <c r="E2740" t="s">
        <v>691</v>
      </c>
      <c r="F2740" t="s">
        <v>32</v>
      </c>
      <c r="G2740" s="1">
        <v>44481</v>
      </c>
      <c r="H2740">
        <v>114</v>
      </c>
    </row>
    <row r="2741" spans="1:8" x14ac:dyDescent="0.25">
      <c r="A2741">
        <v>2740</v>
      </c>
      <c r="B2741" t="s">
        <v>75</v>
      </c>
      <c r="C2741">
        <v>587</v>
      </c>
      <c r="D2741">
        <v>2005</v>
      </c>
      <c r="E2741" t="s">
        <v>359</v>
      </c>
      <c r="F2741" t="s">
        <v>283</v>
      </c>
      <c r="G2741" s="1">
        <v>44609</v>
      </c>
      <c r="H2741">
        <v>105</v>
      </c>
    </row>
    <row r="2742" spans="1:8" x14ac:dyDescent="0.25">
      <c r="A2742">
        <v>2741</v>
      </c>
      <c r="B2742" t="s">
        <v>90</v>
      </c>
      <c r="C2742">
        <v>619</v>
      </c>
      <c r="D2742">
        <v>1998</v>
      </c>
      <c r="E2742" t="s">
        <v>485</v>
      </c>
      <c r="F2742" t="s">
        <v>47</v>
      </c>
      <c r="G2742" s="1">
        <v>44627</v>
      </c>
      <c r="H2742">
        <v>114</v>
      </c>
    </row>
    <row r="2743" spans="1:8" x14ac:dyDescent="0.25">
      <c r="A2743">
        <v>2742</v>
      </c>
      <c r="B2743" t="s">
        <v>83</v>
      </c>
      <c r="C2743">
        <v>619</v>
      </c>
      <c r="D2743">
        <v>2005</v>
      </c>
      <c r="E2743" t="s">
        <v>842</v>
      </c>
      <c r="F2743" t="s">
        <v>10</v>
      </c>
      <c r="G2743" s="1">
        <v>44650</v>
      </c>
      <c r="H2743">
        <v>102</v>
      </c>
    </row>
    <row r="2744" spans="1:8" x14ac:dyDescent="0.25">
      <c r="A2744">
        <v>2743</v>
      </c>
      <c r="B2744" t="s">
        <v>90</v>
      </c>
      <c r="C2744">
        <v>610</v>
      </c>
      <c r="D2744">
        <v>2005</v>
      </c>
      <c r="E2744" t="s">
        <v>475</v>
      </c>
      <c r="F2744" t="s">
        <v>32</v>
      </c>
      <c r="G2744" s="1">
        <v>44620</v>
      </c>
      <c r="H2744">
        <v>102</v>
      </c>
    </row>
    <row r="2745" spans="1:8" x14ac:dyDescent="0.25">
      <c r="A2745">
        <v>2744</v>
      </c>
      <c r="B2745" t="s">
        <v>75</v>
      </c>
      <c r="C2745">
        <v>576</v>
      </c>
      <c r="D2745">
        <v>2005</v>
      </c>
      <c r="E2745" t="s">
        <v>578</v>
      </c>
      <c r="F2745" t="s">
        <v>28</v>
      </c>
      <c r="G2745" s="1">
        <v>44624</v>
      </c>
      <c r="H2745">
        <v>104</v>
      </c>
    </row>
    <row r="2746" spans="1:8" x14ac:dyDescent="0.25">
      <c r="A2746">
        <v>2745</v>
      </c>
      <c r="B2746" t="s">
        <v>83</v>
      </c>
      <c r="C2746">
        <v>576</v>
      </c>
      <c r="D2746">
        <v>2004</v>
      </c>
      <c r="E2746" t="s">
        <v>823</v>
      </c>
      <c r="F2746" t="s">
        <v>10</v>
      </c>
      <c r="G2746" s="1">
        <v>44615</v>
      </c>
      <c r="H2746">
        <v>104</v>
      </c>
    </row>
    <row r="2747" spans="1:8" x14ac:dyDescent="0.25">
      <c r="A2747">
        <v>2746</v>
      </c>
      <c r="B2747" t="s">
        <v>83</v>
      </c>
      <c r="C2747">
        <v>610</v>
      </c>
      <c r="D2747">
        <v>2000</v>
      </c>
      <c r="E2747" t="s">
        <v>444</v>
      </c>
      <c r="F2747" t="s">
        <v>32</v>
      </c>
      <c r="G2747" s="1">
        <v>44632</v>
      </c>
      <c r="H2747">
        <v>109</v>
      </c>
    </row>
    <row r="2748" spans="1:8" x14ac:dyDescent="0.25">
      <c r="A2748">
        <v>2747</v>
      </c>
      <c r="B2748" t="s">
        <v>75</v>
      </c>
      <c r="C2748">
        <v>576</v>
      </c>
      <c r="D2748">
        <v>2007</v>
      </c>
      <c r="E2748" t="s">
        <v>578</v>
      </c>
      <c r="F2748" t="s">
        <v>618</v>
      </c>
      <c r="G2748" s="1">
        <v>44627</v>
      </c>
      <c r="H2748">
        <v>101</v>
      </c>
    </row>
    <row r="2749" spans="1:8" x14ac:dyDescent="0.25">
      <c r="A2749">
        <v>2748</v>
      </c>
      <c r="B2749" t="s">
        <v>90</v>
      </c>
      <c r="C2749">
        <v>587</v>
      </c>
      <c r="D2749">
        <v>2006</v>
      </c>
      <c r="E2749" t="s">
        <v>852</v>
      </c>
      <c r="F2749" t="s">
        <v>32</v>
      </c>
      <c r="G2749" s="1">
        <v>44576</v>
      </c>
      <c r="H2749">
        <v>105</v>
      </c>
    </row>
    <row r="2750" spans="1:8" x14ac:dyDescent="0.25">
      <c r="A2750">
        <v>2749</v>
      </c>
      <c r="B2750" t="s">
        <v>90</v>
      </c>
      <c r="C2750">
        <v>633</v>
      </c>
      <c r="D2750">
        <v>2003</v>
      </c>
      <c r="E2750" t="s">
        <v>581</v>
      </c>
      <c r="F2750" t="s">
        <v>10</v>
      </c>
      <c r="G2750" s="1">
        <v>44579</v>
      </c>
      <c r="H2750">
        <v>101</v>
      </c>
    </row>
    <row r="2751" spans="1:8" x14ac:dyDescent="0.25">
      <c r="A2751">
        <v>2750</v>
      </c>
      <c r="B2751" t="s">
        <v>83</v>
      </c>
      <c r="C2751">
        <v>587</v>
      </c>
      <c r="D2751">
        <v>2007</v>
      </c>
      <c r="E2751" t="s">
        <v>140</v>
      </c>
      <c r="F2751" t="s">
        <v>32</v>
      </c>
      <c r="G2751" s="1">
        <v>44538</v>
      </c>
      <c r="H2751">
        <v>102</v>
      </c>
    </row>
    <row r="2752" spans="1:8" x14ac:dyDescent="0.25">
      <c r="A2752">
        <v>2751</v>
      </c>
      <c r="B2752" t="s">
        <v>90</v>
      </c>
      <c r="C2752">
        <v>619</v>
      </c>
      <c r="D2752">
        <v>2004</v>
      </c>
      <c r="E2752" t="s">
        <v>612</v>
      </c>
      <c r="F2752" t="s">
        <v>10</v>
      </c>
      <c r="G2752" s="1">
        <v>44626</v>
      </c>
      <c r="H2752">
        <v>102</v>
      </c>
    </row>
    <row r="2753" spans="1:8" x14ac:dyDescent="0.25">
      <c r="A2753">
        <v>2752</v>
      </c>
      <c r="B2753" t="s">
        <v>90</v>
      </c>
      <c r="C2753">
        <v>619</v>
      </c>
      <c r="D2753">
        <v>2006</v>
      </c>
      <c r="E2753" t="s">
        <v>886</v>
      </c>
      <c r="F2753" t="s">
        <v>101</v>
      </c>
      <c r="G2753" s="1">
        <v>44655</v>
      </c>
      <c r="H2753">
        <v>102</v>
      </c>
    </row>
    <row r="2754" spans="1:8" x14ac:dyDescent="0.25">
      <c r="A2754">
        <v>2753</v>
      </c>
      <c r="B2754" t="s">
        <v>90</v>
      </c>
      <c r="C2754">
        <v>580</v>
      </c>
      <c r="D2754">
        <v>1995</v>
      </c>
      <c r="E2754" t="s">
        <v>442</v>
      </c>
      <c r="F2754" t="s">
        <v>32</v>
      </c>
      <c r="G2754" s="1">
        <v>44578</v>
      </c>
      <c r="H2754">
        <v>102</v>
      </c>
    </row>
    <row r="2755" spans="1:8" x14ac:dyDescent="0.25">
      <c r="A2755">
        <v>2754</v>
      </c>
      <c r="B2755" t="s">
        <v>90</v>
      </c>
      <c r="C2755">
        <v>587</v>
      </c>
      <c r="D2755">
        <v>2004</v>
      </c>
      <c r="E2755" t="s">
        <v>677</v>
      </c>
      <c r="F2755" t="s">
        <v>10</v>
      </c>
      <c r="G2755" s="1">
        <v>44582</v>
      </c>
      <c r="H2755">
        <v>109</v>
      </c>
    </row>
    <row r="2756" spans="1:8" x14ac:dyDescent="0.25">
      <c r="A2756">
        <v>2755</v>
      </c>
      <c r="B2756" t="s">
        <v>83</v>
      </c>
      <c r="C2756">
        <v>619</v>
      </c>
      <c r="D2756">
        <v>2005</v>
      </c>
      <c r="E2756" t="s">
        <v>842</v>
      </c>
      <c r="F2756" t="s">
        <v>32</v>
      </c>
      <c r="G2756" s="1">
        <v>44636</v>
      </c>
      <c r="H2756">
        <v>103</v>
      </c>
    </row>
    <row r="2757" spans="1:8" x14ac:dyDescent="0.25">
      <c r="A2757">
        <v>2756</v>
      </c>
      <c r="B2757" t="s">
        <v>90</v>
      </c>
      <c r="C2757">
        <v>610</v>
      </c>
      <c r="D2757">
        <v>2005</v>
      </c>
      <c r="E2757" t="s">
        <v>674</v>
      </c>
      <c r="F2757" t="s">
        <v>47</v>
      </c>
      <c r="G2757" s="1">
        <v>44616</v>
      </c>
      <c r="H2757">
        <v>109</v>
      </c>
    </row>
    <row r="2758" spans="1:8" x14ac:dyDescent="0.25">
      <c r="A2758">
        <v>2757</v>
      </c>
      <c r="B2758" t="s">
        <v>90</v>
      </c>
      <c r="C2758">
        <v>569</v>
      </c>
      <c r="D2758">
        <v>2006</v>
      </c>
      <c r="E2758" t="s">
        <v>736</v>
      </c>
      <c r="F2758" t="s">
        <v>10</v>
      </c>
      <c r="G2758" s="1">
        <v>44488</v>
      </c>
      <c r="H2758">
        <v>115</v>
      </c>
    </row>
    <row r="2759" spans="1:8" x14ac:dyDescent="0.25">
      <c r="A2759">
        <v>2758</v>
      </c>
      <c r="B2759" t="s">
        <v>90</v>
      </c>
      <c r="C2759">
        <v>610</v>
      </c>
      <c r="D2759">
        <v>2006</v>
      </c>
      <c r="E2759" t="s">
        <v>444</v>
      </c>
      <c r="F2759" t="s">
        <v>28</v>
      </c>
      <c r="G2759" s="1">
        <v>44654</v>
      </c>
      <c r="H2759">
        <v>102</v>
      </c>
    </row>
    <row r="2760" spans="1:8" x14ac:dyDescent="0.25">
      <c r="A2760">
        <v>2759</v>
      </c>
      <c r="B2760" t="s">
        <v>90</v>
      </c>
      <c r="C2760">
        <v>619</v>
      </c>
      <c r="D2760">
        <v>2004</v>
      </c>
      <c r="E2760" t="s">
        <v>874</v>
      </c>
      <c r="F2760" t="s">
        <v>10</v>
      </c>
      <c r="G2760" s="1">
        <v>44645</v>
      </c>
      <c r="H2760">
        <v>101</v>
      </c>
    </row>
    <row r="2761" spans="1:8" x14ac:dyDescent="0.25">
      <c r="A2761">
        <v>2760</v>
      </c>
      <c r="B2761" t="s">
        <v>435</v>
      </c>
      <c r="C2761">
        <v>587</v>
      </c>
      <c r="D2761">
        <v>2014</v>
      </c>
      <c r="E2761" t="s">
        <v>437</v>
      </c>
      <c r="F2761" t="s">
        <v>10</v>
      </c>
      <c r="G2761" s="1">
        <v>44632</v>
      </c>
      <c r="H2761">
        <v>109</v>
      </c>
    </row>
    <row r="2762" spans="1:8" x14ac:dyDescent="0.25">
      <c r="A2762">
        <v>2761</v>
      </c>
      <c r="B2762" t="s">
        <v>90</v>
      </c>
      <c r="C2762">
        <v>576</v>
      </c>
      <c r="D2762">
        <v>2004</v>
      </c>
      <c r="E2762" t="s">
        <v>578</v>
      </c>
      <c r="F2762" t="s">
        <v>28</v>
      </c>
      <c r="G2762" s="1">
        <v>44642</v>
      </c>
      <c r="H2762">
        <v>102</v>
      </c>
    </row>
    <row r="2763" spans="1:8" x14ac:dyDescent="0.25">
      <c r="A2763">
        <v>2762</v>
      </c>
      <c r="B2763" t="s">
        <v>83</v>
      </c>
      <c r="C2763">
        <v>587</v>
      </c>
      <c r="D2763">
        <v>2006</v>
      </c>
      <c r="E2763" t="s">
        <v>359</v>
      </c>
      <c r="F2763" t="s">
        <v>10</v>
      </c>
      <c r="G2763" s="1">
        <v>44593</v>
      </c>
      <c r="H2763">
        <v>102</v>
      </c>
    </row>
    <row r="2764" spans="1:8" x14ac:dyDescent="0.25">
      <c r="A2764">
        <v>2763</v>
      </c>
      <c r="B2764" t="s">
        <v>90</v>
      </c>
      <c r="C2764">
        <v>507</v>
      </c>
      <c r="D2764">
        <v>2005</v>
      </c>
      <c r="E2764" t="s">
        <v>688</v>
      </c>
      <c r="F2764" t="s">
        <v>10</v>
      </c>
      <c r="G2764" s="1">
        <v>44529</v>
      </c>
      <c r="H2764">
        <v>102</v>
      </c>
    </row>
    <row r="2765" spans="1:8" x14ac:dyDescent="0.25">
      <c r="A2765">
        <v>2764</v>
      </c>
      <c r="B2765" t="s">
        <v>435</v>
      </c>
      <c r="C2765">
        <v>619</v>
      </c>
      <c r="D2765">
        <v>2014</v>
      </c>
      <c r="E2765" t="s">
        <v>448</v>
      </c>
      <c r="F2765" t="s">
        <v>32</v>
      </c>
      <c r="G2765" s="1">
        <v>44652</v>
      </c>
      <c r="H2765">
        <v>106</v>
      </c>
    </row>
    <row r="2766" spans="1:8" x14ac:dyDescent="0.25">
      <c r="A2766">
        <v>2765</v>
      </c>
      <c r="B2766" t="s">
        <v>90</v>
      </c>
      <c r="C2766">
        <v>619</v>
      </c>
      <c r="D2766">
        <v>1997</v>
      </c>
      <c r="E2766" t="s">
        <v>448</v>
      </c>
      <c r="F2766" t="s">
        <v>47</v>
      </c>
      <c r="G2766" s="1">
        <v>44590</v>
      </c>
      <c r="H2766">
        <v>109</v>
      </c>
    </row>
    <row r="2767" spans="1:8" x14ac:dyDescent="0.25">
      <c r="A2767">
        <v>2766</v>
      </c>
      <c r="B2767" t="s">
        <v>83</v>
      </c>
      <c r="C2767">
        <v>512</v>
      </c>
      <c r="D2767">
        <v>2003</v>
      </c>
      <c r="E2767" t="s">
        <v>479</v>
      </c>
      <c r="F2767" t="s">
        <v>10</v>
      </c>
      <c r="G2767" s="1">
        <v>44656</v>
      </c>
      <c r="H2767">
        <v>102</v>
      </c>
    </row>
    <row r="2768" spans="1:8" x14ac:dyDescent="0.25">
      <c r="A2768">
        <v>2767</v>
      </c>
      <c r="B2768" t="s">
        <v>235</v>
      </c>
      <c r="C2768">
        <v>619</v>
      </c>
      <c r="D2768">
        <v>2009</v>
      </c>
      <c r="E2768" t="s">
        <v>467</v>
      </c>
      <c r="F2768" t="s">
        <v>32</v>
      </c>
      <c r="G2768" s="1">
        <v>44571</v>
      </c>
      <c r="H2768">
        <v>114</v>
      </c>
    </row>
    <row r="2769" spans="1:8" x14ac:dyDescent="0.25">
      <c r="A2769">
        <v>2768</v>
      </c>
      <c r="B2769" t="s">
        <v>75</v>
      </c>
      <c r="C2769">
        <v>550</v>
      </c>
      <c r="D2769">
        <v>2014</v>
      </c>
      <c r="E2769" t="s">
        <v>601</v>
      </c>
      <c r="F2769" t="s">
        <v>10</v>
      </c>
      <c r="G2769" s="1">
        <v>44611</v>
      </c>
      <c r="H2769">
        <v>109</v>
      </c>
    </row>
    <row r="2770" spans="1:8" x14ac:dyDescent="0.25">
      <c r="A2770">
        <v>2769</v>
      </c>
      <c r="B2770" t="s">
        <v>90</v>
      </c>
      <c r="C2770">
        <v>550</v>
      </c>
      <c r="D2770">
        <v>2005</v>
      </c>
      <c r="E2770" t="s">
        <v>584</v>
      </c>
      <c r="F2770" t="s">
        <v>618</v>
      </c>
      <c r="G2770" s="1">
        <v>44517</v>
      </c>
      <c r="H2770">
        <v>102</v>
      </c>
    </row>
    <row r="2771" spans="1:8" x14ac:dyDescent="0.25">
      <c r="A2771">
        <v>2770</v>
      </c>
      <c r="B2771" t="s">
        <v>90</v>
      </c>
      <c r="C2771">
        <v>619</v>
      </c>
      <c r="D2771">
        <v>2014</v>
      </c>
      <c r="E2771" t="s">
        <v>575</v>
      </c>
      <c r="F2771" t="s">
        <v>28</v>
      </c>
      <c r="G2771" s="1">
        <v>44600</v>
      </c>
      <c r="H2771">
        <v>114</v>
      </c>
    </row>
    <row r="2772" spans="1:8" x14ac:dyDescent="0.25">
      <c r="A2772">
        <v>2771</v>
      </c>
      <c r="B2772" t="s">
        <v>90</v>
      </c>
      <c r="C2772">
        <v>587</v>
      </c>
      <c r="D2772">
        <v>2005</v>
      </c>
      <c r="E2772" t="s">
        <v>777</v>
      </c>
      <c r="F2772" t="s">
        <v>32</v>
      </c>
      <c r="G2772" s="1">
        <v>44559</v>
      </c>
      <c r="H2772">
        <v>103</v>
      </c>
    </row>
    <row r="2773" spans="1:8" x14ac:dyDescent="0.25">
      <c r="A2773">
        <v>2772</v>
      </c>
      <c r="B2773" t="s">
        <v>90</v>
      </c>
      <c r="C2773">
        <v>576</v>
      </c>
      <c r="D2773">
        <v>2004</v>
      </c>
      <c r="E2773" t="s">
        <v>698</v>
      </c>
      <c r="F2773" t="s">
        <v>32</v>
      </c>
      <c r="G2773" s="1">
        <v>44653</v>
      </c>
      <c r="H2773">
        <v>102</v>
      </c>
    </row>
    <row r="2774" spans="1:8" x14ac:dyDescent="0.25">
      <c r="A2774">
        <v>2773</v>
      </c>
      <c r="B2774" t="s">
        <v>90</v>
      </c>
      <c r="C2774">
        <v>587</v>
      </c>
      <c r="D2774">
        <v>2005</v>
      </c>
      <c r="E2774" t="s">
        <v>777</v>
      </c>
      <c r="F2774" t="s">
        <v>10</v>
      </c>
      <c r="G2774" s="1">
        <v>44577</v>
      </c>
      <c r="H2774">
        <v>114</v>
      </c>
    </row>
    <row r="2775" spans="1:8" x14ac:dyDescent="0.25">
      <c r="A2775">
        <v>2774</v>
      </c>
      <c r="B2775" t="s">
        <v>90</v>
      </c>
      <c r="C2775">
        <v>610</v>
      </c>
      <c r="D2775">
        <v>2005</v>
      </c>
      <c r="E2775" t="s">
        <v>674</v>
      </c>
      <c r="F2775" t="s">
        <v>10</v>
      </c>
      <c r="G2775" s="1">
        <v>44535</v>
      </c>
      <c r="H2775">
        <v>102</v>
      </c>
    </row>
    <row r="2776" spans="1:8" x14ac:dyDescent="0.25">
      <c r="A2776">
        <v>2775</v>
      </c>
      <c r="B2776" t="s">
        <v>90</v>
      </c>
      <c r="C2776">
        <v>559</v>
      </c>
      <c r="D2776">
        <v>2014</v>
      </c>
      <c r="E2776" t="s">
        <v>770</v>
      </c>
      <c r="F2776" t="s">
        <v>18</v>
      </c>
      <c r="G2776" s="1">
        <v>44588</v>
      </c>
      <c r="H2776">
        <v>114</v>
      </c>
    </row>
    <row r="2777" spans="1:8" x14ac:dyDescent="0.25">
      <c r="A2777">
        <v>2776</v>
      </c>
      <c r="B2777" t="s">
        <v>75</v>
      </c>
      <c r="C2777">
        <v>576</v>
      </c>
      <c r="D2777">
        <v>2005</v>
      </c>
      <c r="E2777" t="s">
        <v>578</v>
      </c>
      <c r="F2777" t="s">
        <v>10</v>
      </c>
      <c r="G2777" s="1">
        <v>44652</v>
      </c>
      <c r="H2777">
        <v>104</v>
      </c>
    </row>
    <row r="2778" spans="1:8" x14ac:dyDescent="0.25">
      <c r="A2778">
        <v>2777</v>
      </c>
      <c r="B2778" t="s">
        <v>435</v>
      </c>
      <c r="C2778">
        <v>619</v>
      </c>
      <c r="D2778">
        <v>2014</v>
      </c>
      <c r="E2778" t="s">
        <v>448</v>
      </c>
      <c r="F2778" t="s">
        <v>32</v>
      </c>
      <c r="G2778" s="1">
        <v>44646</v>
      </c>
      <c r="H2778">
        <v>111</v>
      </c>
    </row>
    <row r="2779" spans="1:8" x14ac:dyDescent="0.25">
      <c r="A2779">
        <v>2778</v>
      </c>
      <c r="B2779" t="s">
        <v>90</v>
      </c>
      <c r="C2779">
        <v>576</v>
      </c>
      <c r="D2779">
        <v>2008</v>
      </c>
      <c r="E2779" t="s">
        <v>698</v>
      </c>
      <c r="F2779" t="s">
        <v>18</v>
      </c>
      <c r="G2779" s="1">
        <v>44499</v>
      </c>
      <c r="H2779">
        <v>109</v>
      </c>
    </row>
    <row r="2780" spans="1:8" x14ac:dyDescent="0.25">
      <c r="A2780">
        <v>2779</v>
      </c>
      <c r="B2780" t="s">
        <v>83</v>
      </c>
      <c r="C2780">
        <v>587</v>
      </c>
      <c r="D2780">
        <v>2006</v>
      </c>
      <c r="E2780" t="s">
        <v>863</v>
      </c>
      <c r="F2780" t="s">
        <v>283</v>
      </c>
      <c r="G2780" s="1">
        <v>44644</v>
      </c>
      <c r="H2780">
        <v>102</v>
      </c>
    </row>
    <row r="2781" spans="1:8" x14ac:dyDescent="0.25">
      <c r="A2781">
        <v>2780</v>
      </c>
      <c r="B2781" t="s">
        <v>75</v>
      </c>
      <c r="C2781">
        <v>633</v>
      </c>
      <c r="D2781">
        <v>2011</v>
      </c>
      <c r="E2781" t="s">
        <v>581</v>
      </c>
      <c r="F2781" t="s">
        <v>32</v>
      </c>
      <c r="G2781" s="1">
        <v>44652</v>
      </c>
      <c r="H2781">
        <v>102</v>
      </c>
    </row>
    <row r="2782" spans="1:8" x14ac:dyDescent="0.25">
      <c r="A2782">
        <v>2781</v>
      </c>
      <c r="B2782" t="s">
        <v>83</v>
      </c>
      <c r="C2782">
        <v>576</v>
      </c>
      <c r="D2782">
        <v>2003</v>
      </c>
      <c r="E2782" t="s">
        <v>698</v>
      </c>
      <c r="F2782" t="s">
        <v>69</v>
      </c>
      <c r="G2782" s="1">
        <v>44486</v>
      </c>
      <c r="H2782">
        <v>103</v>
      </c>
    </row>
    <row r="2783" spans="1:8" x14ac:dyDescent="0.25">
      <c r="A2783">
        <v>2782</v>
      </c>
      <c r="B2783" t="s">
        <v>83</v>
      </c>
      <c r="C2783">
        <v>619</v>
      </c>
      <c r="D2783">
        <v>2002</v>
      </c>
      <c r="E2783" t="s">
        <v>670</v>
      </c>
      <c r="F2783" t="s">
        <v>69</v>
      </c>
      <c r="G2783" s="1">
        <v>44653</v>
      </c>
      <c r="H2783">
        <v>108</v>
      </c>
    </row>
    <row r="2784" spans="1:8" x14ac:dyDescent="0.25">
      <c r="A2784">
        <v>2783</v>
      </c>
      <c r="B2784" t="s">
        <v>75</v>
      </c>
      <c r="C2784">
        <v>592</v>
      </c>
      <c r="D2784">
        <v>2014</v>
      </c>
      <c r="E2784">
        <v>208</v>
      </c>
      <c r="F2784" t="s">
        <v>28</v>
      </c>
      <c r="G2784" s="1">
        <v>44652</v>
      </c>
      <c r="H2784">
        <v>103</v>
      </c>
    </row>
    <row r="2785" spans="1:8" x14ac:dyDescent="0.25">
      <c r="A2785">
        <v>2784</v>
      </c>
      <c r="B2785" t="s">
        <v>75</v>
      </c>
      <c r="C2785">
        <v>619</v>
      </c>
      <c r="D2785">
        <v>2007</v>
      </c>
      <c r="E2785" t="s">
        <v>887</v>
      </c>
      <c r="F2785" t="s">
        <v>18</v>
      </c>
      <c r="G2785" s="1">
        <v>44555</v>
      </c>
      <c r="H2785">
        <v>108</v>
      </c>
    </row>
    <row r="2786" spans="1:8" x14ac:dyDescent="0.25">
      <c r="A2786">
        <v>2785</v>
      </c>
      <c r="B2786" t="s">
        <v>75</v>
      </c>
      <c r="C2786">
        <v>576</v>
      </c>
      <c r="D2786">
        <v>2005</v>
      </c>
      <c r="E2786" t="s">
        <v>578</v>
      </c>
      <c r="F2786" t="s">
        <v>618</v>
      </c>
      <c r="G2786" s="1">
        <v>44643</v>
      </c>
      <c r="H2786">
        <v>109</v>
      </c>
    </row>
    <row r="2787" spans="1:8" x14ac:dyDescent="0.25">
      <c r="A2787">
        <v>2786</v>
      </c>
      <c r="B2787" t="s">
        <v>83</v>
      </c>
      <c r="C2787">
        <v>512</v>
      </c>
      <c r="D2787">
        <v>2008</v>
      </c>
      <c r="E2787" t="s">
        <v>84</v>
      </c>
      <c r="F2787" t="s">
        <v>18</v>
      </c>
      <c r="G2787" s="1">
        <v>44588</v>
      </c>
      <c r="H2787">
        <v>102</v>
      </c>
    </row>
    <row r="2788" spans="1:8" x14ac:dyDescent="0.25">
      <c r="A2788">
        <v>2787</v>
      </c>
      <c r="B2788" t="s">
        <v>75</v>
      </c>
      <c r="C2788">
        <v>611</v>
      </c>
      <c r="D2788">
        <v>2007</v>
      </c>
      <c r="E2788" t="s">
        <v>684</v>
      </c>
      <c r="F2788" t="s">
        <v>45</v>
      </c>
      <c r="G2788" s="1">
        <v>44516</v>
      </c>
      <c r="H2788">
        <v>102</v>
      </c>
    </row>
    <row r="2789" spans="1:8" x14ac:dyDescent="0.25">
      <c r="A2789">
        <v>2788</v>
      </c>
      <c r="B2789" t="s">
        <v>435</v>
      </c>
      <c r="C2789">
        <v>548</v>
      </c>
      <c r="D2789">
        <v>2015</v>
      </c>
      <c r="E2789" t="s">
        <v>794</v>
      </c>
      <c r="F2789" t="s">
        <v>18</v>
      </c>
      <c r="G2789" s="1">
        <v>44573</v>
      </c>
      <c r="H2789">
        <v>116</v>
      </c>
    </row>
    <row r="2790" spans="1:8" x14ac:dyDescent="0.25">
      <c r="A2790">
        <v>2789</v>
      </c>
      <c r="B2790" t="s">
        <v>75</v>
      </c>
      <c r="C2790">
        <v>576</v>
      </c>
      <c r="D2790">
        <v>2008</v>
      </c>
      <c r="E2790" t="s">
        <v>823</v>
      </c>
      <c r="F2790" t="s">
        <v>32</v>
      </c>
      <c r="G2790" s="1">
        <v>44486</v>
      </c>
      <c r="H2790">
        <v>105</v>
      </c>
    </row>
    <row r="2791" spans="1:8" x14ac:dyDescent="0.25">
      <c r="A2791">
        <v>2790</v>
      </c>
      <c r="B2791" t="s">
        <v>90</v>
      </c>
      <c r="C2791">
        <v>610</v>
      </c>
      <c r="D2791">
        <v>2005</v>
      </c>
      <c r="E2791" t="s">
        <v>475</v>
      </c>
      <c r="F2791" t="s">
        <v>32</v>
      </c>
      <c r="G2791" s="1">
        <v>44493</v>
      </c>
      <c r="H2791">
        <v>114</v>
      </c>
    </row>
    <row r="2792" spans="1:8" x14ac:dyDescent="0.25">
      <c r="A2792">
        <v>2791</v>
      </c>
      <c r="B2792" t="s">
        <v>75</v>
      </c>
      <c r="C2792">
        <v>548</v>
      </c>
      <c r="D2792">
        <v>2015</v>
      </c>
      <c r="E2792" t="s">
        <v>790</v>
      </c>
      <c r="F2792" t="s">
        <v>10</v>
      </c>
      <c r="G2792" s="1">
        <v>44518</v>
      </c>
      <c r="H2792">
        <v>104</v>
      </c>
    </row>
    <row r="2793" spans="1:8" x14ac:dyDescent="0.25">
      <c r="A2793">
        <v>2792</v>
      </c>
      <c r="B2793" t="s">
        <v>75</v>
      </c>
      <c r="C2793">
        <v>550</v>
      </c>
      <c r="D2793">
        <v>2001</v>
      </c>
      <c r="E2793" t="s">
        <v>888</v>
      </c>
      <c r="F2793" t="s">
        <v>32</v>
      </c>
      <c r="G2793" s="1">
        <v>44625</v>
      </c>
      <c r="H2793">
        <v>102</v>
      </c>
    </row>
    <row r="2794" spans="1:8" x14ac:dyDescent="0.25">
      <c r="A2794">
        <v>2793</v>
      </c>
      <c r="B2794" t="s">
        <v>90</v>
      </c>
      <c r="C2794">
        <v>580</v>
      </c>
      <c r="D2794">
        <v>2006</v>
      </c>
      <c r="E2794" t="s">
        <v>727</v>
      </c>
      <c r="F2794" t="s">
        <v>32</v>
      </c>
      <c r="G2794" s="1">
        <v>44536</v>
      </c>
      <c r="H2794">
        <v>114</v>
      </c>
    </row>
    <row r="2795" spans="1:8" x14ac:dyDescent="0.25">
      <c r="A2795">
        <v>2794</v>
      </c>
      <c r="B2795" t="s">
        <v>90</v>
      </c>
      <c r="C2795">
        <v>576</v>
      </c>
      <c r="D2795">
        <v>2007</v>
      </c>
      <c r="E2795" t="s">
        <v>698</v>
      </c>
      <c r="F2795" t="s">
        <v>69</v>
      </c>
      <c r="G2795" s="1">
        <v>44536</v>
      </c>
      <c r="H2795">
        <v>102</v>
      </c>
    </row>
    <row r="2796" spans="1:8" x14ac:dyDescent="0.25">
      <c r="A2796">
        <v>2795</v>
      </c>
      <c r="B2796" t="s">
        <v>75</v>
      </c>
      <c r="C2796">
        <v>587</v>
      </c>
      <c r="D2796">
        <v>2006</v>
      </c>
      <c r="E2796" t="s">
        <v>359</v>
      </c>
      <c r="F2796" t="s">
        <v>45</v>
      </c>
      <c r="G2796" s="1">
        <v>44622</v>
      </c>
      <c r="H2796">
        <v>103</v>
      </c>
    </row>
    <row r="2797" spans="1:8" x14ac:dyDescent="0.25">
      <c r="A2797">
        <v>2796</v>
      </c>
      <c r="B2797" t="s">
        <v>75</v>
      </c>
      <c r="C2797">
        <v>576</v>
      </c>
      <c r="D2797">
        <v>2009</v>
      </c>
      <c r="E2797" t="s">
        <v>823</v>
      </c>
      <c r="F2797" t="s">
        <v>45</v>
      </c>
      <c r="G2797" s="1">
        <v>44611</v>
      </c>
      <c r="H2797">
        <v>103</v>
      </c>
    </row>
    <row r="2798" spans="1:8" x14ac:dyDescent="0.25">
      <c r="A2798">
        <v>2797</v>
      </c>
      <c r="B2798" t="s">
        <v>75</v>
      </c>
      <c r="C2798">
        <v>576</v>
      </c>
      <c r="D2798">
        <v>2009</v>
      </c>
      <c r="E2798" t="s">
        <v>823</v>
      </c>
      <c r="F2798" t="s">
        <v>45</v>
      </c>
      <c r="G2798" s="1">
        <v>44616</v>
      </c>
      <c r="H2798">
        <v>103</v>
      </c>
    </row>
    <row r="2799" spans="1:8" x14ac:dyDescent="0.25">
      <c r="A2799">
        <v>2798</v>
      </c>
      <c r="B2799" t="s">
        <v>435</v>
      </c>
      <c r="C2799">
        <v>540</v>
      </c>
      <c r="D2799">
        <v>2003</v>
      </c>
      <c r="E2799" t="s">
        <v>436</v>
      </c>
      <c r="F2799" t="s">
        <v>47</v>
      </c>
      <c r="G2799" s="1">
        <v>44552</v>
      </c>
      <c r="H2799">
        <v>109</v>
      </c>
    </row>
    <row r="2800" spans="1:8" x14ac:dyDescent="0.25">
      <c r="A2800">
        <v>2799</v>
      </c>
      <c r="B2800" t="s">
        <v>90</v>
      </c>
      <c r="C2800">
        <v>576</v>
      </c>
      <c r="D2800">
        <v>2003</v>
      </c>
      <c r="E2800" t="s">
        <v>572</v>
      </c>
      <c r="F2800" t="s">
        <v>10</v>
      </c>
      <c r="G2800" s="1">
        <v>44619</v>
      </c>
      <c r="H2800">
        <v>104</v>
      </c>
    </row>
    <row r="2801" spans="1:8" x14ac:dyDescent="0.25">
      <c r="A2801">
        <v>2800</v>
      </c>
      <c r="B2801" t="s">
        <v>83</v>
      </c>
      <c r="C2801">
        <v>507</v>
      </c>
      <c r="D2801">
        <v>2009</v>
      </c>
      <c r="E2801" t="s">
        <v>609</v>
      </c>
      <c r="F2801" t="s">
        <v>10</v>
      </c>
      <c r="G2801" s="1">
        <v>44618</v>
      </c>
      <c r="H2801">
        <v>102</v>
      </c>
    </row>
    <row r="2802" spans="1:8" x14ac:dyDescent="0.25">
      <c r="A2802">
        <v>2801</v>
      </c>
      <c r="B2802" t="s">
        <v>90</v>
      </c>
      <c r="C2802">
        <v>611</v>
      </c>
      <c r="D2802">
        <v>2007</v>
      </c>
      <c r="E2802" t="s">
        <v>721</v>
      </c>
      <c r="F2802" t="s">
        <v>101</v>
      </c>
      <c r="G2802" s="1">
        <v>44648</v>
      </c>
      <c r="H2802">
        <v>109</v>
      </c>
    </row>
    <row r="2803" spans="1:8" x14ac:dyDescent="0.25">
      <c r="A2803">
        <v>2802</v>
      </c>
      <c r="B2803" t="s">
        <v>90</v>
      </c>
      <c r="C2803">
        <v>550</v>
      </c>
      <c r="D2803">
        <v>2004</v>
      </c>
      <c r="E2803" t="s">
        <v>584</v>
      </c>
      <c r="F2803" t="s">
        <v>45</v>
      </c>
      <c r="G2803" s="1">
        <v>44627</v>
      </c>
      <c r="H2803">
        <v>109</v>
      </c>
    </row>
    <row r="2804" spans="1:8" x14ac:dyDescent="0.25">
      <c r="A2804">
        <v>2803</v>
      </c>
      <c r="B2804" t="s">
        <v>90</v>
      </c>
      <c r="C2804">
        <v>576</v>
      </c>
      <c r="D2804">
        <v>2003</v>
      </c>
      <c r="E2804" t="s">
        <v>698</v>
      </c>
      <c r="F2804" t="s">
        <v>32</v>
      </c>
      <c r="G2804" s="1">
        <v>44656</v>
      </c>
      <c r="H2804">
        <v>102</v>
      </c>
    </row>
    <row r="2805" spans="1:8" x14ac:dyDescent="0.25">
      <c r="A2805">
        <v>2804</v>
      </c>
      <c r="B2805" t="s">
        <v>90</v>
      </c>
      <c r="C2805">
        <v>610</v>
      </c>
      <c r="D2805">
        <v>2006</v>
      </c>
      <c r="E2805" t="s">
        <v>674</v>
      </c>
      <c r="F2805" t="s">
        <v>10</v>
      </c>
      <c r="G2805" s="1">
        <v>44656</v>
      </c>
      <c r="H2805">
        <v>102</v>
      </c>
    </row>
    <row r="2806" spans="1:8" x14ac:dyDescent="0.25">
      <c r="A2806">
        <v>2805</v>
      </c>
      <c r="B2806" t="s">
        <v>671</v>
      </c>
      <c r="C2806">
        <v>512</v>
      </c>
      <c r="D2806">
        <v>2008</v>
      </c>
      <c r="E2806" t="s">
        <v>889</v>
      </c>
      <c r="F2806" t="s">
        <v>18</v>
      </c>
      <c r="G2806" s="1">
        <v>44521</v>
      </c>
      <c r="H2806">
        <v>102</v>
      </c>
    </row>
    <row r="2807" spans="1:8" x14ac:dyDescent="0.25">
      <c r="A2807">
        <v>2806</v>
      </c>
      <c r="B2807" t="s">
        <v>83</v>
      </c>
      <c r="C2807">
        <v>580</v>
      </c>
      <c r="D2807">
        <v>2007</v>
      </c>
      <c r="E2807" t="s">
        <v>580</v>
      </c>
      <c r="F2807" t="s">
        <v>45</v>
      </c>
      <c r="G2807" s="1">
        <v>44632</v>
      </c>
      <c r="H2807">
        <v>109</v>
      </c>
    </row>
    <row r="2808" spans="1:8" x14ac:dyDescent="0.25">
      <c r="A2808">
        <v>2807</v>
      </c>
      <c r="B2808" t="s">
        <v>454</v>
      </c>
      <c r="C2808">
        <v>556</v>
      </c>
      <c r="D2808">
        <v>2015</v>
      </c>
      <c r="E2808" t="s">
        <v>890</v>
      </c>
      <c r="F2808" t="s">
        <v>32</v>
      </c>
      <c r="G2808" s="1">
        <v>44620</v>
      </c>
      <c r="H2808">
        <v>108</v>
      </c>
    </row>
    <row r="2809" spans="1:8" x14ac:dyDescent="0.25">
      <c r="A2809">
        <v>2808</v>
      </c>
      <c r="B2809" t="s">
        <v>90</v>
      </c>
      <c r="C2809">
        <v>610</v>
      </c>
      <c r="D2809">
        <v>2000</v>
      </c>
      <c r="E2809" t="s">
        <v>444</v>
      </c>
      <c r="F2809" t="s">
        <v>69</v>
      </c>
      <c r="G2809" s="1">
        <v>44496</v>
      </c>
      <c r="H2809">
        <v>109</v>
      </c>
    </row>
    <row r="2810" spans="1:8" x14ac:dyDescent="0.25">
      <c r="A2810">
        <v>2809</v>
      </c>
      <c r="B2810" t="s">
        <v>90</v>
      </c>
      <c r="C2810">
        <v>576</v>
      </c>
      <c r="D2810">
        <v>2007</v>
      </c>
      <c r="E2810" t="s">
        <v>776</v>
      </c>
      <c r="F2810" t="s">
        <v>618</v>
      </c>
      <c r="G2810" s="1">
        <v>44621</v>
      </c>
      <c r="H2810">
        <v>102</v>
      </c>
    </row>
    <row r="2811" spans="1:8" x14ac:dyDescent="0.25">
      <c r="A2811">
        <v>2810</v>
      </c>
      <c r="B2811" t="s">
        <v>75</v>
      </c>
      <c r="C2811">
        <v>633</v>
      </c>
      <c r="D2811">
        <v>2008</v>
      </c>
      <c r="E2811" t="s">
        <v>581</v>
      </c>
      <c r="F2811" t="s">
        <v>28</v>
      </c>
      <c r="G2811" s="1">
        <v>44510</v>
      </c>
      <c r="H2811">
        <v>114</v>
      </c>
    </row>
    <row r="2812" spans="1:8" x14ac:dyDescent="0.25">
      <c r="A2812">
        <v>2811</v>
      </c>
      <c r="B2812" t="s">
        <v>75</v>
      </c>
      <c r="C2812">
        <v>587</v>
      </c>
      <c r="D2812">
        <v>2005</v>
      </c>
      <c r="E2812" t="s">
        <v>891</v>
      </c>
      <c r="F2812" t="s">
        <v>32</v>
      </c>
      <c r="G2812" s="1">
        <v>44487</v>
      </c>
      <c r="H2812">
        <v>102</v>
      </c>
    </row>
    <row r="2813" spans="1:8" x14ac:dyDescent="0.25">
      <c r="A2813">
        <v>2812</v>
      </c>
      <c r="B2813" t="s">
        <v>75</v>
      </c>
      <c r="C2813">
        <v>611</v>
      </c>
      <c r="D2813">
        <v>2005</v>
      </c>
      <c r="E2813" t="s">
        <v>684</v>
      </c>
      <c r="F2813" t="s">
        <v>45</v>
      </c>
      <c r="G2813" s="1">
        <v>44516</v>
      </c>
      <c r="H2813">
        <v>102</v>
      </c>
    </row>
    <row r="2814" spans="1:8" x14ac:dyDescent="0.25">
      <c r="A2814">
        <v>2813</v>
      </c>
      <c r="B2814" t="s">
        <v>83</v>
      </c>
      <c r="C2814">
        <v>550</v>
      </c>
      <c r="D2814">
        <v>2001</v>
      </c>
      <c r="E2814" t="s">
        <v>693</v>
      </c>
      <c r="F2814" t="s">
        <v>45</v>
      </c>
      <c r="G2814" s="1">
        <v>44655</v>
      </c>
      <c r="H2814">
        <v>109</v>
      </c>
    </row>
    <row r="2815" spans="1:8" x14ac:dyDescent="0.25">
      <c r="A2815">
        <v>2814</v>
      </c>
      <c r="B2815" t="s">
        <v>75</v>
      </c>
      <c r="C2815">
        <v>633</v>
      </c>
      <c r="D2815">
        <v>2005</v>
      </c>
      <c r="E2815" t="s">
        <v>581</v>
      </c>
      <c r="F2815" t="s">
        <v>18</v>
      </c>
      <c r="G2815" s="1">
        <v>44550</v>
      </c>
      <c r="H2815">
        <v>102</v>
      </c>
    </row>
    <row r="2816" spans="1:8" x14ac:dyDescent="0.25">
      <c r="A2816">
        <v>2815</v>
      </c>
      <c r="B2816" t="s">
        <v>37</v>
      </c>
      <c r="C2816">
        <v>549</v>
      </c>
      <c r="D2816">
        <v>1974</v>
      </c>
      <c r="E2816" t="s">
        <v>46</v>
      </c>
      <c r="F2816" t="s">
        <v>32</v>
      </c>
      <c r="G2816" s="1">
        <v>44584</v>
      </c>
      <c r="H2816">
        <v>114</v>
      </c>
    </row>
    <row r="2817" spans="1:8" x14ac:dyDescent="0.25">
      <c r="A2817">
        <v>2816</v>
      </c>
      <c r="B2817" t="s">
        <v>83</v>
      </c>
      <c r="C2817">
        <v>550</v>
      </c>
      <c r="D2817">
        <v>2006</v>
      </c>
      <c r="E2817" t="s">
        <v>571</v>
      </c>
      <c r="F2817" t="s">
        <v>10</v>
      </c>
      <c r="G2817" s="1">
        <v>44620</v>
      </c>
      <c r="H2817">
        <v>104</v>
      </c>
    </row>
    <row r="2818" spans="1:8" x14ac:dyDescent="0.25">
      <c r="A2818">
        <v>2817</v>
      </c>
      <c r="B2818" t="s">
        <v>235</v>
      </c>
      <c r="C2818">
        <v>540</v>
      </c>
      <c r="D2818">
        <v>1978</v>
      </c>
      <c r="E2818" t="s">
        <v>453</v>
      </c>
      <c r="F2818" t="s">
        <v>28</v>
      </c>
      <c r="G2818" s="1">
        <v>44510</v>
      </c>
      <c r="H2818">
        <v>111</v>
      </c>
    </row>
    <row r="2819" spans="1:8" x14ac:dyDescent="0.25">
      <c r="A2819">
        <v>2818</v>
      </c>
      <c r="B2819" t="s">
        <v>75</v>
      </c>
      <c r="C2819">
        <v>619</v>
      </c>
      <c r="D2819">
        <v>2015</v>
      </c>
      <c r="E2819" t="s">
        <v>471</v>
      </c>
      <c r="F2819" t="s">
        <v>10</v>
      </c>
      <c r="G2819" s="1">
        <v>44514</v>
      </c>
      <c r="H2819">
        <v>102</v>
      </c>
    </row>
    <row r="2820" spans="1:8" x14ac:dyDescent="0.25">
      <c r="A2820">
        <v>2819</v>
      </c>
      <c r="B2820" t="s">
        <v>435</v>
      </c>
      <c r="C2820">
        <v>619</v>
      </c>
      <c r="D2820">
        <v>1996</v>
      </c>
      <c r="E2820" t="s">
        <v>448</v>
      </c>
      <c r="F2820" t="s">
        <v>32</v>
      </c>
      <c r="G2820" s="1">
        <v>44551</v>
      </c>
      <c r="H2820">
        <v>115</v>
      </c>
    </row>
    <row r="2821" spans="1:8" x14ac:dyDescent="0.25">
      <c r="A2821">
        <v>2820</v>
      </c>
      <c r="B2821" t="s">
        <v>8</v>
      </c>
      <c r="C2821">
        <v>623</v>
      </c>
      <c r="D2821">
        <v>1965</v>
      </c>
      <c r="E2821" t="s">
        <v>892</v>
      </c>
      <c r="F2821" t="s">
        <v>10</v>
      </c>
      <c r="G2821" s="1">
        <v>44548</v>
      </c>
      <c r="H2821">
        <v>114</v>
      </c>
    </row>
    <row r="2822" spans="1:8" x14ac:dyDescent="0.25">
      <c r="A2822">
        <v>2821</v>
      </c>
      <c r="B2822" t="s">
        <v>11</v>
      </c>
      <c r="C2822">
        <v>623</v>
      </c>
      <c r="D2822">
        <v>2007</v>
      </c>
      <c r="E2822" t="s">
        <v>893</v>
      </c>
      <c r="F2822" t="s">
        <v>45</v>
      </c>
      <c r="G2822" s="1">
        <v>44606</v>
      </c>
      <c r="H2822">
        <v>102</v>
      </c>
    </row>
    <row r="2823" spans="1:8" x14ac:dyDescent="0.25">
      <c r="A2823">
        <v>2822</v>
      </c>
      <c r="B2823" t="s">
        <v>8</v>
      </c>
      <c r="C2823">
        <v>538</v>
      </c>
      <c r="D2823">
        <v>2007</v>
      </c>
      <c r="E2823" t="s">
        <v>24</v>
      </c>
      <c r="F2823" t="s">
        <v>10</v>
      </c>
      <c r="G2823" s="1">
        <v>44600</v>
      </c>
      <c r="H2823">
        <v>104</v>
      </c>
    </row>
    <row r="2824" spans="1:8" x14ac:dyDescent="0.25">
      <c r="A2824">
        <v>2823</v>
      </c>
      <c r="B2824" t="s">
        <v>11</v>
      </c>
      <c r="C2824">
        <v>623</v>
      </c>
      <c r="D2824">
        <v>2006</v>
      </c>
      <c r="E2824" t="s">
        <v>20</v>
      </c>
      <c r="F2824" t="s">
        <v>10</v>
      </c>
      <c r="G2824" s="1">
        <v>44557</v>
      </c>
      <c r="H2824">
        <v>107</v>
      </c>
    </row>
    <row r="2825" spans="1:8" x14ac:dyDescent="0.25">
      <c r="A2825">
        <v>2824</v>
      </c>
      <c r="B2825" t="s">
        <v>37</v>
      </c>
      <c r="C2825">
        <v>623</v>
      </c>
      <c r="D2825">
        <v>2007</v>
      </c>
      <c r="E2825" t="s">
        <v>36</v>
      </c>
      <c r="F2825" t="s">
        <v>45</v>
      </c>
      <c r="G2825" s="1">
        <v>44526</v>
      </c>
      <c r="H2825">
        <v>103</v>
      </c>
    </row>
    <row r="2826" spans="1:8" x14ac:dyDescent="0.25">
      <c r="A2826">
        <v>2825</v>
      </c>
      <c r="B2826" t="s">
        <v>8</v>
      </c>
      <c r="C2826">
        <v>623</v>
      </c>
      <c r="D2826">
        <v>1982</v>
      </c>
      <c r="E2826" t="s">
        <v>51</v>
      </c>
      <c r="F2826" t="s">
        <v>69</v>
      </c>
      <c r="G2826" s="1">
        <v>44586</v>
      </c>
      <c r="H2826">
        <v>114</v>
      </c>
    </row>
    <row r="2827" spans="1:8" x14ac:dyDescent="0.25">
      <c r="A2827">
        <v>2826</v>
      </c>
      <c r="B2827" t="s">
        <v>37</v>
      </c>
      <c r="C2827">
        <v>623</v>
      </c>
      <c r="D2827">
        <v>2007</v>
      </c>
      <c r="E2827" t="s">
        <v>894</v>
      </c>
      <c r="F2827" t="s">
        <v>10</v>
      </c>
      <c r="G2827" s="1">
        <v>44589</v>
      </c>
      <c r="H2827">
        <v>102</v>
      </c>
    </row>
    <row r="2828" spans="1:8" x14ac:dyDescent="0.25">
      <c r="A2828">
        <v>2827</v>
      </c>
      <c r="B2828" t="s">
        <v>8</v>
      </c>
      <c r="C2828">
        <v>623</v>
      </c>
      <c r="D2828">
        <v>2000</v>
      </c>
      <c r="E2828" t="s">
        <v>23</v>
      </c>
      <c r="F2828" t="s">
        <v>10</v>
      </c>
      <c r="G2828" s="1">
        <v>44536</v>
      </c>
      <c r="H2828">
        <v>104</v>
      </c>
    </row>
    <row r="2829" spans="1:8" x14ac:dyDescent="0.25">
      <c r="A2829">
        <v>2828</v>
      </c>
      <c r="B2829" t="s">
        <v>61</v>
      </c>
      <c r="C2829">
        <v>519</v>
      </c>
      <c r="D2829">
        <v>1994</v>
      </c>
      <c r="E2829" t="s">
        <v>895</v>
      </c>
      <c r="F2829" t="s">
        <v>32</v>
      </c>
      <c r="G2829" s="1">
        <v>44529</v>
      </c>
      <c r="H2829">
        <v>102</v>
      </c>
    </row>
    <row r="2830" spans="1:8" x14ac:dyDescent="0.25">
      <c r="A2830">
        <v>2829</v>
      </c>
      <c r="B2830" t="s">
        <v>8</v>
      </c>
      <c r="C2830">
        <v>623</v>
      </c>
      <c r="D2830">
        <v>2007</v>
      </c>
      <c r="E2830" t="s">
        <v>313</v>
      </c>
      <c r="F2830" t="s">
        <v>10</v>
      </c>
      <c r="G2830" s="1">
        <v>44629</v>
      </c>
      <c r="H2830">
        <v>101</v>
      </c>
    </row>
    <row r="2831" spans="1:8" x14ac:dyDescent="0.25">
      <c r="A2831">
        <v>2830</v>
      </c>
      <c r="B2831" t="s">
        <v>37</v>
      </c>
      <c r="C2831">
        <v>623</v>
      </c>
      <c r="D2831">
        <v>2007</v>
      </c>
      <c r="E2831" t="s">
        <v>896</v>
      </c>
      <c r="F2831" t="s">
        <v>10</v>
      </c>
      <c r="G2831" s="1">
        <v>44537</v>
      </c>
      <c r="H2831">
        <v>102</v>
      </c>
    </row>
    <row r="2832" spans="1:8" x14ac:dyDescent="0.25">
      <c r="A2832">
        <v>2831</v>
      </c>
      <c r="B2832" t="s">
        <v>11</v>
      </c>
      <c r="C2832">
        <v>623</v>
      </c>
      <c r="D2832">
        <v>2007</v>
      </c>
      <c r="E2832" t="s">
        <v>897</v>
      </c>
      <c r="F2832" t="s">
        <v>10</v>
      </c>
      <c r="G2832" s="1">
        <v>44523</v>
      </c>
      <c r="H2832">
        <v>111</v>
      </c>
    </row>
    <row r="2833" spans="1:8" x14ac:dyDescent="0.25">
      <c r="A2833">
        <v>2832</v>
      </c>
      <c r="B2833" t="s">
        <v>90</v>
      </c>
      <c r="C2833">
        <v>610</v>
      </c>
      <c r="D2833">
        <v>2006</v>
      </c>
      <c r="E2833" t="s">
        <v>475</v>
      </c>
      <c r="F2833" t="s">
        <v>45</v>
      </c>
      <c r="G2833" s="1">
        <v>44655</v>
      </c>
      <c r="H2833">
        <v>114</v>
      </c>
    </row>
    <row r="2834" spans="1:8" x14ac:dyDescent="0.25">
      <c r="A2834">
        <v>2833</v>
      </c>
      <c r="B2834" t="s">
        <v>435</v>
      </c>
      <c r="C2834">
        <v>540</v>
      </c>
      <c r="D2834">
        <v>2007</v>
      </c>
      <c r="E2834" t="s">
        <v>760</v>
      </c>
      <c r="F2834" t="s">
        <v>32</v>
      </c>
      <c r="G2834" s="1">
        <v>44630</v>
      </c>
      <c r="H2834">
        <v>101</v>
      </c>
    </row>
    <row r="2835" spans="1:8" x14ac:dyDescent="0.25">
      <c r="A2835">
        <v>2834</v>
      </c>
      <c r="B2835" t="s">
        <v>90</v>
      </c>
      <c r="C2835">
        <v>576</v>
      </c>
      <c r="D2835">
        <v>2005</v>
      </c>
      <c r="E2835" t="s">
        <v>776</v>
      </c>
      <c r="F2835" t="s">
        <v>10</v>
      </c>
      <c r="G2835" s="1">
        <v>44641</v>
      </c>
      <c r="H2835">
        <v>101</v>
      </c>
    </row>
    <row r="2836" spans="1:8" x14ac:dyDescent="0.25">
      <c r="A2836">
        <v>2835</v>
      </c>
      <c r="B2836" t="s">
        <v>435</v>
      </c>
      <c r="C2836">
        <v>548</v>
      </c>
      <c r="D2836">
        <v>2012</v>
      </c>
      <c r="E2836" t="s">
        <v>593</v>
      </c>
      <c r="F2836" t="s">
        <v>18</v>
      </c>
      <c r="G2836" s="1">
        <v>44616</v>
      </c>
      <c r="H2836">
        <v>102</v>
      </c>
    </row>
    <row r="2837" spans="1:8" x14ac:dyDescent="0.25">
      <c r="A2837">
        <v>2836</v>
      </c>
      <c r="B2837" t="s">
        <v>83</v>
      </c>
      <c r="C2837">
        <v>610</v>
      </c>
      <c r="D2837">
        <v>2009</v>
      </c>
      <c r="E2837" t="s">
        <v>444</v>
      </c>
      <c r="F2837" t="s">
        <v>10</v>
      </c>
      <c r="G2837" s="1">
        <v>44640</v>
      </c>
      <c r="H2837">
        <v>102</v>
      </c>
    </row>
    <row r="2838" spans="1:8" x14ac:dyDescent="0.25">
      <c r="A2838">
        <v>2837</v>
      </c>
      <c r="B2838" t="s">
        <v>83</v>
      </c>
      <c r="C2838">
        <v>577</v>
      </c>
      <c r="D2838">
        <v>2000</v>
      </c>
      <c r="E2838" t="s">
        <v>898</v>
      </c>
      <c r="F2838" t="s">
        <v>10</v>
      </c>
      <c r="G2838" s="1">
        <v>44552</v>
      </c>
      <c r="H2838">
        <v>102</v>
      </c>
    </row>
    <row r="2839" spans="1:8" x14ac:dyDescent="0.25">
      <c r="A2839">
        <v>2838</v>
      </c>
      <c r="B2839" t="s">
        <v>83</v>
      </c>
      <c r="C2839">
        <v>619</v>
      </c>
      <c r="D2839">
        <v>2005</v>
      </c>
      <c r="E2839" t="s">
        <v>847</v>
      </c>
      <c r="F2839" t="s">
        <v>10</v>
      </c>
      <c r="G2839" s="1">
        <v>44646</v>
      </c>
      <c r="H2839">
        <v>102</v>
      </c>
    </row>
    <row r="2840" spans="1:8" x14ac:dyDescent="0.25">
      <c r="A2840">
        <v>2839</v>
      </c>
      <c r="B2840" t="s">
        <v>83</v>
      </c>
      <c r="C2840">
        <v>587</v>
      </c>
      <c r="D2840">
        <v>2006</v>
      </c>
      <c r="E2840" t="s">
        <v>140</v>
      </c>
      <c r="F2840" t="s">
        <v>69</v>
      </c>
      <c r="G2840" s="1">
        <v>44522</v>
      </c>
      <c r="H2840">
        <v>103</v>
      </c>
    </row>
    <row r="2841" spans="1:8" x14ac:dyDescent="0.25">
      <c r="A2841">
        <v>2840</v>
      </c>
      <c r="B2841" t="s">
        <v>90</v>
      </c>
      <c r="C2841">
        <v>587</v>
      </c>
      <c r="D2841">
        <v>2005</v>
      </c>
      <c r="E2841" t="s">
        <v>777</v>
      </c>
      <c r="F2841" t="s">
        <v>28</v>
      </c>
      <c r="G2841" s="1">
        <v>44529</v>
      </c>
      <c r="H2841">
        <v>102</v>
      </c>
    </row>
    <row r="2842" spans="1:8" x14ac:dyDescent="0.25">
      <c r="A2842">
        <v>2841</v>
      </c>
      <c r="B2842" t="s">
        <v>574</v>
      </c>
      <c r="C2842">
        <v>587</v>
      </c>
      <c r="D2842">
        <v>2009</v>
      </c>
      <c r="E2842" t="s">
        <v>175</v>
      </c>
      <c r="F2842" t="s">
        <v>10</v>
      </c>
      <c r="G2842" s="1">
        <v>44592</v>
      </c>
      <c r="H2842">
        <v>101</v>
      </c>
    </row>
    <row r="2843" spans="1:8" x14ac:dyDescent="0.25">
      <c r="A2843">
        <v>2842</v>
      </c>
      <c r="B2843" t="s">
        <v>90</v>
      </c>
      <c r="C2843">
        <v>619</v>
      </c>
      <c r="D2843">
        <v>2015</v>
      </c>
      <c r="E2843" t="s">
        <v>604</v>
      </c>
      <c r="F2843" t="s">
        <v>45</v>
      </c>
      <c r="G2843" s="1">
        <v>44525</v>
      </c>
      <c r="H2843">
        <v>114</v>
      </c>
    </row>
    <row r="2844" spans="1:8" x14ac:dyDescent="0.25">
      <c r="A2844">
        <v>2843</v>
      </c>
      <c r="B2844" t="s">
        <v>75</v>
      </c>
      <c r="C2844">
        <v>633</v>
      </c>
      <c r="D2844">
        <v>2003</v>
      </c>
      <c r="E2844" t="s">
        <v>477</v>
      </c>
      <c r="F2844" t="s">
        <v>69</v>
      </c>
      <c r="G2844" s="1">
        <v>44576</v>
      </c>
      <c r="H2844">
        <v>102</v>
      </c>
    </row>
    <row r="2845" spans="1:8" x14ac:dyDescent="0.25">
      <c r="A2845">
        <v>2844</v>
      </c>
      <c r="B2845" t="s">
        <v>75</v>
      </c>
      <c r="C2845">
        <v>521</v>
      </c>
      <c r="D2845">
        <v>2015</v>
      </c>
      <c r="E2845" t="s">
        <v>899</v>
      </c>
      <c r="F2845" t="s">
        <v>69</v>
      </c>
      <c r="G2845" s="1">
        <v>44568</v>
      </c>
      <c r="H2845">
        <v>103</v>
      </c>
    </row>
    <row r="2846" spans="1:8" x14ac:dyDescent="0.25">
      <c r="A2846">
        <v>2845</v>
      </c>
      <c r="B2846" t="s">
        <v>83</v>
      </c>
      <c r="C2846">
        <v>619</v>
      </c>
      <c r="D2846">
        <v>2006</v>
      </c>
      <c r="E2846" t="s">
        <v>842</v>
      </c>
      <c r="F2846" t="s">
        <v>32</v>
      </c>
      <c r="G2846" s="1">
        <v>44648</v>
      </c>
      <c r="H2846">
        <v>109</v>
      </c>
    </row>
    <row r="2847" spans="1:8" x14ac:dyDescent="0.25">
      <c r="A2847">
        <v>2846</v>
      </c>
      <c r="B2847" t="s">
        <v>75</v>
      </c>
      <c r="C2847">
        <v>611</v>
      </c>
      <c r="D2847">
        <v>2012</v>
      </c>
      <c r="E2847" t="s">
        <v>684</v>
      </c>
      <c r="F2847" t="s">
        <v>10</v>
      </c>
      <c r="G2847" s="1">
        <v>44561</v>
      </c>
      <c r="H2847">
        <v>114</v>
      </c>
    </row>
    <row r="2848" spans="1:8" x14ac:dyDescent="0.25">
      <c r="A2848">
        <v>2847</v>
      </c>
      <c r="B2848" t="s">
        <v>90</v>
      </c>
      <c r="C2848">
        <v>550</v>
      </c>
      <c r="D2848">
        <v>2001</v>
      </c>
      <c r="E2848" t="s">
        <v>571</v>
      </c>
      <c r="F2848" t="s">
        <v>10</v>
      </c>
      <c r="G2848" s="1">
        <v>44649</v>
      </c>
      <c r="H2848">
        <v>102</v>
      </c>
    </row>
    <row r="2849" spans="1:8" x14ac:dyDescent="0.25">
      <c r="A2849">
        <v>2848</v>
      </c>
      <c r="B2849" t="s">
        <v>90</v>
      </c>
      <c r="C2849">
        <v>534</v>
      </c>
      <c r="D2849">
        <v>2008</v>
      </c>
      <c r="E2849" t="s">
        <v>900</v>
      </c>
      <c r="F2849" t="s">
        <v>10</v>
      </c>
      <c r="G2849" s="1">
        <v>44617</v>
      </c>
      <c r="H2849">
        <v>109</v>
      </c>
    </row>
    <row r="2850" spans="1:8" x14ac:dyDescent="0.25">
      <c r="A2850">
        <v>2849</v>
      </c>
      <c r="B2850" t="s">
        <v>235</v>
      </c>
      <c r="C2850">
        <v>619</v>
      </c>
      <c r="D2850">
        <v>2009</v>
      </c>
      <c r="E2850" t="s">
        <v>236</v>
      </c>
      <c r="F2850" t="s">
        <v>10</v>
      </c>
      <c r="G2850" s="1">
        <v>44513</v>
      </c>
      <c r="H2850">
        <v>109</v>
      </c>
    </row>
    <row r="2851" spans="1:8" x14ac:dyDescent="0.25">
      <c r="A2851">
        <v>2850</v>
      </c>
      <c r="B2851" t="s">
        <v>90</v>
      </c>
      <c r="C2851">
        <v>576</v>
      </c>
      <c r="D2851">
        <v>2004</v>
      </c>
      <c r="E2851" t="s">
        <v>596</v>
      </c>
      <c r="F2851" t="s">
        <v>45</v>
      </c>
      <c r="G2851" s="1">
        <v>44637</v>
      </c>
      <c r="H2851">
        <v>102</v>
      </c>
    </row>
    <row r="2852" spans="1:8" x14ac:dyDescent="0.25">
      <c r="A2852">
        <v>2851</v>
      </c>
      <c r="B2852" t="s">
        <v>90</v>
      </c>
      <c r="C2852">
        <v>619</v>
      </c>
      <c r="D2852">
        <v>2007</v>
      </c>
      <c r="E2852" t="s">
        <v>746</v>
      </c>
      <c r="F2852" t="s">
        <v>28</v>
      </c>
      <c r="G2852" s="1">
        <v>44636</v>
      </c>
      <c r="H2852">
        <v>102</v>
      </c>
    </row>
    <row r="2853" spans="1:8" x14ac:dyDescent="0.25">
      <c r="A2853">
        <v>2852</v>
      </c>
      <c r="B2853" t="s">
        <v>83</v>
      </c>
      <c r="C2853">
        <v>576</v>
      </c>
      <c r="D2853">
        <v>2007</v>
      </c>
      <c r="E2853" t="s">
        <v>823</v>
      </c>
      <c r="F2853" t="s">
        <v>32</v>
      </c>
      <c r="G2853" s="1">
        <v>44647</v>
      </c>
      <c r="H2853">
        <v>104</v>
      </c>
    </row>
    <row r="2854" spans="1:8" x14ac:dyDescent="0.25">
      <c r="A2854">
        <v>2853</v>
      </c>
      <c r="B2854" t="s">
        <v>75</v>
      </c>
      <c r="C2854">
        <v>576</v>
      </c>
      <c r="D2854">
        <v>2004</v>
      </c>
      <c r="E2854" t="s">
        <v>578</v>
      </c>
      <c r="F2854" t="s">
        <v>10</v>
      </c>
      <c r="G2854" s="1">
        <v>44655</v>
      </c>
      <c r="H2854">
        <v>102</v>
      </c>
    </row>
    <row r="2855" spans="1:8" x14ac:dyDescent="0.25">
      <c r="A2855">
        <v>2854</v>
      </c>
      <c r="B2855" t="s">
        <v>75</v>
      </c>
      <c r="C2855">
        <v>587</v>
      </c>
      <c r="D2855">
        <v>2004</v>
      </c>
      <c r="E2855" t="s">
        <v>827</v>
      </c>
      <c r="F2855" t="s">
        <v>10</v>
      </c>
      <c r="G2855" s="1">
        <v>44597</v>
      </c>
      <c r="H2855">
        <v>102</v>
      </c>
    </row>
    <row r="2856" spans="1:8" x14ac:dyDescent="0.25">
      <c r="A2856">
        <v>2855</v>
      </c>
      <c r="B2856" t="s">
        <v>75</v>
      </c>
      <c r="C2856">
        <v>619</v>
      </c>
      <c r="D2856">
        <v>2006</v>
      </c>
      <c r="E2856" t="s">
        <v>739</v>
      </c>
      <c r="F2856" t="s">
        <v>32</v>
      </c>
      <c r="G2856" s="1">
        <v>44645</v>
      </c>
      <c r="H2856">
        <v>105</v>
      </c>
    </row>
    <row r="2857" spans="1:8" x14ac:dyDescent="0.25">
      <c r="A2857">
        <v>2856</v>
      </c>
      <c r="B2857" t="s">
        <v>90</v>
      </c>
      <c r="C2857">
        <v>610</v>
      </c>
      <c r="D2857">
        <v>2006</v>
      </c>
      <c r="E2857" t="s">
        <v>674</v>
      </c>
      <c r="F2857" t="s">
        <v>18</v>
      </c>
      <c r="G2857" s="1">
        <v>44655</v>
      </c>
      <c r="H2857">
        <v>102</v>
      </c>
    </row>
    <row r="2858" spans="1:8" x14ac:dyDescent="0.25">
      <c r="A2858">
        <v>2857</v>
      </c>
      <c r="B2858" t="s">
        <v>90</v>
      </c>
      <c r="C2858">
        <v>577</v>
      </c>
      <c r="D2858">
        <v>2001</v>
      </c>
      <c r="E2858" t="s">
        <v>901</v>
      </c>
      <c r="F2858" t="s">
        <v>28</v>
      </c>
      <c r="G2858" s="1">
        <v>44603</v>
      </c>
      <c r="H2858">
        <v>103</v>
      </c>
    </row>
    <row r="2859" spans="1:8" x14ac:dyDescent="0.25">
      <c r="A2859">
        <v>2858</v>
      </c>
      <c r="B2859" t="s">
        <v>435</v>
      </c>
      <c r="C2859">
        <v>576</v>
      </c>
      <c r="D2859">
        <v>2001</v>
      </c>
      <c r="E2859" t="s">
        <v>450</v>
      </c>
      <c r="F2859" t="s">
        <v>47</v>
      </c>
      <c r="G2859" s="1">
        <v>44546</v>
      </c>
      <c r="H2859">
        <v>105</v>
      </c>
    </row>
    <row r="2860" spans="1:8" x14ac:dyDescent="0.25">
      <c r="A2860">
        <v>2859</v>
      </c>
      <c r="B2860" t="s">
        <v>90</v>
      </c>
      <c r="C2860">
        <v>610</v>
      </c>
      <c r="D2860">
        <v>2006</v>
      </c>
      <c r="E2860" t="s">
        <v>674</v>
      </c>
      <c r="F2860" t="s">
        <v>18</v>
      </c>
      <c r="G2860" s="1">
        <v>44569</v>
      </c>
      <c r="H2860">
        <v>103</v>
      </c>
    </row>
    <row r="2861" spans="1:8" x14ac:dyDescent="0.25">
      <c r="A2861">
        <v>2860</v>
      </c>
      <c r="B2861" t="s">
        <v>90</v>
      </c>
      <c r="C2861">
        <v>610</v>
      </c>
      <c r="D2861">
        <v>2006</v>
      </c>
      <c r="E2861" t="s">
        <v>674</v>
      </c>
      <c r="F2861" t="s">
        <v>18</v>
      </c>
      <c r="G2861" s="1">
        <v>44569</v>
      </c>
      <c r="H2861">
        <v>103</v>
      </c>
    </row>
    <row r="2862" spans="1:8" x14ac:dyDescent="0.25">
      <c r="A2862">
        <v>2861</v>
      </c>
      <c r="B2862" t="s">
        <v>486</v>
      </c>
      <c r="C2862">
        <v>576</v>
      </c>
      <c r="D2862">
        <v>2006</v>
      </c>
      <c r="E2862" t="s">
        <v>902</v>
      </c>
      <c r="F2862" t="s">
        <v>18</v>
      </c>
      <c r="G2862" s="1">
        <v>44621</v>
      </c>
      <c r="H2862">
        <v>104</v>
      </c>
    </row>
    <row r="2863" spans="1:8" x14ac:dyDescent="0.25">
      <c r="A2863">
        <v>2862</v>
      </c>
      <c r="B2863" t="s">
        <v>90</v>
      </c>
      <c r="C2863">
        <v>550</v>
      </c>
      <c r="D2863">
        <v>2004</v>
      </c>
      <c r="E2863" t="s">
        <v>456</v>
      </c>
      <c r="F2863" t="s">
        <v>10</v>
      </c>
      <c r="G2863" s="1">
        <v>44580</v>
      </c>
      <c r="H2863">
        <v>101</v>
      </c>
    </row>
    <row r="2864" spans="1:8" x14ac:dyDescent="0.25">
      <c r="A2864">
        <v>2863</v>
      </c>
      <c r="B2864" t="s">
        <v>235</v>
      </c>
      <c r="C2864">
        <v>619</v>
      </c>
      <c r="D2864">
        <v>2015</v>
      </c>
      <c r="E2864" t="s">
        <v>467</v>
      </c>
      <c r="F2864" t="s">
        <v>32</v>
      </c>
      <c r="G2864" s="1">
        <v>44657</v>
      </c>
      <c r="H2864">
        <v>103</v>
      </c>
    </row>
    <row r="2865" spans="1:8" x14ac:dyDescent="0.25">
      <c r="A2865">
        <v>2864</v>
      </c>
      <c r="B2865" t="s">
        <v>90</v>
      </c>
      <c r="C2865">
        <v>548</v>
      </c>
      <c r="D2865">
        <v>2008</v>
      </c>
      <c r="E2865" t="s">
        <v>593</v>
      </c>
      <c r="F2865" t="s">
        <v>69</v>
      </c>
      <c r="G2865" s="1">
        <v>44626</v>
      </c>
      <c r="H2865">
        <v>116</v>
      </c>
    </row>
    <row r="2866" spans="1:8" x14ac:dyDescent="0.25">
      <c r="A2866">
        <v>2865</v>
      </c>
      <c r="B2866" t="s">
        <v>235</v>
      </c>
      <c r="C2866">
        <v>576</v>
      </c>
      <c r="D2866">
        <v>2009</v>
      </c>
      <c r="E2866" t="s">
        <v>723</v>
      </c>
      <c r="F2866" t="s">
        <v>32</v>
      </c>
      <c r="G2866" s="1">
        <v>44646</v>
      </c>
      <c r="H2866">
        <v>109</v>
      </c>
    </row>
    <row r="2867" spans="1:8" x14ac:dyDescent="0.25">
      <c r="A2867">
        <v>2866</v>
      </c>
      <c r="B2867" t="s">
        <v>75</v>
      </c>
      <c r="C2867">
        <v>633</v>
      </c>
      <c r="D2867">
        <v>2006</v>
      </c>
      <c r="E2867" t="s">
        <v>581</v>
      </c>
      <c r="F2867" t="s">
        <v>10</v>
      </c>
      <c r="G2867" s="1">
        <v>44597</v>
      </c>
      <c r="H2867">
        <v>102</v>
      </c>
    </row>
    <row r="2868" spans="1:8" x14ac:dyDescent="0.25">
      <c r="A2868">
        <v>2867</v>
      </c>
      <c r="B2868" t="s">
        <v>90</v>
      </c>
      <c r="C2868">
        <v>548</v>
      </c>
      <c r="D2868">
        <v>2012</v>
      </c>
      <c r="E2868" t="s">
        <v>810</v>
      </c>
      <c r="F2868" t="s">
        <v>45</v>
      </c>
      <c r="G2868" s="1">
        <v>44529</v>
      </c>
      <c r="H2868">
        <v>104</v>
      </c>
    </row>
    <row r="2869" spans="1:8" x14ac:dyDescent="0.25">
      <c r="A2869">
        <v>2868</v>
      </c>
      <c r="B2869" t="s">
        <v>486</v>
      </c>
      <c r="C2869">
        <v>576</v>
      </c>
      <c r="D2869">
        <v>2005</v>
      </c>
      <c r="E2869" t="s">
        <v>817</v>
      </c>
      <c r="F2869" t="s">
        <v>28</v>
      </c>
      <c r="G2869" s="1">
        <v>44649</v>
      </c>
      <c r="H2869">
        <v>109</v>
      </c>
    </row>
    <row r="2870" spans="1:8" x14ac:dyDescent="0.25">
      <c r="A2870">
        <v>2869</v>
      </c>
      <c r="B2870" t="s">
        <v>83</v>
      </c>
      <c r="C2870">
        <v>587</v>
      </c>
      <c r="D2870">
        <v>2007</v>
      </c>
      <c r="E2870" t="s">
        <v>140</v>
      </c>
      <c r="F2870" t="s">
        <v>45</v>
      </c>
      <c r="G2870" s="1">
        <v>44588</v>
      </c>
      <c r="H2870">
        <v>102</v>
      </c>
    </row>
    <row r="2871" spans="1:8" x14ac:dyDescent="0.25">
      <c r="A2871">
        <v>2870</v>
      </c>
      <c r="B2871" t="s">
        <v>90</v>
      </c>
      <c r="C2871">
        <v>576</v>
      </c>
      <c r="D2871">
        <v>2006</v>
      </c>
      <c r="E2871" t="s">
        <v>823</v>
      </c>
      <c r="F2871" t="s">
        <v>10</v>
      </c>
      <c r="G2871" s="1">
        <v>44653</v>
      </c>
      <c r="H2871">
        <v>102</v>
      </c>
    </row>
    <row r="2872" spans="1:8" x14ac:dyDescent="0.25">
      <c r="A2872">
        <v>2871</v>
      </c>
      <c r="B2872" t="s">
        <v>90</v>
      </c>
      <c r="C2872">
        <v>550</v>
      </c>
      <c r="D2872">
        <v>2006</v>
      </c>
      <c r="E2872" t="s">
        <v>456</v>
      </c>
      <c r="F2872" t="s">
        <v>283</v>
      </c>
      <c r="G2872" s="1">
        <v>44586</v>
      </c>
      <c r="H2872">
        <v>114</v>
      </c>
    </row>
    <row r="2873" spans="1:8" x14ac:dyDescent="0.25">
      <c r="A2873">
        <v>2872</v>
      </c>
      <c r="B2873" t="s">
        <v>90</v>
      </c>
      <c r="C2873">
        <v>610</v>
      </c>
      <c r="D2873">
        <v>2004</v>
      </c>
      <c r="E2873" t="s">
        <v>674</v>
      </c>
      <c r="F2873" t="s">
        <v>18</v>
      </c>
      <c r="G2873" s="1">
        <v>44643</v>
      </c>
      <c r="H2873">
        <v>108</v>
      </c>
    </row>
    <row r="2874" spans="1:8" x14ac:dyDescent="0.25">
      <c r="A2874">
        <v>2873</v>
      </c>
      <c r="B2874" t="s">
        <v>83</v>
      </c>
      <c r="C2874">
        <v>580</v>
      </c>
      <c r="D2874">
        <v>2004</v>
      </c>
      <c r="E2874" t="s">
        <v>441</v>
      </c>
      <c r="F2874" t="s">
        <v>28</v>
      </c>
      <c r="G2874" s="1">
        <v>44599</v>
      </c>
      <c r="H2874">
        <v>102</v>
      </c>
    </row>
    <row r="2875" spans="1:8" x14ac:dyDescent="0.25">
      <c r="A2875">
        <v>2874</v>
      </c>
      <c r="B2875" t="s">
        <v>83</v>
      </c>
      <c r="C2875">
        <v>587</v>
      </c>
      <c r="D2875">
        <v>2006</v>
      </c>
      <c r="E2875" t="s">
        <v>590</v>
      </c>
      <c r="F2875" t="s">
        <v>10</v>
      </c>
      <c r="G2875" s="1">
        <v>44639</v>
      </c>
      <c r="H2875">
        <v>102</v>
      </c>
    </row>
    <row r="2876" spans="1:8" x14ac:dyDescent="0.25">
      <c r="A2876">
        <v>2875</v>
      </c>
      <c r="B2876" t="s">
        <v>83</v>
      </c>
      <c r="C2876">
        <v>580</v>
      </c>
      <c r="D2876">
        <v>1993</v>
      </c>
      <c r="E2876" t="s">
        <v>441</v>
      </c>
      <c r="F2876" t="s">
        <v>32</v>
      </c>
      <c r="G2876" s="1">
        <v>44511</v>
      </c>
      <c r="H2876">
        <v>109</v>
      </c>
    </row>
    <row r="2877" spans="1:8" x14ac:dyDescent="0.25">
      <c r="A2877">
        <v>2876</v>
      </c>
      <c r="B2877" t="s">
        <v>75</v>
      </c>
      <c r="C2877">
        <v>576</v>
      </c>
      <c r="D2877">
        <v>2004</v>
      </c>
      <c r="E2877" t="s">
        <v>823</v>
      </c>
      <c r="F2877" t="s">
        <v>45</v>
      </c>
      <c r="G2877" s="1">
        <v>44621</v>
      </c>
      <c r="H2877">
        <v>114</v>
      </c>
    </row>
    <row r="2878" spans="1:8" x14ac:dyDescent="0.25">
      <c r="A2878">
        <v>2877</v>
      </c>
      <c r="B2878" t="s">
        <v>90</v>
      </c>
      <c r="C2878">
        <v>619</v>
      </c>
      <c r="D2878">
        <v>1997</v>
      </c>
      <c r="E2878" t="s">
        <v>594</v>
      </c>
      <c r="F2878" t="s">
        <v>32</v>
      </c>
      <c r="G2878" s="1">
        <v>44512</v>
      </c>
      <c r="H2878">
        <v>102</v>
      </c>
    </row>
    <row r="2879" spans="1:8" x14ac:dyDescent="0.25">
      <c r="A2879">
        <v>2878</v>
      </c>
      <c r="B2879" t="s">
        <v>75</v>
      </c>
      <c r="C2879">
        <v>619</v>
      </c>
      <c r="D2879">
        <v>2006</v>
      </c>
      <c r="E2879" t="s">
        <v>739</v>
      </c>
      <c r="F2879" t="s">
        <v>10</v>
      </c>
      <c r="G2879" s="1">
        <v>44649</v>
      </c>
      <c r="H2879">
        <v>102</v>
      </c>
    </row>
    <row r="2880" spans="1:8" x14ac:dyDescent="0.25">
      <c r="A2880">
        <v>2879</v>
      </c>
      <c r="B2880" t="s">
        <v>435</v>
      </c>
      <c r="C2880">
        <v>556</v>
      </c>
      <c r="D2880">
        <v>2015</v>
      </c>
      <c r="E2880" t="s">
        <v>849</v>
      </c>
      <c r="F2880" t="s">
        <v>10</v>
      </c>
      <c r="G2880" s="1">
        <v>44507</v>
      </c>
      <c r="H2880">
        <v>108</v>
      </c>
    </row>
    <row r="2881" spans="1:8" x14ac:dyDescent="0.25">
      <c r="A2881">
        <v>2880</v>
      </c>
      <c r="B2881" t="s">
        <v>435</v>
      </c>
      <c r="C2881">
        <v>619</v>
      </c>
      <c r="D2881">
        <v>2013</v>
      </c>
      <c r="E2881" t="s">
        <v>448</v>
      </c>
      <c r="F2881" t="s">
        <v>45</v>
      </c>
      <c r="G2881" s="1">
        <v>44509</v>
      </c>
      <c r="H2881">
        <v>104</v>
      </c>
    </row>
    <row r="2882" spans="1:8" x14ac:dyDescent="0.25">
      <c r="A2882">
        <v>2881</v>
      </c>
      <c r="B2882" t="s">
        <v>454</v>
      </c>
      <c r="C2882">
        <v>619</v>
      </c>
      <c r="D2882">
        <v>2010</v>
      </c>
      <c r="E2882" t="s">
        <v>505</v>
      </c>
      <c r="F2882" t="s">
        <v>32</v>
      </c>
      <c r="G2882" s="1">
        <v>44584</v>
      </c>
      <c r="H2882">
        <v>102</v>
      </c>
    </row>
    <row r="2883" spans="1:8" x14ac:dyDescent="0.25">
      <c r="A2883">
        <v>2882</v>
      </c>
      <c r="B2883" t="s">
        <v>90</v>
      </c>
      <c r="C2883">
        <v>550</v>
      </c>
      <c r="D2883">
        <v>2004</v>
      </c>
      <c r="E2883" t="s">
        <v>784</v>
      </c>
      <c r="F2883" t="s">
        <v>10</v>
      </c>
      <c r="G2883" s="1">
        <v>44653</v>
      </c>
      <c r="H2883">
        <v>102</v>
      </c>
    </row>
    <row r="2884" spans="1:8" x14ac:dyDescent="0.25">
      <c r="A2884">
        <v>2883</v>
      </c>
      <c r="B2884" t="s">
        <v>75</v>
      </c>
      <c r="C2884">
        <v>550</v>
      </c>
      <c r="D2884">
        <v>2006</v>
      </c>
      <c r="E2884" t="s">
        <v>808</v>
      </c>
      <c r="F2884" t="s">
        <v>69</v>
      </c>
      <c r="G2884" s="1">
        <v>44637</v>
      </c>
      <c r="H2884">
        <v>102</v>
      </c>
    </row>
    <row r="2885" spans="1:8" x14ac:dyDescent="0.25">
      <c r="A2885">
        <v>2884</v>
      </c>
      <c r="B2885" t="s">
        <v>90</v>
      </c>
      <c r="C2885">
        <v>587</v>
      </c>
      <c r="D2885">
        <v>2007</v>
      </c>
      <c r="E2885" t="s">
        <v>812</v>
      </c>
      <c r="F2885" t="s">
        <v>10</v>
      </c>
      <c r="G2885" s="1">
        <v>44557</v>
      </c>
      <c r="H2885">
        <v>104</v>
      </c>
    </row>
    <row r="2886" spans="1:8" x14ac:dyDescent="0.25">
      <c r="A2886">
        <v>2885</v>
      </c>
      <c r="B2886" t="s">
        <v>435</v>
      </c>
      <c r="C2886">
        <v>540</v>
      </c>
      <c r="D2886">
        <v>2003</v>
      </c>
      <c r="E2886" t="s">
        <v>436</v>
      </c>
      <c r="F2886" t="s">
        <v>123</v>
      </c>
      <c r="G2886" s="1">
        <v>44652</v>
      </c>
      <c r="H2886">
        <v>114</v>
      </c>
    </row>
    <row r="2887" spans="1:8" x14ac:dyDescent="0.25">
      <c r="A2887">
        <v>2886</v>
      </c>
      <c r="B2887" t="s">
        <v>83</v>
      </c>
      <c r="C2887">
        <v>587</v>
      </c>
      <c r="D2887">
        <v>2009</v>
      </c>
      <c r="E2887" t="s">
        <v>359</v>
      </c>
      <c r="F2887" t="s">
        <v>10</v>
      </c>
      <c r="G2887" s="1">
        <v>44656</v>
      </c>
      <c r="H2887">
        <v>102</v>
      </c>
    </row>
    <row r="2888" spans="1:8" x14ac:dyDescent="0.25">
      <c r="A2888">
        <v>2887</v>
      </c>
      <c r="B2888" t="s">
        <v>83</v>
      </c>
      <c r="C2888">
        <v>576</v>
      </c>
      <c r="D2888">
        <v>2006</v>
      </c>
      <c r="E2888" t="s">
        <v>817</v>
      </c>
      <c r="F2888" t="s">
        <v>69</v>
      </c>
      <c r="G2888" s="1">
        <v>44561</v>
      </c>
      <c r="H2888">
        <v>108</v>
      </c>
    </row>
    <row r="2889" spans="1:8" x14ac:dyDescent="0.25">
      <c r="A2889">
        <v>2888</v>
      </c>
      <c r="B2889" t="s">
        <v>90</v>
      </c>
      <c r="C2889">
        <v>619</v>
      </c>
      <c r="D2889">
        <v>2004</v>
      </c>
      <c r="E2889" t="s">
        <v>874</v>
      </c>
      <c r="F2889" t="s">
        <v>28</v>
      </c>
      <c r="G2889" s="1">
        <v>44621</v>
      </c>
      <c r="H2889">
        <v>114</v>
      </c>
    </row>
    <row r="2890" spans="1:8" x14ac:dyDescent="0.25">
      <c r="A2890">
        <v>2889</v>
      </c>
      <c r="B2890" t="s">
        <v>90</v>
      </c>
      <c r="C2890">
        <v>619</v>
      </c>
      <c r="D2890">
        <v>2015</v>
      </c>
      <c r="E2890" t="s">
        <v>575</v>
      </c>
      <c r="F2890" t="s">
        <v>10</v>
      </c>
      <c r="G2890" s="1">
        <v>44651</v>
      </c>
      <c r="H2890">
        <v>102</v>
      </c>
    </row>
    <row r="2891" spans="1:8" x14ac:dyDescent="0.25">
      <c r="A2891">
        <v>2890</v>
      </c>
      <c r="B2891" t="s">
        <v>83</v>
      </c>
      <c r="C2891">
        <v>619</v>
      </c>
      <c r="D2891">
        <v>2006</v>
      </c>
      <c r="E2891" t="s">
        <v>903</v>
      </c>
      <c r="F2891" t="s">
        <v>28</v>
      </c>
      <c r="G2891" s="1">
        <v>44624</v>
      </c>
      <c r="H2891">
        <v>102</v>
      </c>
    </row>
    <row r="2892" spans="1:8" x14ac:dyDescent="0.25">
      <c r="A2892">
        <v>2891</v>
      </c>
      <c r="B2892" t="s">
        <v>486</v>
      </c>
      <c r="C2892">
        <v>512</v>
      </c>
      <c r="D2892">
        <v>2006</v>
      </c>
      <c r="E2892" t="s">
        <v>889</v>
      </c>
      <c r="F2892" t="s">
        <v>45</v>
      </c>
      <c r="G2892" s="1">
        <v>44596</v>
      </c>
      <c r="H2892">
        <v>105</v>
      </c>
    </row>
    <row r="2893" spans="1:8" x14ac:dyDescent="0.25">
      <c r="A2893">
        <v>2892</v>
      </c>
      <c r="B2893" t="s">
        <v>83</v>
      </c>
      <c r="C2893">
        <v>512</v>
      </c>
      <c r="D2893">
        <v>2006</v>
      </c>
      <c r="E2893" t="s">
        <v>84</v>
      </c>
      <c r="F2893" t="s">
        <v>28</v>
      </c>
      <c r="G2893" s="1">
        <v>44626</v>
      </c>
      <c r="H2893">
        <v>102</v>
      </c>
    </row>
    <row r="2894" spans="1:8" x14ac:dyDescent="0.25">
      <c r="A2894">
        <v>2893</v>
      </c>
      <c r="B2894" t="s">
        <v>83</v>
      </c>
      <c r="C2894">
        <v>610</v>
      </c>
      <c r="D2894">
        <v>2006</v>
      </c>
      <c r="E2894" t="s">
        <v>475</v>
      </c>
      <c r="F2894" t="s">
        <v>32</v>
      </c>
      <c r="G2894" s="1">
        <v>44631</v>
      </c>
      <c r="H2894">
        <v>114</v>
      </c>
    </row>
    <row r="2895" spans="1:8" x14ac:dyDescent="0.25">
      <c r="A2895">
        <v>2894</v>
      </c>
      <c r="B2895" t="s">
        <v>90</v>
      </c>
      <c r="C2895">
        <v>576</v>
      </c>
      <c r="D2895">
        <v>2005</v>
      </c>
      <c r="E2895" t="s">
        <v>596</v>
      </c>
      <c r="F2895" t="s">
        <v>18</v>
      </c>
      <c r="G2895" s="1">
        <v>44581</v>
      </c>
      <c r="H2895">
        <v>103</v>
      </c>
    </row>
    <row r="2896" spans="1:8" x14ac:dyDescent="0.25">
      <c r="A2896">
        <v>2895</v>
      </c>
      <c r="B2896" t="s">
        <v>83</v>
      </c>
      <c r="C2896">
        <v>579</v>
      </c>
      <c r="D2896">
        <v>2005</v>
      </c>
      <c r="E2896" t="s">
        <v>249</v>
      </c>
      <c r="F2896" t="s">
        <v>28</v>
      </c>
      <c r="G2896" s="1">
        <v>44537</v>
      </c>
      <c r="H2896">
        <v>104</v>
      </c>
    </row>
    <row r="2897" spans="1:8" x14ac:dyDescent="0.25">
      <c r="A2897">
        <v>2896</v>
      </c>
      <c r="B2897" t="s">
        <v>83</v>
      </c>
      <c r="C2897">
        <v>619</v>
      </c>
      <c r="D2897">
        <v>1998</v>
      </c>
      <c r="E2897" t="s">
        <v>904</v>
      </c>
      <c r="F2897" t="s">
        <v>45</v>
      </c>
      <c r="G2897" s="1">
        <v>44603</v>
      </c>
      <c r="H2897">
        <v>108</v>
      </c>
    </row>
    <row r="2898" spans="1:8" x14ac:dyDescent="0.25">
      <c r="A2898">
        <v>2897</v>
      </c>
      <c r="B2898" t="s">
        <v>90</v>
      </c>
      <c r="C2898">
        <v>610</v>
      </c>
      <c r="D2898">
        <v>2004</v>
      </c>
      <c r="E2898" t="s">
        <v>475</v>
      </c>
      <c r="F2898" t="s">
        <v>45</v>
      </c>
      <c r="G2898" s="1">
        <v>44619</v>
      </c>
      <c r="H2898">
        <v>107</v>
      </c>
    </row>
    <row r="2899" spans="1:8" x14ac:dyDescent="0.25">
      <c r="A2899">
        <v>2898</v>
      </c>
      <c r="B2899" t="s">
        <v>90</v>
      </c>
      <c r="C2899">
        <v>619</v>
      </c>
      <c r="D2899">
        <v>2004</v>
      </c>
      <c r="E2899" t="s">
        <v>599</v>
      </c>
      <c r="F2899" t="s">
        <v>32</v>
      </c>
      <c r="G2899" s="1">
        <v>44534</v>
      </c>
      <c r="H2899">
        <v>103</v>
      </c>
    </row>
    <row r="2900" spans="1:8" x14ac:dyDescent="0.25">
      <c r="A2900">
        <v>2899</v>
      </c>
      <c r="B2900" t="s">
        <v>75</v>
      </c>
      <c r="C2900">
        <v>576</v>
      </c>
      <c r="D2900">
        <v>2005</v>
      </c>
      <c r="E2900" t="s">
        <v>578</v>
      </c>
      <c r="F2900" t="s">
        <v>18</v>
      </c>
      <c r="G2900" s="1">
        <v>44511</v>
      </c>
      <c r="H2900">
        <v>104</v>
      </c>
    </row>
    <row r="2901" spans="1:8" x14ac:dyDescent="0.25">
      <c r="A2901">
        <v>2900</v>
      </c>
      <c r="B2901" t="s">
        <v>90</v>
      </c>
      <c r="C2901">
        <v>550</v>
      </c>
      <c r="D2901">
        <v>2004</v>
      </c>
      <c r="E2901" t="s">
        <v>584</v>
      </c>
      <c r="F2901" t="s">
        <v>618</v>
      </c>
      <c r="G2901" s="1">
        <v>44564</v>
      </c>
      <c r="H2901">
        <v>114</v>
      </c>
    </row>
    <row r="2902" spans="1:8" x14ac:dyDescent="0.25">
      <c r="A2902">
        <v>2901</v>
      </c>
      <c r="B2902" t="s">
        <v>83</v>
      </c>
      <c r="C2902">
        <v>512</v>
      </c>
      <c r="D2902">
        <v>2006</v>
      </c>
      <c r="E2902" t="s">
        <v>84</v>
      </c>
      <c r="F2902" t="s">
        <v>28</v>
      </c>
      <c r="G2902" s="1">
        <v>44621</v>
      </c>
      <c r="H2902">
        <v>104</v>
      </c>
    </row>
    <row r="2903" spans="1:8" x14ac:dyDescent="0.25">
      <c r="A2903">
        <v>2902</v>
      </c>
      <c r="B2903" t="s">
        <v>75</v>
      </c>
      <c r="C2903">
        <v>540</v>
      </c>
      <c r="D2903">
        <v>1995</v>
      </c>
      <c r="E2903" t="s">
        <v>905</v>
      </c>
      <c r="F2903" t="s">
        <v>69</v>
      </c>
      <c r="G2903" s="1">
        <v>44596</v>
      </c>
      <c r="H2903">
        <v>109</v>
      </c>
    </row>
    <row r="2904" spans="1:8" x14ac:dyDescent="0.25">
      <c r="A2904">
        <v>2903</v>
      </c>
      <c r="B2904" t="s">
        <v>75</v>
      </c>
      <c r="C2904">
        <v>619</v>
      </c>
      <c r="D2904">
        <v>2005</v>
      </c>
      <c r="E2904" t="s">
        <v>739</v>
      </c>
      <c r="F2904" t="s">
        <v>28</v>
      </c>
      <c r="G2904" s="1">
        <v>44638</v>
      </c>
      <c r="H2904">
        <v>106</v>
      </c>
    </row>
    <row r="2905" spans="1:8" x14ac:dyDescent="0.25">
      <c r="A2905">
        <v>2904</v>
      </c>
      <c r="B2905" t="s">
        <v>90</v>
      </c>
      <c r="C2905">
        <v>534</v>
      </c>
      <c r="D2905">
        <v>2015</v>
      </c>
      <c r="E2905" t="s">
        <v>906</v>
      </c>
      <c r="F2905" t="s">
        <v>32</v>
      </c>
      <c r="G2905" s="1">
        <v>44649</v>
      </c>
      <c r="H2905">
        <v>102</v>
      </c>
    </row>
    <row r="2906" spans="1:8" x14ac:dyDescent="0.25">
      <c r="A2906">
        <v>2905</v>
      </c>
      <c r="B2906" t="s">
        <v>83</v>
      </c>
      <c r="C2906">
        <v>507</v>
      </c>
      <c r="D2906">
        <v>2008</v>
      </c>
      <c r="E2906" t="s">
        <v>688</v>
      </c>
      <c r="F2906" t="s">
        <v>18</v>
      </c>
      <c r="G2906" s="1">
        <v>44656</v>
      </c>
      <c r="H2906">
        <v>102</v>
      </c>
    </row>
    <row r="2907" spans="1:8" x14ac:dyDescent="0.25">
      <c r="A2907">
        <v>2906</v>
      </c>
      <c r="B2907" t="s">
        <v>75</v>
      </c>
      <c r="C2907">
        <v>550</v>
      </c>
      <c r="D2907">
        <v>2006</v>
      </c>
      <c r="E2907" t="s">
        <v>808</v>
      </c>
      <c r="F2907" t="s">
        <v>45</v>
      </c>
      <c r="G2907" s="1">
        <v>44646</v>
      </c>
      <c r="H2907">
        <v>102</v>
      </c>
    </row>
    <row r="2908" spans="1:8" x14ac:dyDescent="0.25">
      <c r="A2908">
        <v>2907</v>
      </c>
      <c r="B2908" t="s">
        <v>75</v>
      </c>
      <c r="C2908">
        <v>576</v>
      </c>
      <c r="D2908">
        <v>2006</v>
      </c>
      <c r="E2908" t="s">
        <v>823</v>
      </c>
      <c r="F2908" t="s">
        <v>28</v>
      </c>
      <c r="G2908" s="1">
        <v>44576</v>
      </c>
      <c r="H2908">
        <v>107</v>
      </c>
    </row>
    <row r="2909" spans="1:8" x14ac:dyDescent="0.25">
      <c r="A2909">
        <v>2908</v>
      </c>
      <c r="B2909" t="s">
        <v>90</v>
      </c>
      <c r="C2909">
        <v>587</v>
      </c>
      <c r="D2909">
        <v>2004</v>
      </c>
      <c r="E2909" t="s">
        <v>724</v>
      </c>
      <c r="F2909" t="s">
        <v>45</v>
      </c>
      <c r="G2909" s="1">
        <v>44635</v>
      </c>
      <c r="H2909">
        <v>105</v>
      </c>
    </row>
    <row r="2910" spans="1:8" x14ac:dyDescent="0.25">
      <c r="A2910">
        <v>2909</v>
      </c>
      <c r="B2910" t="s">
        <v>435</v>
      </c>
      <c r="C2910">
        <v>540</v>
      </c>
      <c r="D2910">
        <v>1995</v>
      </c>
      <c r="E2910" t="s">
        <v>436</v>
      </c>
      <c r="F2910" t="s">
        <v>69</v>
      </c>
      <c r="G2910" s="1">
        <v>44589</v>
      </c>
      <c r="H2910">
        <v>103</v>
      </c>
    </row>
    <row r="2911" spans="1:8" x14ac:dyDescent="0.25">
      <c r="A2911">
        <v>2910</v>
      </c>
      <c r="B2911" t="s">
        <v>83</v>
      </c>
      <c r="C2911">
        <v>576</v>
      </c>
      <c r="D2911">
        <v>2007</v>
      </c>
      <c r="E2911" t="s">
        <v>698</v>
      </c>
      <c r="F2911" t="s">
        <v>32</v>
      </c>
      <c r="G2911" s="1">
        <v>44655</v>
      </c>
      <c r="H2911">
        <v>103</v>
      </c>
    </row>
    <row r="2912" spans="1:8" x14ac:dyDescent="0.25">
      <c r="A2912">
        <v>2911</v>
      </c>
      <c r="B2912" t="s">
        <v>83</v>
      </c>
      <c r="C2912">
        <v>550</v>
      </c>
      <c r="D2912">
        <v>2000</v>
      </c>
      <c r="E2912" t="s">
        <v>888</v>
      </c>
      <c r="F2912" t="s">
        <v>32</v>
      </c>
      <c r="G2912" s="1">
        <v>44534</v>
      </c>
      <c r="H2912">
        <v>102</v>
      </c>
    </row>
    <row r="2913" spans="1:8" x14ac:dyDescent="0.25">
      <c r="A2913">
        <v>2912</v>
      </c>
      <c r="B2913" t="s">
        <v>83</v>
      </c>
      <c r="C2913">
        <v>550</v>
      </c>
      <c r="D2913">
        <v>1997</v>
      </c>
      <c r="E2913" t="s">
        <v>579</v>
      </c>
      <c r="F2913" t="s">
        <v>32</v>
      </c>
      <c r="G2913" s="1">
        <v>44529</v>
      </c>
      <c r="H2913">
        <v>103</v>
      </c>
    </row>
    <row r="2914" spans="1:8" x14ac:dyDescent="0.25">
      <c r="A2914">
        <v>2913</v>
      </c>
      <c r="B2914" t="s">
        <v>486</v>
      </c>
      <c r="C2914">
        <v>512</v>
      </c>
      <c r="D2914">
        <v>1999</v>
      </c>
      <c r="E2914" t="s">
        <v>907</v>
      </c>
      <c r="F2914" t="s">
        <v>10</v>
      </c>
      <c r="G2914" s="1">
        <v>44596</v>
      </c>
      <c r="H2914">
        <v>104</v>
      </c>
    </row>
    <row r="2915" spans="1:8" x14ac:dyDescent="0.25">
      <c r="A2915">
        <v>2914</v>
      </c>
      <c r="B2915" t="s">
        <v>75</v>
      </c>
      <c r="C2915">
        <v>576</v>
      </c>
      <c r="D2915">
        <v>2005</v>
      </c>
      <c r="E2915" t="s">
        <v>578</v>
      </c>
      <c r="F2915" t="s">
        <v>28</v>
      </c>
      <c r="G2915" s="1">
        <v>44541</v>
      </c>
      <c r="H2915">
        <v>104</v>
      </c>
    </row>
    <row r="2916" spans="1:8" x14ac:dyDescent="0.25">
      <c r="A2916">
        <v>2915</v>
      </c>
      <c r="B2916" t="s">
        <v>16</v>
      </c>
      <c r="C2916">
        <v>594</v>
      </c>
      <c r="D2916">
        <v>2015</v>
      </c>
      <c r="E2916" t="s">
        <v>908</v>
      </c>
      <c r="F2916" t="s">
        <v>45</v>
      </c>
      <c r="G2916" s="1">
        <v>44533</v>
      </c>
      <c r="H2916">
        <v>102</v>
      </c>
    </row>
    <row r="2917" spans="1:8" x14ac:dyDescent="0.25">
      <c r="A2917">
        <v>2916</v>
      </c>
      <c r="B2917" t="s">
        <v>75</v>
      </c>
      <c r="C2917">
        <v>619</v>
      </c>
      <c r="D2917">
        <v>2004</v>
      </c>
      <c r="E2917" t="s">
        <v>746</v>
      </c>
      <c r="F2917" t="s">
        <v>47</v>
      </c>
      <c r="G2917" s="1">
        <v>44481</v>
      </c>
      <c r="H2917">
        <v>114</v>
      </c>
    </row>
    <row r="2918" spans="1:8" x14ac:dyDescent="0.25">
      <c r="A2918">
        <v>2917</v>
      </c>
      <c r="B2918" t="s">
        <v>83</v>
      </c>
      <c r="C2918">
        <v>619</v>
      </c>
      <c r="D2918">
        <v>2005</v>
      </c>
      <c r="E2918" t="s">
        <v>670</v>
      </c>
      <c r="F2918" t="s">
        <v>10</v>
      </c>
      <c r="G2918" s="1">
        <v>44573</v>
      </c>
      <c r="H2918">
        <v>103</v>
      </c>
    </row>
    <row r="2919" spans="1:8" x14ac:dyDescent="0.25">
      <c r="A2919">
        <v>2918</v>
      </c>
      <c r="B2919" t="s">
        <v>75</v>
      </c>
      <c r="C2919">
        <v>611</v>
      </c>
      <c r="D2919">
        <v>2005</v>
      </c>
      <c r="E2919" t="s">
        <v>684</v>
      </c>
      <c r="F2919" t="s">
        <v>69</v>
      </c>
      <c r="G2919" s="1">
        <v>44540</v>
      </c>
      <c r="H2919">
        <v>105</v>
      </c>
    </row>
    <row r="2920" spans="1:8" x14ac:dyDescent="0.25">
      <c r="A2920">
        <v>2919</v>
      </c>
      <c r="B2920" t="s">
        <v>83</v>
      </c>
      <c r="C2920">
        <v>580</v>
      </c>
      <c r="D2920">
        <v>1998</v>
      </c>
      <c r="E2920" t="s">
        <v>441</v>
      </c>
      <c r="F2920" t="s">
        <v>10</v>
      </c>
      <c r="G2920" s="1">
        <v>44622</v>
      </c>
      <c r="H2920">
        <v>114</v>
      </c>
    </row>
    <row r="2921" spans="1:8" x14ac:dyDescent="0.25">
      <c r="A2921">
        <v>2920</v>
      </c>
      <c r="B2921" t="s">
        <v>75</v>
      </c>
      <c r="C2921">
        <v>550</v>
      </c>
      <c r="D2921">
        <v>2005</v>
      </c>
      <c r="E2921" t="s">
        <v>808</v>
      </c>
      <c r="F2921" t="s">
        <v>28</v>
      </c>
      <c r="G2921" s="1">
        <v>44551</v>
      </c>
      <c r="H2921">
        <v>101</v>
      </c>
    </row>
    <row r="2922" spans="1:8" x14ac:dyDescent="0.25">
      <c r="A2922">
        <v>2921</v>
      </c>
      <c r="B2922" t="s">
        <v>83</v>
      </c>
      <c r="C2922">
        <v>619</v>
      </c>
      <c r="D2922">
        <v>2008</v>
      </c>
      <c r="E2922" t="s">
        <v>842</v>
      </c>
      <c r="F2922" t="s">
        <v>10</v>
      </c>
      <c r="G2922" s="1">
        <v>44628</v>
      </c>
      <c r="H2922">
        <v>102</v>
      </c>
    </row>
    <row r="2923" spans="1:8" x14ac:dyDescent="0.25">
      <c r="A2923">
        <v>2922</v>
      </c>
      <c r="B2923" t="s">
        <v>75</v>
      </c>
      <c r="C2923">
        <v>576</v>
      </c>
      <c r="D2923">
        <v>2005</v>
      </c>
      <c r="E2923" t="s">
        <v>578</v>
      </c>
      <c r="F2923" t="s">
        <v>45</v>
      </c>
      <c r="G2923" s="1">
        <v>44631</v>
      </c>
      <c r="H2923">
        <v>103</v>
      </c>
    </row>
    <row r="2924" spans="1:8" x14ac:dyDescent="0.25">
      <c r="A2924">
        <v>2923</v>
      </c>
      <c r="B2924" t="s">
        <v>75</v>
      </c>
      <c r="C2924">
        <v>576</v>
      </c>
      <c r="D2924">
        <v>2006</v>
      </c>
      <c r="E2924" t="s">
        <v>578</v>
      </c>
      <c r="F2924" t="s">
        <v>32</v>
      </c>
      <c r="G2924" s="1">
        <v>44593</v>
      </c>
      <c r="H2924">
        <v>114</v>
      </c>
    </row>
    <row r="2925" spans="1:8" x14ac:dyDescent="0.25">
      <c r="A2925">
        <v>2924</v>
      </c>
      <c r="B2925" t="s">
        <v>90</v>
      </c>
      <c r="C2925">
        <v>610</v>
      </c>
      <c r="D2925">
        <v>2004</v>
      </c>
      <c r="E2925" t="s">
        <v>484</v>
      </c>
      <c r="F2925" t="s">
        <v>32</v>
      </c>
      <c r="G2925" s="1">
        <v>44633</v>
      </c>
      <c r="H2925">
        <v>103</v>
      </c>
    </row>
    <row r="2926" spans="1:8" x14ac:dyDescent="0.25">
      <c r="A2926">
        <v>2925</v>
      </c>
      <c r="B2926" t="s">
        <v>435</v>
      </c>
      <c r="C2926">
        <v>548</v>
      </c>
      <c r="D2926">
        <v>2002</v>
      </c>
      <c r="E2926" t="s">
        <v>611</v>
      </c>
      <c r="F2926" t="s">
        <v>47</v>
      </c>
      <c r="G2926" s="1">
        <v>44527</v>
      </c>
      <c r="H2926">
        <v>105</v>
      </c>
    </row>
    <row r="2927" spans="1:8" x14ac:dyDescent="0.25">
      <c r="A2927">
        <v>2926</v>
      </c>
      <c r="B2927" t="s">
        <v>83</v>
      </c>
      <c r="C2927">
        <v>587</v>
      </c>
      <c r="D2927">
        <v>2006</v>
      </c>
      <c r="E2927" t="s">
        <v>590</v>
      </c>
      <c r="F2927" t="s">
        <v>32</v>
      </c>
      <c r="G2927" s="1">
        <v>44640</v>
      </c>
      <c r="H2927">
        <v>102</v>
      </c>
    </row>
    <row r="2928" spans="1:8" x14ac:dyDescent="0.25">
      <c r="A2928">
        <v>2927</v>
      </c>
      <c r="B2928" t="s">
        <v>435</v>
      </c>
      <c r="C2928">
        <v>540</v>
      </c>
      <c r="D2928">
        <v>2015</v>
      </c>
      <c r="E2928" t="s">
        <v>760</v>
      </c>
      <c r="F2928" t="s">
        <v>18</v>
      </c>
      <c r="G2928" s="1">
        <v>44543</v>
      </c>
      <c r="H2928">
        <v>101</v>
      </c>
    </row>
    <row r="2929" spans="1:8" x14ac:dyDescent="0.25">
      <c r="A2929">
        <v>2928</v>
      </c>
      <c r="B2929" t="s">
        <v>671</v>
      </c>
      <c r="C2929">
        <v>512</v>
      </c>
      <c r="D2929">
        <v>2006</v>
      </c>
      <c r="E2929" t="s">
        <v>805</v>
      </c>
      <c r="F2929" t="s">
        <v>10</v>
      </c>
      <c r="G2929" s="1">
        <v>44580</v>
      </c>
      <c r="H2929">
        <v>102</v>
      </c>
    </row>
    <row r="2930" spans="1:8" x14ac:dyDescent="0.25">
      <c r="A2930">
        <v>2929</v>
      </c>
      <c r="B2930" t="s">
        <v>90</v>
      </c>
      <c r="C2930">
        <v>548</v>
      </c>
      <c r="D2930">
        <v>2007</v>
      </c>
      <c r="E2930" t="s">
        <v>810</v>
      </c>
      <c r="F2930" t="s">
        <v>10</v>
      </c>
      <c r="G2930" s="1">
        <v>44609</v>
      </c>
      <c r="H2930">
        <v>115</v>
      </c>
    </row>
    <row r="2931" spans="1:8" x14ac:dyDescent="0.25">
      <c r="A2931">
        <v>2930</v>
      </c>
      <c r="B2931" t="s">
        <v>435</v>
      </c>
      <c r="C2931">
        <v>587</v>
      </c>
      <c r="D2931">
        <v>2015</v>
      </c>
      <c r="E2931" t="s">
        <v>437</v>
      </c>
      <c r="F2931" t="s">
        <v>18</v>
      </c>
      <c r="G2931" s="1">
        <v>44623</v>
      </c>
      <c r="H2931">
        <v>101</v>
      </c>
    </row>
    <row r="2932" spans="1:8" x14ac:dyDescent="0.25">
      <c r="A2932">
        <v>2931</v>
      </c>
      <c r="B2932" t="s">
        <v>83</v>
      </c>
      <c r="C2932">
        <v>576</v>
      </c>
      <c r="D2932">
        <v>2005</v>
      </c>
      <c r="E2932" t="s">
        <v>823</v>
      </c>
      <c r="F2932" t="s">
        <v>45</v>
      </c>
      <c r="G2932" s="1">
        <v>44556</v>
      </c>
      <c r="H2932">
        <v>102</v>
      </c>
    </row>
    <row r="2933" spans="1:8" x14ac:dyDescent="0.25">
      <c r="A2933">
        <v>2932</v>
      </c>
      <c r="B2933" t="s">
        <v>75</v>
      </c>
      <c r="C2933">
        <v>512</v>
      </c>
      <c r="D2933">
        <v>2004</v>
      </c>
      <c r="E2933" t="s">
        <v>821</v>
      </c>
      <c r="F2933" t="s">
        <v>10</v>
      </c>
      <c r="G2933" s="1">
        <v>44646</v>
      </c>
      <c r="H2933">
        <v>105</v>
      </c>
    </row>
    <row r="2934" spans="1:8" x14ac:dyDescent="0.25">
      <c r="A2934">
        <v>2933</v>
      </c>
      <c r="B2934" t="s">
        <v>90</v>
      </c>
      <c r="C2934">
        <v>576</v>
      </c>
      <c r="D2934">
        <v>2006</v>
      </c>
      <c r="E2934" t="s">
        <v>596</v>
      </c>
      <c r="F2934" t="s">
        <v>45</v>
      </c>
      <c r="G2934" s="1">
        <v>44642</v>
      </c>
      <c r="H2934">
        <v>103</v>
      </c>
    </row>
    <row r="2935" spans="1:8" x14ac:dyDescent="0.25">
      <c r="A2935">
        <v>2934</v>
      </c>
      <c r="B2935" t="s">
        <v>435</v>
      </c>
      <c r="C2935">
        <v>548</v>
      </c>
      <c r="D2935">
        <v>2004</v>
      </c>
      <c r="E2935" t="s">
        <v>465</v>
      </c>
      <c r="F2935" t="s">
        <v>32</v>
      </c>
      <c r="G2935" s="1">
        <v>44520</v>
      </c>
      <c r="H2935">
        <v>103</v>
      </c>
    </row>
    <row r="2936" spans="1:8" x14ac:dyDescent="0.25">
      <c r="A2936">
        <v>2935</v>
      </c>
      <c r="B2936" t="s">
        <v>90</v>
      </c>
      <c r="C2936">
        <v>540</v>
      </c>
      <c r="D2936">
        <v>2005</v>
      </c>
      <c r="E2936" t="s">
        <v>679</v>
      </c>
      <c r="F2936" t="s">
        <v>28</v>
      </c>
      <c r="G2936" s="1">
        <v>44599</v>
      </c>
      <c r="H2936">
        <v>101</v>
      </c>
    </row>
    <row r="2937" spans="1:8" x14ac:dyDescent="0.25">
      <c r="A2937">
        <v>2936</v>
      </c>
      <c r="B2937" t="s">
        <v>454</v>
      </c>
      <c r="C2937">
        <v>581</v>
      </c>
      <c r="D2937">
        <v>2015</v>
      </c>
      <c r="E2937" t="s">
        <v>909</v>
      </c>
      <c r="F2937" t="s">
        <v>32</v>
      </c>
      <c r="G2937" s="1">
        <v>44632</v>
      </c>
      <c r="H2937">
        <v>102</v>
      </c>
    </row>
    <row r="2938" spans="1:8" x14ac:dyDescent="0.25">
      <c r="A2938">
        <v>2937</v>
      </c>
      <c r="B2938" t="s">
        <v>75</v>
      </c>
      <c r="C2938">
        <v>587</v>
      </c>
      <c r="D2938">
        <v>2007</v>
      </c>
      <c r="E2938" t="s">
        <v>910</v>
      </c>
      <c r="F2938" t="s">
        <v>10</v>
      </c>
      <c r="G2938" s="1">
        <v>44588</v>
      </c>
      <c r="H2938">
        <v>104</v>
      </c>
    </row>
    <row r="2939" spans="1:8" x14ac:dyDescent="0.25">
      <c r="A2939">
        <v>2938</v>
      </c>
      <c r="B2939" t="s">
        <v>90</v>
      </c>
      <c r="C2939">
        <v>550</v>
      </c>
      <c r="D2939">
        <v>2004</v>
      </c>
      <c r="E2939" t="s">
        <v>584</v>
      </c>
      <c r="F2939" t="s">
        <v>32</v>
      </c>
      <c r="G2939" s="1">
        <v>44544</v>
      </c>
      <c r="H2939">
        <v>102</v>
      </c>
    </row>
    <row r="2940" spans="1:8" x14ac:dyDescent="0.25">
      <c r="A2940">
        <v>2939</v>
      </c>
      <c r="B2940" t="s">
        <v>75</v>
      </c>
      <c r="C2940">
        <v>633</v>
      </c>
      <c r="D2940">
        <v>2013</v>
      </c>
      <c r="E2940" t="s">
        <v>581</v>
      </c>
      <c r="F2940" t="s">
        <v>10</v>
      </c>
      <c r="G2940" s="1">
        <v>44631</v>
      </c>
      <c r="H2940">
        <v>102</v>
      </c>
    </row>
    <row r="2941" spans="1:8" x14ac:dyDescent="0.25">
      <c r="A2941">
        <v>2940</v>
      </c>
      <c r="B2941" t="s">
        <v>90</v>
      </c>
      <c r="C2941">
        <v>610</v>
      </c>
      <c r="D2941">
        <v>1995</v>
      </c>
      <c r="E2941" t="s">
        <v>444</v>
      </c>
      <c r="F2941" t="s">
        <v>10</v>
      </c>
      <c r="G2941" s="1">
        <v>44581</v>
      </c>
      <c r="H2941">
        <v>107</v>
      </c>
    </row>
    <row r="2942" spans="1:8" x14ac:dyDescent="0.25">
      <c r="A2942">
        <v>2941</v>
      </c>
      <c r="B2942" t="s">
        <v>83</v>
      </c>
      <c r="C2942">
        <v>550</v>
      </c>
      <c r="D2942">
        <v>2005</v>
      </c>
      <c r="E2942" t="s">
        <v>571</v>
      </c>
      <c r="F2942" t="s">
        <v>28</v>
      </c>
      <c r="G2942" s="1">
        <v>44557</v>
      </c>
      <c r="H2942">
        <v>102</v>
      </c>
    </row>
    <row r="2943" spans="1:8" x14ac:dyDescent="0.25">
      <c r="A2943">
        <v>2942</v>
      </c>
      <c r="B2943" t="s">
        <v>75</v>
      </c>
      <c r="C2943">
        <v>512</v>
      </c>
      <c r="D2943">
        <v>2007</v>
      </c>
      <c r="E2943" t="s">
        <v>911</v>
      </c>
      <c r="F2943" t="s">
        <v>10</v>
      </c>
      <c r="G2943" s="1">
        <v>44647</v>
      </c>
      <c r="H2943">
        <v>102</v>
      </c>
    </row>
    <row r="2944" spans="1:8" x14ac:dyDescent="0.25">
      <c r="A2944">
        <v>2943</v>
      </c>
      <c r="B2944" t="s">
        <v>83</v>
      </c>
      <c r="C2944">
        <v>580</v>
      </c>
      <c r="D2944">
        <v>2007</v>
      </c>
      <c r="E2944" t="s">
        <v>580</v>
      </c>
      <c r="F2944" t="s">
        <v>10</v>
      </c>
      <c r="G2944" s="1">
        <v>44628</v>
      </c>
      <c r="H2944">
        <v>102</v>
      </c>
    </row>
    <row r="2945" spans="1:8" x14ac:dyDescent="0.25">
      <c r="A2945">
        <v>2944</v>
      </c>
      <c r="B2945" t="s">
        <v>90</v>
      </c>
      <c r="C2945">
        <v>576</v>
      </c>
      <c r="D2945">
        <v>2005</v>
      </c>
      <c r="E2945" t="s">
        <v>578</v>
      </c>
      <c r="F2945" t="s">
        <v>101</v>
      </c>
      <c r="G2945" s="1">
        <v>44486</v>
      </c>
      <c r="H2945">
        <v>102</v>
      </c>
    </row>
    <row r="2946" spans="1:8" x14ac:dyDescent="0.25">
      <c r="A2946">
        <v>2945</v>
      </c>
      <c r="B2946" t="s">
        <v>75</v>
      </c>
      <c r="C2946">
        <v>576</v>
      </c>
      <c r="D2946">
        <v>2013</v>
      </c>
      <c r="E2946" t="s">
        <v>731</v>
      </c>
      <c r="F2946" t="s">
        <v>32</v>
      </c>
      <c r="G2946" s="1">
        <v>44626</v>
      </c>
      <c r="H2946">
        <v>108</v>
      </c>
    </row>
    <row r="2947" spans="1:8" x14ac:dyDescent="0.25">
      <c r="A2947">
        <v>2946</v>
      </c>
      <c r="B2947" t="s">
        <v>90</v>
      </c>
      <c r="C2947">
        <v>619</v>
      </c>
      <c r="D2947">
        <v>1995</v>
      </c>
      <c r="E2947" t="s">
        <v>485</v>
      </c>
      <c r="F2947" t="s">
        <v>45</v>
      </c>
      <c r="G2947" s="1">
        <v>44596</v>
      </c>
      <c r="H2947">
        <v>114</v>
      </c>
    </row>
    <row r="2948" spans="1:8" x14ac:dyDescent="0.25">
      <c r="A2948">
        <v>2947</v>
      </c>
      <c r="B2948" t="s">
        <v>90</v>
      </c>
      <c r="C2948">
        <v>610</v>
      </c>
      <c r="D2948">
        <v>1998</v>
      </c>
      <c r="E2948" t="s">
        <v>444</v>
      </c>
      <c r="F2948" t="s">
        <v>18</v>
      </c>
      <c r="G2948" s="1">
        <v>44620</v>
      </c>
      <c r="H2948">
        <v>109</v>
      </c>
    </row>
    <row r="2949" spans="1:8" x14ac:dyDescent="0.25">
      <c r="A2949">
        <v>2948</v>
      </c>
      <c r="B2949" t="s">
        <v>235</v>
      </c>
      <c r="C2949">
        <v>587</v>
      </c>
      <c r="D2949">
        <v>2013</v>
      </c>
      <c r="E2949" t="s">
        <v>437</v>
      </c>
      <c r="F2949" t="s">
        <v>32</v>
      </c>
      <c r="G2949" s="1">
        <v>44499</v>
      </c>
      <c r="H2949">
        <v>105</v>
      </c>
    </row>
    <row r="2950" spans="1:8" x14ac:dyDescent="0.25">
      <c r="A2950">
        <v>2949</v>
      </c>
      <c r="B2950" t="s">
        <v>235</v>
      </c>
      <c r="C2950">
        <v>550</v>
      </c>
      <c r="D2950">
        <v>2004</v>
      </c>
      <c r="E2950" t="s">
        <v>912</v>
      </c>
      <c r="F2950" t="s">
        <v>10</v>
      </c>
      <c r="G2950" s="1">
        <v>44625</v>
      </c>
      <c r="H2950">
        <v>102</v>
      </c>
    </row>
    <row r="2951" spans="1:8" x14ac:dyDescent="0.25">
      <c r="A2951">
        <v>2950</v>
      </c>
      <c r="B2951" t="s">
        <v>435</v>
      </c>
      <c r="C2951">
        <v>619</v>
      </c>
      <c r="D2951">
        <v>1996</v>
      </c>
      <c r="E2951" t="s">
        <v>448</v>
      </c>
      <c r="F2951" t="s">
        <v>69</v>
      </c>
      <c r="G2951" s="1">
        <v>44594</v>
      </c>
      <c r="H2951">
        <v>102</v>
      </c>
    </row>
    <row r="2952" spans="1:8" x14ac:dyDescent="0.25">
      <c r="A2952">
        <v>2951</v>
      </c>
      <c r="B2952" t="s">
        <v>614</v>
      </c>
      <c r="C2952">
        <v>509</v>
      </c>
      <c r="D2952">
        <v>1980</v>
      </c>
      <c r="E2952" t="s">
        <v>913</v>
      </c>
      <c r="F2952" t="s">
        <v>32</v>
      </c>
      <c r="G2952" s="1">
        <v>44577</v>
      </c>
      <c r="H2952">
        <v>111</v>
      </c>
    </row>
    <row r="2953" spans="1:8" x14ac:dyDescent="0.25">
      <c r="A2953">
        <v>2952</v>
      </c>
      <c r="B2953" t="s">
        <v>90</v>
      </c>
      <c r="C2953">
        <v>512</v>
      </c>
      <c r="D2953">
        <v>2005</v>
      </c>
      <c r="E2953" t="s">
        <v>914</v>
      </c>
      <c r="F2953" t="s">
        <v>45</v>
      </c>
      <c r="G2953" s="1">
        <v>44495</v>
      </c>
      <c r="H2953">
        <v>114</v>
      </c>
    </row>
    <row r="2954" spans="1:8" x14ac:dyDescent="0.25">
      <c r="A2954">
        <v>2953</v>
      </c>
      <c r="B2954" t="s">
        <v>83</v>
      </c>
      <c r="C2954">
        <v>580</v>
      </c>
      <c r="D2954">
        <v>2006</v>
      </c>
      <c r="E2954" t="s">
        <v>580</v>
      </c>
      <c r="F2954" t="s">
        <v>69</v>
      </c>
      <c r="G2954" s="1">
        <v>44537</v>
      </c>
      <c r="H2954">
        <v>102</v>
      </c>
    </row>
    <row r="2955" spans="1:8" x14ac:dyDescent="0.25">
      <c r="A2955">
        <v>2954</v>
      </c>
      <c r="B2955" t="s">
        <v>90</v>
      </c>
      <c r="C2955">
        <v>610</v>
      </c>
      <c r="D2955">
        <v>2005</v>
      </c>
      <c r="E2955" t="s">
        <v>674</v>
      </c>
      <c r="F2955" t="s">
        <v>10</v>
      </c>
      <c r="G2955" s="1">
        <v>44648</v>
      </c>
      <c r="H2955">
        <v>114</v>
      </c>
    </row>
    <row r="2956" spans="1:8" x14ac:dyDescent="0.25">
      <c r="A2956">
        <v>2955</v>
      </c>
      <c r="B2956" t="s">
        <v>83</v>
      </c>
      <c r="C2956">
        <v>587</v>
      </c>
      <c r="D2956">
        <v>1997</v>
      </c>
      <c r="E2956" t="s">
        <v>582</v>
      </c>
      <c r="F2956" t="s">
        <v>47</v>
      </c>
      <c r="G2956" s="1">
        <v>44636</v>
      </c>
      <c r="H2956">
        <v>107</v>
      </c>
    </row>
    <row r="2957" spans="1:8" x14ac:dyDescent="0.25">
      <c r="A2957">
        <v>2956</v>
      </c>
      <c r="B2957" t="s">
        <v>90</v>
      </c>
      <c r="C2957">
        <v>611</v>
      </c>
      <c r="D2957">
        <v>2016</v>
      </c>
      <c r="E2957" t="s">
        <v>915</v>
      </c>
      <c r="F2957" t="s">
        <v>32</v>
      </c>
      <c r="G2957" s="1">
        <v>44593</v>
      </c>
      <c r="H2957">
        <v>103</v>
      </c>
    </row>
    <row r="2958" spans="1:8" x14ac:dyDescent="0.25">
      <c r="A2958">
        <v>2957</v>
      </c>
      <c r="B2958" t="s">
        <v>435</v>
      </c>
      <c r="C2958">
        <v>540</v>
      </c>
      <c r="D2958">
        <v>2016</v>
      </c>
      <c r="E2958" t="s">
        <v>760</v>
      </c>
      <c r="F2958" t="s">
        <v>18</v>
      </c>
      <c r="G2958" s="1">
        <v>44648</v>
      </c>
      <c r="H2958">
        <v>114</v>
      </c>
    </row>
    <row r="2959" spans="1:8" x14ac:dyDescent="0.25">
      <c r="A2959">
        <v>2958</v>
      </c>
      <c r="B2959" t="s">
        <v>83</v>
      </c>
      <c r="C2959">
        <v>587</v>
      </c>
      <c r="D2959">
        <v>2005</v>
      </c>
      <c r="E2959" t="s">
        <v>916</v>
      </c>
      <c r="F2959" t="s">
        <v>18</v>
      </c>
      <c r="G2959" s="1">
        <v>44580</v>
      </c>
      <c r="H2959">
        <v>102</v>
      </c>
    </row>
    <row r="2960" spans="1:8" x14ac:dyDescent="0.25">
      <c r="A2960">
        <v>2959</v>
      </c>
      <c r="B2960" t="s">
        <v>90</v>
      </c>
      <c r="C2960">
        <v>619</v>
      </c>
      <c r="D2960">
        <v>2004</v>
      </c>
      <c r="E2960" t="s">
        <v>612</v>
      </c>
      <c r="F2960" t="s">
        <v>10</v>
      </c>
      <c r="G2960" s="1">
        <v>44578</v>
      </c>
      <c r="H2960">
        <v>102</v>
      </c>
    </row>
    <row r="2961" spans="1:8" x14ac:dyDescent="0.25">
      <c r="A2961">
        <v>2960</v>
      </c>
      <c r="B2961" t="s">
        <v>235</v>
      </c>
      <c r="C2961">
        <v>619</v>
      </c>
      <c r="D2961">
        <v>2009</v>
      </c>
      <c r="E2961" t="s">
        <v>606</v>
      </c>
      <c r="F2961" t="s">
        <v>10</v>
      </c>
      <c r="G2961" s="1">
        <v>44600</v>
      </c>
      <c r="H2961">
        <v>103</v>
      </c>
    </row>
    <row r="2962" spans="1:8" x14ac:dyDescent="0.25">
      <c r="A2962">
        <v>2961</v>
      </c>
      <c r="B2962" t="s">
        <v>235</v>
      </c>
      <c r="C2962">
        <v>619</v>
      </c>
      <c r="D2962">
        <v>2008</v>
      </c>
      <c r="E2962" t="s">
        <v>467</v>
      </c>
      <c r="F2962" t="s">
        <v>10</v>
      </c>
      <c r="G2962" s="1">
        <v>44482</v>
      </c>
      <c r="H2962">
        <v>106</v>
      </c>
    </row>
    <row r="2963" spans="1:8" x14ac:dyDescent="0.25">
      <c r="A2963">
        <v>2962</v>
      </c>
      <c r="B2963" t="s">
        <v>90</v>
      </c>
      <c r="C2963">
        <v>576</v>
      </c>
      <c r="D2963">
        <v>1998</v>
      </c>
      <c r="E2963" t="s">
        <v>572</v>
      </c>
      <c r="F2963" t="s">
        <v>10</v>
      </c>
      <c r="G2963" s="1">
        <v>44647</v>
      </c>
      <c r="H2963">
        <v>102</v>
      </c>
    </row>
    <row r="2964" spans="1:8" x14ac:dyDescent="0.25">
      <c r="A2964">
        <v>2963</v>
      </c>
      <c r="B2964" t="s">
        <v>83</v>
      </c>
      <c r="C2964">
        <v>619</v>
      </c>
      <c r="D2964">
        <v>2005</v>
      </c>
      <c r="E2964" t="s">
        <v>842</v>
      </c>
      <c r="F2964" t="s">
        <v>10</v>
      </c>
      <c r="G2964" s="1">
        <v>44656</v>
      </c>
      <c r="H2964">
        <v>102</v>
      </c>
    </row>
    <row r="2965" spans="1:8" x14ac:dyDescent="0.25">
      <c r="A2965">
        <v>2964</v>
      </c>
      <c r="B2965" t="s">
        <v>235</v>
      </c>
      <c r="C2965">
        <v>576</v>
      </c>
      <c r="D2965">
        <v>2012</v>
      </c>
      <c r="E2965" t="s">
        <v>723</v>
      </c>
      <c r="F2965" t="s">
        <v>32</v>
      </c>
      <c r="G2965" s="1">
        <v>44617</v>
      </c>
      <c r="H2965">
        <v>102</v>
      </c>
    </row>
    <row r="2966" spans="1:8" x14ac:dyDescent="0.25">
      <c r="A2966">
        <v>2965</v>
      </c>
      <c r="B2966" t="s">
        <v>83</v>
      </c>
      <c r="C2966">
        <v>610</v>
      </c>
      <c r="D2966">
        <v>2006</v>
      </c>
      <c r="E2966" t="s">
        <v>475</v>
      </c>
      <c r="F2966" t="s">
        <v>45</v>
      </c>
      <c r="G2966" s="1">
        <v>44584</v>
      </c>
      <c r="H2966">
        <v>102</v>
      </c>
    </row>
    <row r="2967" spans="1:8" x14ac:dyDescent="0.25">
      <c r="A2967">
        <v>2966</v>
      </c>
      <c r="B2967" t="s">
        <v>83</v>
      </c>
      <c r="C2967">
        <v>540</v>
      </c>
      <c r="D2967">
        <v>2007</v>
      </c>
      <c r="E2967" t="s">
        <v>453</v>
      </c>
      <c r="F2967" t="s">
        <v>18</v>
      </c>
      <c r="G2967" s="1">
        <v>44575</v>
      </c>
      <c r="H2967">
        <v>115</v>
      </c>
    </row>
    <row r="2968" spans="1:8" x14ac:dyDescent="0.25">
      <c r="A2968">
        <v>2967</v>
      </c>
      <c r="B2968" t="s">
        <v>83</v>
      </c>
      <c r="C2968">
        <v>619</v>
      </c>
      <c r="D2968">
        <v>2010</v>
      </c>
      <c r="E2968" t="s">
        <v>826</v>
      </c>
      <c r="F2968" t="s">
        <v>10</v>
      </c>
      <c r="G2968" s="1">
        <v>44489</v>
      </c>
      <c r="H2968">
        <v>102</v>
      </c>
    </row>
    <row r="2969" spans="1:8" x14ac:dyDescent="0.25">
      <c r="A2969">
        <v>2968</v>
      </c>
      <c r="B2969" t="s">
        <v>83</v>
      </c>
      <c r="C2969">
        <v>577</v>
      </c>
      <c r="D2969">
        <v>2001</v>
      </c>
      <c r="E2969" t="s">
        <v>917</v>
      </c>
      <c r="F2969" t="s">
        <v>10</v>
      </c>
      <c r="G2969" s="1">
        <v>44529</v>
      </c>
      <c r="H2969">
        <v>102</v>
      </c>
    </row>
    <row r="2970" spans="1:8" x14ac:dyDescent="0.25">
      <c r="A2970">
        <v>2969</v>
      </c>
      <c r="B2970" t="s">
        <v>235</v>
      </c>
      <c r="C2970">
        <v>576</v>
      </c>
      <c r="D2970">
        <v>2012</v>
      </c>
      <c r="E2970" t="s">
        <v>723</v>
      </c>
      <c r="F2970" t="s">
        <v>32</v>
      </c>
      <c r="G2970" s="1">
        <v>44638</v>
      </c>
      <c r="H2970">
        <v>102</v>
      </c>
    </row>
    <row r="2971" spans="1:8" x14ac:dyDescent="0.25">
      <c r="A2971">
        <v>2970</v>
      </c>
      <c r="B2971" t="s">
        <v>75</v>
      </c>
      <c r="C2971">
        <v>619</v>
      </c>
      <c r="D2971">
        <v>2010</v>
      </c>
      <c r="E2971" t="s">
        <v>826</v>
      </c>
      <c r="F2971" t="s">
        <v>32</v>
      </c>
      <c r="G2971" s="1">
        <v>44609</v>
      </c>
      <c r="H2971">
        <v>102</v>
      </c>
    </row>
    <row r="2972" spans="1:8" x14ac:dyDescent="0.25">
      <c r="A2972">
        <v>2971</v>
      </c>
      <c r="B2972" t="s">
        <v>90</v>
      </c>
      <c r="C2972">
        <v>619</v>
      </c>
      <c r="D2972">
        <v>2006</v>
      </c>
      <c r="E2972" t="s">
        <v>918</v>
      </c>
      <c r="F2972" t="s">
        <v>10</v>
      </c>
      <c r="G2972" s="1">
        <v>44647</v>
      </c>
      <c r="H2972">
        <v>102</v>
      </c>
    </row>
    <row r="2973" spans="1:8" x14ac:dyDescent="0.25">
      <c r="A2973">
        <v>2972</v>
      </c>
      <c r="B2973" t="s">
        <v>90</v>
      </c>
      <c r="C2973">
        <v>610</v>
      </c>
      <c r="D2973">
        <v>2007</v>
      </c>
      <c r="E2973" t="s">
        <v>674</v>
      </c>
      <c r="F2973" t="s">
        <v>18</v>
      </c>
      <c r="G2973" s="1">
        <v>44533</v>
      </c>
      <c r="H2973">
        <v>106</v>
      </c>
    </row>
    <row r="2974" spans="1:8" x14ac:dyDescent="0.25">
      <c r="A2974">
        <v>2973</v>
      </c>
      <c r="B2974" t="s">
        <v>83</v>
      </c>
      <c r="C2974">
        <v>587</v>
      </c>
      <c r="D2974">
        <v>2005</v>
      </c>
      <c r="E2974" t="s">
        <v>359</v>
      </c>
      <c r="F2974" t="s">
        <v>283</v>
      </c>
      <c r="G2974" s="1">
        <v>44655</v>
      </c>
      <c r="H2974">
        <v>102</v>
      </c>
    </row>
    <row r="2975" spans="1:8" x14ac:dyDescent="0.25">
      <c r="A2975">
        <v>2974</v>
      </c>
      <c r="B2975" t="s">
        <v>90</v>
      </c>
      <c r="C2975">
        <v>577</v>
      </c>
      <c r="D2975">
        <v>2012</v>
      </c>
      <c r="E2975" t="s">
        <v>919</v>
      </c>
      <c r="F2975" t="s">
        <v>32</v>
      </c>
      <c r="G2975" s="1">
        <v>44648</v>
      </c>
      <c r="H2975">
        <v>102</v>
      </c>
    </row>
    <row r="2976" spans="1:8" x14ac:dyDescent="0.25">
      <c r="A2976">
        <v>2975</v>
      </c>
      <c r="B2976" t="s">
        <v>83</v>
      </c>
      <c r="C2976">
        <v>619</v>
      </c>
      <c r="D2976">
        <v>2005</v>
      </c>
      <c r="E2976" t="s">
        <v>842</v>
      </c>
      <c r="F2976" t="s">
        <v>10</v>
      </c>
      <c r="G2976" s="1">
        <v>44599</v>
      </c>
      <c r="H2976">
        <v>102</v>
      </c>
    </row>
    <row r="2977" spans="1:8" x14ac:dyDescent="0.25">
      <c r="A2977">
        <v>2976</v>
      </c>
      <c r="B2977" t="s">
        <v>75</v>
      </c>
      <c r="C2977">
        <v>611</v>
      </c>
      <c r="D2977">
        <v>2005</v>
      </c>
      <c r="E2977" t="s">
        <v>684</v>
      </c>
      <c r="F2977" t="s">
        <v>18</v>
      </c>
      <c r="G2977" s="1">
        <v>44647</v>
      </c>
      <c r="H2977">
        <v>104</v>
      </c>
    </row>
    <row r="2978" spans="1:8" x14ac:dyDescent="0.25">
      <c r="A2978">
        <v>2977</v>
      </c>
      <c r="B2978" t="s">
        <v>235</v>
      </c>
      <c r="C2978">
        <v>619</v>
      </c>
      <c r="D2978">
        <v>2008</v>
      </c>
      <c r="E2978" t="s">
        <v>236</v>
      </c>
      <c r="F2978" t="s">
        <v>32</v>
      </c>
      <c r="G2978" s="1">
        <v>44631</v>
      </c>
      <c r="H2978">
        <v>114</v>
      </c>
    </row>
    <row r="2979" spans="1:8" x14ac:dyDescent="0.25">
      <c r="A2979">
        <v>2978</v>
      </c>
      <c r="B2979" t="s">
        <v>83</v>
      </c>
      <c r="C2979">
        <v>587</v>
      </c>
      <c r="D2979">
        <v>2006</v>
      </c>
      <c r="E2979" t="s">
        <v>359</v>
      </c>
      <c r="F2979" t="s">
        <v>10</v>
      </c>
      <c r="G2979" s="1">
        <v>44608</v>
      </c>
      <c r="H2979">
        <v>114</v>
      </c>
    </row>
    <row r="2980" spans="1:8" x14ac:dyDescent="0.25">
      <c r="A2980">
        <v>2979</v>
      </c>
      <c r="B2980" t="s">
        <v>90</v>
      </c>
      <c r="C2980">
        <v>610</v>
      </c>
      <c r="D2980">
        <v>2005</v>
      </c>
      <c r="E2980" t="s">
        <v>674</v>
      </c>
      <c r="F2980" t="s">
        <v>69</v>
      </c>
      <c r="G2980" s="1">
        <v>44648</v>
      </c>
      <c r="H2980">
        <v>109</v>
      </c>
    </row>
    <row r="2981" spans="1:8" x14ac:dyDescent="0.25">
      <c r="A2981">
        <v>2980</v>
      </c>
      <c r="B2981" t="s">
        <v>486</v>
      </c>
      <c r="C2981">
        <v>576</v>
      </c>
      <c r="D2981">
        <v>1990</v>
      </c>
      <c r="E2981" t="s">
        <v>920</v>
      </c>
      <c r="F2981" t="s">
        <v>47</v>
      </c>
      <c r="G2981" s="1">
        <v>44589</v>
      </c>
      <c r="H2981">
        <v>102</v>
      </c>
    </row>
    <row r="2982" spans="1:8" x14ac:dyDescent="0.25">
      <c r="A2982">
        <v>2981</v>
      </c>
      <c r="B2982" t="s">
        <v>235</v>
      </c>
      <c r="C2982">
        <v>619</v>
      </c>
      <c r="D2982">
        <v>2008</v>
      </c>
      <c r="E2982" t="s">
        <v>236</v>
      </c>
      <c r="F2982" t="s">
        <v>32</v>
      </c>
      <c r="G2982" s="1">
        <v>44655</v>
      </c>
      <c r="H2982">
        <v>102</v>
      </c>
    </row>
    <row r="2983" spans="1:8" x14ac:dyDescent="0.25">
      <c r="A2983">
        <v>2982</v>
      </c>
      <c r="B2983" t="s">
        <v>90</v>
      </c>
      <c r="C2983">
        <v>610</v>
      </c>
      <c r="D2983">
        <v>1999</v>
      </c>
      <c r="E2983" t="s">
        <v>674</v>
      </c>
      <c r="F2983" t="s">
        <v>32</v>
      </c>
      <c r="G2983" s="1">
        <v>44626</v>
      </c>
      <c r="H2983">
        <v>103</v>
      </c>
    </row>
    <row r="2984" spans="1:8" x14ac:dyDescent="0.25">
      <c r="A2984">
        <v>2983</v>
      </c>
      <c r="B2984" t="s">
        <v>75</v>
      </c>
      <c r="C2984">
        <v>587</v>
      </c>
      <c r="D2984">
        <v>2006</v>
      </c>
      <c r="E2984" t="s">
        <v>359</v>
      </c>
      <c r="F2984" t="s">
        <v>32</v>
      </c>
      <c r="G2984" s="1">
        <v>44591</v>
      </c>
      <c r="H2984">
        <v>102</v>
      </c>
    </row>
    <row r="2985" spans="1:8" x14ac:dyDescent="0.25">
      <c r="A2985">
        <v>2984</v>
      </c>
      <c r="B2985" t="s">
        <v>75</v>
      </c>
      <c r="C2985">
        <v>576</v>
      </c>
      <c r="D2985">
        <v>2005</v>
      </c>
      <c r="E2985" t="s">
        <v>578</v>
      </c>
      <c r="F2985" t="s">
        <v>32</v>
      </c>
      <c r="G2985" s="1">
        <v>44656</v>
      </c>
      <c r="H2985">
        <v>102</v>
      </c>
    </row>
    <row r="2986" spans="1:8" x14ac:dyDescent="0.25">
      <c r="A2986">
        <v>2985</v>
      </c>
      <c r="B2986" t="s">
        <v>83</v>
      </c>
      <c r="C2986">
        <v>512</v>
      </c>
      <c r="D2986">
        <v>2008</v>
      </c>
      <c r="E2986" t="s">
        <v>707</v>
      </c>
      <c r="F2986" t="s">
        <v>18</v>
      </c>
      <c r="G2986" s="1">
        <v>44490</v>
      </c>
      <c r="H2986">
        <v>102</v>
      </c>
    </row>
    <row r="2987" spans="1:8" x14ac:dyDescent="0.25">
      <c r="A2987">
        <v>2986</v>
      </c>
      <c r="B2987" t="s">
        <v>83</v>
      </c>
      <c r="C2987">
        <v>587</v>
      </c>
      <c r="D2987">
        <v>2006</v>
      </c>
      <c r="E2987" t="s">
        <v>863</v>
      </c>
      <c r="F2987" t="s">
        <v>10</v>
      </c>
      <c r="G2987" s="1">
        <v>44618</v>
      </c>
      <c r="H2987">
        <v>105</v>
      </c>
    </row>
    <row r="2988" spans="1:8" x14ac:dyDescent="0.25">
      <c r="A2988">
        <v>2987</v>
      </c>
      <c r="B2988" t="s">
        <v>90</v>
      </c>
      <c r="C2988">
        <v>619</v>
      </c>
      <c r="D2988">
        <v>1994</v>
      </c>
      <c r="E2988" t="s">
        <v>575</v>
      </c>
      <c r="F2988" t="s">
        <v>69</v>
      </c>
      <c r="G2988" s="1">
        <v>44527</v>
      </c>
      <c r="H2988">
        <v>103</v>
      </c>
    </row>
    <row r="2989" spans="1:8" x14ac:dyDescent="0.25">
      <c r="A2989">
        <v>2988</v>
      </c>
      <c r="B2989" t="s">
        <v>90</v>
      </c>
      <c r="C2989">
        <v>576</v>
      </c>
      <c r="D2989">
        <v>2006</v>
      </c>
      <c r="E2989" t="s">
        <v>596</v>
      </c>
      <c r="F2989" t="s">
        <v>32</v>
      </c>
      <c r="G2989" s="1">
        <v>44656</v>
      </c>
      <c r="H2989">
        <v>102</v>
      </c>
    </row>
    <row r="2990" spans="1:8" x14ac:dyDescent="0.25">
      <c r="A2990">
        <v>2989</v>
      </c>
      <c r="B2990" t="s">
        <v>75</v>
      </c>
      <c r="C2990">
        <v>550</v>
      </c>
      <c r="D2990">
        <v>2006</v>
      </c>
      <c r="E2990" t="s">
        <v>808</v>
      </c>
      <c r="F2990" t="s">
        <v>10</v>
      </c>
      <c r="G2990" s="1">
        <v>44636</v>
      </c>
      <c r="H2990">
        <v>102</v>
      </c>
    </row>
    <row r="2991" spans="1:8" x14ac:dyDescent="0.25">
      <c r="A2991">
        <v>2990</v>
      </c>
      <c r="B2991" t="s">
        <v>90</v>
      </c>
      <c r="C2991">
        <v>587</v>
      </c>
      <c r="D2991">
        <v>2009</v>
      </c>
      <c r="E2991" t="s">
        <v>921</v>
      </c>
      <c r="F2991" t="s">
        <v>32</v>
      </c>
      <c r="G2991" s="1">
        <v>44578</v>
      </c>
      <c r="H2991">
        <v>102</v>
      </c>
    </row>
    <row r="2992" spans="1:8" x14ac:dyDescent="0.25">
      <c r="A2992">
        <v>2991</v>
      </c>
      <c r="B2992" t="s">
        <v>83</v>
      </c>
      <c r="C2992">
        <v>576</v>
      </c>
      <c r="D2992">
        <v>2007</v>
      </c>
      <c r="E2992" t="s">
        <v>698</v>
      </c>
      <c r="F2992" t="s">
        <v>28</v>
      </c>
      <c r="G2992" s="1">
        <v>44652</v>
      </c>
      <c r="H2992">
        <v>107</v>
      </c>
    </row>
    <row r="2993" spans="1:8" x14ac:dyDescent="0.25">
      <c r="A2993">
        <v>2992</v>
      </c>
      <c r="B2993" t="s">
        <v>90</v>
      </c>
      <c r="C2993">
        <v>587</v>
      </c>
      <c r="D2993">
        <v>2004</v>
      </c>
      <c r="E2993" t="s">
        <v>677</v>
      </c>
      <c r="F2993" t="s">
        <v>32</v>
      </c>
      <c r="G2993" s="1">
        <v>44544</v>
      </c>
      <c r="H2993">
        <v>102</v>
      </c>
    </row>
    <row r="2994" spans="1:8" x14ac:dyDescent="0.25">
      <c r="A2994">
        <v>2993</v>
      </c>
      <c r="B2994" t="s">
        <v>75</v>
      </c>
      <c r="C2994">
        <v>587</v>
      </c>
      <c r="D2994">
        <v>2009</v>
      </c>
      <c r="E2994" t="s">
        <v>359</v>
      </c>
      <c r="F2994" t="s">
        <v>10</v>
      </c>
      <c r="G2994" s="1">
        <v>44541</v>
      </c>
      <c r="H2994">
        <v>102</v>
      </c>
    </row>
    <row r="2995" spans="1:8" x14ac:dyDescent="0.25">
      <c r="A2995">
        <v>2994</v>
      </c>
      <c r="B2995" t="s">
        <v>90</v>
      </c>
      <c r="C2995">
        <v>540</v>
      </c>
      <c r="D2995">
        <v>2006</v>
      </c>
      <c r="E2995" t="s">
        <v>679</v>
      </c>
      <c r="F2995" t="s">
        <v>69</v>
      </c>
      <c r="G2995" s="1">
        <v>44641</v>
      </c>
      <c r="H2995">
        <v>101</v>
      </c>
    </row>
    <row r="2996" spans="1:8" x14ac:dyDescent="0.25">
      <c r="A2996">
        <v>2995</v>
      </c>
      <c r="B2996" t="s">
        <v>83</v>
      </c>
      <c r="C2996">
        <v>523</v>
      </c>
      <c r="D2996">
        <v>2006</v>
      </c>
      <c r="E2996" t="s">
        <v>922</v>
      </c>
      <c r="F2996" t="s">
        <v>18</v>
      </c>
      <c r="G2996" s="1">
        <v>44536</v>
      </c>
      <c r="H2996">
        <v>115</v>
      </c>
    </row>
    <row r="2997" spans="1:8" x14ac:dyDescent="0.25">
      <c r="A2997">
        <v>2996</v>
      </c>
      <c r="B2997" t="s">
        <v>83</v>
      </c>
      <c r="C2997">
        <v>512</v>
      </c>
      <c r="D2997">
        <v>2006</v>
      </c>
      <c r="E2997" t="s">
        <v>923</v>
      </c>
      <c r="F2997" t="s">
        <v>10</v>
      </c>
      <c r="G2997" s="1">
        <v>44629</v>
      </c>
      <c r="H2997">
        <v>101</v>
      </c>
    </row>
    <row r="2998" spans="1:8" x14ac:dyDescent="0.25">
      <c r="A2998">
        <v>2997</v>
      </c>
      <c r="B2998" t="s">
        <v>435</v>
      </c>
      <c r="C2998">
        <v>540</v>
      </c>
      <c r="D2998">
        <v>2004</v>
      </c>
      <c r="E2998" t="s">
        <v>436</v>
      </c>
      <c r="F2998" t="s">
        <v>32</v>
      </c>
      <c r="G2998" s="1">
        <v>44526</v>
      </c>
      <c r="H2998">
        <v>114</v>
      </c>
    </row>
    <row r="2999" spans="1:8" x14ac:dyDescent="0.25">
      <c r="A2999">
        <v>2998</v>
      </c>
      <c r="B2999" t="s">
        <v>75</v>
      </c>
      <c r="C2999">
        <v>587</v>
      </c>
      <c r="D2999">
        <v>2007</v>
      </c>
      <c r="E2999" t="s">
        <v>359</v>
      </c>
      <c r="F2999" t="s">
        <v>283</v>
      </c>
      <c r="G2999" s="1">
        <v>44643</v>
      </c>
      <c r="H2999">
        <v>102</v>
      </c>
    </row>
    <row r="3000" spans="1:8" x14ac:dyDescent="0.25">
      <c r="A3000">
        <v>2999</v>
      </c>
      <c r="B3000" t="s">
        <v>75</v>
      </c>
      <c r="C3000">
        <v>580</v>
      </c>
      <c r="D3000">
        <v>2006</v>
      </c>
      <c r="E3000" t="s">
        <v>607</v>
      </c>
      <c r="F3000" t="s">
        <v>10</v>
      </c>
      <c r="G3000" s="1">
        <v>44618</v>
      </c>
      <c r="H3000">
        <v>114</v>
      </c>
    </row>
    <row r="3001" spans="1:8" x14ac:dyDescent="0.25">
      <c r="A3001">
        <v>3000</v>
      </c>
      <c r="B3001" t="s">
        <v>75</v>
      </c>
      <c r="C3001">
        <v>633</v>
      </c>
      <c r="D3001">
        <v>2010</v>
      </c>
      <c r="E3001" t="s">
        <v>581</v>
      </c>
      <c r="F3001" t="s">
        <v>10</v>
      </c>
      <c r="G3001" s="1">
        <v>44617</v>
      </c>
      <c r="H3001">
        <v>114</v>
      </c>
    </row>
    <row r="3002" spans="1:8" x14ac:dyDescent="0.25">
      <c r="A3002">
        <v>3001</v>
      </c>
      <c r="B3002" t="s">
        <v>83</v>
      </c>
      <c r="C3002">
        <v>587</v>
      </c>
      <c r="D3002">
        <v>2005</v>
      </c>
      <c r="E3002" t="s">
        <v>359</v>
      </c>
      <c r="F3002" t="s">
        <v>32</v>
      </c>
      <c r="G3002" s="1">
        <v>44651</v>
      </c>
      <c r="H3002">
        <v>103</v>
      </c>
    </row>
    <row r="3003" spans="1:8" x14ac:dyDescent="0.25">
      <c r="A3003">
        <v>3002</v>
      </c>
      <c r="B3003" t="s">
        <v>90</v>
      </c>
      <c r="C3003">
        <v>534</v>
      </c>
      <c r="D3003">
        <v>2013</v>
      </c>
      <c r="E3003" t="s">
        <v>906</v>
      </c>
      <c r="F3003" t="s">
        <v>18</v>
      </c>
      <c r="G3003" s="1">
        <v>44480</v>
      </c>
      <c r="H3003">
        <v>102</v>
      </c>
    </row>
    <row r="3004" spans="1:8" x14ac:dyDescent="0.25">
      <c r="A3004">
        <v>3003</v>
      </c>
      <c r="B3004" t="s">
        <v>83</v>
      </c>
      <c r="C3004">
        <v>577</v>
      </c>
      <c r="D3004">
        <v>2004</v>
      </c>
      <c r="E3004" t="s">
        <v>524</v>
      </c>
      <c r="F3004" t="s">
        <v>10</v>
      </c>
      <c r="G3004" s="1">
        <v>44495</v>
      </c>
      <c r="H3004">
        <v>104</v>
      </c>
    </row>
    <row r="3005" spans="1:8" x14ac:dyDescent="0.25">
      <c r="A3005">
        <v>3004</v>
      </c>
      <c r="B3005" t="s">
        <v>90</v>
      </c>
      <c r="C3005">
        <v>580</v>
      </c>
      <c r="D3005">
        <v>2007</v>
      </c>
      <c r="E3005" t="s">
        <v>727</v>
      </c>
      <c r="F3005" t="s">
        <v>18</v>
      </c>
      <c r="G3005" s="1">
        <v>44613</v>
      </c>
      <c r="H3005">
        <v>114</v>
      </c>
    </row>
    <row r="3006" spans="1:8" x14ac:dyDescent="0.25">
      <c r="A3006">
        <v>3005</v>
      </c>
      <c r="B3006" t="s">
        <v>83</v>
      </c>
      <c r="C3006">
        <v>587</v>
      </c>
      <c r="D3006">
        <v>2005</v>
      </c>
      <c r="E3006" t="s">
        <v>359</v>
      </c>
      <c r="F3006" t="s">
        <v>69</v>
      </c>
      <c r="G3006" s="1">
        <v>44634</v>
      </c>
      <c r="H3006">
        <v>102</v>
      </c>
    </row>
    <row r="3007" spans="1:8" x14ac:dyDescent="0.25">
      <c r="A3007">
        <v>3006</v>
      </c>
      <c r="B3007" t="s">
        <v>90</v>
      </c>
      <c r="C3007">
        <v>550</v>
      </c>
      <c r="D3007">
        <v>2005</v>
      </c>
      <c r="E3007" t="s">
        <v>584</v>
      </c>
      <c r="F3007" t="s">
        <v>18</v>
      </c>
      <c r="G3007" s="1">
        <v>44569</v>
      </c>
      <c r="H3007">
        <v>105</v>
      </c>
    </row>
    <row r="3008" spans="1:8" x14ac:dyDescent="0.25">
      <c r="A3008">
        <v>3007</v>
      </c>
      <c r="B3008" t="s">
        <v>83</v>
      </c>
      <c r="C3008">
        <v>587</v>
      </c>
      <c r="D3008">
        <v>2007</v>
      </c>
      <c r="E3008" t="s">
        <v>140</v>
      </c>
      <c r="F3008" t="s">
        <v>45</v>
      </c>
      <c r="G3008" s="1">
        <v>44551</v>
      </c>
      <c r="H3008">
        <v>114</v>
      </c>
    </row>
    <row r="3009" spans="1:8" x14ac:dyDescent="0.25">
      <c r="A3009">
        <v>3008</v>
      </c>
      <c r="B3009" t="s">
        <v>83</v>
      </c>
      <c r="C3009">
        <v>587</v>
      </c>
      <c r="D3009">
        <v>2007</v>
      </c>
      <c r="E3009" t="s">
        <v>140</v>
      </c>
      <c r="F3009" t="s">
        <v>45</v>
      </c>
      <c r="G3009" s="1">
        <v>44647</v>
      </c>
      <c r="H3009">
        <v>102</v>
      </c>
    </row>
    <row r="3010" spans="1:8" x14ac:dyDescent="0.25">
      <c r="A3010">
        <v>3009</v>
      </c>
      <c r="B3010" t="s">
        <v>75</v>
      </c>
      <c r="C3010">
        <v>555</v>
      </c>
      <c r="D3010">
        <v>2009</v>
      </c>
      <c r="E3010" t="s">
        <v>818</v>
      </c>
      <c r="F3010" t="s">
        <v>69</v>
      </c>
      <c r="G3010" s="1">
        <v>44527</v>
      </c>
      <c r="H3010">
        <v>104</v>
      </c>
    </row>
    <row r="3011" spans="1:8" x14ac:dyDescent="0.25">
      <c r="A3011">
        <v>3010</v>
      </c>
      <c r="B3011" t="s">
        <v>435</v>
      </c>
      <c r="C3011">
        <v>540</v>
      </c>
      <c r="D3011">
        <v>2002</v>
      </c>
      <c r="E3011" t="s">
        <v>436</v>
      </c>
      <c r="F3011" t="s">
        <v>45</v>
      </c>
      <c r="G3011" s="1">
        <v>44545</v>
      </c>
      <c r="H3011">
        <v>104</v>
      </c>
    </row>
    <row r="3012" spans="1:8" x14ac:dyDescent="0.25">
      <c r="A3012">
        <v>3011</v>
      </c>
      <c r="B3012" t="s">
        <v>75</v>
      </c>
      <c r="C3012">
        <v>619</v>
      </c>
      <c r="D3012">
        <v>2004</v>
      </c>
      <c r="E3012" t="s">
        <v>848</v>
      </c>
      <c r="F3012" t="s">
        <v>18</v>
      </c>
      <c r="G3012" s="1">
        <v>44482</v>
      </c>
      <c r="H3012">
        <v>102</v>
      </c>
    </row>
    <row r="3013" spans="1:8" x14ac:dyDescent="0.25">
      <c r="A3013">
        <v>3012</v>
      </c>
      <c r="B3013" t="s">
        <v>83</v>
      </c>
      <c r="C3013">
        <v>592</v>
      </c>
      <c r="D3013">
        <v>2005</v>
      </c>
      <c r="E3013">
        <v>407</v>
      </c>
      <c r="F3013" t="s">
        <v>18</v>
      </c>
      <c r="G3013" s="1">
        <v>44484</v>
      </c>
      <c r="H3013">
        <v>103</v>
      </c>
    </row>
    <row r="3014" spans="1:8" x14ac:dyDescent="0.25">
      <c r="A3014">
        <v>3013</v>
      </c>
      <c r="B3014" t="s">
        <v>90</v>
      </c>
      <c r="C3014">
        <v>512</v>
      </c>
      <c r="D3014">
        <v>2007</v>
      </c>
      <c r="E3014" t="s">
        <v>707</v>
      </c>
      <c r="F3014" t="s">
        <v>18</v>
      </c>
      <c r="G3014" s="1">
        <v>44628</v>
      </c>
      <c r="H3014">
        <v>102</v>
      </c>
    </row>
    <row r="3015" spans="1:8" x14ac:dyDescent="0.25">
      <c r="A3015">
        <v>3014</v>
      </c>
      <c r="B3015" t="s">
        <v>75</v>
      </c>
      <c r="C3015">
        <v>540</v>
      </c>
      <c r="D3015">
        <v>2008</v>
      </c>
      <c r="E3015" t="s">
        <v>440</v>
      </c>
      <c r="F3015" t="s">
        <v>69</v>
      </c>
      <c r="G3015" s="1">
        <v>44558</v>
      </c>
      <c r="H3015">
        <v>102</v>
      </c>
    </row>
    <row r="3016" spans="1:8" x14ac:dyDescent="0.25">
      <c r="A3016">
        <v>3015</v>
      </c>
      <c r="B3016" t="s">
        <v>75</v>
      </c>
      <c r="C3016">
        <v>550</v>
      </c>
      <c r="D3016">
        <v>2004</v>
      </c>
      <c r="E3016" t="s">
        <v>808</v>
      </c>
      <c r="F3016" t="s">
        <v>18</v>
      </c>
      <c r="G3016" s="1">
        <v>44555</v>
      </c>
      <c r="H3016">
        <v>103</v>
      </c>
    </row>
    <row r="3017" spans="1:8" x14ac:dyDescent="0.25">
      <c r="A3017">
        <v>3016</v>
      </c>
      <c r="B3017" t="s">
        <v>75</v>
      </c>
      <c r="C3017">
        <v>580</v>
      </c>
      <c r="D3017">
        <v>2008</v>
      </c>
      <c r="E3017" t="s">
        <v>607</v>
      </c>
      <c r="F3017" t="s">
        <v>18</v>
      </c>
      <c r="G3017" s="1">
        <v>44599</v>
      </c>
      <c r="H3017">
        <v>102</v>
      </c>
    </row>
    <row r="3018" spans="1:8" x14ac:dyDescent="0.25">
      <c r="A3018">
        <v>3017</v>
      </c>
      <c r="B3018" t="s">
        <v>75</v>
      </c>
      <c r="C3018">
        <v>611</v>
      </c>
      <c r="D3018">
        <v>2007</v>
      </c>
      <c r="E3018" t="s">
        <v>684</v>
      </c>
      <c r="F3018" t="s">
        <v>18</v>
      </c>
      <c r="G3018" s="1">
        <v>44545</v>
      </c>
      <c r="H3018">
        <v>102</v>
      </c>
    </row>
    <row r="3019" spans="1:8" x14ac:dyDescent="0.25">
      <c r="A3019">
        <v>3018</v>
      </c>
      <c r="B3019" t="s">
        <v>90</v>
      </c>
      <c r="C3019">
        <v>619</v>
      </c>
      <c r="D3019">
        <v>1994</v>
      </c>
      <c r="E3019" t="s">
        <v>483</v>
      </c>
      <c r="F3019" t="s">
        <v>47</v>
      </c>
      <c r="G3019" s="1">
        <v>44532</v>
      </c>
      <c r="H3019">
        <v>114</v>
      </c>
    </row>
    <row r="3020" spans="1:8" x14ac:dyDescent="0.25">
      <c r="A3020">
        <v>3019</v>
      </c>
      <c r="B3020" t="s">
        <v>75</v>
      </c>
      <c r="C3020">
        <v>550</v>
      </c>
      <c r="D3020">
        <v>2004</v>
      </c>
      <c r="E3020" t="s">
        <v>808</v>
      </c>
      <c r="F3020" t="s">
        <v>32</v>
      </c>
      <c r="G3020" s="1">
        <v>44646</v>
      </c>
      <c r="H3020">
        <v>102</v>
      </c>
    </row>
    <row r="3021" spans="1:8" x14ac:dyDescent="0.25">
      <c r="A3021">
        <v>3020</v>
      </c>
      <c r="B3021" t="s">
        <v>90</v>
      </c>
      <c r="C3021">
        <v>587</v>
      </c>
      <c r="D3021">
        <v>2005</v>
      </c>
      <c r="E3021" t="s">
        <v>677</v>
      </c>
      <c r="F3021" t="s">
        <v>18</v>
      </c>
      <c r="G3021" s="1">
        <v>44601</v>
      </c>
      <c r="H3021">
        <v>104</v>
      </c>
    </row>
    <row r="3022" spans="1:8" x14ac:dyDescent="0.25">
      <c r="A3022">
        <v>3021</v>
      </c>
      <c r="B3022" t="s">
        <v>435</v>
      </c>
      <c r="C3022">
        <v>540</v>
      </c>
      <c r="D3022">
        <v>2002</v>
      </c>
      <c r="E3022" t="s">
        <v>436</v>
      </c>
      <c r="F3022" t="s">
        <v>10</v>
      </c>
      <c r="G3022" s="1">
        <v>44579</v>
      </c>
      <c r="H3022">
        <v>103</v>
      </c>
    </row>
    <row r="3023" spans="1:8" x14ac:dyDescent="0.25">
      <c r="A3023">
        <v>3022</v>
      </c>
      <c r="B3023" t="s">
        <v>435</v>
      </c>
      <c r="C3023">
        <v>542</v>
      </c>
      <c r="D3023">
        <v>2016</v>
      </c>
      <c r="E3023" t="s">
        <v>924</v>
      </c>
      <c r="F3023" t="s">
        <v>32</v>
      </c>
      <c r="G3023" s="1">
        <v>44656</v>
      </c>
      <c r="H3023">
        <v>114</v>
      </c>
    </row>
    <row r="3024" spans="1:8" x14ac:dyDescent="0.25">
      <c r="A3024">
        <v>3023</v>
      </c>
      <c r="B3024" t="s">
        <v>83</v>
      </c>
      <c r="C3024">
        <v>619</v>
      </c>
      <c r="D3024">
        <v>2007</v>
      </c>
      <c r="E3024" t="s">
        <v>842</v>
      </c>
      <c r="F3024" t="s">
        <v>10</v>
      </c>
      <c r="G3024" s="1">
        <v>44654</v>
      </c>
      <c r="H3024">
        <v>102</v>
      </c>
    </row>
    <row r="3025" spans="1:8" x14ac:dyDescent="0.25">
      <c r="A3025">
        <v>3024</v>
      </c>
      <c r="B3025" t="s">
        <v>75</v>
      </c>
      <c r="C3025">
        <v>587</v>
      </c>
      <c r="D3025">
        <v>2007</v>
      </c>
      <c r="E3025" t="s">
        <v>359</v>
      </c>
      <c r="F3025" t="s">
        <v>18</v>
      </c>
      <c r="G3025" s="1">
        <v>44644</v>
      </c>
      <c r="H3025">
        <v>102</v>
      </c>
    </row>
    <row r="3026" spans="1:8" x14ac:dyDescent="0.25">
      <c r="A3026">
        <v>3025</v>
      </c>
      <c r="B3026" t="s">
        <v>90</v>
      </c>
      <c r="C3026">
        <v>576</v>
      </c>
      <c r="D3026">
        <v>2006</v>
      </c>
      <c r="E3026" t="s">
        <v>800</v>
      </c>
      <c r="F3026" t="s">
        <v>18</v>
      </c>
      <c r="G3026" s="1">
        <v>44619</v>
      </c>
      <c r="H3026">
        <v>102</v>
      </c>
    </row>
    <row r="3027" spans="1:8" x14ac:dyDescent="0.25">
      <c r="A3027">
        <v>3026</v>
      </c>
      <c r="B3027" t="s">
        <v>90</v>
      </c>
      <c r="C3027">
        <v>587</v>
      </c>
      <c r="D3027">
        <v>2008</v>
      </c>
      <c r="E3027" t="s">
        <v>921</v>
      </c>
      <c r="F3027" t="s">
        <v>32</v>
      </c>
      <c r="G3027" s="1">
        <v>44588</v>
      </c>
      <c r="H3027">
        <v>108</v>
      </c>
    </row>
    <row r="3028" spans="1:8" x14ac:dyDescent="0.25">
      <c r="A3028">
        <v>3027</v>
      </c>
      <c r="B3028" t="s">
        <v>90</v>
      </c>
      <c r="C3028">
        <v>580</v>
      </c>
      <c r="D3028">
        <v>2006</v>
      </c>
      <c r="E3028" t="s">
        <v>727</v>
      </c>
      <c r="F3028" t="s">
        <v>28</v>
      </c>
      <c r="G3028" s="1">
        <v>44487</v>
      </c>
      <c r="H3028">
        <v>104</v>
      </c>
    </row>
    <row r="3029" spans="1:8" x14ac:dyDescent="0.25">
      <c r="A3029">
        <v>3028</v>
      </c>
      <c r="B3029" t="s">
        <v>491</v>
      </c>
      <c r="C3029">
        <v>576</v>
      </c>
      <c r="D3029">
        <v>1987</v>
      </c>
      <c r="E3029" t="s">
        <v>925</v>
      </c>
      <c r="F3029" t="s">
        <v>69</v>
      </c>
      <c r="G3029" s="1">
        <v>44618</v>
      </c>
      <c r="H3029">
        <v>102</v>
      </c>
    </row>
    <row r="3030" spans="1:8" x14ac:dyDescent="0.25">
      <c r="A3030">
        <v>3029</v>
      </c>
      <c r="B3030" t="s">
        <v>83</v>
      </c>
      <c r="C3030">
        <v>619</v>
      </c>
      <c r="D3030">
        <v>2007</v>
      </c>
      <c r="E3030" t="s">
        <v>842</v>
      </c>
      <c r="F3030" t="s">
        <v>10</v>
      </c>
      <c r="G3030" s="1">
        <v>44544</v>
      </c>
      <c r="H3030">
        <v>102</v>
      </c>
    </row>
    <row r="3031" spans="1:8" x14ac:dyDescent="0.25">
      <c r="A3031">
        <v>3030</v>
      </c>
      <c r="B3031" t="s">
        <v>75</v>
      </c>
      <c r="C3031">
        <v>576</v>
      </c>
      <c r="D3031">
        <v>2005</v>
      </c>
      <c r="E3031" t="s">
        <v>823</v>
      </c>
      <c r="F3031" t="s">
        <v>32</v>
      </c>
      <c r="G3031" s="1">
        <v>44614</v>
      </c>
      <c r="H3031">
        <v>103</v>
      </c>
    </row>
    <row r="3032" spans="1:8" x14ac:dyDescent="0.25">
      <c r="A3032">
        <v>3031</v>
      </c>
      <c r="B3032" t="s">
        <v>90</v>
      </c>
      <c r="C3032">
        <v>619</v>
      </c>
      <c r="D3032">
        <v>2006</v>
      </c>
      <c r="E3032" t="s">
        <v>866</v>
      </c>
      <c r="F3032" t="s">
        <v>28</v>
      </c>
      <c r="G3032" s="1">
        <v>44579</v>
      </c>
      <c r="H3032">
        <v>102</v>
      </c>
    </row>
    <row r="3033" spans="1:8" x14ac:dyDescent="0.25">
      <c r="A3033">
        <v>3032</v>
      </c>
      <c r="B3033" t="s">
        <v>90</v>
      </c>
      <c r="C3033">
        <v>576</v>
      </c>
      <c r="D3033">
        <v>2005</v>
      </c>
      <c r="E3033" t="s">
        <v>596</v>
      </c>
      <c r="F3033" t="s">
        <v>32</v>
      </c>
      <c r="G3033" s="1">
        <v>44496</v>
      </c>
      <c r="H3033">
        <v>102</v>
      </c>
    </row>
    <row r="3034" spans="1:8" x14ac:dyDescent="0.25">
      <c r="A3034">
        <v>3033</v>
      </c>
      <c r="B3034" t="s">
        <v>671</v>
      </c>
      <c r="C3034">
        <v>619</v>
      </c>
      <c r="D3034">
        <v>1991</v>
      </c>
      <c r="E3034" t="s">
        <v>681</v>
      </c>
      <c r="F3034" t="s">
        <v>69</v>
      </c>
      <c r="G3034" s="1">
        <v>44550</v>
      </c>
      <c r="H3034">
        <v>114</v>
      </c>
    </row>
    <row r="3035" spans="1:8" x14ac:dyDescent="0.25">
      <c r="A3035">
        <v>3034</v>
      </c>
      <c r="B3035" t="s">
        <v>83</v>
      </c>
      <c r="C3035">
        <v>540</v>
      </c>
      <c r="D3035">
        <v>2003</v>
      </c>
      <c r="E3035" t="s">
        <v>440</v>
      </c>
      <c r="F3035" t="s">
        <v>10</v>
      </c>
      <c r="G3035" s="1">
        <v>44649</v>
      </c>
      <c r="H3035">
        <v>102</v>
      </c>
    </row>
    <row r="3036" spans="1:8" x14ac:dyDescent="0.25">
      <c r="A3036">
        <v>3035</v>
      </c>
      <c r="B3036" t="s">
        <v>8</v>
      </c>
      <c r="C3036">
        <v>623</v>
      </c>
      <c r="D3036">
        <v>2007</v>
      </c>
      <c r="E3036" t="s">
        <v>309</v>
      </c>
      <c r="F3036" t="s">
        <v>10</v>
      </c>
      <c r="G3036" s="1">
        <v>44617</v>
      </c>
      <c r="H3036">
        <v>103</v>
      </c>
    </row>
    <row r="3037" spans="1:8" x14ac:dyDescent="0.25">
      <c r="A3037">
        <v>3036</v>
      </c>
      <c r="B3037" t="s">
        <v>8</v>
      </c>
      <c r="C3037">
        <v>549</v>
      </c>
      <c r="D3037">
        <v>1991</v>
      </c>
      <c r="E3037" t="s">
        <v>46</v>
      </c>
      <c r="F3037" t="s">
        <v>10</v>
      </c>
      <c r="G3037" s="1">
        <v>44652</v>
      </c>
      <c r="H3037">
        <v>102</v>
      </c>
    </row>
    <row r="3038" spans="1:8" x14ac:dyDescent="0.25">
      <c r="A3038">
        <v>3037</v>
      </c>
      <c r="B3038" t="s">
        <v>8</v>
      </c>
      <c r="C3038">
        <v>623</v>
      </c>
      <c r="D3038">
        <v>2007</v>
      </c>
      <c r="E3038" t="s">
        <v>926</v>
      </c>
      <c r="F3038" t="s">
        <v>45</v>
      </c>
      <c r="G3038" s="1">
        <v>44600</v>
      </c>
      <c r="H3038">
        <v>114</v>
      </c>
    </row>
    <row r="3039" spans="1:8" x14ac:dyDescent="0.25">
      <c r="A3039">
        <v>3038</v>
      </c>
      <c r="B3039" t="s">
        <v>11</v>
      </c>
      <c r="C3039">
        <v>623</v>
      </c>
      <c r="D3039">
        <v>1984</v>
      </c>
      <c r="E3039" t="s">
        <v>51</v>
      </c>
      <c r="F3039" t="s">
        <v>32</v>
      </c>
      <c r="G3039" s="1">
        <v>44544</v>
      </c>
      <c r="H3039">
        <v>114</v>
      </c>
    </row>
    <row r="3040" spans="1:8" x14ac:dyDescent="0.25">
      <c r="A3040">
        <v>3039</v>
      </c>
      <c r="B3040" t="s">
        <v>8</v>
      </c>
      <c r="C3040">
        <v>623</v>
      </c>
      <c r="D3040">
        <v>2007</v>
      </c>
      <c r="E3040" t="s">
        <v>927</v>
      </c>
      <c r="F3040" t="s">
        <v>10</v>
      </c>
      <c r="G3040" s="1">
        <v>44610</v>
      </c>
      <c r="H3040">
        <v>102</v>
      </c>
    </row>
    <row r="3041" spans="1:8" x14ac:dyDescent="0.25">
      <c r="A3041">
        <v>3040</v>
      </c>
      <c r="B3041" t="s">
        <v>8</v>
      </c>
      <c r="C3041">
        <v>623</v>
      </c>
      <c r="D3041">
        <v>2007</v>
      </c>
      <c r="E3041" t="s">
        <v>33</v>
      </c>
      <c r="F3041" t="s">
        <v>45</v>
      </c>
      <c r="G3041" s="1">
        <v>44525</v>
      </c>
      <c r="H3041">
        <v>109</v>
      </c>
    </row>
    <row r="3042" spans="1:8" x14ac:dyDescent="0.25">
      <c r="A3042">
        <v>3041</v>
      </c>
      <c r="B3042" t="s">
        <v>11</v>
      </c>
      <c r="C3042">
        <v>623</v>
      </c>
      <c r="D3042">
        <v>2007</v>
      </c>
      <c r="E3042" t="s">
        <v>928</v>
      </c>
      <c r="F3042" t="s">
        <v>10</v>
      </c>
      <c r="G3042" s="1">
        <v>44647</v>
      </c>
      <c r="H3042">
        <v>102</v>
      </c>
    </row>
    <row r="3043" spans="1:8" x14ac:dyDescent="0.25">
      <c r="A3043">
        <v>3042</v>
      </c>
      <c r="B3043" t="s">
        <v>8</v>
      </c>
      <c r="C3043">
        <v>549</v>
      </c>
      <c r="D3043">
        <v>2007</v>
      </c>
      <c r="E3043" t="s">
        <v>46</v>
      </c>
      <c r="F3043" t="s">
        <v>45</v>
      </c>
      <c r="G3043" s="1">
        <v>44602</v>
      </c>
      <c r="H3043">
        <v>102</v>
      </c>
    </row>
    <row r="3044" spans="1:8" x14ac:dyDescent="0.25">
      <c r="A3044">
        <v>3043</v>
      </c>
      <c r="B3044" t="s">
        <v>11</v>
      </c>
      <c r="C3044">
        <v>623</v>
      </c>
      <c r="D3044">
        <v>2007</v>
      </c>
      <c r="E3044" t="s">
        <v>929</v>
      </c>
      <c r="F3044" t="s">
        <v>10</v>
      </c>
      <c r="G3044" s="1">
        <v>44520</v>
      </c>
      <c r="H3044">
        <v>114</v>
      </c>
    </row>
    <row r="3045" spans="1:8" x14ac:dyDescent="0.25">
      <c r="A3045">
        <v>3044</v>
      </c>
      <c r="B3045" t="s">
        <v>8</v>
      </c>
      <c r="C3045">
        <v>623</v>
      </c>
      <c r="D3045">
        <v>2007</v>
      </c>
      <c r="E3045" t="s">
        <v>165</v>
      </c>
      <c r="F3045" t="s">
        <v>10</v>
      </c>
      <c r="G3045" s="1">
        <v>44544</v>
      </c>
      <c r="H3045">
        <v>104</v>
      </c>
    </row>
    <row r="3046" spans="1:8" x14ac:dyDescent="0.25">
      <c r="A3046">
        <v>3045</v>
      </c>
      <c r="B3046" t="s">
        <v>435</v>
      </c>
      <c r="C3046">
        <v>619</v>
      </c>
      <c r="D3046">
        <v>2007</v>
      </c>
      <c r="E3046" t="s">
        <v>448</v>
      </c>
      <c r="F3046" t="s">
        <v>32</v>
      </c>
      <c r="G3046" s="1">
        <v>44615</v>
      </c>
      <c r="H3046">
        <v>114</v>
      </c>
    </row>
    <row r="3047" spans="1:8" x14ac:dyDescent="0.25">
      <c r="A3047">
        <v>3046</v>
      </c>
      <c r="B3047" t="s">
        <v>16</v>
      </c>
      <c r="C3047">
        <v>636</v>
      </c>
      <c r="D3047">
        <v>2016</v>
      </c>
      <c r="E3047" t="s">
        <v>930</v>
      </c>
      <c r="F3047" t="s">
        <v>10</v>
      </c>
      <c r="G3047" s="1">
        <v>44568</v>
      </c>
      <c r="H3047">
        <v>102</v>
      </c>
    </row>
    <row r="3048" spans="1:8" x14ac:dyDescent="0.25">
      <c r="A3048">
        <v>3047</v>
      </c>
      <c r="B3048" t="s">
        <v>90</v>
      </c>
      <c r="C3048">
        <v>633</v>
      </c>
      <c r="D3048">
        <v>2005</v>
      </c>
      <c r="E3048" t="s">
        <v>763</v>
      </c>
      <c r="F3048" t="s">
        <v>28</v>
      </c>
      <c r="G3048" s="1">
        <v>44653</v>
      </c>
      <c r="H3048">
        <v>102</v>
      </c>
    </row>
    <row r="3049" spans="1:8" x14ac:dyDescent="0.25">
      <c r="A3049">
        <v>3048</v>
      </c>
      <c r="B3049" t="s">
        <v>75</v>
      </c>
      <c r="C3049">
        <v>576</v>
      </c>
      <c r="D3049">
        <v>2005</v>
      </c>
      <c r="E3049" t="s">
        <v>578</v>
      </c>
      <c r="F3049" t="s">
        <v>28</v>
      </c>
      <c r="G3049" s="1">
        <v>44651</v>
      </c>
      <c r="H3049">
        <v>104</v>
      </c>
    </row>
    <row r="3050" spans="1:8" x14ac:dyDescent="0.25">
      <c r="A3050">
        <v>3049</v>
      </c>
      <c r="B3050" t="s">
        <v>90</v>
      </c>
      <c r="C3050">
        <v>587</v>
      </c>
      <c r="D3050">
        <v>2016</v>
      </c>
      <c r="E3050" t="s">
        <v>820</v>
      </c>
      <c r="F3050" t="s">
        <v>28</v>
      </c>
      <c r="G3050" s="1">
        <v>44637</v>
      </c>
      <c r="H3050">
        <v>102</v>
      </c>
    </row>
    <row r="3051" spans="1:8" x14ac:dyDescent="0.25">
      <c r="A3051">
        <v>3050</v>
      </c>
      <c r="B3051" t="s">
        <v>83</v>
      </c>
      <c r="C3051">
        <v>512</v>
      </c>
      <c r="D3051">
        <v>2007</v>
      </c>
      <c r="E3051" t="s">
        <v>707</v>
      </c>
      <c r="F3051" t="s">
        <v>28</v>
      </c>
      <c r="G3051" s="1">
        <v>44598</v>
      </c>
      <c r="H3051">
        <v>102</v>
      </c>
    </row>
    <row r="3052" spans="1:8" x14ac:dyDescent="0.25">
      <c r="A3052">
        <v>3051</v>
      </c>
      <c r="B3052" t="s">
        <v>671</v>
      </c>
      <c r="C3052">
        <v>633</v>
      </c>
      <c r="D3052">
        <v>1984</v>
      </c>
      <c r="E3052" t="s">
        <v>581</v>
      </c>
      <c r="F3052" t="s">
        <v>32</v>
      </c>
      <c r="G3052" s="1">
        <v>44638</v>
      </c>
      <c r="H3052">
        <v>102</v>
      </c>
    </row>
    <row r="3053" spans="1:8" x14ac:dyDescent="0.25">
      <c r="A3053">
        <v>3052</v>
      </c>
      <c r="B3053" t="s">
        <v>75</v>
      </c>
      <c r="C3053">
        <v>587</v>
      </c>
      <c r="D3053">
        <v>2007</v>
      </c>
      <c r="E3053" t="s">
        <v>820</v>
      </c>
      <c r="F3053" t="s">
        <v>28</v>
      </c>
      <c r="G3053" s="1">
        <v>44634</v>
      </c>
      <c r="H3053">
        <v>114</v>
      </c>
    </row>
    <row r="3054" spans="1:8" x14ac:dyDescent="0.25">
      <c r="A3054">
        <v>3053</v>
      </c>
      <c r="B3054" t="s">
        <v>90</v>
      </c>
      <c r="C3054">
        <v>587</v>
      </c>
      <c r="D3054">
        <v>2005</v>
      </c>
      <c r="E3054" t="s">
        <v>777</v>
      </c>
      <c r="F3054" t="s">
        <v>45</v>
      </c>
      <c r="G3054" s="1">
        <v>44523</v>
      </c>
      <c r="H3054">
        <v>111</v>
      </c>
    </row>
    <row r="3055" spans="1:8" x14ac:dyDescent="0.25">
      <c r="A3055">
        <v>3054</v>
      </c>
      <c r="B3055" t="s">
        <v>75</v>
      </c>
      <c r="C3055">
        <v>576</v>
      </c>
      <c r="D3055">
        <v>2005</v>
      </c>
      <c r="E3055" t="s">
        <v>578</v>
      </c>
      <c r="F3055" t="s">
        <v>69</v>
      </c>
      <c r="G3055" s="1">
        <v>44493</v>
      </c>
      <c r="H3055">
        <v>114</v>
      </c>
    </row>
    <row r="3056" spans="1:8" x14ac:dyDescent="0.25">
      <c r="A3056">
        <v>3055</v>
      </c>
      <c r="B3056" t="s">
        <v>83</v>
      </c>
      <c r="C3056">
        <v>512</v>
      </c>
      <c r="D3056">
        <v>2011</v>
      </c>
      <c r="E3056" t="s">
        <v>931</v>
      </c>
      <c r="F3056" t="s">
        <v>28</v>
      </c>
      <c r="G3056" s="1">
        <v>44550</v>
      </c>
      <c r="H3056">
        <v>102</v>
      </c>
    </row>
    <row r="3057" spans="1:8" x14ac:dyDescent="0.25">
      <c r="A3057">
        <v>3056</v>
      </c>
      <c r="B3057" t="s">
        <v>83</v>
      </c>
      <c r="C3057">
        <v>619</v>
      </c>
      <c r="D3057">
        <v>2007</v>
      </c>
      <c r="E3057" t="s">
        <v>842</v>
      </c>
      <c r="F3057" t="s">
        <v>10</v>
      </c>
      <c r="G3057" s="1">
        <v>44493</v>
      </c>
      <c r="H3057">
        <v>101</v>
      </c>
    </row>
    <row r="3058" spans="1:8" x14ac:dyDescent="0.25">
      <c r="A3058">
        <v>3057</v>
      </c>
      <c r="B3058" t="s">
        <v>90</v>
      </c>
      <c r="C3058">
        <v>550</v>
      </c>
      <c r="D3058">
        <v>2004</v>
      </c>
      <c r="E3058" t="s">
        <v>584</v>
      </c>
      <c r="F3058" t="s">
        <v>45</v>
      </c>
      <c r="G3058" s="1">
        <v>44505</v>
      </c>
      <c r="H3058">
        <v>102</v>
      </c>
    </row>
    <row r="3059" spans="1:8" x14ac:dyDescent="0.25">
      <c r="A3059">
        <v>3058</v>
      </c>
      <c r="B3059" t="s">
        <v>435</v>
      </c>
      <c r="C3059">
        <v>587</v>
      </c>
      <c r="D3059">
        <v>2016</v>
      </c>
      <c r="E3059" t="s">
        <v>437</v>
      </c>
      <c r="F3059" t="s">
        <v>45</v>
      </c>
      <c r="G3059" s="1">
        <v>44572</v>
      </c>
      <c r="H3059">
        <v>102</v>
      </c>
    </row>
    <row r="3060" spans="1:8" x14ac:dyDescent="0.25">
      <c r="A3060">
        <v>3059</v>
      </c>
      <c r="B3060" t="s">
        <v>83</v>
      </c>
      <c r="C3060">
        <v>540</v>
      </c>
      <c r="D3060">
        <v>1999</v>
      </c>
      <c r="E3060" t="s">
        <v>453</v>
      </c>
      <c r="F3060" t="s">
        <v>18</v>
      </c>
      <c r="G3060" s="1">
        <v>44542</v>
      </c>
      <c r="H3060">
        <v>105</v>
      </c>
    </row>
    <row r="3061" spans="1:8" x14ac:dyDescent="0.25">
      <c r="A3061">
        <v>3060</v>
      </c>
      <c r="B3061" t="s">
        <v>75</v>
      </c>
      <c r="C3061">
        <v>576</v>
      </c>
      <c r="D3061">
        <v>2006</v>
      </c>
      <c r="E3061" t="s">
        <v>823</v>
      </c>
      <c r="F3061" t="s">
        <v>32</v>
      </c>
      <c r="G3061" s="1">
        <v>44641</v>
      </c>
      <c r="H3061">
        <v>114</v>
      </c>
    </row>
    <row r="3062" spans="1:8" x14ac:dyDescent="0.25">
      <c r="A3062">
        <v>3061</v>
      </c>
      <c r="B3062" t="s">
        <v>75</v>
      </c>
      <c r="C3062">
        <v>611</v>
      </c>
      <c r="D3062">
        <v>2006</v>
      </c>
      <c r="E3062" t="s">
        <v>684</v>
      </c>
      <c r="F3062" t="s">
        <v>18</v>
      </c>
      <c r="G3062" s="1">
        <v>44656</v>
      </c>
      <c r="H3062">
        <v>102</v>
      </c>
    </row>
    <row r="3063" spans="1:8" x14ac:dyDescent="0.25">
      <c r="A3063">
        <v>3062</v>
      </c>
      <c r="B3063" t="s">
        <v>83</v>
      </c>
      <c r="C3063">
        <v>587</v>
      </c>
      <c r="D3063">
        <v>2005</v>
      </c>
      <c r="E3063" t="s">
        <v>863</v>
      </c>
      <c r="F3063" t="s">
        <v>283</v>
      </c>
      <c r="G3063" s="1">
        <v>44631</v>
      </c>
      <c r="H3063">
        <v>102</v>
      </c>
    </row>
    <row r="3064" spans="1:8" x14ac:dyDescent="0.25">
      <c r="A3064">
        <v>3063</v>
      </c>
      <c r="B3064" t="s">
        <v>90</v>
      </c>
      <c r="C3064">
        <v>580</v>
      </c>
      <c r="D3064">
        <v>2005</v>
      </c>
      <c r="E3064" t="s">
        <v>727</v>
      </c>
      <c r="F3064" t="s">
        <v>10</v>
      </c>
      <c r="G3064" s="1">
        <v>44519</v>
      </c>
      <c r="H3064">
        <v>104</v>
      </c>
    </row>
    <row r="3065" spans="1:8" x14ac:dyDescent="0.25">
      <c r="A3065">
        <v>3064</v>
      </c>
      <c r="B3065" t="s">
        <v>83</v>
      </c>
      <c r="C3065">
        <v>587</v>
      </c>
      <c r="D3065">
        <v>2005</v>
      </c>
      <c r="E3065" t="s">
        <v>359</v>
      </c>
      <c r="F3065" t="s">
        <v>28</v>
      </c>
      <c r="G3065" s="1">
        <v>44639</v>
      </c>
      <c r="H3065">
        <v>103</v>
      </c>
    </row>
    <row r="3066" spans="1:8" x14ac:dyDescent="0.25">
      <c r="A3066">
        <v>3065</v>
      </c>
      <c r="B3066" t="s">
        <v>90</v>
      </c>
      <c r="C3066">
        <v>610</v>
      </c>
      <c r="D3066">
        <v>2005</v>
      </c>
      <c r="E3066" t="s">
        <v>475</v>
      </c>
      <c r="F3066" t="s">
        <v>47</v>
      </c>
      <c r="G3066" s="1">
        <v>44653</v>
      </c>
      <c r="H3066">
        <v>102</v>
      </c>
    </row>
    <row r="3067" spans="1:8" x14ac:dyDescent="0.25">
      <c r="A3067">
        <v>3066</v>
      </c>
      <c r="B3067" t="s">
        <v>90</v>
      </c>
      <c r="C3067">
        <v>610</v>
      </c>
      <c r="D3067">
        <v>2012</v>
      </c>
      <c r="E3067" t="s">
        <v>475</v>
      </c>
      <c r="F3067" t="s">
        <v>45</v>
      </c>
      <c r="G3067" s="1">
        <v>44643</v>
      </c>
      <c r="H3067">
        <v>101</v>
      </c>
    </row>
    <row r="3068" spans="1:8" x14ac:dyDescent="0.25">
      <c r="A3068">
        <v>3067</v>
      </c>
      <c r="B3068" t="s">
        <v>83</v>
      </c>
      <c r="C3068">
        <v>507</v>
      </c>
      <c r="D3068">
        <v>2007</v>
      </c>
      <c r="E3068" t="s">
        <v>688</v>
      </c>
      <c r="F3068" t="s">
        <v>18</v>
      </c>
      <c r="G3068" s="1">
        <v>44490</v>
      </c>
      <c r="H3068">
        <v>104</v>
      </c>
    </row>
    <row r="3069" spans="1:8" x14ac:dyDescent="0.25">
      <c r="A3069">
        <v>3068</v>
      </c>
      <c r="B3069" t="s">
        <v>75</v>
      </c>
      <c r="C3069">
        <v>576</v>
      </c>
      <c r="D3069">
        <v>2010</v>
      </c>
      <c r="E3069" t="s">
        <v>823</v>
      </c>
      <c r="F3069" t="s">
        <v>69</v>
      </c>
      <c r="G3069" s="1">
        <v>44631</v>
      </c>
      <c r="H3069">
        <v>109</v>
      </c>
    </row>
    <row r="3070" spans="1:8" x14ac:dyDescent="0.25">
      <c r="A3070">
        <v>3069</v>
      </c>
      <c r="B3070" t="s">
        <v>75</v>
      </c>
      <c r="C3070">
        <v>611</v>
      </c>
      <c r="D3070">
        <v>2009</v>
      </c>
      <c r="E3070" t="s">
        <v>768</v>
      </c>
      <c r="F3070" t="s">
        <v>32</v>
      </c>
      <c r="G3070" s="1">
        <v>44643</v>
      </c>
      <c r="H3070">
        <v>108</v>
      </c>
    </row>
    <row r="3071" spans="1:8" x14ac:dyDescent="0.25">
      <c r="A3071">
        <v>3070</v>
      </c>
      <c r="B3071" t="s">
        <v>454</v>
      </c>
      <c r="C3071">
        <v>546</v>
      </c>
      <c r="D3071">
        <v>1996</v>
      </c>
      <c r="E3071" t="s">
        <v>932</v>
      </c>
      <c r="F3071" t="s">
        <v>28</v>
      </c>
      <c r="G3071" s="1">
        <v>44550</v>
      </c>
      <c r="H3071">
        <v>102</v>
      </c>
    </row>
    <row r="3072" spans="1:8" x14ac:dyDescent="0.25">
      <c r="A3072">
        <v>3071</v>
      </c>
      <c r="B3072" t="s">
        <v>83</v>
      </c>
      <c r="C3072">
        <v>557</v>
      </c>
      <c r="D3072">
        <v>2006</v>
      </c>
      <c r="E3072" t="s">
        <v>933</v>
      </c>
      <c r="F3072" t="s">
        <v>18</v>
      </c>
      <c r="G3072" s="1">
        <v>44630</v>
      </c>
      <c r="H3072">
        <v>102</v>
      </c>
    </row>
    <row r="3073" spans="1:8" x14ac:dyDescent="0.25">
      <c r="A3073">
        <v>3072</v>
      </c>
      <c r="B3073" t="s">
        <v>83</v>
      </c>
      <c r="C3073">
        <v>587</v>
      </c>
      <c r="D3073">
        <v>2007</v>
      </c>
      <c r="E3073" t="s">
        <v>359</v>
      </c>
      <c r="F3073" t="s">
        <v>283</v>
      </c>
      <c r="G3073" s="1">
        <v>44633</v>
      </c>
      <c r="H3073">
        <v>102</v>
      </c>
    </row>
    <row r="3074" spans="1:8" x14ac:dyDescent="0.25">
      <c r="A3074">
        <v>3073</v>
      </c>
      <c r="B3074" t="s">
        <v>235</v>
      </c>
      <c r="C3074">
        <v>587</v>
      </c>
      <c r="D3074">
        <v>2008</v>
      </c>
      <c r="E3074" t="s">
        <v>799</v>
      </c>
      <c r="F3074" t="s">
        <v>32</v>
      </c>
      <c r="G3074" s="1">
        <v>44571</v>
      </c>
      <c r="H3074">
        <v>102</v>
      </c>
    </row>
    <row r="3075" spans="1:8" x14ac:dyDescent="0.25">
      <c r="A3075">
        <v>3074</v>
      </c>
      <c r="B3075" t="s">
        <v>75</v>
      </c>
      <c r="C3075">
        <v>507</v>
      </c>
      <c r="D3075">
        <v>2005</v>
      </c>
      <c r="E3075" t="s">
        <v>844</v>
      </c>
      <c r="F3075" t="s">
        <v>45</v>
      </c>
      <c r="G3075" s="1">
        <v>44528</v>
      </c>
      <c r="H3075">
        <v>102</v>
      </c>
    </row>
    <row r="3076" spans="1:8" x14ac:dyDescent="0.25">
      <c r="A3076">
        <v>3075</v>
      </c>
      <c r="B3076" t="s">
        <v>90</v>
      </c>
      <c r="C3076">
        <v>512</v>
      </c>
      <c r="D3076">
        <v>2007</v>
      </c>
      <c r="E3076" t="s">
        <v>729</v>
      </c>
      <c r="F3076" t="s">
        <v>18</v>
      </c>
      <c r="G3076" s="1">
        <v>44481</v>
      </c>
      <c r="H3076">
        <v>104</v>
      </c>
    </row>
    <row r="3077" spans="1:8" x14ac:dyDescent="0.25">
      <c r="A3077">
        <v>3076</v>
      </c>
      <c r="B3077" t="s">
        <v>75</v>
      </c>
      <c r="C3077">
        <v>610</v>
      </c>
      <c r="D3077">
        <v>2007</v>
      </c>
      <c r="E3077" t="s">
        <v>444</v>
      </c>
      <c r="F3077" t="s">
        <v>69</v>
      </c>
      <c r="G3077" s="1">
        <v>44542</v>
      </c>
      <c r="H3077">
        <v>102</v>
      </c>
    </row>
    <row r="3078" spans="1:8" x14ac:dyDescent="0.25">
      <c r="A3078">
        <v>3077</v>
      </c>
      <c r="B3078" t="s">
        <v>75</v>
      </c>
      <c r="C3078">
        <v>512</v>
      </c>
      <c r="D3078">
        <v>2007</v>
      </c>
      <c r="E3078" t="s">
        <v>867</v>
      </c>
      <c r="F3078" t="s">
        <v>18</v>
      </c>
      <c r="G3078" s="1">
        <v>44629</v>
      </c>
      <c r="H3078">
        <v>102</v>
      </c>
    </row>
    <row r="3079" spans="1:8" x14ac:dyDescent="0.25">
      <c r="A3079">
        <v>3078</v>
      </c>
      <c r="B3079" t="s">
        <v>90</v>
      </c>
      <c r="C3079">
        <v>522</v>
      </c>
      <c r="D3079">
        <v>1998</v>
      </c>
      <c r="E3079" t="s">
        <v>741</v>
      </c>
      <c r="F3079" t="s">
        <v>18</v>
      </c>
      <c r="G3079" s="1">
        <v>44525</v>
      </c>
      <c r="H3079">
        <v>114</v>
      </c>
    </row>
    <row r="3080" spans="1:8" x14ac:dyDescent="0.25">
      <c r="A3080">
        <v>3079</v>
      </c>
      <c r="B3080" t="s">
        <v>90</v>
      </c>
      <c r="C3080">
        <v>610</v>
      </c>
      <c r="D3080">
        <v>2002</v>
      </c>
      <c r="E3080" t="s">
        <v>475</v>
      </c>
      <c r="F3080" t="s">
        <v>10</v>
      </c>
      <c r="G3080" s="1">
        <v>44576</v>
      </c>
      <c r="H3080">
        <v>102</v>
      </c>
    </row>
    <row r="3081" spans="1:8" x14ac:dyDescent="0.25">
      <c r="A3081">
        <v>3080</v>
      </c>
      <c r="B3081" t="s">
        <v>934</v>
      </c>
      <c r="C3081">
        <v>582</v>
      </c>
      <c r="D3081">
        <v>2016</v>
      </c>
      <c r="E3081" t="s">
        <v>935</v>
      </c>
      <c r="F3081" t="s">
        <v>45</v>
      </c>
      <c r="G3081" s="1">
        <v>44512</v>
      </c>
      <c r="H3081">
        <v>102</v>
      </c>
    </row>
    <row r="3082" spans="1:8" x14ac:dyDescent="0.25">
      <c r="A3082">
        <v>3081</v>
      </c>
      <c r="B3082" t="s">
        <v>90</v>
      </c>
      <c r="C3082">
        <v>611</v>
      </c>
      <c r="D3082">
        <v>2000</v>
      </c>
      <c r="E3082" t="s">
        <v>721</v>
      </c>
      <c r="F3082" t="s">
        <v>47</v>
      </c>
      <c r="G3082" s="1">
        <v>44517</v>
      </c>
      <c r="H3082">
        <v>109</v>
      </c>
    </row>
    <row r="3083" spans="1:8" x14ac:dyDescent="0.25">
      <c r="A3083">
        <v>3082</v>
      </c>
      <c r="B3083" t="s">
        <v>90</v>
      </c>
      <c r="C3083">
        <v>619</v>
      </c>
      <c r="D3083">
        <v>2005</v>
      </c>
      <c r="E3083" t="s">
        <v>936</v>
      </c>
      <c r="F3083" t="s">
        <v>10</v>
      </c>
      <c r="G3083" s="1">
        <v>44656</v>
      </c>
      <c r="H3083">
        <v>102</v>
      </c>
    </row>
    <row r="3084" spans="1:8" x14ac:dyDescent="0.25">
      <c r="A3084">
        <v>3083</v>
      </c>
      <c r="B3084" t="s">
        <v>90</v>
      </c>
      <c r="C3084">
        <v>576</v>
      </c>
      <c r="D3084">
        <v>2008</v>
      </c>
      <c r="E3084" t="s">
        <v>823</v>
      </c>
      <c r="F3084" t="s">
        <v>28</v>
      </c>
      <c r="G3084" s="1">
        <v>44564</v>
      </c>
      <c r="H3084">
        <v>105</v>
      </c>
    </row>
    <row r="3085" spans="1:8" x14ac:dyDescent="0.25">
      <c r="A3085">
        <v>3084</v>
      </c>
      <c r="B3085" t="s">
        <v>75</v>
      </c>
      <c r="C3085">
        <v>587</v>
      </c>
      <c r="D3085">
        <v>2006</v>
      </c>
      <c r="E3085" t="s">
        <v>827</v>
      </c>
      <c r="F3085" t="s">
        <v>10</v>
      </c>
      <c r="G3085" s="1">
        <v>44642</v>
      </c>
      <c r="H3085">
        <v>102</v>
      </c>
    </row>
    <row r="3086" spans="1:8" x14ac:dyDescent="0.25">
      <c r="A3086">
        <v>3085</v>
      </c>
      <c r="B3086" t="s">
        <v>90</v>
      </c>
      <c r="C3086">
        <v>540</v>
      </c>
      <c r="D3086">
        <v>2005</v>
      </c>
      <c r="E3086" t="s">
        <v>679</v>
      </c>
      <c r="F3086" t="s">
        <v>10</v>
      </c>
      <c r="G3086" s="1">
        <v>44539</v>
      </c>
      <c r="H3086">
        <v>109</v>
      </c>
    </row>
    <row r="3087" spans="1:8" x14ac:dyDescent="0.25">
      <c r="A3087">
        <v>3086</v>
      </c>
      <c r="B3087" t="s">
        <v>83</v>
      </c>
      <c r="C3087">
        <v>548</v>
      </c>
      <c r="D3087">
        <v>2004</v>
      </c>
      <c r="E3087" t="s">
        <v>593</v>
      </c>
      <c r="F3087" t="s">
        <v>69</v>
      </c>
      <c r="G3087" s="1">
        <v>44502</v>
      </c>
      <c r="H3087">
        <v>114</v>
      </c>
    </row>
    <row r="3088" spans="1:8" x14ac:dyDescent="0.25">
      <c r="A3088">
        <v>3087</v>
      </c>
      <c r="B3088" t="s">
        <v>83</v>
      </c>
      <c r="C3088">
        <v>619</v>
      </c>
      <c r="D3088">
        <v>2005</v>
      </c>
      <c r="E3088" t="s">
        <v>937</v>
      </c>
      <c r="F3088" t="s">
        <v>32</v>
      </c>
      <c r="G3088" s="1">
        <v>44501</v>
      </c>
      <c r="H3088">
        <v>104</v>
      </c>
    </row>
    <row r="3089" spans="1:8" x14ac:dyDescent="0.25">
      <c r="A3089">
        <v>3088</v>
      </c>
      <c r="B3089" t="s">
        <v>83</v>
      </c>
      <c r="C3089">
        <v>587</v>
      </c>
      <c r="D3089">
        <v>2006</v>
      </c>
      <c r="E3089" t="s">
        <v>863</v>
      </c>
      <c r="F3089" t="s">
        <v>28</v>
      </c>
      <c r="G3089" s="1">
        <v>44521</v>
      </c>
      <c r="H3089">
        <v>114</v>
      </c>
    </row>
    <row r="3090" spans="1:8" x14ac:dyDescent="0.25">
      <c r="A3090">
        <v>3089</v>
      </c>
      <c r="B3090" t="s">
        <v>83</v>
      </c>
      <c r="C3090">
        <v>512</v>
      </c>
      <c r="D3090">
        <v>2009</v>
      </c>
      <c r="E3090" t="s">
        <v>707</v>
      </c>
      <c r="F3090" t="s">
        <v>10</v>
      </c>
      <c r="G3090" s="1">
        <v>44651</v>
      </c>
      <c r="H3090">
        <v>114</v>
      </c>
    </row>
    <row r="3091" spans="1:8" x14ac:dyDescent="0.25">
      <c r="A3091">
        <v>3090</v>
      </c>
      <c r="B3091" t="s">
        <v>235</v>
      </c>
      <c r="C3091">
        <v>587</v>
      </c>
      <c r="D3091">
        <v>2008</v>
      </c>
      <c r="E3091" t="s">
        <v>799</v>
      </c>
      <c r="F3091" t="s">
        <v>32</v>
      </c>
      <c r="G3091" s="1">
        <v>44479</v>
      </c>
      <c r="H3091">
        <v>104</v>
      </c>
    </row>
    <row r="3092" spans="1:8" x14ac:dyDescent="0.25">
      <c r="A3092">
        <v>3091</v>
      </c>
      <c r="B3092" t="s">
        <v>235</v>
      </c>
      <c r="C3092">
        <v>619</v>
      </c>
      <c r="D3092">
        <v>1993</v>
      </c>
      <c r="E3092" t="s">
        <v>467</v>
      </c>
      <c r="F3092" t="s">
        <v>45</v>
      </c>
      <c r="G3092" s="1">
        <v>44579</v>
      </c>
      <c r="H3092">
        <v>114</v>
      </c>
    </row>
    <row r="3093" spans="1:8" x14ac:dyDescent="0.25">
      <c r="A3093">
        <v>3092</v>
      </c>
      <c r="B3093" t="s">
        <v>235</v>
      </c>
      <c r="C3093">
        <v>576</v>
      </c>
      <c r="D3093">
        <v>2011</v>
      </c>
      <c r="E3093" t="s">
        <v>723</v>
      </c>
      <c r="F3093" t="s">
        <v>32</v>
      </c>
      <c r="G3093" s="1">
        <v>44535</v>
      </c>
      <c r="H3093">
        <v>102</v>
      </c>
    </row>
    <row r="3094" spans="1:8" x14ac:dyDescent="0.25">
      <c r="A3094">
        <v>3093</v>
      </c>
      <c r="B3094" t="s">
        <v>83</v>
      </c>
      <c r="C3094">
        <v>577</v>
      </c>
      <c r="D3094">
        <v>2007</v>
      </c>
      <c r="E3094" t="s">
        <v>898</v>
      </c>
      <c r="F3094" t="s">
        <v>10</v>
      </c>
      <c r="G3094" s="1">
        <v>44517</v>
      </c>
      <c r="H3094">
        <v>102</v>
      </c>
    </row>
    <row r="3095" spans="1:8" x14ac:dyDescent="0.25">
      <c r="A3095">
        <v>3094</v>
      </c>
      <c r="B3095" t="s">
        <v>90</v>
      </c>
      <c r="C3095">
        <v>550</v>
      </c>
      <c r="D3095">
        <v>2005</v>
      </c>
      <c r="E3095" t="s">
        <v>877</v>
      </c>
      <c r="F3095" t="s">
        <v>32</v>
      </c>
      <c r="G3095" s="1">
        <v>44622</v>
      </c>
      <c r="H3095">
        <v>103</v>
      </c>
    </row>
    <row r="3096" spans="1:8" x14ac:dyDescent="0.25">
      <c r="A3096">
        <v>3095</v>
      </c>
      <c r="B3096" t="s">
        <v>90</v>
      </c>
      <c r="C3096">
        <v>576</v>
      </c>
      <c r="D3096">
        <v>2006</v>
      </c>
      <c r="E3096" t="s">
        <v>596</v>
      </c>
      <c r="F3096" t="s">
        <v>283</v>
      </c>
      <c r="G3096" s="1">
        <v>44582</v>
      </c>
      <c r="H3096">
        <v>114</v>
      </c>
    </row>
    <row r="3097" spans="1:8" x14ac:dyDescent="0.25">
      <c r="A3097">
        <v>3096</v>
      </c>
      <c r="B3097" t="s">
        <v>75</v>
      </c>
      <c r="C3097">
        <v>619</v>
      </c>
      <c r="D3097">
        <v>2008</v>
      </c>
      <c r="E3097" t="s">
        <v>739</v>
      </c>
      <c r="F3097" t="s">
        <v>28</v>
      </c>
      <c r="G3097" s="1">
        <v>44612</v>
      </c>
      <c r="H3097">
        <v>102</v>
      </c>
    </row>
    <row r="3098" spans="1:8" x14ac:dyDescent="0.25">
      <c r="A3098">
        <v>3097</v>
      </c>
      <c r="B3098" t="s">
        <v>75</v>
      </c>
      <c r="C3098">
        <v>576</v>
      </c>
      <c r="D3098">
        <v>2005</v>
      </c>
      <c r="E3098" t="s">
        <v>578</v>
      </c>
      <c r="F3098" t="s">
        <v>28</v>
      </c>
      <c r="G3098" s="1">
        <v>44657</v>
      </c>
      <c r="H3098">
        <v>102</v>
      </c>
    </row>
    <row r="3099" spans="1:8" x14ac:dyDescent="0.25">
      <c r="A3099">
        <v>3098</v>
      </c>
      <c r="B3099" t="s">
        <v>90</v>
      </c>
      <c r="C3099">
        <v>550</v>
      </c>
      <c r="D3099">
        <v>2007</v>
      </c>
      <c r="E3099" t="s">
        <v>784</v>
      </c>
      <c r="F3099" t="s">
        <v>101</v>
      </c>
      <c r="G3099" s="1">
        <v>44605</v>
      </c>
      <c r="H3099">
        <v>109</v>
      </c>
    </row>
    <row r="3100" spans="1:8" x14ac:dyDescent="0.25">
      <c r="A3100">
        <v>3099</v>
      </c>
      <c r="B3100" t="s">
        <v>90</v>
      </c>
      <c r="C3100">
        <v>587</v>
      </c>
      <c r="D3100">
        <v>1997</v>
      </c>
      <c r="E3100" t="s">
        <v>570</v>
      </c>
      <c r="F3100" t="s">
        <v>18</v>
      </c>
      <c r="G3100" s="1">
        <v>44595</v>
      </c>
      <c r="H3100">
        <v>109</v>
      </c>
    </row>
    <row r="3101" spans="1:8" x14ac:dyDescent="0.25">
      <c r="A3101">
        <v>3100</v>
      </c>
      <c r="B3101" t="s">
        <v>75</v>
      </c>
      <c r="C3101">
        <v>576</v>
      </c>
      <c r="D3101">
        <v>2010</v>
      </c>
      <c r="E3101" t="s">
        <v>578</v>
      </c>
      <c r="F3101" t="s">
        <v>28</v>
      </c>
      <c r="G3101" s="1">
        <v>44617</v>
      </c>
      <c r="H3101">
        <v>102</v>
      </c>
    </row>
    <row r="3102" spans="1:8" x14ac:dyDescent="0.25">
      <c r="A3102">
        <v>3101</v>
      </c>
      <c r="B3102" t="s">
        <v>90</v>
      </c>
      <c r="C3102">
        <v>587</v>
      </c>
      <c r="D3102">
        <v>2007</v>
      </c>
      <c r="E3102" t="s">
        <v>724</v>
      </c>
      <c r="F3102" t="s">
        <v>45</v>
      </c>
      <c r="G3102" s="1">
        <v>44650</v>
      </c>
      <c r="H3102">
        <v>102</v>
      </c>
    </row>
    <row r="3103" spans="1:8" x14ac:dyDescent="0.25">
      <c r="A3103">
        <v>3102</v>
      </c>
      <c r="B3103" t="s">
        <v>75</v>
      </c>
      <c r="C3103">
        <v>619</v>
      </c>
      <c r="D3103">
        <v>2005</v>
      </c>
      <c r="E3103" t="s">
        <v>739</v>
      </c>
      <c r="F3103" t="s">
        <v>69</v>
      </c>
      <c r="G3103" s="1">
        <v>44527</v>
      </c>
      <c r="H3103">
        <v>102</v>
      </c>
    </row>
    <row r="3104" spans="1:8" x14ac:dyDescent="0.25">
      <c r="A3104">
        <v>3103</v>
      </c>
      <c r="B3104" t="s">
        <v>75</v>
      </c>
      <c r="C3104">
        <v>576</v>
      </c>
      <c r="D3104">
        <v>1998</v>
      </c>
      <c r="E3104" t="s">
        <v>572</v>
      </c>
      <c r="F3104" t="s">
        <v>28</v>
      </c>
      <c r="G3104" s="1">
        <v>44644</v>
      </c>
      <c r="H3104">
        <v>101</v>
      </c>
    </row>
    <row r="3105" spans="1:8" x14ac:dyDescent="0.25">
      <c r="A3105">
        <v>3104</v>
      </c>
      <c r="B3105" t="s">
        <v>83</v>
      </c>
      <c r="C3105">
        <v>619</v>
      </c>
      <c r="D3105">
        <v>2006</v>
      </c>
      <c r="E3105" t="s">
        <v>842</v>
      </c>
      <c r="F3105" t="s">
        <v>18</v>
      </c>
      <c r="G3105" s="1">
        <v>44550</v>
      </c>
      <c r="H3105">
        <v>102</v>
      </c>
    </row>
    <row r="3106" spans="1:8" x14ac:dyDescent="0.25">
      <c r="A3106">
        <v>3105</v>
      </c>
      <c r="B3106" t="s">
        <v>75</v>
      </c>
      <c r="C3106">
        <v>587</v>
      </c>
      <c r="D3106">
        <v>2007</v>
      </c>
      <c r="E3106" t="s">
        <v>827</v>
      </c>
      <c r="F3106" t="s">
        <v>101</v>
      </c>
      <c r="G3106" s="1">
        <v>44540</v>
      </c>
      <c r="H3106">
        <v>102</v>
      </c>
    </row>
    <row r="3107" spans="1:8" x14ac:dyDescent="0.25">
      <c r="A3107">
        <v>3106</v>
      </c>
      <c r="B3107" t="s">
        <v>90</v>
      </c>
      <c r="C3107">
        <v>587</v>
      </c>
      <c r="D3107">
        <v>2007</v>
      </c>
      <c r="E3107" t="s">
        <v>820</v>
      </c>
      <c r="F3107" t="s">
        <v>10</v>
      </c>
      <c r="G3107" s="1">
        <v>44619</v>
      </c>
      <c r="H3107">
        <v>102</v>
      </c>
    </row>
    <row r="3108" spans="1:8" x14ac:dyDescent="0.25">
      <c r="A3108">
        <v>3107</v>
      </c>
      <c r="B3108" t="s">
        <v>83</v>
      </c>
      <c r="C3108">
        <v>587</v>
      </c>
      <c r="D3108">
        <v>2011</v>
      </c>
      <c r="E3108" t="s">
        <v>359</v>
      </c>
      <c r="F3108" t="s">
        <v>32</v>
      </c>
      <c r="G3108" s="1">
        <v>44656</v>
      </c>
      <c r="H3108">
        <v>102</v>
      </c>
    </row>
    <row r="3109" spans="1:8" x14ac:dyDescent="0.25">
      <c r="A3109">
        <v>3108</v>
      </c>
      <c r="B3109" t="s">
        <v>83</v>
      </c>
      <c r="C3109">
        <v>580</v>
      </c>
      <c r="D3109">
        <v>1996</v>
      </c>
      <c r="E3109" t="s">
        <v>476</v>
      </c>
      <c r="F3109" t="s">
        <v>10</v>
      </c>
      <c r="G3109" s="1">
        <v>44546</v>
      </c>
      <c r="H3109">
        <v>115</v>
      </c>
    </row>
    <row r="3110" spans="1:8" x14ac:dyDescent="0.25">
      <c r="A3110">
        <v>3109</v>
      </c>
      <c r="B3110" t="s">
        <v>75</v>
      </c>
      <c r="C3110">
        <v>619</v>
      </c>
      <c r="D3110">
        <v>2004</v>
      </c>
      <c r="E3110" t="s">
        <v>848</v>
      </c>
      <c r="F3110" t="s">
        <v>10</v>
      </c>
      <c r="G3110" s="1">
        <v>44536</v>
      </c>
      <c r="H3110">
        <v>114</v>
      </c>
    </row>
    <row r="3111" spans="1:8" x14ac:dyDescent="0.25">
      <c r="A3111">
        <v>3110</v>
      </c>
      <c r="B3111" t="s">
        <v>90</v>
      </c>
      <c r="C3111">
        <v>568</v>
      </c>
      <c r="D3111">
        <v>2010</v>
      </c>
      <c r="E3111" t="s">
        <v>743</v>
      </c>
      <c r="F3111" t="s">
        <v>45</v>
      </c>
      <c r="G3111" s="1">
        <v>44569</v>
      </c>
      <c r="H3111">
        <v>114</v>
      </c>
    </row>
    <row r="3112" spans="1:8" x14ac:dyDescent="0.25">
      <c r="A3112">
        <v>3111</v>
      </c>
      <c r="B3112" t="s">
        <v>75</v>
      </c>
      <c r="C3112">
        <v>548</v>
      </c>
      <c r="D3112">
        <v>2017</v>
      </c>
      <c r="E3112" t="s">
        <v>790</v>
      </c>
      <c r="F3112" t="s">
        <v>32</v>
      </c>
      <c r="G3112" s="1">
        <v>44544</v>
      </c>
      <c r="H3112">
        <v>101</v>
      </c>
    </row>
    <row r="3113" spans="1:8" x14ac:dyDescent="0.25">
      <c r="A3113">
        <v>3112</v>
      </c>
      <c r="B3113" t="s">
        <v>75</v>
      </c>
      <c r="C3113">
        <v>576</v>
      </c>
      <c r="D3113">
        <v>2008</v>
      </c>
      <c r="E3113" t="s">
        <v>578</v>
      </c>
      <c r="F3113" t="s">
        <v>45</v>
      </c>
      <c r="G3113" s="1">
        <v>44647</v>
      </c>
      <c r="H3113">
        <v>102</v>
      </c>
    </row>
    <row r="3114" spans="1:8" x14ac:dyDescent="0.25">
      <c r="A3114">
        <v>3113</v>
      </c>
      <c r="B3114" t="s">
        <v>83</v>
      </c>
      <c r="C3114">
        <v>550</v>
      </c>
      <c r="D3114">
        <v>1999</v>
      </c>
      <c r="E3114" t="s">
        <v>693</v>
      </c>
      <c r="F3114" t="s">
        <v>28</v>
      </c>
      <c r="G3114" s="1">
        <v>44530</v>
      </c>
      <c r="H3114">
        <v>102</v>
      </c>
    </row>
    <row r="3115" spans="1:8" x14ac:dyDescent="0.25">
      <c r="A3115">
        <v>3114</v>
      </c>
      <c r="B3115" t="s">
        <v>75</v>
      </c>
      <c r="C3115">
        <v>576</v>
      </c>
      <c r="D3115">
        <v>2003</v>
      </c>
      <c r="E3115" t="s">
        <v>698</v>
      </c>
      <c r="F3115" t="s">
        <v>45</v>
      </c>
      <c r="G3115" s="1">
        <v>44655</v>
      </c>
      <c r="H3115">
        <v>101</v>
      </c>
    </row>
    <row r="3116" spans="1:8" x14ac:dyDescent="0.25">
      <c r="A3116">
        <v>3115</v>
      </c>
      <c r="B3116" t="s">
        <v>90</v>
      </c>
      <c r="C3116">
        <v>619</v>
      </c>
      <c r="D3116">
        <v>2006</v>
      </c>
      <c r="E3116" t="s">
        <v>594</v>
      </c>
      <c r="F3116" t="s">
        <v>10</v>
      </c>
      <c r="G3116" s="1">
        <v>44624</v>
      </c>
      <c r="H3116">
        <v>103</v>
      </c>
    </row>
    <row r="3117" spans="1:8" x14ac:dyDescent="0.25">
      <c r="A3117">
        <v>3116</v>
      </c>
      <c r="B3117" t="s">
        <v>75</v>
      </c>
      <c r="C3117">
        <v>619</v>
      </c>
      <c r="D3117">
        <v>2011</v>
      </c>
      <c r="E3117" t="s">
        <v>826</v>
      </c>
      <c r="F3117" t="s">
        <v>32</v>
      </c>
      <c r="G3117" s="1">
        <v>44547</v>
      </c>
      <c r="H3117">
        <v>102</v>
      </c>
    </row>
    <row r="3118" spans="1:8" x14ac:dyDescent="0.25">
      <c r="A3118">
        <v>3117</v>
      </c>
      <c r="B3118" t="s">
        <v>486</v>
      </c>
      <c r="C3118">
        <v>576</v>
      </c>
      <c r="D3118">
        <v>1991</v>
      </c>
      <c r="E3118" t="s">
        <v>938</v>
      </c>
      <c r="F3118" t="s">
        <v>47</v>
      </c>
      <c r="G3118" s="1">
        <v>44643</v>
      </c>
      <c r="H3118">
        <v>103</v>
      </c>
    </row>
    <row r="3119" spans="1:8" x14ac:dyDescent="0.25">
      <c r="A3119">
        <v>3118</v>
      </c>
      <c r="B3119" t="s">
        <v>83</v>
      </c>
      <c r="C3119">
        <v>550</v>
      </c>
      <c r="D3119">
        <v>2013</v>
      </c>
      <c r="E3119" t="s">
        <v>458</v>
      </c>
      <c r="F3119" t="s">
        <v>18</v>
      </c>
      <c r="G3119" s="1">
        <v>44555</v>
      </c>
      <c r="H3119">
        <v>109</v>
      </c>
    </row>
    <row r="3120" spans="1:8" x14ac:dyDescent="0.25">
      <c r="A3120">
        <v>3119</v>
      </c>
      <c r="B3120" t="s">
        <v>83</v>
      </c>
      <c r="C3120">
        <v>619</v>
      </c>
      <c r="D3120">
        <v>2005</v>
      </c>
      <c r="E3120" t="s">
        <v>842</v>
      </c>
      <c r="F3120" t="s">
        <v>32</v>
      </c>
      <c r="G3120" s="1">
        <v>44570</v>
      </c>
      <c r="H3120">
        <v>102</v>
      </c>
    </row>
    <row r="3121" spans="1:8" x14ac:dyDescent="0.25">
      <c r="A3121">
        <v>3120</v>
      </c>
      <c r="B3121" t="s">
        <v>90</v>
      </c>
      <c r="C3121">
        <v>580</v>
      </c>
      <c r="D3121">
        <v>2005</v>
      </c>
      <c r="E3121" t="s">
        <v>727</v>
      </c>
      <c r="F3121" t="s">
        <v>10</v>
      </c>
      <c r="G3121" s="1">
        <v>44656</v>
      </c>
      <c r="H3121">
        <v>114</v>
      </c>
    </row>
    <row r="3122" spans="1:8" x14ac:dyDescent="0.25">
      <c r="A3122">
        <v>3121</v>
      </c>
      <c r="B3122" t="s">
        <v>83</v>
      </c>
      <c r="C3122">
        <v>587</v>
      </c>
      <c r="D3122">
        <v>2009</v>
      </c>
      <c r="E3122" t="s">
        <v>359</v>
      </c>
      <c r="F3122" t="s">
        <v>10</v>
      </c>
      <c r="G3122" s="1">
        <v>44655</v>
      </c>
      <c r="H3122">
        <v>102</v>
      </c>
    </row>
    <row r="3123" spans="1:8" x14ac:dyDescent="0.25">
      <c r="A3123">
        <v>3122</v>
      </c>
      <c r="B3123" t="s">
        <v>486</v>
      </c>
      <c r="C3123">
        <v>576</v>
      </c>
      <c r="D3123">
        <v>1990</v>
      </c>
      <c r="E3123" t="s">
        <v>873</v>
      </c>
      <c r="F3123" t="s">
        <v>69</v>
      </c>
      <c r="G3123" s="1">
        <v>44646</v>
      </c>
      <c r="H3123">
        <v>106</v>
      </c>
    </row>
    <row r="3124" spans="1:8" x14ac:dyDescent="0.25">
      <c r="A3124">
        <v>3123</v>
      </c>
      <c r="B3124" t="s">
        <v>435</v>
      </c>
      <c r="C3124">
        <v>540</v>
      </c>
      <c r="D3124">
        <v>2000</v>
      </c>
      <c r="E3124" t="s">
        <v>436</v>
      </c>
      <c r="F3124" t="s">
        <v>154</v>
      </c>
      <c r="G3124" s="1">
        <v>44606</v>
      </c>
      <c r="H3124">
        <v>104</v>
      </c>
    </row>
    <row r="3125" spans="1:8" x14ac:dyDescent="0.25">
      <c r="A3125">
        <v>3124</v>
      </c>
      <c r="B3125" t="s">
        <v>90</v>
      </c>
      <c r="C3125">
        <v>619</v>
      </c>
      <c r="D3125">
        <v>2005</v>
      </c>
      <c r="E3125" t="s">
        <v>575</v>
      </c>
      <c r="F3125" t="s">
        <v>10</v>
      </c>
      <c r="G3125" s="1">
        <v>44562</v>
      </c>
      <c r="H3125">
        <v>103</v>
      </c>
    </row>
    <row r="3126" spans="1:8" x14ac:dyDescent="0.25">
      <c r="A3126">
        <v>3125</v>
      </c>
      <c r="B3126" t="s">
        <v>83</v>
      </c>
      <c r="C3126">
        <v>576</v>
      </c>
      <c r="D3126">
        <v>2004</v>
      </c>
      <c r="E3126" t="s">
        <v>600</v>
      </c>
      <c r="F3126" t="s">
        <v>10</v>
      </c>
      <c r="G3126" s="1">
        <v>44566</v>
      </c>
      <c r="H3126">
        <v>102</v>
      </c>
    </row>
    <row r="3127" spans="1:8" x14ac:dyDescent="0.25">
      <c r="A3127">
        <v>3126</v>
      </c>
      <c r="B3127" t="s">
        <v>83</v>
      </c>
      <c r="C3127">
        <v>550</v>
      </c>
      <c r="D3127">
        <v>2004</v>
      </c>
      <c r="E3127" t="s">
        <v>571</v>
      </c>
      <c r="F3127" t="s">
        <v>45</v>
      </c>
      <c r="G3127" s="1">
        <v>44540</v>
      </c>
      <c r="H3127">
        <v>102</v>
      </c>
    </row>
    <row r="3128" spans="1:8" x14ac:dyDescent="0.25">
      <c r="A3128">
        <v>3127</v>
      </c>
      <c r="B3128" t="s">
        <v>90</v>
      </c>
      <c r="C3128">
        <v>576</v>
      </c>
      <c r="D3128">
        <v>2008</v>
      </c>
      <c r="E3128" t="s">
        <v>800</v>
      </c>
      <c r="F3128" t="s">
        <v>18</v>
      </c>
      <c r="G3128" s="1">
        <v>44598</v>
      </c>
      <c r="H3128">
        <v>102</v>
      </c>
    </row>
    <row r="3129" spans="1:8" x14ac:dyDescent="0.25">
      <c r="A3129">
        <v>3128</v>
      </c>
      <c r="B3129" t="s">
        <v>90</v>
      </c>
      <c r="C3129">
        <v>576</v>
      </c>
      <c r="D3129">
        <v>2008</v>
      </c>
      <c r="E3129" t="s">
        <v>800</v>
      </c>
      <c r="F3129" t="s">
        <v>18</v>
      </c>
      <c r="G3129" s="1">
        <v>44599</v>
      </c>
      <c r="H3129">
        <v>114</v>
      </c>
    </row>
    <row r="3130" spans="1:8" x14ac:dyDescent="0.25">
      <c r="A3130">
        <v>3129</v>
      </c>
      <c r="B3130" t="s">
        <v>90</v>
      </c>
      <c r="C3130">
        <v>512</v>
      </c>
      <c r="D3130">
        <v>2007</v>
      </c>
      <c r="E3130" t="s">
        <v>707</v>
      </c>
      <c r="F3130" t="s">
        <v>10</v>
      </c>
      <c r="G3130" s="1">
        <v>44626</v>
      </c>
      <c r="H3130">
        <v>102</v>
      </c>
    </row>
    <row r="3131" spans="1:8" x14ac:dyDescent="0.25">
      <c r="A3131">
        <v>3130</v>
      </c>
      <c r="B3131" t="s">
        <v>75</v>
      </c>
      <c r="C3131">
        <v>576</v>
      </c>
      <c r="D3131">
        <v>2006</v>
      </c>
      <c r="E3131" t="s">
        <v>823</v>
      </c>
      <c r="F3131" t="s">
        <v>45</v>
      </c>
      <c r="G3131" s="1">
        <v>44490</v>
      </c>
      <c r="H3131">
        <v>114</v>
      </c>
    </row>
    <row r="3132" spans="1:8" x14ac:dyDescent="0.25">
      <c r="A3132">
        <v>3131</v>
      </c>
      <c r="B3132" t="s">
        <v>90</v>
      </c>
      <c r="C3132">
        <v>550</v>
      </c>
      <c r="D3132">
        <v>2006</v>
      </c>
      <c r="E3132" t="s">
        <v>784</v>
      </c>
      <c r="F3132" t="s">
        <v>101</v>
      </c>
      <c r="G3132" s="1">
        <v>44601</v>
      </c>
      <c r="H3132">
        <v>108</v>
      </c>
    </row>
    <row r="3133" spans="1:8" x14ac:dyDescent="0.25">
      <c r="A3133">
        <v>3132</v>
      </c>
      <c r="B3133" t="s">
        <v>83</v>
      </c>
      <c r="C3133">
        <v>619</v>
      </c>
      <c r="D3133">
        <v>2005</v>
      </c>
      <c r="E3133" t="s">
        <v>842</v>
      </c>
      <c r="F3133" t="s">
        <v>32</v>
      </c>
      <c r="G3133" s="1">
        <v>44497</v>
      </c>
      <c r="H3133">
        <v>102</v>
      </c>
    </row>
    <row r="3134" spans="1:8" x14ac:dyDescent="0.25">
      <c r="A3134">
        <v>3133</v>
      </c>
      <c r="B3134" t="s">
        <v>90</v>
      </c>
      <c r="C3134">
        <v>619</v>
      </c>
      <c r="D3134">
        <v>2007</v>
      </c>
      <c r="E3134" t="s">
        <v>842</v>
      </c>
      <c r="F3134" t="s">
        <v>10</v>
      </c>
      <c r="G3134" s="1">
        <v>44637</v>
      </c>
      <c r="H3134">
        <v>103</v>
      </c>
    </row>
    <row r="3135" spans="1:8" x14ac:dyDescent="0.25">
      <c r="A3135">
        <v>3134</v>
      </c>
      <c r="B3135" t="s">
        <v>90</v>
      </c>
      <c r="C3135">
        <v>610</v>
      </c>
      <c r="D3135">
        <v>2002</v>
      </c>
      <c r="E3135" t="s">
        <v>444</v>
      </c>
      <c r="F3135" t="s">
        <v>18</v>
      </c>
      <c r="G3135" s="1">
        <v>44587</v>
      </c>
      <c r="H3135">
        <v>108</v>
      </c>
    </row>
    <row r="3136" spans="1:8" x14ac:dyDescent="0.25">
      <c r="A3136">
        <v>3135</v>
      </c>
      <c r="B3136" t="s">
        <v>435</v>
      </c>
      <c r="C3136">
        <v>619</v>
      </c>
      <c r="D3136">
        <v>1996</v>
      </c>
      <c r="E3136" t="s">
        <v>448</v>
      </c>
      <c r="F3136" t="s">
        <v>32</v>
      </c>
      <c r="G3136" s="1">
        <v>44599</v>
      </c>
      <c r="H3136">
        <v>101</v>
      </c>
    </row>
    <row r="3137" spans="1:8" x14ac:dyDescent="0.25">
      <c r="A3137">
        <v>3136</v>
      </c>
      <c r="B3137" t="s">
        <v>435</v>
      </c>
      <c r="C3137">
        <v>587</v>
      </c>
      <c r="D3137">
        <v>2008</v>
      </c>
      <c r="E3137" t="s">
        <v>437</v>
      </c>
      <c r="F3137" t="s">
        <v>18</v>
      </c>
      <c r="G3137" s="1">
        <v>44477</v>
      </c>
      <c r="H3137">
        <v>104</v>
      </c>
    </row>
    <row r="3138" spans="1:8" x14ac:dyDescent="0.25">
      <c r="A3138">
        <v>3137</v>
      </c>
      <c r="B3138" t="s">
        <v>83</v>
      </c>
      <c r="C3138">
        <v>619</v>
      </c>
      <c r="D3138">
        <v>2005</v>
      </c>
      <c r="E3138" t="s">
        <v>842</v>
      </c>
      <c r="F3138" t="s">
        <v>32</v>
      </c>
      <c r="G3138" s="1">
        <v>44592</v>
      </c>
      <c r="H3138">
        <v>103</v>
      </c>
    </row>
    <row r="3139" spans="1:8" x14ac:dyDescent="0.25">
      <c r="A3139">
        <v>3138</v>
      </c>
      <c r="B3139" t="s">
        <v>614</v>
      </c>
      <c r="C3139">
        <v>531</v>
      </c>
      <c r="D3139">
        <v>1988</v>
      </c>
      <c r="E3139" t="s">
        <v>939</v>
      </c>
      <c r="F3139" t="s">
        <v>32</v>
      </c>
      <c r="G3139" s="1">
        <v>44525</v>
      </c>
      <c r="H3139">
        <v>107</v>
      </c>
    </row>
    <row r="3140" spans="1:8" x14ac:dyDescent="0.25">
      <c r="A3140">
        <v>3139</v>
      </c>
      <c r="B3140" t="s">
        <v>90</v>
      </c>
      <c r="C3140">
        <v>580</v>
      </c>
      <c r="D3140">
        <v>1998</v>
      </c>
      <c r="E3140" t="s">
        <v>676</v>
      </c>
      <c r="F3140" t="s">
        <v>32</v>
      </c>
      <c r="G3140" s="1">
        <v>44610</v>
      </c>
      <c r="H3140">
        <v>111</v>
      </c>
    </row>
    <row r="3141" spans="1:8" x14ac:dyDescent="0.25">
      <c r="A3141">
        <v>3140</v>
      </c>
      <c r="B3141" t="s">
        <v>83</v>
      </c>
      <c r="C3141">
        <v>619</v>
      </c>
      <c r="D3141">
        <v>2005</v>
      </c>
      <c r="E3141" t="s">
        <v>842</v>
      </c>
      <c r="F3141" t="s">
        <v>18</v>
      </c>
      <c r="G3141" s="1">
        <v>44571</v>
      </c>
      <c r="H3141">
        <v>106</v>
      </c>
    </row>
    <row r="3142" spans="1:8" x14ac:dyDescent="0.25">
      <c r="A3142">
        <v>3141</v>
      </c>
      <c r="B3142" t="s">
        <v>90</v>
      </c>
      <c r="C3142">
        <v>580</v>
      </c>
      <c r="D3142">
        <v>2006</v>
      </c>
      <c r="E3142" t="s">
        <v>727</v>
      </c>
      <c r="F3142" t="s">
        <v>32</v>
      </c>
      <c r="G3142" s="1">
        <v>44590</v>
      </c>
      <c r="H3142">
        <v>114</v>
      </c>
    </row>
    <row r="3143" spans="1:8" x14ac:dyDescent="0.25">
      <c r="A3143">
        <v>3142</v>
      </c>
      <c r="B3143" t="s">
        <v>75</v>
      </c>
      <c r="C3143">
        <v>619</v>
      </c>
      <c r="D3143">
        <v>2006</v>
      </c>
      <c r="E3143" t="s">
        <v>940</v>
      </c>
      <c r="F3143" t="s">
        <v>28</v>
      </c>
      <c r="G3143" s="1">
        <v>44642</v>
      </c>
      <c r="H3143">
        <v>102</v>
      </c>
    </row>
    <row r="3144" spans="1:8" x14ac:dyDescent="0.25">
      <c r="A3144">
        <v>3143</v>
      </c>
      <c r="B3144" t="s">
        <v>90</v>
      </c>
      <c r="C3144">
        <v>587</v>
      </c>
      <c r="D3144">
        <v>2007</v>
      </c>
      <c r="E3144" t="s">
        <v>910</v>
      </c>
      <c r="F3144" t="s">
        <v>101</v>
      </c>
      <c r="G3144" s="1">
        <v>44555</v>
      </c>
      <c r="H3144">
        <v>114</v>
      </c>
    </row>
    <row r="3145" spans="1:8" x14ac:dyDescent="0.25">
      <c r="A3145">
        <v>3144</v>
      </c>
      <c r="B3145" t="s">
        <v>90</v>
      </c>
      <c r="C3145">
        <v>619</v>
      </c>
      <c r="D3145">
        <v>2006</v>
      </c>
      <c r="E3145" t="s">
        <v>874</v>
      </c>
      <c r="F3145" t="s">
        <v>18</v>
      </c>
      <c r="G3145" s="1">
        <v>44545</v>
      </c>
      <c r="H3145">
        <v>101</v>
      </c>
    </row>
    <row r="3146" spans="1:8" x14ac:dyDescent="0.25">
      <c r="A3146">
        <v>3145</v>
      </c>
      <c r="B3146" t="s">
        <v>75</v>
      </c>
      <c r="C3146">
        <v>633</v>
      </c>
      <c r="D3146">
        <v>2007</v>
      </c>
      <c r="E3146" t="s">
        <v>581</v>
      </c>
      <c r="F3146" t="s">
        <v>18</v>
      </c>
      <c r="G3146" s="1">
        <v>44621</v>
      </c>
      <c r="H3146">
        <v>102</v>
      </c>
    </row>
    <row r="3147" spans="1:8" x14ac:dyDescent="0.25">
      <c r="A3147">
        <v>3146</v>
      </c>
      <c r="B3147" t="s">
        <v>83</v>
      </c>
      <c r="C3147">
        <v>619</v>
      </c>
      <c r="D3147">
        <v>2001</v>
      </c>
      <c r="E3147" t="s">
        <v>694</v>
      </c>
      <c r="F3147" t="s">
        <v>10</v>
      </c>
      <c r="G3147" s="1">
        <v>44615</v>
      </c>
      <c r="H3147">
        <v>102</v>
      </c>
    </row>
    <row r="3148" spans="1:8" x14ac:dyDescent="0.25">
      <c r="A3148">
        <v>3147</v>
      </c>
      <c r="B3148" t="s">
        <v>83</v>
      </c>
      <c r="C3148">
        <v>619</v>
      </c>
      <c r="D3148">
        <v>2005</v>
      </c>
      <c r="E3148" t="s">
        <v>842</v>
      </c>
      <c r="F3148" t="s">
        <v>28</v>
      </c>
      <c r="G3148" s="1">
        <v>44480</v>
      </c>
      <c r="H3148">
        <v>102</v>
      </c>
    </row>
    <row r="3149" spans="1:8" x14ac:dyDescent="0.25">
      <c r="A3149">
        <v>3148</v>
      </c>
      <c r="B3149" t="s">
        <v>83</v>
      </c>
      <c r="C3149">
        <v>512</v>
      </c>
      <c r="D3149">
        <v>2005</v>
      </c>
      <c r="E3149" t="s">
        <v>704</v>
      </c>
      <c r="F3149" t="s">
        <v>10</v>
      </c>
      <c r="G3149" s="1">
        <v>44602</v>
      </c>
      <c r="H3149">
        <v>102</v>
      </c>
    </row>
    <row r="3150" spans="1:8" x14ac:dyDescent="0.25">
      <c r="A3150">
        <v>3149</v>
      </c>
      <c r="B3150" t="s">
        <v>235</v>
      </c>
      <c r="C3150">
        <v>587</v>
      </c>
      <c r="D3150">
        <v>2011</v>
      </c>
      <c r="E3150" t="s">
        <v>175</v>
      </c>
      <c r="F3150" t="s">
        <v>10</v>
      </c>
      <c r="G3150" s="1">
        <v>44574</v>
      </c>
      <c r="H3150">
        <v>102</v>
      </c>
    </row>
    <row r="3151" spans="1:8" x14ac:dyDescent="0.25">
      <c r="A3151">
        <v>3150</v>
      </c>
      <c r="B3151" t="s">
        <v>435</v>
      </c>
      <c r="C3151">
        <v>576</v>
      </c>
      <c r="D3151">
        <v>2002</v>
      </c>
      <c r="E3151" t="s">
        <v>450</v>
      </c>
      <c r="F3151" t="s">
        <v>32</v>
      </c>
      <c r="G3151" s="1">
        <v>44611</v>
      </c>
      <c r="H3151">
        <v>106</v>
      </c>
    </row>
    <row r="3152" spans="1:8" x14ac:dyDescent="0.25">
      <c r="A3152">
        <v>3151</v>
      </c>
      <c r="B3152" t="s">
        <v>83</v>
      </c>
      <c r="C3152">
        <v>619</v>
      </c>
      <c r="D3152">
        <v>2006</v>
      </c>
      <c r="E3152" t="s">
        <v>937</v>
      </c>
      <c r="F3152" t="s">
        <v>32</v>
      </c>
      <c r="G3152" s="1">
        <v>44616</v>
      </c>
      <c r="H3152">
        <v>114</v>
      </c>
    </row>
    <row r="3153" spans="1:8" x14ac:dyDescent="0.25">
      <c r="A3153">
        <v>3152</v>
      </c>
      <c r="B3153" t="s">
        <v>83</v>
      </c>
      <c r="C3153">
        <v>619</v>
      </c>
      <c r="D3153">
        <v>2006</v>
      </c>
      <c r="E3153" t="s">
        <v>842</v>
      </c>
      <c r="F3153" t="s">
        <v>10</v>
      </c>
      <c r="G3153" s="1">
        <v>44500</v>
      </c>
      <c r="H3153">
        <v>102</v>
      </c>
    </row>
    <row r="3154" spans="1:8" x14ac:dyDescent="0.25">
      <c r="A3154">
        <v>3153</v>
      </c>
      <c r="B3154" t="s">
        <v>75</v>
      </c>
      <c r="C3154">
        <v>619</v>
      </c>
      <c r="D3154">
        <v>2017</v>
      </c>
      <c r="E3154" t="s">
        <v>826</v>
      </c>
      <c r="F3154" t="s">
        <v>32</v>
      </c>
      <c r="G3154" s="1">
        <v>44656</v>
      </c>
      <c r="H3154">
        <v>102</v>
      </c>
    </row>
    <row r="3155" spans="1:8" x14ac:dyDescent="0.25">
      <c r="A3155">
        <v>3154</v>
      </c>
      <c r="B3155" t="s">
        <v>83</v>
      </c>
      <c r="C3155">
        <v>512</v>
      </c>
      <c r="D3155">
        <v>2003</v>
      </c>
      <c r="E3155" t="s">
        <v>685</v>
      </c>
      <c r="F3155" t="s">
        <v>10</v>
      </c>
      <c r="G3155" s="1">
        <v>44552</v>
      </c>
      <c r="H3155">
        <v>105</v>
      </c>
    </row>
    <row r="3156" spans="1:8" x14ac:dyDescent="0.25">
      <c r="A3156">
        <v>3155</v>
      </c>
      <c r="B3156" t="s">
        <v>75</v>
      </c>
      <c r="C3156">
        <v>587</v>
      </c>
      <c r="D3156">
        <v>2017</v>
      </c>
      <c r="E3156" t="s">
        <v>461</v>
      </c>
      <c r="F3156" t="s">
        <v>32</v>
      </c>
      <c r="G3156" s="1">
        <v>44622</v>
      </c>
      <c r="H3156">
        <v>104</v>
      </c>
    </row>
    <row r="3157" spans="1:8" x14ac:dyDescent="0.25">
      <c r="A3157">
        <v>3156</v>
      </c>
      <c r="B3157" t="s">
        <v>83</v>
      </c>
      <c r="C3157">
        <v>577</v>
      </c>
      <c r="D3157">
        <v>2002</v>
      </c>
      <c r="E3157" t="s">
        <v>941</v>
      </c>
      <c r="F3157" t="s">
        <v>28</v>
      </c>
      <c r="G3157" s="1">
        <v>44483</v>
      </c>
      <c r="H3157">
        <v>102</v>
      </c>
    </row>
    <row r="3158" spans="1:8" x14ac:dyDescent="0.25">
      <c r="A3158">
        <v>3157</v>
      </c>
      <c r="B3158" t="s">
        <v>90</v>
      </c>
      <c r="C3158">
        <v>633</v>
      </c>
      <c r="D3158">
        <v>2008</v>
      </c>
      <c r="E3158" t="s">
        <v>581</v>
      </c>
      <c r="F3158" t="s">
        <v>18</v>
      </c>
      <c r="G3158" s="1">
        <v>44612</v>
      </c>
      <c r="H3158">
        <v>102</v>
      </c>
    </row>
    <row r="3159" spans="1:8" x14ac:dyDescent="0.25">
      <c r="A3159">
        <v>3158</v>
      </c>
      <c r="B3159" t="s">
        <v>83</v>
      </c>
      <c r="C3159">
        <v>587</v>
      </c>
      <c r="D3159">
        <v>2004</v>
      </c>
      <c r="E3159" t="s">
        <v>590</v>
      </c>
      <c r="F3159" t="s">
        <v>47</v>
      </c>
      <c r="G3159" s="1">
        <v>44582</v>
      </c>
      <c r="H3159">
        <v>104</v>
      </c>
    </row>
    <row r="3160" spans="1:8" x14ac:dyDescent="0.25">
      <c r="A3160">
        <v>3159</v>
      </c>
      <c r="B3160" t="s">
        <v>90</v>
      </c>
      <c r="C3160">
        <v>587</v>
      </c>
      <c r="D3160">
        <v>2006</v>
      </c>
      <c r="E3160" t="s">
        <v>883</v>
      </c>
      <c r="F3160" t="s">
        <v>10</v>
      </c>
      <c r="G3160" s="1">
        <v>44630</v>
      </c>
      <c r="H3160">
        <v>104</v>
      </c>
    </row>
    <row r="3161" spans="1:8" x14ac:dyDescent="0.25">
      <c r="A3161">
        <v>3160</v>
      </c>
      <c r="B3161" t="s">
        <v>435</v>
      </c>
      <c r="C3161">
        <v>587</v>
      </c>
      <c r="D3161">
        <v>1998</v>
      </c>
      <c r="E3161" t="s">
        <v>437</v>
      </c>
      <c r="F3161" t="s">
        <v>32</v>
      </c>
      <c r="G3161" s="1">
        <v>44508</v>
      </c>
      <c r="H3161">
        <v>104</v>
      </c>
    </row>
    <row r="3162" spans="1:8" x14ac:dyDescent="0.25">
      <c r="A3162">
        <v>3161</v>
      </c>
      <c r="B3162" t="s">
        <v>83</v>
      </c>
      <c r="C3162">
        <v>540</v>
      </c>
      <c r="D3162">
        <v>2007</v>
      </c>
      <c r="E3162" t="s">
        <v>453</v>
      </c>
      <c r="F3162" t="s">
        <v>45</v>
      </c>
      <c r="G3162" s="1">
        <v>44577</v>
      </c>
      <c r="H3162">
        <v>102</v>
      </c>
    </row>
    <row r="3163" spans="1:8" x14ac:dyDescent="0.25">
      <c r="A3163">
        <v>3162</v>
      </c>
      <c r="B3163" t="s">
        <v>435</v>
      </c>
      <c r="C3163">
        <v>587</v>
      </c>
      <c r="D3163">
        <v>2004</v>
      </c>
      <c r="E3163" t="s">
        <v>437</v>
      </c>
      <c r="F3163" t="s">
        <v>10</v>
      </c>
      <c r="G3163" s="1">
        <v>44573</v>
      </c>
      <c r="H3163">
        <v>111</v>
      </c>
    </row>
    <row r="3164" spans="1:8" x14ac:dyDescent="0.25">
      <c r="A3164">
        <v>3163</v>
      </c>
      <c r="B3164" t="s">
        <v>83</v>
      </c>
      <c r="C3164">
        <v>548</v>
      </c>
      <c r="D3164">
        <v>2000</v>
      </c>
      <c r="E3164" t="s">
        <v>747</v>
      </c>
      <c r="F3164" t="s">
        <v>18</v>
      </c>
      <c r="G3164" s="1">
        <v>44571</v>
      </c>
      <c r="H3164">
        <v>109</v>
      </c>
    </row>
    <row r="3165" spans="1:8" x14ac:dyDescent="0.25">
      <c r="A3165">
        <v>3164</v>
      </c>
      <c r="B3165" t="s">
        <v>83</v>
      </c>
      <c r="C3165">
        <v>577</v>
      </c>
      <c r="D3165">
        <v>2006</v>
      </c>
      <c r="E3165" t="s">
        <v>840</v>
      </c>
      <c r="F3165" t="s">
        <v>32</v>
      </c>
      <c r="G3165" s="1">
        <v>44490</v>
      </c>
      <c r="H3165">
        <v>102</v>
      </c>
    </row>
    <row r="3166" spans="1:8" x14ac:dyDescent="0.25">
      <c r="A3166">
        <v>3165</v>
      </c>
      <c r="B3166" t="s">
        <v>90</v>
      </c>
      <c r="C3166">
        <v>619</v>
      </c>
      <c r="D3166">
        <v>1995</v>
      </c>
      <c r="E3166" t="s">
        <v>448</v>
      </c>
      <c r="F3166" t="s">
        <v>47</v>
      </c>
      <c r="G3166" s="1">
        <v>44518</v>
      </c>
      <c r="H3166">
        <v>114</v>
      </c>
    </row>
    <row r="3167" spans="1:8" x14ac:dyDescent="0.25">
      <c r="A3167">
        <v>3166</v>
      </c>
      <c r="B3167" t="s">
        <v>435</v>
      </c>
      <c r="C3167">
        <v>576</v>
      </c>
      <c r="D3167">
        <v>2006</v>
      </c>
      <c r="E3167" t="s">
        <v>450</v>
      </c>
      <c r="F3167" t="s">
        <v>101</v>
      </c>
      <c r="G3167" s="1">
        <v>44622</v>
      </c>
      <c r="H3167">
        <v>105</v>
      </c>
    </row>
    <row r="3168" spans="1:8" x14ac:dyDescent="0.25">
      <c r="A3168">
        <v>3167</v>
      </c>
      <c r="B3168" t="s">
        <v>83</v>
      </c>
      <c r="C3168">
        <v>557</v>
      </c>
      <c r="D3168">
        <v>2012</v>
      </c>
      <c r="E3168" t="s">
        <v>942</v>
      </c>
      <c r="F3168" t="s">
        <v>32</v>
      </c>
      <c r="G3168" s="1">
        <v>44653</v>
      </c>
      <c r="H3168">
        <v>102</v>
      </c>
    </row>
    <row r="3169" spans="1:8" x14ac:dyDescent="0.25">
      <c r="A3169">
        <v>3168</v>
      </c>
      <c r="B3169" t="s">
        <v>90</v>
      </c>
      <c r="C3169">
        <v>587</v>
      </c>
      <c r="D3169">
        <v>2011</v>
      </c>
      <c r="E3169" t="s">
        <v>921</v>
      </c>
      <c r="F3169" t="s">
        <v>10</v>
      </c>
      <c r="G3169" s="1">
        <v>44599</v>
      </c>
      <c r="H3169">
        <v>102</v>
      </c>
    </row>
    <row r="3170" spans="1:8" x14ac:dyDescent="0.25">
      <c r="A3170">
        <v>3169</v>
      </c>
      <c r="B3170" t="s">
        <v>90</v>
      </c>
      <c r="C3170">
        <v>596</v>
      </c>
      <c r="D3170">
        <v>2008</v>
      </c>
      <c r="E3170" t="s">
        <v>772</v>
      </c>
      <c r="F3170" t="s">
        <v>32</v>
      </c>
      <c r="G3170" s="1">
        <v>44545</v>
      </c>
      <c r="H3170">
        <v>102</v>
      </c>
    </row>
    <row r="3171" spans="1:8" x14ac:dyDescent="0.25">
      <c r="A3171">
        <v>3170</v>
      </c>
      <c r="B3171" t="s">
        <v>83</v>
      </c>
      <c r="C3171">
        <v>619</v>
      </c>
      <c r="D3171">
        <v>2006</v>
      </c>
      <c r="E3171" t="s">
        <v>842</v>
      </c>
      <c r="F3171" t="s">
        <v>18</v>
      </c>
      <c r="G3171" s="1">
        <v>44650</v>
      </c>
      <c r="H3171">
        <v>102</v>
      </c>
    </row>
    <row r="3172" spans="1:8" x14ac:dyDescent="0.25">
      <c r="A3172">
        <v>3171</v>
      </c>
      <c r="B3172" t="s">
        <v>83</v>
      </c>
      <c r="C3172">
        <v>576</v>
      </c>
      <c r="D3172">
        <v>2004</v>
      </c>
      <c r="E3172" t="s">
        <v>698</v>
      </c>
      <c r="F3172" t="s">
        <v>28</v>
      </c>
      <c r="G3172" s="1">
        <v>44609</v>
      </c>
      <c r="H3172">
        <v>102</v>
      </c>
    </row>
    <row r="3173" spans="1:8" x14ac:dyDescent="0.25">
      <c r="A3173">
        <v>3172</v>
      </c>
      <c r="B3173" t="s">
        <v>90</v>
      </c>
      <c r="C3173">
        <v>587</v>
      </c>
      <c r="D3173">
        <v>2012</v>
      </c>
      <c r="E3173" t="s">
        <v>943</v>
      </c>
      <c r="F3173" t="s">
        <v>18</v>
      </c>
      <c r="G3173" s="1">
        <v>44606</v>
      </c>
      <c r="H3173">
        <v>109</v>
      </c>
    </row>
    <row r="3174" spans="1:8" x14ac:dyDescent="0.25">
      <c r="A3174">
        <v>3173</v>
      </c>
      <c r="B3174" t="s">
        <v>75</v>
      </c>
      <c r="C3174">
        <v>619</v>
      </c>
      <c r="D3174">
        <v>2013</v>
      </c>
      <c r="E3174" t="s">
        <v>471</v>
      </c>
      <c r="F3174" t="s">
        <v>32</v>
      </c>
      <c r="G3174" s="1">
        <v>44604</v>
      </c>
      <c r="H3174">
        <v>102</v>
      </c>
    </row>
    <row r="3175" spans="1:8" x14ac:dyDescent="0.25">
      <c r="A3175">
        <v>3174</v>
      </c>
      <c r="B3175" t="s">
        <v>75</v>
      </c>
      <c r="C3175">
        <v>576</v>
      </c>
      <c r="D3175">
        <v>2006</v>
      </c>
      <c r="E3175" t="s">
        <v>578</v>
      </c>
      <c r="F3175" t="s">
        <v>28</v>
      </c>
      <c r="G3175" s="1">
        <v>44655</v>
      </c>
      <c r="H3175">
        <v>104</v>
      </c>
    </row>
    <row r="3176" spans="1:8" x14ac:dyDescent="0.25">
      <c r="A3176">
        <v>3175</v>
      </c>
      <c r="B3176" t="s">
        <v>486</v>
      </c>
      <c r="C3176">
        <v>587</v>
      </c>
      <c r="D3176">
        <v>2005</v>
      </c>
      <c r="E3176" t="s">
        <v>140</v>
      </c>
      <c r="F3176" t="s">
        <v>32</v>
      </c>
      <c r="G3176" s="1">
        <v>44611</v>
      </c>
      <c r="H3176">
        <v>103</v>
      </c>
    </row>
    <row r="3177" spans="1:8" x14ac:dyDescent="0.25">
      <c r="A3177">
        <v>3176</v>
      </c>
      <c r="B3177" t="s">
        <v>75</v>
      </c>
      <c r="C3177">
        <v>587</v>
      </c>
      <c r="D3177">
        <v>2011</v>
      </c>
      <c r="E3177" t="s">
        <v>359</v>
      </c>
      <c r="F3177" t="s">
        <v>18</v>
      </c>
      <c r="G3177" s="1">
        <v>44618</v>
      </c>
      <c r="H3177">
        <v>114</v>
      </c>
    </row>
    <row r="3178" spans="1:8" x14ac:dyDescent="0.25">
      <c r="A3178">
        <v>3177</v>
      </c>
      <c r="B3178" t="s">
        <v>83</v>
      </c>
      <c r="C3178">
        <v>576</v>
      </c>
      <c r="D3178">
        <v>2007</v>
      </c>
      <c r="E3178" t="s">
        <v>698</v>
      </c>
      <c r="F3178" t="s">
        <v>10</v>
      </c>
      <c r="G3178" s="1">
        <v>44605</v>
      </c>
      <c r="H3178">
        <v>102</v>
      </c>
    </row>
    <row r="3179" spans="1:8" x14ac:dyDescent="0.25">
      <c r="A3179">
        <v>3178</v>
      </c>
      <c r="B3179" t="s">
        <v>90</v>
      </c>
      <c r="C3179">
        <v>619</v>
      </c>
      <c r="D3179">
        <v>2004</v>
      </c>
      <c r="E3179" t="s">
        <v>944</v>
      </c>
      <c r="F3179" t="s">
        <v>32</v>
      </c>
      <c r="G3179" s="1">
        <v>44652</v>
      </c>
      <c r="H3179">
        <v>102</v>
      </c>
    </row>
    <row r="3180" spans="1:8" x14ac:dyDescent="0.25">
      <c r="A3180">
        <v>3179</v>
      </c>
      <c r="B3180" t="s">
        <v>90</v>
      </c>
      <c r="C3180">
        <v>550</v>
      </c>
      <c r="D3180">
        <v>2004</v>
      </c>
      <c r="E3180" t="s">
        <v>584</v>
      </c>
      <c r="F3180" t="s">
        <v>69</v>
      </c>
      <c r="G3180" s="1">
        <v>44480</v>
      </c>
      <c r="H3180">
        <v>101</v>
      </c>
    </row>
    <row r="3181" spans="1:8" x14ac:dyDescent="0.25">
      <c r="A3181">
        <v>3180</v>
      </c>
      <c r="B3181" t="s">
        <v>83</v>
      </c>
      <c r="C3181">
        <v>619</v>
      </c>
      <c r="D3181">
        <v>2005</v>
      </c>
      <c r="E3181" t="s">
        <v>842</v>
      </c>
      <c r="F3181" t="s">
        <v>10</v>
      </c>
      <c r="G3181" s="1">
        <v>44530</v>
      </c>
      <c r="H3181">
        <v>102</v>
      </c>
    </row>
    <row r="3182" spans="1:8" x14ac:dyDescent="0.25">
      <c r="A3182">
        <v>3181</v>
      </c>
      <c r="B3182" t="s">
        <v>75</v>
      </c>
      <c r="C3182">
        <v>550</v>
      </c>
      <c r="D3182">
        <v>2006</v>
      </c>
      <c r="E3182" t="s">
        <v>808</v>
      </c>
      <c r="F3182" t="s">
        <v>18</v>
      </c>
      <c r="G3182" s="1">
        <v>44559</v>
      </c>
      <c r="H3182">
        <v>104</v>
      </c>
    </row>
    <row r="3183" spans="1:8" x14ac:dyDescent="0.25">
      <c r="A3183">
        <v>3182</v>
      </c>
      <c r="B3183" t="s">
        <v>235</v>
      </c>
      <c r="C3183">
        <v>619</v>
      </c>
      <c r="D3183">
        <v>2010</v>
      </c>
      <c r="E3183" t="s">
        <v>467</v>
      </c>
      <c r="F3183" t="s">
        <v>32</v>
      </c>
      <c r="G3183" s="1">
        <v>44572</v>
      </c>
      <c r="H3183">
        <v>102</v>
      </c>
    </row>
    <row r="3184" spans="1:8" x14ac:dyDescent="0.25">
      <c r="A3184">
        <v>3183</v>
      </c>
      <c r="B3184" t="s">
        <v>83</v>
      </c>
      <c r="C3184">
        <v>619</v>
      </c>
      <c r="D3184">
        <v>2006</v>
      </c>
      <c r="E3184" t="s">
        <v>842</v>
      </c>
      <c r="F3184" t="s">
        <v>10</v>
      </c>
      <c r="G3184" s="1">
        <v>44514</v>
      </c>
      <c r="H3184">
        <v>102</v>
      </c>
    </row>
    <row r="3185" spans="1:8" x14ac:dyDescent="0.25">
      <c r="A3185">
        <v>3184</v>
      </c>
      <c r="B3185" t="s">
        <v>90</v>
      </c>
      <c r="C3185">
        <v>580</v>
      </c>
      <c r="D3185">
        <v>1998</v>
      </c>
      <c r="E3185" t="s">
        <v>676</v>
      </c>
      <c r="F3185" t="s">
        <v>10</v>
      </c>
      <c r="G3185" s="1">
        <v>44608</v>
      </c>
      <c r="H3185">
        <v>102</v>
      </c>
    </row>
    <row r="3186" spans="1:8" x14ac:dyDescent="0.25">
      <c r="A3186">
        <v>3185</v>
      </c>
      <c r="B3186" t="s">
        <v>75</v>
      </c>
      <c r="C3186">
        <v>587</v>
      </c>
      <c r="D3186">
        <v>2007</v>
      </c>
      <c r="E3186" t="s">
        <v>359</v>
      </c>
      <c r="F3186" t="s">
        <v>18</v>
      </c>
      <c r="G3186" s="1">
        <v>44508</v>
      </c>
      <c r="H3186">
        <v>102</v>
      </c>
    </row>
    <row r="3187" spans="1:8" x14ac:dyDescent="0.25">
      <c r="A3187">
        <v>3186</v>
      </c>
      <c r="B3187" t="s">
        <v>83</v>
      </c>
      <c r="C3187">
        <v>587</v>
      </c>
      <c r="D3187">
        <v>2010</v>
      </c>
      <c r="E3187" t="s">
        <v>140</v>
      </c>
      <c r="F3187" t="s">
        <v>45</v>
      </c>
      <c r="G3187" s="1">
        <v>44627</v>
      </c>
      <c r="H3187">
        <v>103</v>
      </c>
    </row>
    <row r="3188" spans="1:8" x14ac:dyDescent="0.25">
      <c r="A3188">
        <v>3187</v>
      </c>
      <c r="B3188" t="s">
        <v>83</v>
      </c>
      <c r="C3188">
        <v>587</v>
      </c>
      <c r="D3188">
        <v>2007</v>
      </c>
      <c r="E3188" t="s">
        <v>359</v>
      </c>
      <c r="F3188" t="s">
        <v>32</v>
      </c>
      <c r="G3188" s="1">
        <v>44656</v>
      </c>
      <c r="H3188">
        <v>103</v>
      </c>
    </row>
    <row r="3189" spans="1:8" x14ac:dyDescent="0.25">
      <c r="A3189">
        <v>3188</v>
      </c>
      <c r="B3189" t="s">
        <v>75</v>
      </c>
      <c r="C3189">
        <v>576</v>
      </c>
      <c r="D3189">
        <v>2002</v>
      </c>
      <c r="E3189" t="s">
        <v>698</v>
      </c>
      <c r="F3189" t="s">
        <v>69</v>
      </c>
      <c r="G3189" s="1">
        <v>44478</v>
      </c>
      <c r="H3189">
        <v>103</v>
      </c>
    </row>
    <row r="3190" spans="1:8" x14ac:dyDescent="0.25">
      <c r="A3190">
        <v>3189</v>
      </c>
      <c r="B3190" t="s">
        <v>83</v>
      </c>
      <c r="C3190">
        <v>610</v>
      </c>
      <c r="D3190">
        <v>2009</v>
      </c>
      <c r="E3190" t="s">
        <v>475</v>
      </c>
      <c r="F3190" t="s">
        <v>10</v>
      </c>
      <c r="G3190" s="1">
        <v>44573</v>
      </c>
      <c r="H3190">
        <v>104</v>
      </c>
    </row>
    <row r="3191" spans="1:8" x14ac:dyDescent="0.25">
      <c r="A3191">
        <v>3190</v>
      </c>
      <c r="B3191" t="s">
        <v>83</v>
      </c>
      <c r="C3191">
        <v>548</v>
      </c>
      <c r="D3191">
        <v>2008</v>
      </c>
      <c r="E3191" t="s">
        <v>779</v>
      </c>
      <c r="F3191" t="s">
        <v>283</v>
      </c>
      <c r="G3191" s="1">
        <v>44587</v>
      </c>
      <c r="H3191">
        <v>101</v>
      </c>
    </row>
    <row r="3192" spans="1:8" x14ac:dyDescent="0.25">
      <c r="A3192">
        <v>3191</v>
      </c>
      <c r="B3192" t="s">
        <v>435</v>
      </c>
      <c r="C3192">
        <v>580</v>
      </c>
      <c r="D3192">
        <v>2013</v>
      </c>
      <c r="E3192" t="s">
        <v>464</v>
      </c>
      <c r="F3192" t="s">
        <v>45</v>
      </c>
      <c r="G3192" s="1">
        <v>44612</v>
      </c>
      <c r="H3192">
        <v>101</v>
      </c>
    </row>
    <row r="3193" spans="1:8" x14ac:dyDescent="0.25">
      <c r="A3193">
        <v>3192</v>
      </c>
      <c r="B3193" t="s">
        <v>90</v>
      </c>
      <c r="C3193">
        <v>619</v>
      </c>
      <c r="D3193">
        <v>2007</v>
      </c>
      <c r="E3193" t="s">
        <v>594</v>
      </c>
      <c r="F3193" t="s">
        <v>18</v>
      </c>
      <c r="G3193" s="1">
        <v>44606</v>
      </c>
      <c r="H3193">
        <v>109</v>
      </c>
    </row>
    <row r="3194" spans="1:8" x14ac:dyDescent="0.25">
      <c r="A3194">
        <v>3193</v>
      </c>
      <c r="B3194" t="s">
        <v>75</v>
      </c>
      <c r="C3194">
        <v>576</v>
      </c>
      <c r="D3194">
        <v>2005</v>
      </c>
      <c r="E3194" t="s">
        <v>578</v>
      </c>
      <c r="F3194" t="s">
        <v>69</v>
      </c>
      <c r="G3194" s="1">
        <v>44632</v>
      </c>
      <c r="H3194">
        <v>109</v>
      </c>
    </row>
    <row r="3195" spans="1:8" x14ac:dyDescent="0.25">
      <c r="A3195">
        <v>3194</v>
      </c>
      <c r="B3195" t="s">
        <v>83</v>
      </c>
      <c r="C3195">
        <v>576</v>
      </c>
      <c r="D3195">
        <v>2006</v>
      </c>
      <c r="E3195" t="s">
        <v>698</v>
      </c>
      <c r="F3195" t="s">
        <v>32</v>
      </c>
      <c r="G3195" s="1">
        <v>44536</v>
      </c>
      <c r="H3195">
        <v>103</v>
      </c>
    </row>
    <row r="3196" spans="1:8" x14ac:dyDescent="0.25">
      <c r="A3196">
        <v>3195</v>
      </c>
      <c r="B3196" t="s">
        <v>83</v>
      </c>
      <c r="C3196">
        <v>619</v>
      </c>
      <c r="D3196">
        <v>2012</v>
      </c>
      <c r="E3196" t="s">
        <v>670</v>
      </c>
      <c r="F3196" t="s">
        <v>32</v>
      </c>
      <c r="G3196" s="1">
        <v>44582</v>
      </c>
      <c r="H3196">
        <v>102</v>
      </c>
    </row>
    <row r="3197" spans="1:8" x14ac:dyDescent="0.25">
      <c r="A3197">
        <v>3196</v>
      </c>
      <c r="B3197" t="s">
        <v>75</v>
      </c>
      <c r="C3197">
        <v>550</v>
      </c>
      <c r="D3197">
        <v>1997</v>
      </c>
      <c r="E3197" t="s">
        <v>592</v>
      </c>
      <c r="F3197" t="s">
        <v>28</v>
      </c>
      <c r="G3197" s="1">
        <v>44651</v>
      </c>
      <c r="H3197">
        <v>115</v>
      </c>
    </row>
    <row r="3198" spans="1:8" x14ac:dyDescent="0.25">
      <c r="A3198">
        <v>3197</v>
      </c>
      <c r="B3198" t="s">
        <v>75</v>
      </c>
      <c r="C3198">
        <v>550</v>
      </c>
      <c r="D3198">
        <v>1997</v>
      </c>
      <c r="E3198" t="s">
        <v>592</v>
      </c>
      <c r="F3198" t="s">
        <v>28</v>
      </c>
      <c r="G3198" s="1">
        <v>44655</v>
      </c>
      <c r="H3198">
        <v>115</v>
      </c>
    </row>
    <row r="3199" spans="1:8" x14ac:dyDescent="0.25">
      <c r="A3199">
        <v>3198</v>
      </c>
      <c r="B3199" t="s">
        <v>83</v>
      </c>
      <c r="C3199">
        <v>587</v>
      </c>
      <c r="D3199">
        <v>2006</v>
      </c>
      <c r="E3199" t="s">
        <v>140</v>
      </c>
      <c r="F3199" t="s">
        <v>10</v>
      </c>
      <c r="G3199" s="1">
        <v>44497</v>
      </c>
      <c r="H3199">
        <v>108</v>
      </c>
    </row>
    <row r="3200" spans="1:8" x14ac:dyDescent="0.25">
      <c r="A3200">
        <v>3199</v>
      </c>
      <c r="B3200" t="s">
        <v>75</v>
      </c>
      <c r="C3200">
        <v>619</v>
      </c>
      <c r="D3200">
        <v>2006</v>
      </c>
      <c r="E3200" t="s">
        <v>886</v>
      </c>
      <c r="F3200" t="s">
        <v>47</v>
      </c>
      <c r="G3200" s="1">
        <v>44625</v>
      </c>
      <c r="H3200">
        <v>102</v>
      </c>
    </row>
    <row r="3201" spans="1:8" x14ac:dyDescent="0.25">
      <c r="A3201">
        <v>3200</v>
      </c>
      <c r="B3201" t="s">
        <v>491</v>
      </c>
      <c r="C3201">
        <v>531</v>
      </c>
      <c r="D3201">
        <v>1982</v>
      </c>
      <c r="E3201" t="s">
        <v>945</v>
      </c>
      <c r="F3201" t="s">
        <v>69</v>
      </c>
      <c r="G3201" s="1">
        <v>44539</v>
      </c>
      <c r="H3201">
        <v>102</v>
      </c>
    </row>
    <row r="3202" spans="1:8" x14ac:dyDescent="0.25">
      <c r="A3202">
        <v>3201</v>
      </c>
      <c r="B3202" t="s">
        <v>83</v>
      </c>
      <c r="C3202">
        <v>587</v>
      </c>
      <c r="D3202">
        <v>2007</v>
      </c>
      <c r="E3202" t="s">
        <v>140</v>
      </c>
      <c r="F3202" t="s">
        <v>32</v>
      </c>
      <c r="G3202" s="1">
        <v>44516</v>
      </c>
      <c r="H3202">
        <v>102</v>
      </c>
    </row>
    <row r="3203" spans="1:8" x14ac:dyDescent="0.25">
      <c r="A3203">
        <v>3202</v>
      </c>
      <c r="B3203" t="s">
        <v>75</v>
      </c>
      <c r="C3203">
        <v>507</v>
      </c>
      <c r="D3203">
        <v>1999</v>
      </c>
      <c r="E3203" t="s">
        <v>844</v>
      </c>
      <c r="F3203" t="s">
        <v>69</v>
      </c>
      <c r="G3203" s="1">
        <v>44627</v>
      </c>
      <c r="H3203">
        <v>102</v>
      </c>
    </row>
    <row r="3204" spans="1:8" x14ac:dyDescent="0.25">
      <c r="A3204">
        <v>3203</v>
      </c>
      <c r="B3204" t="s">
        <v>83</v>
      </c>
      <c r="C3204">
        <v>540</v>
      </c>
      <c r="D3204">
        <v>2005</v>
      </c>
      <c r="E3204" t="s">
        <v>453</v>
      </c>
      <c r="F3204" t="s">
        <v>28</v>
      </c>
      <c r="G3204" s="1">
        <v>44561</v>
      </c>
      <c r="H3204">
        <v>104</v>
      </c>
    </row>
    <row r="3205" spans="1:8" x14ac:dyDescent="0.25">
      <c r="A3205">
        <v>3204</v>
      </c>
      <c r="B3205" t="s">
        <v>90</v>
      </c>
      <c r="C3205">
        <v>619</v>
      </c>
      <c r="D3205">
        <v>2000</v>
      </c>
      <c r="E3205" t="s">
        <v>594</v>
      </c>
      <c r="F3205" t="s">
        <v>32</v>
      </c>
      <c r="G3205" s="1">
        <v>44538</v>
      </c>
      <c r="H3205">
        <v>105</v>
      </c>
    </row>
    <row r="3206" spans="1:8" x14ac:dyDescent="0.25">
      <c r="A3206">
        <v>3205</v>
      </c>
      <c r="B3206" t="s">
        <v>83</v>
      </c>
      <c r="C3206">
        <v>619</v>
      </c>
      <c r="D3206">
        <v>2006</v>
      </c>
      <c r="E3206" t="s">
        <v>842</v>
      </c>
      <c r="F3206" t="s">
        <v>10</v>
      </c>
      <c r="G3206" s="1">
        <v>44519</v>
      </c>
      <c r="H3206">
        <v>101</v>
      </c>
    </row>
    <row r="3207" spans="1:8" x14ac:dyDescent="0.25">
      <c r="A3207">
        <v>3206</v>
      </c>
      <c r="B3207" t="s">
        <v>235</v>
      </c>
      <c r="C3207">
        <v>576</v>
      </c>
      <c r="D3207">
        <v>2008</v>
      </c>
      <c r="E3207" t="s">
        <v>723</v>
      </c>
      <c r="F3207" t="s">
        <v>32</v>
      </c>
      <c r="G3207" s="1">
        <v>44532</v>
      </c>
      <c r="H3207">
        <v>102</v>
      </c>
    </row>
    <row r="3208" spans="1:8" x14ac:dyDescent="0.25">
      <c r="A3208">
        <v>3207</v>
      </c>
      <c r="B3208" t="s">
        <v>90</v>
      </c>
      <c r="C3208">
        <v>550</v>
      </c>
      <c r="D3208">
        <v>2004</v>
      </c>
      <c r="E3208" t="s">
        <v>584</v>
      </c>
      <c r="F3208" t="s">
        <v>618</v>
      </c>
      <c r="G3208" s="1">
        <v>44647</v>
      </c>
      <c r="H3208">
        <v>104</v>
      </c>
    </row>
    <row r="3209" spans="1:8" x14ac:dyDescent="0.25">
      <c r="A3209">
        <v>3208</v>
      </c>
      <c r="B3209" t="s">
        <v>75</v>
      </c>
      <c r="C3209">
        <v>587</v>
      </c>
      <c r="D3209">
        <v>2005</v>
      </c>
      <c r="E3209" t="s">
        <v>359</v>
      </c>
      <c r="F3209" t="s">
        <v>283</v>
      </c>
      <c r="G3209" s="1">
        <v>44655</v>
      </c>
      <c r="H3209">
        <v>102</v>
      </c>
    </row>
    <row r="3210" spans="1:8" x14ac:dyDescent="0.25">
      <c r="A3210">
        <v>3209</v>
      </c>
      <c r="B3210" t="s">
        <v>83</v>
      </c>
      <c r="C3210">
        <v>576</v>
      </c>
      <c r="D3210">
        <v>2007</v>
      </c>
      <c r="E3210" t="s">
        <v>823</v>
      </c>
      <c r="F3210" t="s">
        <v>32</v>
      </c>
      <c r="G3210" s="1">
        <v>44608</v>
      </c>
      <c r="H3210">
        <v>114</v>
      </c>
    </row>
    <row r="3211" spans="1:8" x14ac:dyDescent="0.25">
      <c r="A3211">
        <v>3210</v>
      </c>
      <c r="B3211" t="s">
        <v>90</v>
      </c>
      <c r="C3211">
        <v>619</v>
      </c>
      <c r="D3211">
        <v>1995</v>
      </c>
      <c r="E3211" t="s">
        <v>448</v>
      </c>
      <c r="F3211" t="s">
        <v>18</v>
      </c>
      <c r="G3211" s="1">
        <v>44540</v>
      </c>
      <c r="H3211">
        <v>104</v>
      </c>
    </row>
    <row r="3212" spans="1:8" x14ac:dyDescent="0.25">
      <c r="A3212">
        <v>3211</v>
      </c>
      <c r="B3212" t="s">
        <v>75</v>
      </c>
      <c r="C3212">
        <v>587</v>
      </c>
      <c r="D3212">
        <v>2005</v>
      </c>
      <c r="E3212" t="s">
        <v>359</v>
      </c>
      <c r="F3212" t="s">
        <v>10</v>
      </c>
      <c r="G3212" s="1">
        <v>44629</v>
      </c>
      <c r="H3212">
        <v>102</v>
      </c>
    </row>
    <row r="3213" spans="1:8" x14ac:dyDescent="0.25">
      <c r="A3213">
        <v>3212</v>
      </c>
      <c r="B3213" t="s">
        <v>83</v>
      </c>
      <c r="C3213">
        <v>512</v>
      </c>
      <c r="D3213">
        <v>2005</v>
      </c>
      <c r="E3213" t="s">
        <v>680</v>
      </c>
      <c r="F3213" t="s">
        <v>18</v>
      </c>
      <c r="G3213" s="1">
        <v>44561</v>
      </c>
      <c r="H3213">
        <v>102</v>
      </c>
    </row>
    <row r="3214" spans="1:8" x14ac:dyDescent="0.25">
      <c r="A3214">
        <v>3213</v>
      </c>
      <c r="B3214" t="s">
        <v>90</v>
      </c>
      <c r="C3214">
        <v>576</v>
      </c>
      <c r="D3214">
        <v>2006</v>
      </c>
      <c r="E3214" t="s">
        <v>698</v>
      </c>
      <c r="F3214" t="s">
        <v>10</v>
      </c>
      <c r="G3214" s="1">
        <v>44486</v>
      </c>
      <c r="H3214">
        <v>104</v>
      </c>
    </row>
    <row r="3215" spans="1:8" x14ac:dyDescent="0.25">
      <c r="A3215">
        <v>3214</v>
      </c>
      <c r="B3215" t="s">
        <v>90</v>
      </c>
      <c r="C3215">
        <v>576</v>
      </c>
      <c r="D3215">
        <v>2006</v>
      </c>
      <c r="E3215" t="s">
        <v>698</v>
      </c>
      <c r="F3215" t="s">
        <v>10</v>
      </c>
      <c r="G3215" s="1">
        <v>44486</v>
      </c>
      <c r="H3215">
        <v>104</v>
      </c>
    </row>
    <row r="3216" spans="1:8" x14ac:dyDescent="0.25">
      <c r="A3216">
        <v>3215</v>
      </c>
      <c r="B3216" t="s">
        <v>83</v>
      </c>
      <c r="C3216">
        <v>576</v>
      </c>
      <c r="D3216">
        <v>2008</v>
      </c>
      <c r="E3216" t="s">
        <v>698</v>
      </c>
      <c r="F3216" t="s">
        <v>32</v>
      </c>
      <c r="G3216" s="1">
        <v>44637</v>
      </c>
      <c r="H3216">
        <v>115</v>
      </c>
    </row>
    <row r="3217" spans="1:8" x14ac:dyDescent="0.25">
      <c r="A3217">
        <v>3216</v>
      </c>
      <c r="B3217" t="s">
        <v>83</v>
      </c>
      <c r="C3217">
        <v>587</v>
      </c>
      <c r="D3217">
        <v>1990</v>
      </c>
      <c r="E3217" t="s">
        <v>140</v>
      </c>
      <c r="F3217" t="s">
        <v>28</v>
      </c>
      <c r="G3217" s="1">
        <v>44570</v>
      </c>
      <c r="H3217">
        <v>102</v>
      </c>
    </row>
    <row r="3218" spans="1:8" x14ac:dyDescent="0.25">
      <c r="A3218">
        <v>3217</v>
      </c>
      <c r="B3218" t="s">
        <v>435</v>
      </c>
      <c r="C3218">
        <v>540</v>
      </c>
      <c r="D3218">
        <v>2002</v>
      </c>
      <c r="E3218" t="s">
        <v>436</v>
      </c>
      <c r="F3218" t="s">
        <v>28</v>
      </c>
      <c r="G3218" s="1">
        <v>44644</v>
      </c>
      <c r="H3218">
        <v>107</v>
      </c>
    </row>
    <row r="3219" spans="1:8" x14ac:dyDescent="0.25">
      <c r="A3219">
        <v>3218</v>
      </c>
      <c r="B3219" t="s">
        <v>90</v>
      </c>
      <c r="C3219">
        <v>610</v>
      </c>
      <c r="D3219">
        <v>2009</v>
      </c>
      <c r="E3219" t="s">
        <v>475</v>
      </c>
      <c r="F3219" t="s">
        <v>28</v>
      </c>
      <c r="G3219" s="1">
        <v>44618</v>
      </c>
      <c r="H3219">
        <v>109</v>
      </c>
    </row>
    <row r="3220" spans="1:8" x14ac:dyDescent="0.25">
      <c r="A3220">
        <v>3219</v>
      </c>
      <c r="B3220" t="s">
        <v>83</v>
      </c>
      <c r="C3220">
        <v>550</v>
      </c>
      <c r="D3220">
        <v>2000</v>
      </c>
      <c r="E3220" t="s">
        <v>458</v>
      </c>
      <c r="F3220" t="s">
        <v>69</v>
      </c>
      <c r="G3220" s="1">
        <v>44601</v>
      </c>
      <c r="H3220">
        <v>102</v>
      </c>
    </row>
    <row r="3221" spans="1:8" x14ac:dyDescent="0.25">
      <c r="A3221">
        <v>3220</v>
      </c>
      <c r="B3221" t="s">
        <v>435</v>
      </c>
      <c r="C3221">
        <v>576</v>
      </c>
      <c r="D3221">
        <v>2017</v>
      </c>
      <c r="E3221" t="s">
        <v>839</v>
      </c>
      <c r="F3221" t="s">
        <v>32</v>
      </c>
      <c r="G3221" s="1">
        <v>44508</v>
      </c>
      <c r="H3221">
        <v>102</v>
      </c>
    </row>
    <row r="3222" spans="1:8" x14ac:dyDescent="0.25">
      <c r="A3222">
        <v>3221</v>
      </c>
      <c r="B3222" t="s">
        <v>90</v>
      </c>
      <c r="C3222">
        <v>540</v>
      </c>
      <c r="D3222">
        <v>2017</v>
      </c>
      <c r="E3222" t="s">
        <v>468</v>
      </c>
      <c r="F3222" t="s">
        <v>10</v>
      </c>
      <c r="G3222" s="1">
        <v>44559</v>
      </c>
      <c r="H3222">
        <v>103</v>
      </c>
    </row>
    <row r="3223" spans="1:8" x14ac:dyDescent="0.25">
      <c r="A3223">
        <v>3222</v>
      </c>
      <c r="B3223" t="s">
        <v>83</v>
      </c>
      <c r="C3223">
        <v>619</v>
      </c>
      <c r="D3223">
        <v>2006</v>
      </c>
      <c r="E3223" t="s">
        <v>842</v>
      </c>
      <c r="F3223" t="s">
        <v>32</v>
      </c>
      <c r="G3223" s="1">
        <v>44529</v>
      </c>
      <c r="H3223">
        <v>104</v>
      </c>
    </row>
    <row r="3224" spans="1:8" x14ac:dyDescent="0.25">
      <c r="A3224">
        <v>3223</v>
      </c>
      <c r="B3224" t="s">
        <v>75</v>
      </c>
      <c r="C3224">
        <v>611</v>
      </c>
      <c r="D3224">
        <v>2007</v>
      </c>
      <c r="E3224" t="s">
        <v>684</v>
      </c>
      <c r="F3224" t="s">
        <v>18</v>
      </c>
      <c r="G3224" s="1">
        <v>44656</v>
      </c>
      <c r="H3224">
        <v>103</v>
      </c>
    </row>
    <row r="3225" spans="1:8" x14ac:dyDescent="0.25">
      <c r="A3225">
        <v>3224</v>
      </c>
      <c r="B3225" t="s">
        <v>435</v>
      </c>
      <c r="C3225">
        <v>542</v>
      </c>
      <c r="D3225">
        <v>2015</v>
      </c>
      <c r="E3225" t="s">
        <v>924</v>
      </c>
      <c r="F3225" t="s">
        <v>10</v>
      </c>
      <c r="G3225" s="1">
        <v>44534</v>
      </c>
      <c r="H3225">
        <v>104</v>
      </c>
    </row>
    <row r="3226" spans="1:8" x14ac:dyDescent="0.25">
      <c r="A3226">
        <v>3225</v>
      </c>
      <c r="B3226" t="s">
        <v>83</v>
      </c>
      <c r="C3226">
        <v>619</v>
      </c>
      <c r="D3226">
        <v>2005</v>
      </c>
      <c r="E3226" t="s">
        <v>842</v>
      </c>
      <c r="F3226" t="s">
        <v>10</v>
      </c>
      <c r="G3226" s="1">
        <v>44629</v>
      </c>
      <c r="H3226">
        <v>102</v>
      </c>
    </row>
    <row r="3227" spans="1:8" x14ac:dyDescent="0.25">
      <c r="A3227">
        <v>3226</v>
      </c>
      <c r="B3227" t="s">
        <v>90</v>
      </c>
      <c r="C3227">
        <v>619</v>
      </c>
      <c r="D3227">
        <v>2017</v>
      </c>
      <c r="E3227" t="s">
        <v>460</v>
      </c>
      <c r="F3227" t="s">
        <v>69</v>
      </c>
      <c r="G3227" s="1">
        <v>44531</v>
      </c>
      <c r="H3227">
        <v>102</v>
      </c>
    </row>
    <row r="3228" spans="1:8" x14ac:dyDescent="0.25">
      <c r="A3228">
        <v>3227</v>
      </c>
      <c r="B3228" t="s">
        <v>75</v>
      </c>
      <c r="C3228">
        <v>619</v>
      </c>
      <c r="D3228">
        <v>2017</v>
      </c>
      <c r="E3228" t="s">
        <v>460</v>
      </c>
      <c r="F3228" t="s">
        <v>18</v>
      </c>
      <c r="G3228" s="1">
        <v>44641</v>
      </c>
      <c r="H3228">
        <v>102</v>
      </c>
    </row>
    <row r="3229" spans="1:8" x14ac:dyDescent="0.25">
      <c r="A3229">
        <v>3228</v>
      </c>
      <c r="B3229" t="s">
        <v>83</v>
      </c>
      <c r="C3229">
        <v>610</v>
      </c>
      <c r="D3229">
        <v>2009</v>
      </c>
      <c r="E3229" t="s">
        <v>475</v>
      </c>
      <c r="F3229" t="s">
        <v>32</v>
      </c>
      <c r="G3229" s="1">
        <v>44589</v>
      </c>
      <c r="H3229">
        <v>114</v>
      </c>
    </row>
    <row r="3230" spans="1:8" x14ac:dyDescent="0.25">
      <c r="A3230">
        <v>3229</v>
      </c>
      <c r="B3230" t="s">
        <v>83</v>
      </c>
      <c r="C3230">
        <v>587</v>
      </c>
      <c r="D3230">
        <v>2006</v>
      </c>
      <c r="E3230" t="s">
        <v>590</v>
      </c>
      <c r="F3230" t="s">
        <v>32</v>
      </c>
      <c r="G3230" s="1">
        <v>44604</v>
      </c>
      <c r="H3230">
        <v>115</v>
      </c>
    </row>
    <row r="3231" spans="1:8" x14ac:dyDescent="0.25">
      <c r="A3231">
        <v>3230</v>
      </c>
      <c r="B3231" t="s">
        <v>83</v>
      </c>
      <c r="C3231">
        <v>576</v>
      </c>
      <c r="D3231">
        <v>2008</v>
      </c>
      <c r="E3231" t="s">
        <v>698</v>
      </c>
      <c r="F3231" t="s">
        <v>32</v>
      </c>
      <c r="G3231" s="1">
        <v>44641</v>
      </c>
      <c r="H3231">
        <v>104</v>
      </c>
    </row>
    <row r="3232" spans="1:8" x14ac:dyDescent="0.25">
      <c r="A3232">
        <v>3231</v>
      </c>
      <c r="B3232" t="s">
        <v>83</v>
      </c>
      <c r="C3232">
        <v>564</v>
      </c>
      <c r="D3232">
        <v>2005</v>
      </c>
      <c r="E3232" t="s">
        <v>946</v>
      </c>
      <c r="F3232" t="s">
        <v>18</v>
      </c>
      <c r="G3232" s="1">
        <v>44596</v>
      </c>
      <c r="H3232">
        <v>105</v>
      </c>
    </row>
    <row r="3233" spans="1:8" x14ac:dyDescent="0.25">
      <c r="A3233">
        <v>3232</v>
      </c>
      <c r="B3233" t="s">
        <v>491</v>
      </c>
      <c r="C3233">
        <v>540</v>
      </c>
      <c r="D3233">
        <v>1983</v>
      </c>
      <c r="E3233" t="s">
        <v>947</v>
      </c>
      <c r="F3233" t="s">
        <v>154</v>
      </c>
      <c r="G3233" s="1">
        <v>44643</v>
      </c>
      <c r="H3233">
        <v>102</v>
      </c>
    </row>
    <row r="3234" spans="1:8" x14ac:dyDescent="0.25">
      <c r="A3234">
        <v>3233</v>
      </c>
      <c r="B3234" t="s">
        <v>75</v>
      </c>
      <c r="C3234">
        <v>540</v>
      </c>
      <c r="D3234">
        <v>2008</v>
      </c>
      <c r="E3234" t="s">
        <v>440</v>
      </c>
      <c r="F3234" t="s">
        <v>18</v>
      </c>
      <c r="G3234" s="1">
        <v>44634</v>
      </c>
      <c r="H3234">
        <v>109</v>
      </c>
    </row>
    <row r="3235" spans="1:8" x14ac:dyDescent="0.25">
      <c r="A3235">
        <v>3234</v>
      </c>
      <c r="B3235" t="s">
        <v>90</v>
      </c>
      <c r="C3235">
        <v>587</v>
      </c>
      <c r="D3235">
        <v>2007</v>
      </c>
      <c r="E3235" t="s">
        <v>724</v>
      </c>
      <c r="F3235" t="s">
        <v>18</v>
      </c>
      <c r="G3235" s="1">
        <v>44614</v>
      </c>
      <c r="H3235">
        <v>102</v>
      </c>
    </row>
    <row r="3236" spans="1:8" x14ac:dyDescent="0.25">
      <c r="A3236">
        <v>3235</v>
      </c>
      <c r="B3236" t="s">
        <v>235</v>
      </c>
      <c r="C3236">
        <v>587</v>
      </c>
      <c r="D3236">
        <v>2011</v>
      </c>
      <c r="E3236" t="s">
        <v>948</v>
      </c>
      <c r="F3236" t="s">
        <v>32</v>
      </c>
      <c r="G3236" s="1">
        <v>44619</v>
      </c>
      <c r="H3236">
        <v>106</v>
      </c>
    </row>
    <row r="3237" spans="1:8" x14ac:dyDescent="0.25">
      <c r="A3237">
        <v>3236</v>
      </c>
      <c r="B3237" t="s">
        <v>75</v>
      </c>
      <c r="C3237">
        <v>619</v>
      </c>
      <c r="D3237">
        <v>2007</v>
      </c>
      <c r="E3237" t="s">
        <v>739</v>
      </c>
      <c r="F3237" t="s">
        <v>18</v>
      </c>
      <c r="G3237" s="1">
        <v>44644</v>
      </c>
      <c r="H3237">
        <v>102</v>
      </c>
    </row>
    <row r="3238" spans="1:8" x14ac:dyDescent="0.25">
      <c r="A3238">
        <v>3237</v>
      </c>
      <c r="B3238" t="s">
        <v>435</v>
      </c>
      <c r="C3238">
        <v>587</v>
      </c>
      <c r="D3238">
        <v>2017</v>
      </c>
      <c r="E3238" t="s">
        <v>437</v>
      </c>
      <c r="F3238" t="s">
        <v>18</v>
      </c>
      <c r="G3238" s="1">
        <v>44612</v>
      </c>
      <c r="H3238">
        <v>102</v>
      </c>
    </row>
    <row r="3239" spans="1:8" x14ac:dyDescent="0.25">
      <c r="A3239">
        <v>3238</v>
      </c>
      <c r="B3239" t="s">
        <v>83</v>
      </c>
      <c r="C3239">
        <v>587</v>
      </c>
      <c r="D3239">
        <v>2009</v>
      </c>
      <c r="E3239" t="s">
        <v>916</v>
      </c>
      <c r="F3239" t="s">
        <v>101</v>
      </c>
      <c r="G3239" s="1">
        <v>44564</v>
      </c>
      <c r="H3239">
        <v>109</v>
      </c>
    </row>
    <row r="3240" spans="1:8" x14ac:dyDescent="0.25">
      <c r="A3240">
        <v>3239</v>
      </c>
      <c r="B3240" t="s">
        <v>83</v>
      </c>
      <c r="C3240">
        <v>619</v>
      </c>
      <c r="D3240">
        <v>2006</v>
      </c>
      <c r="E3240" t="s">
        <v>842</v>
      </c>
      <c r="F3240" t="s">
        <v>32</v>
      </c>
      <c r="G3240" s="1">
        <v>44652</v>
      </c>
      <c r="H3240">
        <v>105</v>
      </c>
    </row>
    <row r="3241" spans="1:8" x14ac:dyDescent="0.25">
      <c r="A3241">
        <v>3240</v>
      </c>
      <c r="B3241" t="s">
        <v>90</v>
      </c>
      <c r="C3241">
        <v>587</v>
      </c>
      <c r="D3241">
        <v>2002</v>
      </c>
      <c r="E3241" t="s">
        <v>487</v>
      </c>
      <c r="F3241" t="s">
        <v>28</v>
      </c>
      <c r="G3241" s="1">
        <v>44507</v>
      </c>
      <c r="H3241">
        <v>102</v>
      </c>
    </row>
    <row r="3242" spans="1:8" x14ac:dyDescent="0.25">
      <c r="A3242">
        <v>3241</v>
      </c>
      <c r="B3242" t="s">
        <v>8</v>
      </c>
      <c r="C3242">
        <v>623</v>
      </c>
      <c r="D3242">
        <v>2008</v>
      </c>
      <c r="E3242" t="s">
        <v>23</v>
      </c>
      <c r="F3242" t="s">
        <v>45</v>
      </c>
      <c r="G3242" s="1">
        <v>44477</v>
      </c>
      <c r="H3242">
        <v>111</v>
      </c>
    </row>
    <row r="3243" spans="1:8" x14ac:dyDescent="0.25">
      <c r="A3243">
        <v>3242</v>
      </c>
      <c r="B3243" t="s">
        <v>8</v>
      </c>
      <c r="C3243">
        <v>623</v>
      </c>
      <c r="D3243">
        <v>2007</v>
      </c>
      <c r="E3243" t="s">
        <v>23</v>
      </c>
      <c r="F3243" t="s">
        <v>45</v>
      </c>
      <c r="G3243" s="1">
        <v>44622</v>
      </c>
      <c r="H3243">
        <v>105</v>
      </c>
    </row>
    <row r="3244" spans="1:8" x14ac:dyDescent="0.25">
      <c r="A3244">
        <v>3243</v>
      </c>
      <c r="B3244" t="s">
        <v>8</v>
      </c>
      <c r="C3244">
        <v>623</v>
      </c>
      <c r="D3244">
        <v>2007</v>
      </c>
      <c r="E3244" t="s">
        <v>54</v>
      </c>
      <c r="F3244" t="s">
        <v>10</v>
      </c>
      <c r="G3244" s="1">
        <v>44513</v>
      </c>
      <c r="H3244">
        <v>104</v>
      </c>
    </row>
    <row r="3245" spans="1:8" x14ac:dyDescent="0.25">
      <c r="A3245">
        <v>3244</v>
      </c>
      <c r="B3245" t="s">
        <v>8</v>
      </c>
      <c r="C3245">
        <v>514</v>
      </c>
      <c r="D3245">
        <v>2008</v>
      </c>
      <c r="E3245" t="s">
        <v>949</v>
      </c>
      <c r="F3245" t="s">
        <v>10</v>
      </c>
      <c r="G3245" s="1">
        <v>44633</v>
      </c>
      <c r="H3245">
        <v>114</v>
      </c>
    </row>
    <row r="3246" spans="1:8" x14ac:dyDescent="0.25">
      <c r="A3246">
        <v>3245</v>
      </c>
      <c r="B3246" t="s">
        <v>8</v>
      </c>
      <c r="C3246">
        <v>623</v>
      </c>
      <c r="D3246">
        <v>2008</v>
      </c>
      <c r="E3246" t="s">
        <v>51</v>
      </c>
      <c r="F3246" t="s">
        <v>28</v>
      </c>
      <c r="G3246" s="1">
        <v>44641</v>
      </c>
      <c r="H3246">
        <v>115</v>
      </c>
    </row>
    <row r="3247" spans="1:8" x14ac:dyDescent="0.25">
      <c r="A3247">
        <v>3246</v>
      </c>
      <c r="B3247" t="s">
        <v>8</v>
      </c>
      <c r="C3247">
        <v>623</v>
      </c>
      <c r="D3247">
        <v>2007</v>
      </c>
      <c r="E3247" t="s">
        <v>950</v>
      </c>
      <c r="F3247" t="s">
        <v>10</v>
      </c>
      <c r="G3247" s="1">
        <v>44481</v>
      </c>
      <c r="H3247">
        <v>102</v>
      </c>
    </row>
    <row r="3248" spans="1:8" x14ac:dyDescent="0.25">
      <c r="A3248">
        <v>3247</v>
      </c>
      <c r="B3248" t="s">
        <v>8</v>
      </c>
      <c r="C3248">
        <v>623</v>
      </c>
      <c r="D3248">
        <v>2008</v>
      </c>
      <c r="E3248" t="s">
        <v>51</v>
      </c>
      <c r="F3248" t="s">
        <v>10</v>
      </c>
      <c r="G3248" s="1">
        <v>44578</v>
      </c>
      <c r="H3248">
        <v>111</v>
      </c>
    </row>
    <row r="3249" spans="1:8" x14ac:dyDescent="0.25">
      <c r="A3249">
        <v>3248</v>
      </c>
      <c r="B3249" t="s">
        <v>61</v>
      </c>
      <c r="C3249">
        <v>623</v>
      </c>
      <c r="D3249">
        <v>2007</v>
      </c>
      <c r="E3249" t="s">
        <v>951</v>
      </c>
      <c r="F3249" t="s">
        <v>32</v>
      </c>
      <c r="G3249" s="1">
        <v>44499</v>
      </c>
      <c r="H3249">
        <v>111</v>
      </c>
    </row>
    <row r="3250" spans="1:8" x14ac:dyDescent="0.25">
      <c r="A3250">
        <v>3249</v>
      </c>
      <c r="B3250" t="s">
        <v>8</v>
      </c>
      <c r="C3250">
        <v>623</v>
      </c>
      <c r="D3250">
        <v>2007</v>
      </c>
      <c r="E3250" t="s">
        <v>23</v>
      </c>
      <c r="F3250" t="s">
        <v>47</v>
      </c>
      <c r="G3250" s="1">
        <v>44511</v>
      </c>
      <c r="H3250">
        <v>114</v>
      </c>
    </row>
    <row r="3251" spans="1:8" x14ac:dyDescent="0.25">
      <c r="A3251">
        <v>3250</v>
      </c>
      <c r="B3251" t="s">
        <v>8</v>
      </c>
      <c r="C3251">
        <v>623</v>
      </c>
      <c r="D3251">
        <v>2005</v>
      </c>
      <c r="E3251" t="s">
        <v>952</v>
      </c>
      <c r="F3251" t="s">
        <v>32</v>
      </c>
      <c r="G3251" s="1">
        <v>44636</v>
      </c>
      <c r="H3251">
        <v>102</v>
      </c>
    </row>
    <row r="3252" spans="1:8" x14ac:dyDescent="0.25">
      <c r="A3252">
        <v>3251</v>
      </c>
      <c r="B3252" t="s">
        <v>8</v>
      </c>
      <c r="C3252">
        <v>623</v>
      </c>
      <c r="D3252">
        <v>2008</v>
      </c>
      <c r="E3252" t="s">
        <v>953</v>
      </c>
      <c r="F3252" t="s">
        <v>10</v>
      </c>
      <c r="G3252" s="1">
        <v>44576</v>
      </c>
      <c r="H3252">
        <v>102</v>
      </c>
    </row>
    <row r="3253" spans="1:8" x14ac:dyDescent="0.25">
      <c r="A3253">
        <v>3252</v>
      </c>
      <c r="B3253" t="s">
        <v>37</v>
      </c>
      <c r="C3253">
        <v>623</v>
      </c>
      <c r="D3253">
        <v>1991</v>
      </c>
      <c r="E3253" t="s">
        <v>954</v>
      </c>
      <c r="F3253" t="s">
        <v>32</v>
      </c>
      <c r="G3253" s="1">
        <v>44481</v>
      </c>
      <c r="H3253">
        <v>109</v>
      </c>
    </row>
    <row r="3254" spans="1:8" x14ac:dyDescent="0.25">
      <c r="A3254">
        <v>3253</v>
      </c>
      <c r="B3254" t="s">
        <v>8</v>
      </c>
      <c r="C3254">
        <v>623</v>
      </c>
      <c r="D3254">
        <v>2008</v>
      </c>
      <c r="E3254" t="s">
        <v>58</v>
      </c>
      <c r="F3254" t="s">
        <v>10</v>
      </c>
      <c r="G3254" s="1">
        <v>44581</v>
      </c>
      <c r="H3254">
        <v>104</v>
      </c>
    </row>
    <row r="3255" spans="1:8" x14ac:dyDescent="0.25">
      <c r="A3255">
        <v>3254</v>
      </c>
      <c r="B3255" t="s">
        <v>8</v>
      </c>
      <c r="C3255">
        <v>595</v>
      </c>
      <c r="D3255">
        <v>2007</v>
      </c>
      <c r="E3255" t="s">
        <v>955</v>
      </c>
      <c r="F3255" t="s">
        <v>10</v>
      </c>
      <c r="G3255" s="1">
        <v>44571</v>
      </c>
      <c r="H3255">
        <v>102</v>
      </c>
    </row>
    <row r="3256" spans="1:8" x14ac:dyDescent="0.25">
      <c r="A3256">
        <v>3255</v>
      </c>
      <c r="B3256" t="s">
        <v>90</v>
      </c>
      <c r="C3256">
        <v>507</v>
      </c>
      <c r="D3256">
        <v>2008</v>
      </c>
      <c r="E3256" t="s">
        <v>956</v>
      </c>
      <c r="F3256" t="s">
        <v>18</v>
      </c>
      <c r="G3256" s="1">
        <v>44569</v>
      </c>
      <c r="H3256">
        <v>102</v>
      </c>
    </row>
    <row r="3257" spans="1:8" x14ac:dyDescent="0.25">
      <c r="A3257">
        <v>3256</v>
      </c>
      <c r="B3257" t="s">
        <v>8</v>
      </c>
      <c r="C3257">
        <v>549</v>
      </c>
      <c r="D3257">
        <v>1991</v>
      </c>
      <c r="E3257" t="s">
        <v>51</v>
      </c>
      <c r="F3257" t="s">
        <v>45</v>
      </c>
      <c r="G3257" s="1">
        <v>44544</v>
      </c>
      <c r="H3257">
        <v>102</v>
      </c>
    </row>
    <row r="3258" spans="1:8" x14ac:dyDescent="0.25">
      <c r="A3258">
        <v>3257</v>
      </c>
      <c r="B3258" t="s">
        <v>8</v>
      </c>
      <c r="C3258">
        <v>538</v>
      </c>
      <c r="D3258">
        <v>2008</v>
      </c>
      <c r="E3258" t="s">
        <v>957</v>
      </c>
      <c r="F3258" t="s">
        <v>10</v>
      </c>
      <c r="G3258" s="1">
        <v>44508</v>
      </c>
      <c r="H3258">
        <v>111</v>
      </c>
    </row>
    <row r="3259" spans="1:8" x14ac:dyDescent="0.25">
      <c r="A3259">
        <v>3258</v>
      </c>
      <c r="B3259" t="s">
        <v>75</v>
      </c>
      <c r="C3259">
        <v>576</v>
      </c>
      <c r="D3259">
        <v>2005</v>
      </c>
      <c r="E3259" t="s">
        <v>578</v>
      </c>
      <c r="F3259" t="s">
        <v>10</v>
      </c>
      <c r="G3259" s="1">
        <v>44629</v>
      </c>
      <c r="H3259">
        <v>114</v>
      </c>
    </row>
    <row r="3260" spans="1:8" x14ac:dyDescent="0.25">
      <c r="A3260">
        <v>3259</v>
      </c>
      <c r="B3260" t="s">
        <v>90</v>
      </c>
      <c r="C3260">
        <v>619</v>
      </c>
      <c r="D3260">
        <v>1994</v>
      </c>
      <c r="E3260" t="s">
        <v>448</v>
      </c>
      <c r="F3260" t="s">
        <v>28</v>
      </c>
      <c r="G3260" s="1">
        <v>44653</v>
      </c>
      <c r="H3260">
        <v>101</v>
      </c>
    </row>
    <row r="3261" spans="1:8" x14ac:dyDescent="0.25">
      <c r="A3261">
        <v>3260</v>
      </c>
      <c r="B3261" t="s">
        <v>83</v>
      </c>
      <c r="C3261">
        <v>512</v>
      </c>
      <c r="D3261">
        <v>2004</v>
      </c>
      <c r="E3261" t="s">
        <v>858</v>
      </c>
      <c r="F3261" t="s">
        <v>32</v>
      </c>
      <c r="G3261" s="1">
        <v>44577</v>
      </c>
      <c r="H3261">
        <v>102</v>
      </c>
    </row>
    <row r="3262" spans="1:8" x14ac:dyDescent="0.25">
      <c r="A3262">
        <v>3261</v>
      </c>
      <c r="B3262" t="s">
        <v>83</v>
      </c>
      <c r="C3262">
        <v>587</v>
      </c>
      <c r="D3262">
        <v>2005</v>
      </c>
      <c r="E3262" t="s">
        <v>359</v>
      </c>
      <c r="F3262" t="s">
        <v>101</v>
      </c>
      <c r="G3262" s="1">
        <v>44567</v>
      </c>
      <c r="H3262">
        <v>101</v>
      </c>
    </row>
    <row r="3263" spans="1:8" x14ac:dyDescent="0.25">
      <c r="A3263">
        <v>3262</v>
      </c>
      <c r="B3263" t="s">
        <v>235</v>
      </c>
      <c r="C3263">
        <v>587</v>
      </c>
      <c r="D3263">
        <v>2012</v>
      </c>
      <c r="E3263" t="s">
        <v>175</v>
      </c>
      <c r="F3263" t="s">
        <v>10</v>
      </c>
      <c r="G3263" s="1">
        <v>44509</v>
      </c>
      <c r="H3263">
        <v>102</v>
      </c>
    </row>
    <row r="3264" spans="1:8" x14ac:dyDescent="0.25">
      <c r="A3264">
        <v>3263</v>
      </c>
      <c r="B3264" t="s">
        <v>83</v>
      </c>
      <c r="C3264">
        <v>610</v>
      </c>
      <c r="D3264">
        <v>2007</v>
      </c>
      <c r="E3264" t="s">
        <v>475</v>
      </c>
      <c r="F3264" t="s">
        <v>45</v>
      </c>
      <c r="G3264" s="1">
        <v>44654</v>
      </c>
      <c r="H3264">
        <v>102</v>
      </c>
    </row>
    <row r="3265" spans="1:8" x14ac:dyDescent="0.25">
      <c r="A3265">
        <v>3264</v>
      </c>
      <c r="B3265" t="s">
        <v>90</v>
      </c>
      <c r="C3265">
        <v>607</v>
      </c>
      <c r="D3265">
        <v>2004</v>
      </c>
      <c r="E3265" t="s">
        <v>958</v>
      </c>
      <c r="F3265" t="s">
        <v>18</v>
      </c>
      <c r="G3265" s="1">
        <v>44594</v>
      </c>
      <c r="H3265">
        <v>101</v>
      </c>
    </row>
    <row r="3266" spans="1:8" x14ac:dyDescent="0.25">
      <c r="A3266">
        <v>3265</v>
      </c>
      <c r="B3266" t="s">
        <v>83</v>
      </c>
      <c r="C3266">
        <v>587</v>
      </c>
      <c r="D3266">
        <v>2012</v>
      </c>
      <c r="E3266" t="s">
        <v>359</v>
      </c>
      <c r="F3266" t="s">
        <v>10</v>
      </c>
      <c r="G3266" s="1">
        <v>44625</v>
      </c>
      <c r="H3266">
        <v>104</v>
      </c>
    </row>
    <row r="3267" spans="1:8" x14ac:dyDescent="0.25">
      <c r="A3267">
        <v>3266</v>
      </c>
      <c r="B3267" t="s">
        <v>75</v>
      </c>
      <c r="C3267">
        <v>576</v>
      </c>
      <c r="D3267">
        <v>2006</v>
      </c>
      <c r="E3267" t="s">
        <v>578</v>
      </c>
      <c r="F3267" t="s">
        <v>28</v>
      </c>
      <c r="G3267" s="1">
        <v>44489</v>
      </c>
      <c r="H3267">
        <v>102</v>
      </c>
    </row>
    <row r="3268" spans="1:8" x14ac:dyDescent="0.25">
      <c r="A3268">
        <v>3267</v>
      </c>
      <c r="B3268" t="s">
        <v>75</v>
      </c>
      <c r="C3268">
        <v>633</v>
      </c>
      <c r="D3268">
        <v>2010</v>
      </c>
      <c r="E3268" t="s">
        <v>581</v>
      </c>
      <c r="F3268" t="s">
        <v>18</v>
      </c>
      <c r="G3268" s="1">
        <v>44574</v>
      </c>
      <c r="H3268">
        <v>102</v>
      </c>
    </row>
    <row r="3269" spans="1:8" x14ac:dyDescent="0.25">
      <c r="A3269">
        <v>3268</v>
      </c>
      <c r="B3269" t="s">
        <v>435</v>
      </c>
      <c r="C3269">
        <v>542</v>
      </c>
      <c r="D3269">
        <v>2017</v>
      </c>
      <c r="E3269" t="s">
        <v>924</v>
      </c>
      <c r="F3269" t="s">
        <v>69</v>
      </c>
      <c r="G3269" s="1">
        <v>44557</v>
      </c>
      <c r="H3269">
        <v>102</v>
      </c>
    </row>
    <row r="3270" spans="1:8" x14ac:dyDescent="0.25">
      <c r="A3270">
        <v>3269</v>
      </c>
      <c r="B3270" t="s">
        <v>83</v>
      </c>
      <c r="C3270">
        <v>610</v>
      </c>
      <c r="D3270">
        <v>2001</v>
      </c>
      <c r="E3270" t="s">
        <v>475</v>
      </c>
      <c r="F3270" t="s">
        <v>10</v>
      </c>
      <c r="G3270" s="1">
        <v>44641</v>
      </c>
      <c r="H3270">
        <v>101</v>
      </c>
    </row>
    <row r="3271" spans="1:8" x14ac:dyDescent="0.25">
      <c r="A3271">
        <v>3270</v>
      </c>
      <c r="B3271" t="s">
        <v>90</v>
      </c>
      <c r="C3271">
        <v>587</v>
      </c>
      <c r="D3271">
        <v>2010</v>
      </c>
      <c r="E3271" t="s">
        <v>910</v>
      </c>
      <c r="F3271" t="s">
        <v>10</v>
      </c>
      <c r="G3271" s="1">
        <v>44618</v>
      </c>
      <c r="H3271">
        <v>102</v>
      </c>
    </row>
    <row r="3272" spans="1:8" x14ac:dyDescent="0.25">
      <c r="A3272">
        <v>3271</v>
      </c>
      <c r="B3272" t="s">
        <v>90</v>
      </c>
      <c r="C3272">
        <v>619</v>
      </c>
      <c r="D3272">
        <v>2017</v>
      </c>
      <c r="E3272" t="s">
        <v>604</v>
      </c>
      <c r="F3272" t="s">
        <v>32</v>
      </c>
      <c r="G3272" s="1">
        <v>44532</v>
      </c>
      <c r="H3272">
        <v>111</v>
      </c>
    </row>
    <row r="3273" spans="1:8" x14ac:dyDescent="0.25">
      <c r="A3273">
        <v>3272</v>
      </c>
      <c r="B3273" t="s">
        <v>83</v>
      </c>
      <c r="C3273">
        <v>619</v>
      </c>
      <c r="D3273">
        <v>2009</v>
      </c>
      <c r="E3273" t="s">
        <v>842</v>
      </c>
      <c r="F3273" t="s">
        <v>18</v>
      </c>
      <c r="G3273" s="1">
        <v>44650</v>
      </c>
      <c r="H3273">
        <v>104</v>
      </c>
    </row>
    <row r="3274" spans="1:8" x14ac:dyDescent="0.25">
      <c r="A3274">
        <v>3273</v>
      </c>
      <c r="B3274" t="s">
        <v>75</v>
      </c>
      <c r="C3274">
        <v>580</v>
      </c>
      <c r="D3274">
        <v>2017</v>
      </c>
      <c r="E3274" t="s">
        <v>476</v>
      </c>
      <c r="F3274" t="s">
        <v>10</v>
      </c>
      <c r="G3274" s="1">
        <v>44648</v>
      </c>
      <c r="H3274">
        <v>109</v>
      </c>
    </row>
    <row r="3275" spans="1:8" x14ac:dyDescent="0.25">
      <c r="A3275">
        <v>3274</v>
      </c>
      <c r="B3275" t="s">
        <v>75</v>
      </c>
      <c r="C3275">
        <v>619</v>
      </c>
      <c r="D3275">
        <v>2006</v>
      </c>
      <c r="E3275" t="s">
        <v>739</v>
      </c>
      <c r="F3275" t="s">
        <v>28</v>
      </c>
      <c r="G3275" s="1">
        <v>44575</v>
      </c>
      <c r="H3275">
        <v>102</v>
      </c>
    </row>
    <row r="3276" spans="1:8" x14ac:dyDescent="0.25">
      <c r="A3276">
        <v>3275</v>
      </c>
      <c r="B3276" t="s">
        <v>75</v>
      </c>
      <c r="C3276">
        <v>633</v>
      </c>
      <c r="D3276">
        <v>2008</v>
      </c>
      <c r="E3276" t="s">
        <v>581</v>
      </c>
      <c r="F3276" t="s">
        <v>18</v>
      </c>
      <c r="G3276" s="1">
        <v>44575</v>
      </c>
      <c r="H3276">
        <v>102</v>
      </c>
    </row>
    <row r="3277" spans="1:8" x14ac:dyDescent="0.25">
      <c r="A3277">
        <v>3276</v>
      </c>
      <c r="B3277" t="s">
        <v>90</v>
      </c>
      <c r="C3277">
        <v>587</v>
      </c>
      <c r="D3277">
        <v>2005</v>
      </c>
      <c r="E3277" t="s">
        <v>852</v>
      </c>
      <c r="F3277" t="s">
        <v>32</v>
      </c>
      <c r="G3277" s="1">
        <v>44600</v>
      </c>
      <c r="H3277">
        <v>101</v>
      </c>
    </row>
    <row r="3278" spans="1:8" x14ac:dyDescent="0.25">
      <c r="A3278">
        <v>3277</v>
      </c>
      <c r="B3278" t="s">
        <v>83</v>
      </c>
      <c r="C3278">
        <v>619</v>
      </c>
      <c r="D3278">
        <v>2008</v>
      </c>
      <c r="E3278" t="s">
        <v>842</v>
      </c>
      <c r="F3278" t="s">
        <v>10</v>
      </c>
      <c r="G3278" s="1">
        <v>44641</v>
      </c>
      <c r="H3278">
        <v>101</v>
      </c>
    </row>
    <row r="3279" spans="1:8" x14ac:dyDescent="0.25">
      <c r="A3279">
        <v>3278</v>
      </c>
      <c r="B3279" t="s">
        <v>83</v>
      </c>
      <c r="C3279">
        <v>619</v>
      </c>
      <c r="D3279">
        <v>2005</v>
      </c>
      <c r="E3279" t="s">
        <v>842</v>
      </c>
      <c r="F3279" t="s">
        <v>32</v>
      </c>
      <c r="G3279" s="1">
        <v>44647</v>
      </c>
      <c r="H3279">
        <v>102</v>
      </c>
    </row>
    <row r="3280" spans="1:8" x14ac:dyDescent="0.25">
      <c r="A3280">
        <v>3279</v>
      </c>
      <c r="B3280" t="s">
        <v>90</v>
      </c>
      <c r="C3280">
        <v>610</v>
      </c>
      <c r="D3280">
        <v>2007</v>
      </c>
      <c r="E3280" t="s">
        <v>674</v>
      </c>
      <c r="F3280" t="s">
        <v>45</v>
      </c>
      <c r="G3280" s="1">
        <v>44632</v>
      </c>
      <c r="H3280">
        <v>101</v>
      </c>
    </row>
    <row r="3281" spans="1:8" x14ac:dyDescent="0.25">
      <c r="A3281">
        <v>3280</v>
      </c>
      <c r="B3281" t="s">
        <v>75</v>
      </c>
      <c r="C3281">
        <v>576</v>
      </c>
      <c r="D3281">
        <v>2004</v>
      </c>
      <c r="E3281" t="s">
        <v>578</v>
      </c>
      <c r="F3281" t="s">
        <v>10</v>
      </c>
      <c r="G3281" s="1">
        <v>44539</v>
      </c>
      <c r="H3281">
        <v>109</v>
      </c>
    </row>
    <row r="3282" spans="1:8" x14ac:dyDescent="0.25">
      <c r="A3282">
        <v>3281</v>
      </c>
      <c r="B3282" t="s">
        <v>90</v>
      </c>
      <c r="C3282">
        <v>580</v>
      </c>
      <c r="D3282">
        <v>2007</v>
      </c>
      <c r="E3282" t="s">
        <v>442</v>
      </c>
      <c r="F3282" t="s">
        <v>10</v>
      </c>
      <c r="G3282" s="1">
        <v>44643</v>
      </c>
      <c r="H3282">
        <v>109</v>
      </c>
    </row>
    <row r="3283" spans="1:8" x14ac:dyDescent="0.25">
      <c r="A3283">
        <v>3282</v>
      </c>
      <c r="B3283" t="s">
        <v>90</v>
      </c>
      <c r="C3283">
        <v>576</v>
      </c>
      <c r="D3283">
        <v>2005</v>
      </c>
      <c r="E3283" t="s">
        <v>776</v>
      </c>
      <c r="F3283" t="s">
        <v>47</v>
      </c>
      <c r="G3283" s="1">
        <v>44532</v>
      </c>
      <c r="H3283">
        <v>114</v>
      </c>
    </row>
    <row r="3284" spans="1:8" x14ac:dyDescent="0.25">
      <c r="A3284">
        <v>3283</v>
      </c>
      <c r="B3284" t="s">
        <v>83</v>
      </c>
      <c r="C3284">
        <v>507</v>
      </c>
      <c r="D3284">
        <v>2004</v>
      </c>
      <c r="E3284" t="s">
        <v>844</v>
      </c>
      <c r="F3284" t="s">
        <v>28</v>
      </c>
      <c r="G3284" s="1">
        <v>44492</v>
      </c>
      <c r="H3284">
        <v>104</v>
      </c>
    </row>
    <row r="3285" spans="1:8" x14ac:dyDescent="0.25">
      <c r="A3285">
        <v>3284</v>
      </c>
      <c r="B3285" t="s">
        <v>90</v>
      </c>
      <c r="C3285">
        <v>619</v>
      </c>
      <c r="D3285">
        <v>2004</v>
      </c>
      <c r="E3285" t="s">
        <v>874</v>
      </c>
      <c r="F3285" t="s">
        <v>28</v>
      </c>
      <c r="G3285" s="1">
        <v>44634</v>
      </c>
      <c r="H3285">
        <v>114</v>
      </c>
    </row>
    <row r="3286" spans="1:8" x14ac:dyDescent="0.25">
      <c r="A3286">
        <v>3285</v>
      </c>
      <c r="B3286" t="s">
        <v>454</v>
      </c>
      <c r="C3286">
        <v>619</v>
      </c>
      <c r="D3286">
        <v>1990</v>
      </c>
      <c r="E3286" t="s">
        <v>959</v>
      </c>
      <c r="F3286" t="s">
        <v>28</v>
      </c>
      <c r="G3286" s="1">
        <v>44638</v>
      </c>
      <c r="H3286">
        <v>102</v>
      </c>
    </row>
    <row r="3287" spans="1:8" x14ac:dyDescent="0.25">
      <c r="A3287">
        <v>3286</v>
      </c>
      <c r="B3287" t="s">
        <v>90</v>
      </c>
      <c r="C3287">
        <v>576</v>
      </c>
      <c r="D3287">
        <v>2014</v>
      </c>
      <c r="E3287" t="s">
        <v>698</v>
      </c>
      <c r="F3287" t="s">
        <v>32</v>
      </c>
      <c r="G3287" s="1">
        <v>44655</v>
      </c>
      <c r="H3287">
        <v>102</v>
      </c>
    </row>
    <row r="3288" spans="1:8" x14ac:dyDescent="0.25">
      <c r="A3288">
        <v>3287</v>
      </c>
      <c r="B3288" t="s">
        <v>75</v>
      </c>
      <c r="C3288">
        <v>576</v>
      </c>
      <c r="D3288">
        <v>2004</v>
      </c>
      <c r="E3288" t="s">
        <v>578</v>
      </c>
      <c r="F3288" t="s">
        <v>740</v>
      </c>
      <c r="G3288" s="1">
        <v>44548</v>
      </c>
      <c r="H3288">
        <v>104</v>
      </c>
    </row>
    <row r="3289" spans="1:8" x14ac:dyDescent="0.25">
      <c r="A3289">
        <v>3288</v>
      </c>
      <c r="B3289" t="s">
        <v>75</v>
      </c>
      <c r="C3289">
        <v>611</v>
      </c>
      <c r="D3289">
        <v>2006</v>
      </c>
      <c r="E3289" t="s">
        <v>684</v>
      </c>
      <c r="F3289" t="s">
        <v>45</v>
      </c>
      <c r="G3289" s="1">
        <v>44635</v>
      </c>
      <c r="H3289">
        <v>102</v>
      </c>
    </row>
    <row r="3290" spans="1:8" x14ac:dyDescent="0.25">
      <c r="A3290">
        <v>3289</v>
      </c>
      <c r="B3290" t="s">
        <v>83</v>
      </c>
      <c r="C3290">
        <v>619</v>
      </c>
      <c r="D3290">
        <v>2004</v>
      </c>
      <c r="E3290" t="s">
        <v>842</v>
      </c>
      <c r="F3290" t="s">
        <v>10</v>
      </c>
      <c r="G3290" s="1">
        <v>44642</v>
      </c>
      <c r="H3290">
        <v>114</v>
      </c>
    </row>
    <row r="3291" spans="1:8" x14ac:dyDescent="0.25">
      <c r="A3291">
        <v>3290</v>
      </c>
      <c r="B3291" t="s">
        <v>83</v>
      </c>
      <c r="C3291">
        <v>587</v>
      </c>
      <c r="D3291">
        <v>2004</v>
      </c>
      <c r="E3291" t="s">
        <v>590</v>
      </c>
      <c r="F3291" t="s">
        <v>28</v>
      </c>
      <c r="G3291" s="1">
        <v>44622</v>
      </c>
      <c r="H3291">
        <v>109</v>
      </c>
    </row>
    <row r="3292" spans="1:8" x14ac:dyDescent="0.25">
      <c r="A3292">
        <v>3291</v>
      </c>
      <c r="B3292" t="s">
        <v>90</v>
      </c>
      <c r="C3292">
        <v>619</v>
      </c>
      <c r="D3292">
        <v>1992</v>
      </c>
      <c r="E3292" t="s">
        <v>448</v>
      </c>
      <c r="F3292" t="s">
        <v>18</v>
      </c>
      <c r="G3292" s="1">
        <v>44624</v>
      </c>
      <c r="H3292">
        <v>108</v>
      </c>
    </row>
    <row r="3293" spans="1:8" x14ac:dyDescent="0.25">
      <c r="A3293">
        <v>3292</v>
      </c>
      <c r="B3293" t="s">
        <v>83</v>
      </c>
      <c r="C3293">
        <v>619</v>
      </c>
      <c r="D3293">
        <v>2006</v>
      </c>
      <c r="E3293" t="s">
        <v>842</v>
      </c>
      <c r="F3293" t="s">
        <v>18</v>
      </c>
      <c r="G3293" s="1">
        <v>44593</v>
      </c>
      <c r="H3293">
        <v>102</v>
      </c>
    </row>
    <row r="3294" spans="1:8" x14ac:dyDescent="0.25">
      <c r="A3294">
        <v>3293</v>
      </c>
      <c r="B3294" t="s">
        <v>83</v>
      </c>
      <c r="C3294">
        <v>580</v>
      </c>
      <c r="D3294">
        <v>1996</v>
      </c>
      <c r="E3294" t="s">
        <v>441</v>
      </c>
      <c r="F3294" t="s">
        <v>10</v>
      </c>
      <c r="G3294" s="1">
        <v>44638</v>
      </c>
      <c r="H3294">
        <v>103</v>
      </c>
    </row>
    <row r="3295" spans="1:8" x14ac:dyDescent="0.25">
      <c r="A3295">
        <v>3294</v>
      </c>
      <c r="B3295" t="s">
        <v>90</v>
      </c>
      <c r="C3295">
        <v>587</v>
      </c>
      <c r="D3295">
        <v>2006</v>
      </c>
      <c r="E3295" t="s">
        <v>820</v>
      </c>
      <c r="F3295" t="s">
        <v>18</v>
      </c>
      <c r="G3295" s="1">
        <v>44641</v>
      </c>
      <c r="H3295">
        <v>102</v>
      </c>
    </row>
    <row r="3296" spans="1:8" x14ac:dyDescent="0.25">
      <c r="A3296">
        <v>3295</v>
      </c>
      <c r="B3296" t="s">
        <v>83</v>
      </c>
      <c r="C3296">
        <v>512</v>
      </c>
      <c r="D3296">
        <v>2008</v>
      </c>
      <c r="E3296" t="s">
        <v>707</v>
      </c>
      <c r="F3296" t="s">
        <v>45</v>
      </c>
      <c r="G3296" s="1">
        <v>44562</v>
      </c>
      <c r="H3296">
        <v>102</v>
      </c>
    </row>
    <row r="3297" spans="1:8" x14ac:dyDescent="0.25">
      <c r="A3297">
        <v>3296</v>
      </c>
      <c r="B3297" t="s">
        <v>75</v>
      </c>
      <c r="C3297">
        <v>576</v>
      </c>
      <c r="D3297">
        <v>2007</v>
      </c>
      <c r="E3297" t="s">
        <v>578</v>
      </c>
      <c r="F3297" t="s">
        <v>45</v>
      </c>
      <c r="G3297" s="1">
        <v>44638</v>
      </c>
      <c r="H3297">
        <v>102</v>
      </c>
    </row>
    <row r="3298" spans="1:8" x14ac:dyDescent="0.25">
      <c r="A3298">
        <v>3297</v>
      </c>
      <c r="B3298" t="s">
        <v>83</v>
      </c>
      <c r="C3298">
        <v>540</v>
      </c>
      <c r="D3298">
        <v>2006</v>
      </c>
      <c r="E3298" t="s">
        <v>440</v>
      </c>
      <c r="F3298" t="s">
        <v>10</v>
      </c>
      <c r="G3298" s="1">
        <v>44640</v>
      </c>
      <c r="H3298">
        <v>102</v>
      </c>
    </row>
    <row r="3299" spans="1:8" x14ac:dyDescent="0.25">
      <c r="A3299">
        <v>3298</v>
      </c>
      <c r="B3299" t="s">
        <v>90</v>
      </c>
      <c r="C3299">
        <v>619</v>
      </c>
      <c r="D3299">
        <v>2004</v>
      </c>
      <c r="E3299" t="s">
        <v>874</v>
      </c>
      <c r="F3299" t="s">
        <v>32</v>
      </c>
      <c r="G3299" s="1">
        <v>44603</v>
      </c>
      <c r="H3299">
        <v>102</v>
      </c>
    </row>
    <row r="3300" spans="1:8" x14ac:dyDescent="0.25">
      <c r="A3300">
        <v>3299</v>
      </c>
      <c r="B3300" t="s">
        <v>83</v>
      </c>
      <c r="C3300">
        <v>587</v>
      </c>
      <c r="D3300">
        <v>2012</v>
      </c>
      <c r="E3300" t="s">
        <v>359</v>
      </c>
      <c r="F3300" t="s">
        <v>32</v>
      </c>
      <c r="G3300" s="1">
        <v>44651</v>
      </c>
      <c r="H3300">
        <v>102</v>
      </c>
    </row>
    <row r="3301" spans="1:8" x14ac:dyDescent="0.25">
      <c r="A3301">
        <v>3300</v>
      </c>
      <c r="B3301" t="s">
        <v>75</v>
      </c>
      <c r="C3301">
        <v>611</v>
      </c>
      <c r="D3301">
        <v>2006</v>
      </c>
      <c r="E3301" t="s">
        <v>684</v>
      </c>
      <c r="F3301" t="s">
        <v>18</v>
      </c>
      <c r="G3301" s="1">
        <v>44586</v>
      </c>
      <c r="H3301">
        <v>102</v>
      </c>
    </row>
    <row r="3302" spans="1:8" x14ac:dyDescent="0.25">
      <c r="A3302">
        <v>3301</v>
      </c>
      <c r="B3302" t="s">
        <v>90</v>
      </c>
      <c r="C3302">
        <v>550</v>
      </c>
      <c r="D3302">
        <v>2006</v>
      </c>
      <c r="E3302" t="s">
        <v>584</v>
      </c>
      <c r="F3302" t="s">
        <v>10</v>
      </c>
      <c r="G3302" s="1">
        <v>44585</v>
      </c>
      <c r="H3302">
        <v>102</v>
      </c>
    </row>
    <row r="3303" spans="1:8" x14ac:dyDescent="0.25">
      <c r="A3303">
        <v>3302</v>
      </c>
      <c r="B3303" t="s">
        <v>90</v>
      </c>
      <c r="C3303">
        <v>610</v>
      </c>
      <c r="D3303">
        <v>2009</v>
      </c>
      <c r="E3303" t="s">
        <v>960</v>
      </c>
      <c r="F3303" t="s">
        <v>28</v>
      </c>
      <c r="G3303" s="1">
        <v>44602</v>
      </c>
      <c r="H3303">
        <v>114</v>
      </c>
    </row>
    <row r="3304" spans="1:8" x14ac:dyDescent="0.25">
      <c r="A3304">
        <v>3303</v>
      </c>
      <c r="B3304" t="s">
        <v>75</v>
      </c>
      <c r="C3304">
        <v>576</v>
      </c>
      <c r="D3304">
        <v>2005</v>
      </c>
      <c r="E3304" t="s">
        <v>578</v>
      </c>
      <c r="F3304" t="s">
        <v>10</v>
      </c>
      <c r="G3304" s="1">
        <v>44589</v>
      </c>
      <c r="H3304">
        <v>109</v>
      </c>
    </row>
    <row r="3305" spans="1:8" x14ac:dyDescent="0.25">
      <c r="A3305">
        <v>3304</v>
      </c>
      <c r="B3305" t="s">
        <v>75</v>
      </c>
      <c r="C3305">
        <v>576</v>
      </c>
      <c r="D3305">
        <v>2009</v>
      </c>
      <c r="E3305" t="s">
        <v>578</v>
      </c>
      <c r="F3305" t="s">
        <v>10</v>
      </c>
      <c r="G3305" s="1">
        <v>44649</v>
      </c>
      <c r="H3305">
        <v>102</v>
      </c>
    </row>
    <row r="3306" spans="1:8" x14ac:dyDescent="0.25">
      <c r="A3306">
        <v>3305</v>
      </c>
      <c r="B3306" t="s">
        <v>83</v>
      </c>
      <c r="C3306">
        <v>580</v>
      </c>
      <c r="D3306">
        <v>1997</v>
      </c>
      <c r="E3306" t="s">
        <v>580</v>
      </c>
      <c r="F3306" t="s">
        <v>10</v>
      </c>
      <c r="G3306" s="1">
        <v>44502</v>
      </c>
      <c r="H3306">
        <v>102</v>
      </c>
    </row>
    <row r="3307" spans="1:8" x14ac:dyDescent="0.25">
      <c r="A3307">
        <v>3306</v>
      </c>
      <c r="B3307" t="s">
        <v>435</v>
      </c>
      <c r="C3307">
        <v>540</v>
      </c>
      <c r="D3307">
        <v>2003</v>
      </c>
      <c r="E3307" t="s">
        <v>436</v>
      </c>
      <c r="F3307" t="s">
        <v>32</v>
      </c>
      <c r="G3307" s="1">
        <v>44636</v>
      </c>
      <c r="H3307">
        <v>103</v>
      </c>
    </row>
    <row r="3308" spans="1:8" x14ac:dyDescent="0.25">
      <c r="A3308">
        <v>3307</v>
      </c>
      <c r="B3308" t="s">
        <v>83</v>
      </c>
      <c r="C3308">
        <v>576</v>
      </c>
      <c r="D3308">
        <v>2004</v>
      </c>
      <c r="E3308" t="s">
        <v>698</v>
      </c>
      <c r="F3308" t="s">
        <v>10</v>
      </c>
      <c r="G3308" s="1">
        <v>44543</v>
      </c>
      <c r="H3308">
        <v>102</v>
      </c>
    </row>
    <row r="3309" spans="1:8" x14ac:dyDescent="0.25">
      <c r="A3309">
        <v>3308</v>
      </c>
      <c r="B3309" t="s">
        <v>83</v>
      </c>
      <c r="C3309">
        <v>580</v>
      </c>
      <c r="D3309">
        <v>2001</v>
      </c>
      <c r="E3309" t="s">
        <v>441</v>
      </c>
      <c r="F3309" t="s">
        <v>32</v>
      </c>
      <c r="G3309" s="1">
        <v>44513</v>
      </c>
      <c r="H3309">
        <v>109</v>
      </c>
    </row>
    <row r="3310" spans="1:8" x14ac:dyDescent="0.25">
      <c r="A3310">
        <v>3309</v>
      </c>
      <c r="B3310" t="s">
        <v>934</v>
      </c>
      <c r="C3310">
        <v>614</v>
      </c>
      <c r="D3310">
        <v>2018</v>
      </c>
      <c r="E3310" t="s">
        <v>935</v>
      </c>
      <c r="F3310" t="s">
        <v>45</v>
      </c>
      <c r="G3310" s="1">
        <v>44481</v>
      </c>
      <c r="H3310">
        <v>102</v>
      </c>
    </row>
    <row r="3311" spans="1:8" x14ac:dyDescent="0.25">
      <c r="A3311">
        <v>3310</v>
      </c>
      <c r="B3311" t="s">
        <v>83</v>
      </c>
      <c r="C3311">
        <v>576</v>
      </c>
      <c r="D3311">
        <v>2007</v>
      </c>
      <c r="E3311" t="s">
        <v>698</v>
      </c>
      <c r="F3311" t="s">
        <v>283</v>
      </c>
      <c r="G3311" s="1">
        <v>44647</v>
      </c>
      <c r="H3311">
        <v>105</v>
      </c>
    </row>
    <row r="3312" spans="1:8" x14ac:dyDescent="0.25">
      <c r="A3312">
        <v>3311</v>
      </c>
      <c r="B3312" t="s">
        <v>75</v>
      </c>
      <c r="C3312">
        <v>576</v>
      </c>
      <c r="D3312">
        <v>2005</v>
      </c>
      <c r="E3312" t="s">
        <v>578</v>
      </c>
      <c r="F3312" t="s">
        <v>45</v>
      </c>
      <c r="G3312" s="1">
        <v>44655</v>
      </c>
      <c r="H3312">
        <v>102</v>
      </c>
    </row>
    <row r="3313" spans="1:8" x14ac:dyDescent="0.25">
      <c r="A3313">
        <v>3312</v>
      </c>
      <c r="B3313" t="s">
        <v>435</v>
      </c>
      <c r="C3313">
        <v>576</v>
      </c>
      <c r="D3313">
        <v>2008</v>
      </c>
      <c r="E3313" t="s">
        <v>839</v>
      </c>
      <c r="F3313" t="s">
        <v>32</v>
      </c>
      <c r="G3313" s="1">
        <v>44490</v>
      </c>
      <c r="H3313">
        <v>108</v>
      </c>
    </row>
    <row r="3314" spans="1:8" x14ac:dyDescent="0.25">
      <c r="A3314">
        <v>3313</v>
      </c>
      <c r="B3314" t="s">
        <v>235</v>
      </c>
      <c r="C3314">
        <v>619</v>
      </c>
      <c r="D3314">
        <v>2010</v>
      </c>
      <c r="E3314" t="s">
        <v>467</v>
      </c>
      <c r="F3314" t="s">
        <v>32</v>
      </c>
      <c r="G3314" s="1">
        <v>44611</v>
      </c>
      <c r="H3314">
        <v>102</v>
      </c>
    </row>
    <row r="3315" spans="1:8" x14ac:dyDescent="0.25">
      <c r="A3315">
        <v>3314</v>
      </c>
      <c r="B3315" t="s">
        <v>809</v>
      </c>
      <c r="C3315">
        <v>619</v>
      </c>
      <c r="D3315">
        <v>2018</v>
      </c>
      <c r="E3315" t="s">
        <v>485</v>
      </c>
      <c r="F3315" t="s">
        <v>32</v>
      </c>
      <c r="G3315" s="1">
        <v>44565</v>
      </c>
      <c r="H3315">
        <v>114</v>
      </c>
    </row>
    <row r="3316" spans="1:8" x14ac:dyDescent="0.25">
      <c r="A3316">
        <v>3315</v>
      </c>
      <c r="B3316" t="s">
        <v>83</v>
      </c>
      <c r="C3316">
        <v>576</v>
      </c>
      <c r="D3316">
        <v>2002</v>
      </c>
      <c r="E3316" t="s">
        <v>698</v>
      </c>
      <c r="F3316" t="s">
        <v>28</v>
      </c>
      <c r="G3316" s="1">
        <v>44555</v>
      </c>
      <c r="H3316">
        <v>107</v>
      </c>
    </row>
    <row r="3317" spans="1:8" x14ac:dyDescent="0.25">
      <c r="A3317">
        <v>3316</v>
      </c>
      <c r="B3317" t="s">
        <v>83</v>
      </c>
      <c r="C3317">
        <v>619</v>
      </c>
      <c r="D3317">
        <v>2009</v>
      </c>
      <c r="E3317" t="s">
        <v>842</v>
      </c>
      <c r="F3317" t="s">
        <v>32</v>
      </c>
      <c r="G3317" s="1">
        <v>44618</v>
      </c>
      <c r="H3317">
        <v>103</v>
      </c>
    </row>
    <row r="3318" spans="1:8" x14ac:dyDescent="0.25">
      <c r="A3318">
        <v>3317</v>
      </c>
      <c r="B3318" t="s">
        <v>83</v>
      </c>
      <c r="C3318">
        <v>512</v>
      </c>
      <c r="D3318">
        <v>2006</v>
      </c>
      <c r="E3318" t="s">
        <v>707</v>
      </c>
      <c r="F3318" t="s">
        <v>18</v>
      </c>
      <c r="G3318" s="1">
        <v>44576</v>
      </c>
      <c r="H3318">
        <v>102</v>
      </c>
    </row>
    <row r="3319" spans="1:8" x14ac:dyDescent="0.25">
      <c r="A3319">
        <v>3318</v>
      </c>
      <c r="B3319" t="s">
        <v>75</v>
      </c>
      <c r="C3319">
        <v>633</v>
      </c>
      <c r="D3319">
        <v>2018</v>
      </c>
      <c r="E3319" t="s">
        <v>581</v>
      </c>
      <c r="F3319" t="s">
        <v>32</v>
      </c>
      <c r="G3319" s="1">
        <v>44528</v>
      </c>
      <c r="H3319">
        <v>103</v>
      </c>
    </row>
    <row r="3320" spans="1:8" x14ac:dyDescent="0.25">
      <c r="A3320">
        <v>3319</v>
      </c>
      <c r="B3320" t="s">
        <v>83</v>
      </c>
      <c r="C3320">
        <v>550</v>
      </c>
      <c r="D3320">
        <v>2001</v>
      </c>
      <c r="E3320" t="s">
        <v>458</v>
      </c>
      <c r="F3320" t="s">
        <v>32</v>
      </c>
      <c r="G3320" s="1">
        <v>44547</v>
      </c>
      <c r="H3320">
        <v>103</v>
      </c>
    </row>
    <row r="3321" spans="1:8" x14ac:dyDescent="0.25">
      <c r="A3321">
        <v>3320</v>
      </c>
      <c r="B3321" t="s">
        <v>83</v>
      </c>
      <c r="C3321">
        <v>550</v>
      </c>
      <c r="D3321">
        <v>2002</v>
      </c>
      <c r="E3321" t="s">
        <v>571</v>
      </c>
      <c r="F3321" t="s">
        <v>45</v>
      </c>
      <c r="G3321" s="1">
        <v>44500</v>
      </c>
      <c r="H3321">
        <v>101</v>
      </c>
    </row>
    <row r="3322" spans="1:8" x14ac:dyDescent="0.25">
      <c r="A3322">
        <v>3321</v>
      </c>
      <c r="B3322" t="s">
        <v>83</v>
      </c>
      <c r="C3322">
        <v>512</v>
      </c>
      <c r="D3322">
        <v>2010</v>
      </c>
      <c r="E3322" t="s">
        <v>961</v>
      </c>
      <c r="F3322" t="s">
        <v>10</v>
      </c>
      <c r="G3322" s="1">
        <v>44650</v>
      </c>
      <c r="H3322">
        <v>102</v>
      </c>
    </row>
    <row r="3323" spans="1:8" x14ac:dyDescent="0.25">
      <c r="A3323">
        <v>3322</v>
      </c>
      <c r="B3323" t="s">
        <v>90</v>
      </c>
      <c r="C3323">
        <v>576</v>
      </c>
      <c r="D3323">
        <v>2007</v>
      </c>
      <c r="E3323" t="s">
        <v>800</v>
      </c>
      <c r="F3323" t="s">
        <v>45</v>
      </c>
      <c r="G3323" s="1">
        <v>44531</v>
      </c>
      <c r="H3323">
        <v>102</v>
      </c>
    </row>
    <row r="3324" spans="1:8" x14ac:dyDescent="0.25">
      <c r="A3324">
        <v>3323</v>
      </c>
      <c r="B3324" t="s">
        <v>83</v>
      </c>
      <c r="C3324">
        <v>619</v>
      </c>
      <c r="D3324">
        <v>2005</v>
      </c>
      <c r="E3324" t="s">
        <v>842</v>
      </c>
      <c r="F3324" t="s">
        <v>10</v>
      </c>
      <c r="G3324" s="1">
        <v>44545</v>
      </c>
      <c r="H3324">
        <v>102</v>
      </c>
    </row>
    <row r="3325" spans="1:8" x14ac:dyDescent="0.25">
      <c r="A3325">
        <v>3324</v>
      </c>
      <c r="B3325" t="s">
        <v>83</v>
      </c>
      <c r="C3325">
        <v>619</v>
      </c>
      <c r="D3325">
        <v>2007</v>
      </c>
      <c r="E3325" t="s">
        <v>937</v>
      </c>
      <c r="F3325" t="s">
        <v>32</v>
      </c>
      <c r="G3325" s="1">
        <v>44583</v>
      </c>
      <c r="H3325">
        <v>111</v>
      </c>
    </row>
    <row r="3326" spans="1:8" x14ac:dyDescent="0.25">
      <c r="A3326">
        <v>3325</v>
      </c>
      <c r="B3326" t="s">
        <v>83</v>
      </c>
      <c r="C3326">
        <v>619</v>
      </c>
      <c r="D3326">
        <v>2004</v>
      </c>
      <c r="E3326" t="s">
        <v>842</v>
      </c>
      <c r="F3326" t="s">
        <v>32</v>
      </c>
      <c r="G3326" s="1">
        <v>44625</v>
      </c>
      <c r="H3326">
        <v>102</v>
      </c>
    </row>
    <row r="3327" spans="1:8" x14ac:dyDescent="0.25">
      <c r="A3327">
        <v>3326</v>
      </c>
      <c r="B3327" t="s">
        <v>83</v>
      </c>
      <c r="C3327">
        <v>577</v>
      </c>
      <c r="D3327">
        <v>1999</v>
      </c>
      <c r="E3327" t="s">
        <v>962</v>
      </c>
      <c r="F3327" t="s">
        <v>18</v>
      </c>
      <c r="G3327" s="1">
        <v>44613</v>
      </c>
      <c r="H3327">
        <v>107</v>
      </c>
    </row>
    <row r="3328" spans="1:8" x14ac:dyDescent="0.25">
      <c r="A3328">
        <v>3327</v>
      </c>
      <c r="B3328" t="s">
        <v>90</v>
      </c>
      <c r="C3328">
        <v>587</v>
      </c>
      <c r="D3328">
        <v>2006</v>
      </c>
      <c r="E3328" t="s">
        <v>777</v>
      </c>
      <c r="F3328" t="s">
        <v>10</v>
      </c>
      <c r="G3328" s="1">
        <v>44637</v>
      </c>
      <c r="H3328">
        <v>105</v>
      </c>
    </row>
    <row r="3329" spans="1:8" x14ac:dyDescent="0.25">
      <c r="A3329">
        <v>3328</v>
      </c>
      <c r="B3329" t="s">
        <v>90</v>
      </c>
      <c r="C3329">
        <v>507</v>
      </c>
      <c r="D3329">
        <v>2009</v>
      </c>
      <c r="E3329" t="s">
        <v>688</v>
      </c>
      <c r="F3329" t="s">
        <v>18</v>
      </c>
      <c r="G3329" s="1">
        <v>44512</v>
      </c>
      <c r="H3329">
        <v>102</v>
      </c>
    </row>
    <row r="3330" spans="1:8" x14ac:dyDescent="0.25">
      <c r="A3330">
        <v>3329</v>
      </c>
      <c r="B3330" t="s">
        <v>83</v>
      </c>
      <c r="C3330">
        <v>587</v>
      </c>
      <c r="D3330">
        <v>2008</v>
      </c>
      <c r="E3330" t="s">
        <v>863</v>
      </c>
      <c r="F3330" t="s">
        <v>32</v>
      </c>
      <c r="G3330" s="1">
        <v>44531</v>
      </c>
      <c r="H3330">
        <v>102</v>
      </c>
    </row>
    <row r="3331" spans="1:8" x14ac:dyDescent="0.25">
      <c r="A3331">
        <v>3330</v>
      </c>
      <c r="B3331" t="s">
        <v>90</v>
      </c>
      <c r="C3331">
        <v>619</v>
      </c>
      <c r="D3331">
        <v>1997</v>
      </c>
      <c r="E3331" t="s">
        <v>485</v>
      </c>
      <c r="F3331" t="s">
        <v>18</v>
      </c>
      <c r="G3331" s="1">
        <v>44545</v>
      </c>
      <c r="H3331">
        <v>115</v>
      </c>
    </row>
    <row r="3332" spans="1:8" x14ac:dyDescent="0.25">
      <c r="A3332">
        <v>3331</v>
      </c>
      <c r="B3332" t="s">
        <v>75</v>
      </c>
      <c r="C3332">
        <v>576</v>
      </c>
      <c r="D3332">
        <v>2005</v>
      </c>
      <c r="E3332" t="s">
        <v>578</v>
      </c>
      <c r="F3332" t="s">
        <v>10</v>
      </c>
      <c r="G3332" s="1">
        <v>44657</v>
      </c>
      <c r="H3332">
        <v>102</v>
      </c>
    </row>
    <row r="3333" spans="1:8" x14ac:dyDescent="0.25">
      <c r="A3333">
        <v>3332</v>
      </c>
      <c r="B3333" t="s">
        <v>83</v>
      </c>
      <c r="C3333">
        <v>512</v>
      </c>
      <c r="D3333">
        <v>2001</v>
      </c>
      <c r="E3333" t="s">
        <v>707</v>
      </c>
      <c r="F3333" t="s">
        <v>10</v>
      </c>
      <c r="G3333" s="1">
        <v>44499</v>
      </c>
      <c r="H3333">
        <v>114</v>
      </c>
    </row>
    <row r="3334" spans="1:8" x14ac:dyDescent="0.25">
      <c r="A3334">
        <v>3333</v>
      </c>
      <c r="B3334" t="s">
        <v>435</v>
      </c>
      <c r="C3334">
        <v>540</v>
      </c>
      <c r="D3334">
        <v>2006</v>
      </c>
      <c r="E3334" t="s">
        <v>436</v>
      </c>
      <c r="F3334" t="s">
        <v>32</v>
      </c>
      <c r="G3334" s="1">
        <v>44655</v>
      </c>
      <c r="H3334">
        <v>102</v>
      </c>
    </row>
    <row r="3335" spans="1:8" x14ac:dyDescent="0.25">
      <c r="A3335">
        <v>3334</v>
      </c>
      <c r="B3335" t="s">
        <v>83</v>
      </c>
      <c r="C3335">
        <v>587</v>
      </c>
      <c r="D3335">
        <v>2006</v>
      </c>
      <c r="E3335" t="s">
        <v>590</v>
      </c>
      <c r="F3335" t="s">
        <v>10</v>
      </c>
      <c r="G3335" s="1">
        <v>44655</v>
      </c>
      <c r="H3335">
        <v>102</v>
      </c>
    </row>
    <row r="3336" spans="1:8" x14ac:dyDescent="0.25">
      <c r="A3336">
        <v>3335</v>
      </c>
      <c r="B3336" t="s">
        <v>83</v>
      </c>
      <c r="C3336">
        <v>619</v>
      </c>
      <c r="D3336">
        <v>2007</v>
      </c>
      <c r="E3336" t="s">
        <v>842</v>
      </c>
      <c r="F3336" t="s">
        <v>10</v>
      </c>
      <c r="G3336" s="1">
        <v>44593</v>
      </c>
      <c r="H3336">
        <v>114</v>
      </c>
    </row>
    <row r="3337" spans="1:8" x14ac:dyDescent="0.25">
      <c r="A3337">
        <v>3336</v>
      </c>
      <c r="B3337" t="s">
        <v>83</v>
      </c>
      <c r="C3337">
        <v>619</v>
      </c>
      <c r="D3337">
        <v>2007</v>
      </c>
      <c r="E3337" t="s">
        <v>842</v>
      </c>
      <c r="F3337" t="s">
        <v>32</v>
      </c>
      <c r="G3337" s="1">
        <v>44621</v>
      </c>
      <c r="H3337">
        <v>104</v>
      </c>
    </row>
    <row r="3338" spans="1:8" x14ac:dyDescent="0.25">
      <c r="A3338">
        <v>3337</v>
      </c>
      <c r="B3338" t="s">
        <v>90</v>
      </c>
      <c r="C3338">
        <v>587</v>
      </c>
      <c r="D3338">
        <v>2007</v>
      </c>
      <c r="E3338" t="s">
        <v>487</v>
      </c>
      <c r="F3338" t="s">
        <v>45</v>
      </c>
      <c r="G3338" s="1">
        <v>44627</v>
      </c>
      <c r="H3338">
        <v>102</v>
      </c>
    </row>
    <row r="3339" spans="1:8" x14ac:dyDescent="0.25">
      <c r="A3339">
        <v>3338</v>
      </c>
      <c r="B3339" t="s">
        <v>435</v>
      </c>
      <c r="C3339">
        <v>619</v>
      </c>
      <c r="D3339">
        <v>2018</v>
      </c>
      <c r="E3339" t="s">
        <v>448</v>
      </c>
      <c r="F3339" t="s">
        <v>10</v>
      </c>
      <c r="G3339" s="1">
        <v>44530</v>
      </c>
      <c r="H3339">
        <v>115</v>
      </c>
    </row>
    <row r="3340" spans="1:8" x14ac:dyDescent="0.25">
      <c r="A3340">
        <v>3339</v>
      </c>
      <c r="B3340" t="s">
        <v>83</v>
      </c>
      <c r="C3340">
        <v>587</v>
      </c>
      <c r="D3340">
        <v>2009</v>
      </c>
      <c r="E3340" t="s">
        <v>359</v>
      </c>
      <c r="F3340" t="s">
        <v>32</v>
      </c>
      <c r="G3340" s="1">
        <v>44655</v>
      </c>
      <c r="H3340">
        <v>104</v>
      </c>
    </row>
    <row r="3341" spans="1:8" x14ac:dyDescent="0.25">
      <c r="A3341">
        <v>3340</v>
      </c>
      <c r="B3341" t="s">
        <v>75</v>
      </c>
      <c r="C3341">
        <v>587</v>
      </c>
      <c r="D3341">
        <v>2008</v>
      </c>
      <c r="E3341" t="s">
        <v>359</v>
      </c>
      <c r="F3341" t="s">
        <v>10</v>
      </c>
      <c r="G3341" s="1">
        <v>44548</v>
      </c>
      <c r="H3341">
        <v>103</v>
      </c>
    </row>
    <row r="3342" spans="1:8" x14ac:dyDescent="0.25">
      <c r="A3342">
        <v>3341</v>
      </c>
      <c r="B3342" t="s">
        <v>90</v>
      </c>
      <c r="C3342">
        <v>610</v>
      </c>
      <c r="D3342">
        <v>2007</v>
      </c>
      <c r="E3342" t="s">
        <v>674</v>
      </c>
      <c r="F3342" t="s">
        <v>45</v>
      </c>
      <c r="G3342" s="1">
        <v>44634</v>
      </c>
      <c r="H3342">
        <v>109</v>
      </c>
    </row>
    <row r="3343" spans="1:8" x14ac:dyDescent="0.25">
      <c r="A3343">
        <v>3342</v>
      </c>
      <c r="B3343" t="s">
        <v>435</v>
      </c>
      <c r="C3343">
        <v>540</v>
      </c>
      <c r="D3343">
        <v>2018</v>
      </c>
      <c r="E3343" t="s">
        <v>760</v>
      </c>
      <c r="F3343" t="s">
        <v>32</v>
      </c>
      <c r="G3343" s="1">
        <v>44630</v>
      </c>
      <c r="H3343">
        <v>101</v>
      </c>
    </row>
    <row r="3344" spans="1:8" x14ac:dyDescent="0.25">
      <c r="A3344">
        <v>3343</v>
      </c>
      <c r="B3344" t="s">
        <v>83</v>
      </c>
      <c r="C3344">
        <v>619</v>
      </c>
      <c r="D3344">
        <v>2005</v>
      </c>
      <c r="E3344" t="s">
        <v>842</v>
      </c>
      <c r="F3344" t="s">
        <v>32</v>
      </c>
      <c r="G3344" s="1">
        <v>44560</v>
      </c>
      <c r="H3344">
        <v>103</v>
      </c>
    </row>
    <row r="3345" spans="1:8" x14ac:dyDescent="0.25">
      <c r="A3345">
        <v>3344</v>
      </c>
      <c r="B3345" t="s">
        <v>90</v>
      </c>
      <c r="C3345">
        <v>619</v>
      </c>
      <c r="D3345">
        <v>2005</v>
      </c>
      <c r="E3345" t="s">
        <v>682</v>
      </c>
      <c r="F3345" t="s">
        <v>10</v>
      </c>
      <c r="G3345" s="1">
        <v>44510</v>
      </c>
      <c r="H3345">
        <v>101</v>
      </c>
    </row>
    <row r="3346" spans="1:8" x14ac:dyDescent="0.25">
      <c r="A3346">
        <v>3345</v>
      </c>
      <c r="B3346" t="s">
        <v>90</v>
      </c>
      <c r="C3346">
        <v>556</v>
      </c>
      <c r="D3346">
        <v>1997</v>
      </c>
      <c r="E3346" t="s">
        <v>472</v>
      </c>
      <c r="F3346" t="s">
        <v>18</v>
      </c>
      <c r="G3346" s="1">
        <v>44494</v>
      </c>
      <c r="H3346">
        <v>114</v>
      </c>
    </row>
    <row r="3347" spans="1:8" x14ac:dyDescent="0.25">
      <c r="A3347">
        <v>3346</v>
      </c>
      <c r="B3347" t="s">
        <v>75</v>
      </c>
      <c r="C3347">
        <v>512</v>
      </c>
      <c r="D3347">
        <v>2006</v>
      </c>
      <c r="E3347" t="s">
        <v>963</v>
      </c>
      <c r="F3347" t="s">
        <v>32</v>
      </c>
      <c r="G3347" s="1">
        <v>44622</v>
      </c>
      <c r="H3347">
        <v>102</v>
      </c>
    </row>
    <row r="3348" spans="1:8" x14ac:dyDescent="0.25">
      <c r="A3348">
        <v>3347</v>
      </c>
      <c r="B3348" t="s">
        <v>90</v>
      </c>
      <c r="C3348">
        <v>619</v>
      </c>
      <c r="D3348">
        <v>2007</v>
      </c>
      <c r="E3348" t="s">
        <v>964</v>
      </c>
      <c r="F3348" t="s">
        <v>18</v>
      </c>
      <c r="G3348" s="1">
        <v>44574</v>
      </c>
      <c r="H3348">
        <v>102</v>
      </c>
    </row>
    <row r="3349" spans="1:8" x14ac:dyDescent="0.25">
      <c r="A3349">
        <v>3348</v>
      </c>
      <c r="B3349" t="s">
        <v>90</v>
      </c>
      <c r="C3349">
        <v>619</v>
      </c>
      <c r="D3349">
        <v>1994</v>
      </c>
      <c r="E3349" t="s">
        <v>448</v>
      </c>
      <c r="F3349" t="s">
        <v>69</v>
      </c>
      <c r="G3349" s="1">
        <v>44640</v>
      </c>
      <c r="H3349">
        <v>101</v>
      </c>
    </row>
    <row r="3350" spans="1:8" x14ac:dyDescent="0.25">
      <c r="A3350">
        <v>3349</v>
      </c>
      <c r="B3350" t="s">
        <v>83</v>
      </c>
      <c r="C3350">
        <v>576</v>
      </c>
      <c r="D3350">
        <v>2006</v>
      </c>
      <c r="E3350" t="s">
        <v>698</v>
      </c>
      <c r="F3350" t="s">
        <v>10</v>
      </c>
      <c r="G3350" s="1">
        <v>44611</v>
      </c>
      <c r="H3350">
        <v>103</v>
      </c>
    </row>
    <row r="3351" spans="1:8" x14ac:dyDescent="0.25">
      <c r="A3351">
        <v>3350</v>
      </c>
      <c r="B3351" t="s">
        <v>83</v>
      </c>
      <c r="C3351">
        <v>548</v>
      </c>
      <c r="D3351">
        <v>2006</v>
      </c>
      <c r="E3351" t="s">
        <v>593</v>
      </c>
      <c r="F3351" t="s">
        <v>18</v>
      </c>
      <c r="G3351" s="1">
        <v>44476</v>
      </c>
      <c r="H3351">
        <v>102</v>
      </c>
    </row>
    <row r="3352" spans="1:8" x14ac:dyDescent="0.25">
      <c r="A3352">
        <v>3351</v>
      </c>
      <c r="B3352" t="s">
        <v>83</v>
      </c>
      <c r="C3352">
        <v>619</v>
      </c>
      <c r="D3352">
        <v>2006</v>
      </c>
      <c r="E3352" t="s">
        <v>842</v>
      </c>
      <c r="F3352" t="s">
        <v>18</v>
      </c>
      <c r="G3352" s="1">
        <v>44624</v>
      </c>
      <c r="H3352">
        <v>108</v>
      </c>
    </row>
    <row r="3353" spans="1:8" x14ac:dyDescent="0.25">
      <c r="A3353">
        <v>3352</v>
      </c>
      <c r="B3353" t="s">
        <v>83</v>
      </c>
      <c r="C3353">
        <v>587</v>
      </c>
      <c r="D3353">
        <v>2007</v>
      </c>
      <c r="E3353" t="s">
        <v>590</v>
      </c>
      <c r="F3353" t="s">
        <v>10</v>
      </c>
      <c r="G3353" s="1">
        <v>44654</v>
      </c>
      <c r="H3353">
        <v>102</v>
      </c>
    </row>
    <row r="3354" spans="1:8" x14ac:dyDescent="0.25">
      <c r="A3354">
        <v>3353</v>
      </c>
      <c r="B3354" t="s">
        <v>75</v>
      </c>
      <c r="C3354">
        <v>633</v>
      </c>
      <c r="D3354">
        <v>2011</v>
      </c>
      <c r="E3354" t="s">
        <v>581</v>
      </c>
      <c r="F3354" t="s">
        <v>32</v>
      </c>
      <c r="G3354" s="1">
        <v>44540</v>
      </c>
      <c r="H3354">
        <v>102</v>
      </c>
    </row>
    <row r="3355" spans="1:8" x14ac:dyDescent="0.25">
      <c r="A3355">
        <v>3354</v>
      </c>
      <c r="B3355" t="s">
        <v>90</v>
      </c>
      <c r="C3355">
        <v>556</v>
      </c>
      <c r="D3355">
        <v>2018</v>
      </c>
      <c r="E3355" t="s">
        <v>965</v>
      </c>
      <c r="F3355" t="s">
        <v>32</v>
      </c>
      <c r="G3355" s="1">
        <v>44646</v>
      </c>
      <c r="H3355">
        <v>102</v>
      </c>
    </row>
    <row r="3356" spans="1:8" x14ac:dyDescent="0.25">
      <c r="A3356">
        <v>3355</v>
      </c>
      <c r="B3356" t="s">
        <v>90</v>
      </c>
      <c r="C3356">
        <v>587</v>
      </c>
      <c r="D3356">
        <v>1991</v>
      </c>
      <c r="E3356" t="s">
        <v>570</v>
      </c>
      <c r="F3356" t="s">
        <v>18</v>
      </c>
      <c r="G3356" s="1">
        <v>44545</v>
      </c>
      <c r="H3356">
        <v>104</v>
      </c>
    </row>
    <row r="3357" spans="1:8" x14ac:dyDescent="0.25">
      <c r="A3357">
        <v>3356</v>
      </c>
      <c r="B3357" t="s">
        <v>90</v>
      </c>
      <c r="C3357">
        <v>619</v>
      </c>
      <c r="D3357">
        <v>2003</v>
      </c>
      <c r="E3357" t="s">
        <v>460</v>
      </c>
      <c r="F3357" t="s">
        <v>32</v>
      </c>
      <c r="G3357" s="1">
        <v>44560</v>
      </c>
      <c r="H3357">
        <v>109</v>
      </c>
    </row>
    <row r="3358" spans="1:8" x14ac:dyDescent="0.25">
      <c r="A3358">
        <v>3357</v>
      </c>
      <c r="B3358" t="s">
        <v>83</v>
      </c>
      <c r="C3358">
        <v>619</v>
      </c>
      <c r="D3358">
        <v>2006</v>
      </c>
      <c r="E3358" t="s">
        <v>842</v>
      </c>
      <c r="F3358" t="s">
        <v>10</v>
      </c>
      <c r="G3358" s="1">
        <v>44621</v>
      </c>
      <c r="H3358">
        <v>104</v>
      </c>
    </row>
    <row r="3359" spans="1:8" x14ac:dyDescent="0.25">
      <c r="A3359">
        <v>3358</v>
      </c>
      <c r="B3359" t="s">
        <v>435</v>
      </c>
      <c r="C3359">
        <v>540</v>
      </c>
      <c r="D3359">
        <v>2004</v>
      </c>
      <c r="E3359" t="s">
        <v>436</v>
      </c>
      <c r="F3359" t="s">
        <v>28</v>
      </c>
      <c r="G3359" s="1">
        <v>44594</v>
      </c>
      <c r="H3359">
        <v>104</v>
      </c>
    </row>
    <row r="3360" spans="1:8" x14ac:dyDescent="0.25">
      <c r="A3360">
        <v>3359</v>
      </c>
      <c r="B3360" t="s">
        <v>83</v>
      </c>
      <c r="C3360">
        <v>580</v>
      </c>
      <c r="D3360">
        <v>2004</v>
      </c>
      <c r="E3360" t="s">
        <v>441</v>
      </c>
      <c r="F3360" t="s">
        <v>32</v>
      </c>
      <c r="G3360" s="1">
        <v>44487</v>
      </c>
      <c r="H3360">
        <v>102</v>
      </c>
    </row>
    <row r="3361" spans="1:8" x14ac:dyDescent="0.25">
      <c r="A3361">
        <v>3360</v>
      </c>
      <c r="B3361" t="s">
        <v>75</v>
      </c>
      <c r="C3361">
        <v>619</v>
      </c>
      <c r="D3361">
        <v>2000</v>
      </c>
      <c r="E3361" t="s">
        <v>739</v>
      </c>
      <c r="F3361" t="s">
        <v>10</v>
      </c>
      <c r="G3361" s="1">
        <v>44620</v>
      </c>
      <c r="H3361">
        <v>105</v>
      </c>
    </row>
    <row r="3362" spans="1:8" x14ac:dyDescent="0.25">
      <c r="A3362">
        <v>3361</v>
      </c>
      <c r="B3362" t="s">
        <v>90</v>
      </c>
      <c r="C3362">
        <v>610</v>
      </c>
      <c r="D3362">
        <v>2009</v>
      </c>
      <c r="E3362" t="s">
        <v>475</v>
      </c>
      <c r="F3362" t="s">
        <v>10</v>
      </c>
      <c r="G3362" s="1">
        <v>44548</v>
      </c>
      <c r="H3362">
        <v>104</v>
      </c>
    </row>
    <row r="3363" spans="1:8" x14ac:dyDescent="0.25">
      <c r="A3363">
        <v>3362</v>
      </c>
      <c r="B3363" t="s">
        <v>90</v>
      </c>
      <c r="C3363">
        <v>619</v>
      </c>
      <c r="D3363">
        <v>1998</v>
      </c>
      <c r="E3363" t="s">
        <v>485</v>
      </c>
      <c r="F3363" t="s">
        <v>32</v>
      </c>
      <c r="G3363" s="1">
        <v>44558</v>
      </c>
      <c r="H3363">
        <v>102</v>
      </c>
    </row>
    <row r="3364" spans="1:8" x14ac:dyDescent="0.25">
      <c r="A3364">
        <v>3363</v>
      </c>
      <c r="B3364" t="s">
        <v>83</v>
      </c>
      <c r="C3364">
        <v>619</v>
      </c>
      <c r="D3364">
        <v>2010</v>
      </c>
      <c r="E3364" t="s">
        <v>670</v>
      </c>
      <c r="F3364" t="s">
        <v>18</v>
      </c>
      <c r="G3364" s="1">
        <v>44618</v>
      </c>
      <c r="H3364">
        <v>103</v>
      </c>
    </row>
    <row r="3365" spans="1:8" x14ac:dyDescent="0.25">
      <c r="A3365">
        <v>3364</v>
      </c>
      <c r="B3365" t="s">
        <v>83</v>
      </c>
      <c r="C3365">
        <v>619</v>
      </c>
      <c r="D3365">
        <v>2008</v>
      </c>
      <c r="E3365" t="s">
        <v>842</v>
      </c>
      <c r="F3365" t="s">
        <v>10</v>
      </c>
      <c r="G3365" s="1">
        <v>44524</v>
      </c>
      <c r="H3365">
        <v>102</v>
      </c>
    </row>
    <row r="3366" spans="1:8" x14ac:dyDescent="0.25">
      <c r="A3366">
        <v>3365</v>
      </c>
      <c r="B3366" t="s">
        <v>435</v>
      </c>
      <c r="C3366">
        <v>540</v>
      </c>
      <c r="D3366">
        <v>2003</v>
      </c>
      <c r="E3366" t="s">
        <v>436</v>
      </c>
      <c r="F3366" t="s">
        <v>10</v>
      </c>
      <c r="G3366" s="1">
        <v>44501</v>
      </c>
      <c r="H3366">
        <v>109</v>
      </c>
    </row>
    <row r="3367" spans="1:8" x14ac:dyDescent="0.25">
      <c r="A3367">
        <v>3366</v>
      </c>
      <c r="B3367" t="s">
        <v>83</v>
      </c>
      <c r="C3367">
        <v>619</v>
      </c>
      <c r="D3367">
        <v>2011</v>
      </c>
      <c r="E3367" t="s">
        <v>826</v>
      </c>
      <c r="F3367" t="s">
        <v>28</v>
      </c>
      <c r="G3367" s="1">
        <v>44612</v>
      </c>
      <c r="H3367">
        <v>104</v>
      </c>
    </row>
    <row r="3368" spans="1:8" x14ac:dyDescent="0.25">
      <c r="A3368">
        <v>3367</v>
      </c>
      <c r="B3368" t="s">
        <v>75</v>
      </c>
      <c r="C3368">
        <v>576</v>
      </c>
      <c r="D3368">
        <v>2005</v>
      </c>
      <c r="E3368" t="s">
        <v>578</v>
      </c>
      <c r="F3368" t="s">
        <v>45</v>
      </c>
      <c r="G3368" s="1">
        <v>44652</v>
      </c>
      <c r="H3368">
        <v>104</v>
      </c>
    </row>
    <row r="3369" spans="1:8" x14ac:dyDescent="0.25">
      <c r="A3369">
        <v>3368</v>
      </c>
      <c r="B3369" t="s">
        <v>75</v>
      </c>
      <c r="C3369">
        <v>576</v>
      </c>
      <c r="D3369">
        <v>2007</v>
      </c>
      <c r="E3369" t="s">
        <v>823</v>
      </c>
      <c r="F3369" t="s">
        <v>32</v>
      </c>
      <c r="G3369" s="1">
        <v>44583</v>
      </c>
      <c r="H3369">
        <v>103</v>
      </c>
    </row>
    <row r="3370" spans="1:8" x14ac:dyDescent="0.25">
      <c r="A3370">
        <v>3369</v>
      </c>
      <c r="B3370" t="s">
        <v>75</v>
      </c>
      <c r="C3370">
        <v>587</v>
      </c>
      <c r="D3370">
        <v>2009</v>
      </c>
      <c r="E3370" t="s">
        <v>359</v>
      </c>
      <c r="F3370" t="s">
        <v>18</v>
      </c>
      <c r="G3370" s="1">
        <v>44626</v>
      </c>
      <c r="H3370">
        <v>102</v>
      </c>
    </row>
    <row r="3371" spans="1:8" x14ac:dyDescent="0.25">
      <c r="A3371">
        <v>3370</v>
      </c>
      <c r="B3371" t="s">
        <v>75</v>
      </c>
      <c r="C3371">
        <v>587</v>
      </c>
      <c r="D3371">
        <v>2005</v>
      </c>
      <c r="E3371" t="s">
        <v>359</v>
      </c>
      <c r="F3371" t="s">
        <v>10</v>
      </c>
      <c r="G3371" s="1">
        <v>44653</v>
      </c>
      <c r="H3371">
        <v>102</v>
      </c>
    </row>
    <row r="3372" spans="1:8" x14ac:dyDescent="0.25">
      <c r="A3372">
        <v>3371</v>
      </c>
      <c r="B3372" t="s">
        <v>83</v>
      </c>
      <c r="C3372">
        <v>619</v>
      </c>
      <c r="D3372">
        <v>2006</v>
      </c>
      <c r="E3372" t="s">
        <v>842</v>
      </c>
      <c r="F3372" t="s">
        <v>10</v>
      </c>
      <c r="G3372" s="1">
        <v>44636</v>
      </c>
      <c r="H3372">
        <v>114</v>
      </c>
    </row>
    <row r="3373" spans="1:8" x14ac:dyDescent="0.25">
      <c r="A3373">
        <v>3372</v>
      </c>
      <c r="B3373" t="s">
        <v>90</v>
      </c>
      <c r="C3373">
        <v>619</v>
      </c>
      <c r="D3373">
        <v>2005</v>
      </c>
      <c r="E3373" t="s">
        <v>874</v>
      </c>
      <c r="F3373" t="s">
        <v>45</v>
      </c>
      <c r="G3373" s="1">
        <v>44624</v>
      </c>
      <c r="H3373">
        <v>102</v>
      </c>
    </row>
    <row r="3374" spans="1:8" x14ac:dyDescent="0.25">
      <c r="A3374">
        <v>3373</v>
      </c>
      <c r="B3374" t="s">
        <v>83</v>
      </c>
      <c r="C3374">
        <v>557</v>
      </c>
      <c r="D3374">
        <v>2009</v>
      </c>
      <c r="E3374" t="s">
        <v>942</v>
      </c>
      <c r="F3374" t="s">
        <v>28</v>
      </c>
      <c r="G3374" s="1">
        <v>44647</v>
      </c>
      <c r="H3374">
        <v>102</v>
      </c>
    </row>
    <row r="3375" spans="1:8" x14ac:dyDescent="0.25">
      <c r="A3375">
        <v>3374</v>
      </c>
      <c r="B3375" t="s">
        <v>75</v>
      </c>
      <c r="C3375">
        <v>550</v>
      </c>
      <c r="D3375">
        <v>2006</v>
      </c>
      <c r="E3375" t="s">
        <v>808</v>
      </c>
      <c r="F3375" t="s">
        <v>28</v>
      </c>
      <c r="G3375" s="1">
        <v>44656</v>
      </c>
      <c r="H3375">
        <v>102</v>
      </c>
    </row>
    <row r="3376" spans="1:8" x14ac:dyDescent="0.25">
      <c r="A3376">
        <v>3375</v>
      </c>
      <c r="B3376" t="s">
        <v>75</v>
      </c>
      <c r="C3376">
        <v>611</v>
      </c>
      <c r="D3376">
        <v>2006</v>
      </c>
      <c r="E3376" t="s">
        <v>684</v>
      </c>
      <c r="F3376" t="s">
        <v>32</v>
      </c>
      <c r="G3376" s="1">
        <v>44533</v>
      </c>
      <c r="H3376">
        <v>104</v>
      </c>
    </row>
    <row r="3377" spans="1:8" x14ac:dyDescent="0.25">
      <c r="A3377">
        <v>3376</v>
      </c>
      <c r="B3377" t="s">
        <v>83</v>
      </c>
      <c r="C3377">
        <v>580</v>
      </c>
      <c r="D3377">
        <v>2000</v>
      </c>
      <c r="E3377" t="s">
        <v>441</v>
      </c>
      <c r="F3377" t="s">
        <v>32</v>
      </c>
      <c r="G3377" s="1">
        <v>44554</v>
      </c>
      <c r="H3377">
        <v>102</v>
      </c>
    </row>
    <row r="3378" spans="1:8" x14ac:dyDescent="0.25">
      <c r="A3378">
        <v>3377</v>
      </c>
      <c r="B3378" t="s">
        <v>90</v>
      </c>
      <c r="C3378">
        <v>587</v>
      </c>
      <c r="D3378">
        <v>2018</v>
      </c>
      <c r="E3378" t="s">
        <v>820</v>
      </c>
      <c r="F3378" t="s">
        <v>18</v>
      </c>
      <c r="G3378" s="1">
        <v>44648</v>
      </c>
      <c r="H3378">
        <v>103</v>
      </c>
    </row>
    <row r="3379" spans="1:8" x14ac:dyDescent="0.25">
      <c r="A3379">
        <v>3378</v>
      </c>
      <c r="B3379" t="s">
        <v>90</v>
      </c>
      <c r="C3379">
        <v>587</v>
      </c>
      <c r="D3379">
        <v>2004</v>
      </c>
      <c r="E3379" t="s">
        <v>724</v>
      </c>
      <c r="F3379" t="s">
        <v>32</v>
      </c>
      <c r="G3379" s="1">
        <v>44548</v>
      </c>
      <c r="H3379">
        <v>102</v>
      </c>
    </row>
    <row r="3380" spans="1:8" x14ac:dyDescent="0.25">
      <c r="A3380">
        <v>3379</v>
      </c>
      <c r="B3380" t="s">
        <v>435</v>
      </c>
      <c r="C3380">
        <v>619</v>
      </c>
      <c r="D3380">
        <v>2018</v>
      </c>
      <c r="E3380" t="s">
        <v>448</v>
      </c>
      <c r="F3380" t="s">
        <v>10</v>
      </c>
      <c r="G3380" s="1">
        <v>44651</v>
      </c>
      <c r="H3380">
        <v>114</v>
      </c>
    </row>
    <row r="3381" spans="1:8" x14ac:dyDescent="0.25">
      <c r="A3381">
        <v>3380</v>
      </c>
      <c r="B3381" t="s">
        <v>75</v>
      </c>
      <c r="C3381">
        <v>587</v>
      </c>
      <c r="D3381">
        <v>2005</v>
      </c>
      <c r="E3381" t="s">
        <v>891</v>
      </c>
      <c r="F3381" t="s">
        <v>45</v>
      </c>
      <c r="G3381" s="1">
        <v>44483</v>
      </c>
      <c r="H3381">
        <v>103</v>
      </c>
    </row>
    <row r="3382" spans="1:8" x14ac:dyDescent="0.25">
      <c r="A3382">
        <v>3381</v>
      </c>
      <c r="B3382" t="s">
        <v>75</v>
      </c>
      <c r="C3382">
        <v>619</v>
      </c>
      <c r="D3382">
        <v>2007</v>
      </c>
      <c r="E3382" t="s">
        <v>918</v>
      </c>
      <c r="F3382" t="s">
        <v>32</v>
      </c>
      <c r="G3382" s="1">
        <v>44635</v>
      </c>
      <c r="H3382">
        <v>102</v>
      </c>
    </row>
    <row r="3383" spans="1:8" x14ac:dyDescent="0.25">
      <c r="A3383">
        <v>3382</v>
      </c>
      <c r="B3383" t="s">
        <v>90</v>
      </c>
      <c r="C3383">
        <v>619</v>
      </c>
      <c r="D3383">
        <v>2006</v>
      </c>
      <c r="E3383" t="s">
        <v>964</v>
      </c>
      <c r="F3383" t="s">
        <v>10</v>
      </c>
      <c r="G3383" s="1">
        <v>44605</v>
      </c>
      <c r="H3383">
        <v>105</v>
      </c>
    </row>
    <row r="3384" spans="1:8" x14ac:dyDescent="0.25">
      <c r="A3384">
        <v>3383</v>
      </c>
      <c r="B3384" t="s">
        <v>75</v>
      </c>
      <c r="C3384">
        <v>587</v>
      </c>
      <c r="D3384">
        <v>2007</v>
      </c>
      <c r="E3384" t="s">
        <v>359</v>
      </c>
      <c r="F3384" t="s">
        <v>283</v>
      </c>
      <c r="G3384" s="1">
        <v>44478</v>
      </c>
      <c r="H3384">
        <v>101</v>
      </c>
    </row>
    <row r="3385" spans="1:8" x14ac:dyDescent="0.25">
      <c r="A3385">
        <v>3384</v>
      </c>
      <c r="B3385" t="s">
        <v>83</v>
      </c>
      <c r="C3385">
        <v>540</v>
      </c>
      <c r="D3385">
        <v>2006</v>
      </c>
      <c r="E3385" t="s">
        <v>453</v>
      </c>
      <c r="F3385" t="s">
        <v>10</v>
      </c>
      <c r="G3385" s="1">
        <v>44578</v>
      </c>
      <c r="H3385">
        <v>114</v>
      </c>
    </row>
    <row r="3386" spans="1:8" x14ac:dyDescent="0.25">
      <c r="A3386">
        <v>3385</v>
      </c>
      <c r="B3386" t="s">
        <v>75</v>
      </c>
      <c r="C3386">
        <v>619</v>
      </c>
      <c r="D3386">
        <v>2007</v>
      </c>
      <c r="E3386" t="s">
        <v>739</v>
      </c>
      <c r="F3386" t="s">
        <v>10</v>
      </c>
      <c r="G3386" s="1">
        <v>44654</v>
      </c>
      <c r="H3386">
        <v>102</v>
      </c>
    </row>
    <row r="3387" spans="1:8" x14ac:dyDescent="0.25">
      <c r="A3387">
        <v>3386</v>
      </c>
      <c r="B3387" t="s">
        <v>83</v>
      </c>
      <c r="C3387">
        <v>587</v>
      </c>
      <c r="D3387">
        <v>2008</v>
      </c>
      <c r="E3387" t="s">
        <v>359</v>
      </c>
      <c r="F3387" t="s">
        <v>101</v>
      </c>
      <c r="G3387" s="1">
        <v>44632</v>
      </c>
      <c r="H3387">
        <v>103</v>
      </c>
    </row>
    <row r="3388" spans="1:8" x14ac:dyDescent="0.25">
      <c r="A3388">
        <v>3387</v>
      </c>
      <c r="B3388" t="s">
        <v>90</v>
      </c>
      <c r="C3388">
        <v>587</v>
      </c>
      <c r="D3388">
        <v>2006</v>
      </c>
      <c r="E3388" t="s">
        <v>863</v>
      </c>
      <c r="F3388" t="s">
        <v>47</v>
      </c>
      <c r="G3388" s="1">
        <v>44642</v>
      </c>
      <c r="H3388">
        <v>102</v>
      </c>
    </row>
    <row r="3389" spans="1:8" x14ac:dyDescent="0.25">
      <c r="A3389">
        <v>3388</v>
      </c>
      <c r="B3389" t="s">
        <v>435</v>
      </c>
      <c r="C3389">
        <v>619</v>
      </c>
      <c r="D3389">
        <v>2018</v>
      </c>
      <c r="E3389" t="s">
        <v>448</v>
      </c>
      <c r="F3389" t="s">
        <v>28</v>
      </c>
      <c r="G3389" s="1">
        <v>44590</v>
      </c>
      <c r="H3389">
        <v>102</v>
      </c>
    </row>
    <row r="3390" spans="1:8" x14ac:dyDescent="0.25">
      <c r="A3390">
        <v>3389</v>
      </c>
      <c r="B3390" t="s">
        <v>90</v>
      </c>
      <c r="C3390">
        <v>580</v>
      </c>
      <c r="D3390">
        <v>1993</v>
      </c>
      <c r="E3390" t="s">
        <v>442</v>
      </c>
      <c r="F3390" t="s">
        <v>69</v>
      </c>
      <c r="G3390" s="1">
        <v>44567</v>
      </c>
      <c r="H3390">
        <v>105</v>
      </c>
    </row>
    <row r="3391" spans="1:8" x14ac:dyDescent="0.25">
      <c r="A3391">
        <v>3390</v>
      </c>
      <c r="B3391" t="s">
        <v>235</v>
      </c>
      <c r="C3391">
        <v>540</v>
      </c>
      <c r="D3391">
        <v>2018</v>
      </c>
      <c r="E3391" t="s">
        <v>701</v>
      </c>
      <c r="F3391" t="s">
        <v>32</v>
      </c>
      <c r="G3391" s="1">
        <v>44483</v>
      </c>
      <c r="H3391">
        <v>102</v>
      </c>
    </row>
    <row r="3392" spans="1:8" x14ac:dyDescent="0.25">
      <c r="A3392">
        <v>3391</v>
      </c>
      <c r="B3392" t="s">
        <v>83</v>
      </c>
      <c r="C3392">
        <v>512</v>
      </c>
      <c r="D3392">
        <v>2008</v>
      </c>
      <c r="E3392" t="s">
        <v>707</v>
      </c>
      <c r="F3392" t="s">
        <v>28</v>
      </c>
      <c r="G3392" s="1">
        <v>44587</v>
      </c>
      <c r="H3392">
        <v>102</v>
      </c>
    </row>
    <row r="3393" spans="1:8" x14ac:dyDescent="0.25">
      <c r="A3393">
        <v>3392</v>
      </c>
      <c r="B3393" t="s">
        <v>75</v>
      </c>
      <c r="C3393">
        <v>610</v>
      </c>
      <c r="D3393">
        <v>2008</v>
      </c>
      <c r="E3393" t="s">
        <v>444</v>
      </c>
      <c r="F3393" t="s">
        <v>18</v>
      </c>
      <c r="G3393" s="1">
        <v>44656</v>
      </c>
      <c r="H3393">
        <v>114</v>
      </c>
    </row>
    <row r="3394" spans="1:8" x14ac:dyDescent="0.25">
      <c r="A3394">
        <v>3393</v>
      </c>
      <c r="B3394" t="s">
        <v>75</v>
      </c>
      <c r="C3394">
        <v>611</v>
      </c>
      <c r="D3394">
        <v>2006</v>
      </c>
      <c r="E3394" t="s">
        <v>684</v>
      </c>
      <c r="F3394" t="s">
        <v>10</v>
      </c>
      <c r="G3394" s="1">
        <v>44567</v>
      </c>
      <c r="H3394">
        <v>102</v>
      </c>
    </row>
    <row r="3395" spans="1:8" x14ac:dyDescent="0.25">
      <c r="A3395">
        <v>3394</v>
      </c>
      <c r="B3395" t="s">
        <v>435</v>
      </c>
      <c r="C3395">
        <v>619</v>
      </c>
      <c r="D3395">
        <v>2005</v>
      </c>
      <c r="E3395" t="s">
        <v>448</v>
      </c>
      <c r="F3395" t="s">
        <v>10</v>
      </c>
      <c r="G3395" s="1">
        <v>44640</v>
      </c>
      <c r="H3395">
        <v>111</v>
      </c>
    </row>
    <row r="3396" spans="1:8" x14ac:dyDescent="0.25">
      <c r="A3396">
        <v>3395</v>
      </c>
      <c r="B3396" t="s">
        <v>90</v>
      </c>
      <c r="C3396">
        <v>580</v>
      </c>
      <c r="D3396">
        <v>2008</v>
      </c>
      <c r="E3396" t="s">
        <v>727</v>
      </c>
      <c r="F3396" t="s">
        <v>45</v>
      </c>
      <c r="G3396" s="1">
        <v>44603</v>
      </c>
      <c r="H3396">
        <v>114</v>
      </c>
    </row>
    <row r="3397" spans="1:8" x14ac:dyDescent="0.25">
      <c r="A3397">
        <v>3396</v>
      </c>
      <c r="B3397" t="s">
        <v>83</v>
      </c>
      <c r="C3397">
        <v>548</v>
      </c>
      <c r="D3397">
        <v>2000</v>
      </c>
      <c r="E3397" t="s">
        <v>443</v>
      </c>
      <c r="F3397" t="s">
        <v>10</v>
      </c>
      <c r="G3397" s="1">
        <v>44649</v>
      </c>
      <c r="H3397">
        <v>103</v>
      </c>
    </row>
    <row r="3398" spans="1:8" x14ac:dyDescent="0.25">
      <c r="A3398">
        <v>3397</v>
      </c>
      <c r="B3398" t="s">
        <v>75</v>
      </c>
      <c r="C3398">
        <v>633</v>
      </c>
      <c r="D3398">
        <v>2005</v>
      </c>
      <c r="E3398" t="s">
        <v>581</v>
      </c>
      <c r="F3398" t="s">
        <v>18</v>
      </c>
      <c r="G3398" s="1">
        <v>44605</v>
      </c>
      <c r="H3398">
        <v>102</v>
      </c>
    </row>
    <row r="3399" spans="1:8" x14ac:dyDescent="0.25">
      <c r="A3399">
        <v>3398</v>
      </c>
      <c r="B3399" t="s">
        <v>83</v>
      </c>
      <c r="C3399">
        <v>587</v>
      </c>
      <c r="D3399">
        <v>2011</v>
      </c>
      <c r="E3399" t="s">
        <v>359</v>
      </c>
      <c r="F3399" t="s">
        <v>10</v>
      </c>
      <c r="G3399" s="1">
        <v>44606</v>
      </c>
      <c r="H3399">
        <v>103</v>
      </c>
    </row>
    <row r="3400" spans="1:8" x14ac:dyDescent="0.25">
      <c r="A3400">
        <v>3399</v>
      </c>
      <c r="B3400" t="s">
        <v>435</v>
      </c>
      <c r="C3400">
        <v>587</v>
      </c>
      <c r="D3400">
        <v>2006</v>
      </c>
      <c r="E3400" t="s">
        <v>437</v>
      </c>
      <c r="F3400" t="s">
        <v>28</v>
      </c>
      <c r="G3400" s="1">
        <v>44637</v>
      </c>
      <c r="H3400">
        <v>102</v>
      </c>
    </row>
    <row r="3401" spans="1:8" x14ac:dyDescent="0.25">
      <c r="A3401">
        <v>3400</v>
      </c>
      <c r="B3401" t="s">
        <v>90</v>
      </c>
      <c r="C3401">
        <v>576</v>
      </c>
      <c r="D3401">
        <v>2008</v>
      </c>
      <c r="E3401" t="s">
        <v>776</v>
      </c>
      <c r="F3401" t="s">
        <v>10</v>
      </c>
      <c r="G3401" s="1">
        <v>44477</v>
      </c>
      <c r="H3401">
        <v>101</v>
      </c>
    </row>
    <row r="3402" spans="1:8" x14ac:dyDescent="0.25">
      <c r="A3402">
        <v>3401</v>
      </c>
      <c r="B3402" t="s">
        <v>435</v>
      </c>
      <c r="C3402">
        <v>580</v>
      </c>
      <c r="D3402">
        <v>2018</v>
      </c>
      <c r="E3402" t="s">
        <v>464</v>
      </c>
      <c r="F3402" t="s">
        <v>32</v>
      </c>
      <c r="G3402" s="1">
        <v>44500</v>
      </c>
      <c r="H3402">
        <v>114</v>
      </c>
    </row>
    <row r="3403" spans="1:8" x14ac:dyDescent="0.25">
      <c r="A3403">
        <v>3402</v>
      </c>
      <c r="B3403" t="s">
        <v>90</v>
      </c>
      <c r="C3403">
        <v>540</v>
      </c>
      <c r="D3403">
        <v>2005</v>
      </c>
      <c r="E3403" t="s">
        <v>679</v>
      </c>
      <c r="F3403" t="s">
        <v>18</v>
      </c>
      <c r="G3403" s="1">
        <v>44573</v>
      </c>
      <c r="H3403">
        <v>114</v>
      </c>
    </row>
    <row r="3404" spans="1:8" x14ac:dyDescent="0.25">
      <c r="A3404">
        <v>3403</v>
      </c>
      <c r="B3404" t="s">
        <v>90</v>
      </c>
      <c r="C3404">
        <v>576</v>
      </c>
      <c r="D3404">
        <v>2007</v>
      </c>
      <c r="E3404" t="s">
        <v>776</v>
      </c>
      <c r="F3404" t="s">
        <v>45</v>
      </c>
      <c r="G3404" s="1">
        <v>44620</v>
      </c>
      <c r="H3404">
        <v>105</v>
      </c>
    </row>
    <row r="3405" spans="1:8" x14ac:dyDescent="0.25">
      <c r="A3405">
        <v>3404</v>
      </c>
      <c r="B3405" t="s">
        <v>435</v>
      </c>
      <c r="C3405">
        <v>576</v>
      </c>
      <c r="D3405">
        <v>2009</v>
      </c>
      <c r="E3405" t="s">
        <v>839</v>
      </c>
      <c r="F3405" t="s">
        <v>69</v>
      </c>
      <c r="G3405" s="1">
        <v>44549</v>
      </c>
      <c r="H3405">
        <v>104</v>
      </c>
    </row>
    <row r="3406" spans="1:8" x14ac:dyDescent="0.25">
      <c r="A3406">
        <v>3405</v>
      </c>
      <c r="B3406" t="s">
        <v>83</v>
      </c>
      <c r="C3406">
        <v>512</v>
      </c>
      <c r="D3406">
        <v>2005</v>
      </c>
      <c r="E3406" t="s">
        <v>966</v>
      </c>
      <c r="F3406" t="s">
        <v>18</v>
      </c>
      <c r="G3406" s="1">
        <v>44495</v>
      </c>
      <c r="H3406">
        <v>114</v>
      </c>
    </row>
    <row r="3407" spans="1:8" x14ac:dyDescent="0.25">
      <c r="A3407">
        <v>3406</v>
      </c>
      <c r="B3407" t="s">
        <v>90</v>
      </c>
      <c r="C3407">
        <v>550</v>
      </c>
      <c r="D3407">
        <v>1995</v>
      </c>
      <c r="E3407" t="s">
        <v>584</v>
      </c>
      <c r="F3407" t="s">
        <v>69</v>
      </c>
      <c r="G3407" s="1">
        <v>44608</v>
      </c>
      <c r="H3407">
        <v>102</v>
      </c>
    </row>
    <row r="3408" spans="1:8" x14ac:dyDescent="0.25">
      <c r="A3408">
        <v>3407</v>
      </c>
      <c r="B3408" t="s">
        <v>235</v>
      </c>
      <c r="C3408">
        <v>587</v>
      </c>
      <c r="D3408">
        <v>2009</v>
      </c>
      <c r="E3408" t="s">
        <v>948</v>
      </c>
      <c r="F3408" t="s">
        <v>45</v>
      </c>
      <c r="G3408" s="1">
        <v>44582</v>
      </c>
      <c r="H3408">
        <v>102</v>
      </c>
    </row>
    <row r="3409" spans="1:8" x14ac:dyDescent="0.25">
      <c r="A3409">
        <v>3408</v>
      </c>
      <c r="B3409" t="s">
        <v>435</v>
      </c>
      <c r="C3409">
        <v>548</v>
      </c>
      <c r="D3409">
        <v>2005</v>
      </c>
      <c r="E3409" t="s">
        <v>678</v>
      </c>
      <c r="F3409" t="s">
        <v>18</v>
      </c>
      <c r="G3409" s="1">
        <v>44641</v>
      </c>
      <c r="H3409">
        <v>105</v>
      </c>
    </row>
    <row r="3410" spans="1:8" x14ac:dyDescent="0.25">
      <c r="A3410">
        <v>3409</v>
      </c>
      <c r="B3410" t="s">
        <v>90</v>
      </c>
      <c r="C3410">
        <v>619</v>
      </c>
      <c r="D3410">
        <v>2008</v>
      </c>
      <c r="E3410" t="s">
        <v>575</v>
      </c>
      <c r="F3410" t="s">
        <v>10</v>
      </c>
      <c r="G3410" s="1">
        <v>44607</v>
      </c>
      <c r="H3410">
        <v>105</v>
      </c>
    </row>
    <row r="3411" spans="1:8" x14ac:dyDescent="0.25">
      <c r="A3411">
        <v>3410</v>
      </c>
      <c r="B3411" t="s">
        <v>90</v>
      </c>
      <c r="C3411">
        <v>619</v>
      </c>
      <c r="D3411">
        <v>1994</v>
      </c>
      <c r="E3411" t="s">
        <v>448</v>
      </c>
      <c r="F3411" t="s">
        <v>28</v>
      </c>
      <c r="G3411" s="1">
        <v>44535</v>
      </c>
      <c r="H3411">
        <v>114</v>
      </c>
    </row>
    <row r="3412" spans="1:8" x14ac:dyDescent="0.25">
      <c r="A3412">
        <v>3411</v>
      </c>
      <c r="B3412" t="s">
        <v>75</v>
      </c>
      <c r="C3412">
        <v>619</v>
      </c>
      <c r="D3412">
        <v>2009</v>
      </c>
      <c r="E3412" t="s">
        <v>746</v>
      </c>
      <c r="F3412" t="s">
        <v>32</v>
      </c>
      <c r="G3412" s="1">
        <v>44612</v>
      </c>
      <c r="H3412">
        <v>102</v>
      </c>
    </row>
    <row r="3413" spans="1:8" x14ac:dyDescent="0.25">
      <c r="A3413">
        <v>3412</v>
      </c>
      <c r="B3413" t="s">
        <v>75</v>
      </c>
      <c r="C3413">
        <v>587</v>
      </c>
      <c r="D3413">
        <v>1992</v>
      </c>
      <c r="E3413" t="s">
        <v>590</v>
      </c>
      <c r="F3413" t="s">
        <v>32</v>
      </c>
      <c r="G3413" s="1">
        <v>44642</v>
      </c>
      <c r="H3413">
        <v>115</v>
      </c>
    </row>
    <row r="3414" spans="1:8" x14ac:dyDescent="0.25">
      <c r="A3414">
        <v>3413</v>
      </c>
      <c r="B3414" t="s">
        <v>83</v>
      </c>
      <c r="C3414">
        <v>587</v>
      </c>
      <c r="D3414">
        <v>1990</v>
      </c>
      <c r="E3414" t="s">
        <v>446</v>
      </c>
      <c r="F3414" t="s">
        <v>69</v>
      </c>
      <c r="G3414" s="1">
        <v>44566</v>
      </c>
      <c r="H3414">
        <v>103</v>
      </c>
    </row>
    <row r="3415" spans="1:8" x14ac:dyDescent="0.25">
      <c r="A3415">
        <v>3414</v>
      </c>
      <c r="B3415" t="s">
        <v>90</v>
      </c>
      <c r="C3415">
        <v>576</v>
      </c>
      <c r="D3415">
        <v>2009</v>
      </c>
      <c r="E3415" t="s">
        <v>698</v>
      </c>
      <c r="F3415" t="s">
        <v>32</v>
      </c>
      <c r="G3415" s="1">
        <v>44516</v>
      </c>
      <c r="H3415">
        <v>102</v>
      </c>
    </row>
    <row r="3416" spans="1:8" x14ac:dyDescent="0.25">
      <c r="A3416">
        <v>3415</v>
      </c>
      <c r="B3416" t="s">
        <v>75</v>
      </c>
      <c r="C3416">
        <v>580</v>
      </c>
      <c r="D3416">
        <v>2009</v>
      </c>
      <c r="E3416" t="s">
        <v>607</v>
      </c>
      <c r="F3416" t="s">
        <v>69</v>
      </c>
      <c r="G3416" s="1">
        <v>44650</v>
      </c>
      <c r="H3416">
        <v>114</v>
      </c>
    </row>
    <row r="3417" spans="1:8" x14ac:dyDescent="0.25">
      <c r="A3417">
        <v>3416</v>
      </c>
      <c r="B3417" t="s">
        <v>90</v>
      </c>
      <c r="C3417">
        <v>523</v>
      </c>
      <c r="D3417">
        <v>2002</v>
      </c>
      <c r="E3417" t="s">
        <v>595</v>
      </c>
      <c r="F3417" t="s">
        <v>10</v>
      </c>
      <c r="G3417" s="1">
        <v>44642</v>
      </c>
      <c r="H3417">
        <v>102</v>
      </c>
    </row>
    <row r="3418" spans="1:8" x14ac:dyDescent="0.25">
      <c r="A3418">
        <v>3417</v>
      </c>
      <c r="B3418" t="s">
        <v>83</v>
      </c>
      <c r="C3418">
        <v>548</v>
      </c>
      <c r="D3418">
        <v>2004</v>
      </c>
      <c r="E3418" t="s">
        <v>593</v>
      </c>
      <c r="F3418" t="s">
        <v>69</v>
      </c>
      <c r="G3418" s="1">
        <v>44653</v>
      </c>
      <c r="H3418">
        <v>102</v>
      </c>
    </row>
    <row r="3419" spans="1:8" x14ac:dyDescent="0.25">
      <c r="A3419">
        <v>3418</v>
      </c>
      <c r="B3419" t="s">
        <v>235</v>
      </c>
      <c r="C3419">
        <v>576</v>
      </c>
      <c r="D3419">
        <v>2012</v>
      </c>
      <c r="E3419" t="s">
        <v>723</v>
      </c>
      <c r="F3419" t="s">
        <v>32</v>
      </c>
      <c r="G3419" s="1">
        <v>44483</v>
      </c>
      <c r="H3419">
        <v>109</v>
      </c>
    </row>
    <row r="3420" spans="1:8" x14ac:dyDescent="0.25">
      <c r="A3420">
        <v>3419</v>
      </c>
      <c r="B3420" t="s">
        <v>75</v>
      </c>
      <c r="C3420">
        <v>550</v>
      </c>
      <c r="D3420">
        <v>2009</v>
      </c>
      <c r="E3420" t="s">
        <v>808</v>
      </c>
      <c r="F3420" t="s">
        <v>28</v>
      </c>
      <c r="G3420" s="1">
        <v>44614</v>
      </c>
      <c r="H3420">
        <v>105</v>
      </c>
    </row>
    <row r="3421" spans="1:8" x14ac:dyDescent="0.25">
      <c r="A3421">
        <v>3420</v>
      </c>
      <c r="B3421" t="s">
        <v>90</v>
      </c>
      <c r="C3421">
        <v>619</v>
      </c>
      <c r="D3421">
        <v>2007</v>
      </c>
      <c r="E3421" t="s">
        <v>874</v>
      </c>
      <c r="F3421" t="s">
        <v>32</v>
      </c>
      <c r="G3421" s="1">
        <v>44647</v>
      </c>
      <c r="H3421">
        <v>104</v>
      </c>
    </row>
    <row r="3422" spans="1:8" x14ac:dyDescent="0.25">
      <c r="A3422">
        <v>3421</v>
      </c>
      <c r="B3422" t="s">
        <v>90</v>
      </c>
      <c r="C3422">
        <v>619</v>
      </c>
      <c r="D3422">
        <v>2018</v>
      </c>
      <c r="E3422" t="s">
        <v>575</v>
      </c>
      <c r="F3422" t="s">
        <v>32</v>
      </c>
      <c r="G3422" s="1">
        <v>44476</v>
      </c>
      <c r="H3422">
        <v>102</v>
      </c>
    </row>
    <row r="3423" spans="1:8" x14ac:dyDescent="0.25">
      <c r="A3423">
        <v>3422</v>
      </c>
      <c r="B3423" t="s">
        <v>75</v>
      </c>
      <c r="C3423">
        <v>619</v>
      </c>
      <c r="D3423">
        <v>2018</v>
      </c>
      <c r="E3423" t="s">
        <v>711</v>
      </c>
      <c r="F3423" t="s">
        <v>32</v>
      </c>
      <c r="G3423" s="1">
        <v>44642</v>
      </c>
      <c r="H3423">
        <v>102</v>
      </c>
    </row>
    <row r="3424" spans="1:8" x14ac:dyDescent="0.25">
      <c r="A3424">
        <v>3423</v>
      </c>
      <c r="B3424" t="s">
        <v>75</v>
      </c>
      <c r="C3424">
        <v>611</v>
      </c>
      <c r="D3424">
        <v>2007</v>
      </c>
      <c r="E3424" t="s">
        <v>684</v>
      </c>
      <c r="F3424" t="s">
        <v>69</v>
      </c>
      <c r="G3424" s="1">
        <v>44612</v>
      </c>
      <c r="H3424">
        <v>108</v>
      </c>
    </row>
    <row r="3425" spans="1:8" x14ac:dyDescent="0.25">
      <c r="A3425">
        <v>3424</v>
      </c>
      <c r="B3425" t="s">
        <v>90</v>
      </c>
      <c r="C3425">
        <v>534</v>
      </c>
      <c r="D3425">
        <v>2010</v>
      </c>
      <c r="E3425" t="s">
        <v>906</v>
      </c>
      <c r="F3425" t="s">
        <v>18</v>
      </c>
      <c r="G3425" s="1">
        <v>44514</v>
      </c>
      <c r="H3425">
        <v>102</v>
      </c>
    </row>
    <row r="3426" spans="1:8" x14ac:dyDescent="0.25">
      <c r="A3426">
        <v>3425</v>
      </c>
      <c r="B3426" t="s">
        <v>75</v>
      </c>
      <c r="C3426">
        <v>619</v>
      </c>
      <c r="D3426">
        <v>2013</v>
      </c>
      <c r="E3426" t="s">
        <v>471</v>
      </c>
      <c r="F3426" t="s">
        <v>45</v>
      </c>
      <c r="G3426" s="1">
        <v>44656</v>
      </c>
      <c r="H3426">
        <v>102</v>
      </c>
    </row>
    <row r="3427" spans="1:8" x14ac:dyDescent="0.25">
      <c r="A3427">
        <v>3426</v>
      </c>
      <c r="B3427" t="s">
        <v>75</v>
      </c>
      <c r="C3427">
        <v>619</v>
      </c>
      <c r="D3427">
        <v>2018</v>
      </c>
      <c r="E3427" t="s">
        <v>460</v>
      </c>
      <c r="F3427" t="s">
        <v>10</v>
      </c>
      <c r="G3427" s="1">
        <v>44579</v>
      </c>
      <c r="H3427">
        <v>102</v>
      </c>
    </row>
    <row r="3428" spans="1:8" x14ac:dyDescent="0.25">
      <c r="A3428">
        <v>3427</v>
      </c>
      <c r="B3428" t="s">
        <v>75</v>
      </c>
      <c r="C3428">
        <v>633</v>
      </c>
      <c r="D3428">
        <v>2007</v>
      </c>
      <c r="E3428" t="s">
        <v>581</v>
      </c>
      <c r="F3428" t="s">
        <v>28</v>
      </c>
      <c r="G3428" s="1">
        <v>44654</v>
      </c>
      <c r="H3428">
        <v>102</v>
      </c>
    </row>
    <row r="3429" spans="1:8" x14ac:dyDescent="0.25">
      <c r="A3429">
        <v>3428</v>
      </c>
      <c r="B3429" t="s">
        <v>435</v>
      </c>
      <c r="C3429">
        <v>576</v>
      </c>
      <c r="D3429">
        <v>2003</v>
      </c>
      <c r="E3429" t="s">
        <v>450</v>
      </c>
      <c r="F3429" t="s">
        <v>10</v>
      </c>
      <c r="G3429" s="1">
        <v>44527</v>
      </c>
      <c r="H3429">
        <v>107</v>
      </c>
    </row>
    <row r="3430" spans="1:8" x14ac:dyDescent="0.25">
      <c r="A3430">
        <v>3429</v>
      </c>
      <c r="B3430" t="s">
        <v>90</v>
      </c>
      <c r="C3430">
        <v>619</v>
      </c>
      <c r="D3430">
        <v>2006</v>
      </c>
      <c r="E3430" t="s">
        <v>866</v>
      </c>
      <c r="F3430" t="s">
        <v>10</v>
      </c>
      <c r="G3430" s="1">
        <v>44653</v>
      </c>
      <c r="H3430">
        <v>102</v>
      </c>
    </row>
    <row r="3431" spans="1:8" x14ac:dyDescent="0.25">
      <c r="A3431">
        <v>3430</v>
      </c>
      <c r="B3431" t="s">
        <v>83</v>
      </c>
      <c r="C3431">
        <v>576</v>
      </c>
      <c r="D3431">
        <v>2007</v>
      </c>
      <c r="E3431" t="s">
        <v>698</v>
      </c>
      <c r="F3431" t="s">
        <v>10</v>
      </c>
      <c r="G3431" s="1">
        <v>44600</v>
      </c>
      <c r="H3431">
        <v>106</v>
      </c>
    </row>
    <row r="3432" spans="1:8" x14ac:dyDescent="0.25">
      <c r="A3432">
        <v>3431</v>
      </c>
      <c r="B3432" t="s">
        <v>90</v>
      </c>
      <c r="C3432">
        <v>580</v>
      </c>
      <c r="D3432">
        <v>2006</v>
      </c>
      <c r="E3432" t="s">
        <v>727</v>
      </c>
      <c r="F3432" t="s">
        <v>45</v>
      </c>
      <c r="G3432" s="1">
        <v>44622</v>
      </c>
      <c r="H3432">
        <v>104</v>
      </c>
    </row>
    <row r="3433" spans="1:8" x14ac:dyDescent="0.25">
      <c r="A3433">
        <v>3432</v>
      </c>
      <c r="B3433" t="s">
        <v>90</v>
      </c>
      <c r="C3433">
        <v>550</v>
      </c>
      <c r="D3433">
        <v>2008</v>
      </c>
      <c r="E3433" t="s">
        <v>784</v>
      </c>
      <c r="F3433" t="s">
        <v>18</v>
      </c>
      <c r="G3433" s="1">
        <v>44654</v>
      </c>
      <c r="H3433">
        <v>109</v>
      </c>
    </row>
    <row r="3434" spans="1:8" x14ac:dyDescent="0.25">
      <c r="A3434">
        <v>3433</v>
      </c>
      <c r="B3434" t="s">
        <v>75</v>
      </c>
      <c r="C3434">
        <v>610</v>
      </c>
      <c r="D3434">
        <v>2009</v>
      </c>
      <c r="E3434" t="s">
        <v>444</v>
      </c>
      <c r="F3434" t="s">
        <v>45</v>
      </c>
      <c r="G3434" s="1">
        <v>44480</v>
      </c>
      <c r="H3434">
        <v>109</v>
      </c>
    </row>
    <row r="3435" spans="1:8" x14ac:dyDescent="0.25">
      <c r="A3435">
        <v>3434</v>
      </c>
      <c r="B3435" t="s">
        <v>90</v>
      </c>
      <c r="C3435">
        <v>580</v>
      </c>
      <c r="D3435">
        <v>2008</v>
      </c>
      <c r="E3435" t="s">
        <v>727</v>
      </c>
      <c r="F3435" t="s">
        <v>10</v>
      </c>
      <c r="G3435" s="1">
        <v>44614</v>
      </c>
      <c r="H3435">
        <v>101</v>
      </c>
    </row>
    <row r="3436" spans="1:8" x14ac:dyDescent="0.25">
      <c r="A3436">
        <v>3435</v>
      </c>
      <c r="B3436" t="s">
        <v>90</v>
      </c>
      <c r="C3436">
        <v>507</v>
      </c>
      <c r="D3436">
        <v>2011</v>
      </c>
      <c r="E3436" t="s">
        <v>791</v>
      </c>
      <c r="F3436" t="s">
        <v>28</v>
      </c>
      <c r="G3436" s="1">
        <v>44621</v>
      </c>
      <c r="H3436">
        <v>102</v>
      </c>
    </row>
    <row r="3437" spans="1:8" x14ac:dyDescent="0.25">
      <c r="A3437">
        <v>3436</v>
      </c>
      <c r="B3437" t="s">
        <v>90</v>
      </c>
      <c r="C3437">
        <v>619</v>
      </c>
      <c r="D3437">
        <v>1998</v>
      </c>
      <c r="E3437" t="s">
        <v>594</v>
      </c>
      <c r="F3437" t="s">
        <v>10</v>
      </c>
      <c r="G3437" s="1">
        <v>44586</v>
      </c>
      <c r="H3437">
        <v>104</v>
      </c>
    </row>
    <row r="3438" spans="1:8" x14ac:dyDescent="0.25">
      <c r="A3438">
        <v>3437</v>
      </c>
      <c r="B3438" t="s">
        <v>75</v>
      </c>
      <c r="C3438">
        <v>610</v>
      </c>
      <c r="D3438">
        <v>2011</v>
      </c>
      <c r="E3438" t="s">
        <v>444</v>
      </c>
      <c r="F3438" t="s">
        <v>28</v>
      </c>
      <c r="G3438" s="1">
        <v>44655</v>
      </c>
      <c r="H3438">
        <v>108</v>
      </c>
    </row>
    <row r="3439" spans="1:8" x14ac:dyDescent="0.25">
      <c r="A3439">
        <v>3438</v>
      </c>
      <c r="B3439" t="s">
        <v>75</v>
      </c>
      <c r="C3439">
        <v>587</v>
      </c>
      <c r="D3439">
        <v>2008</v>
      </c>
      <c r="E3439" t="s">
        <v>359</v>
      </c>
      <c r="F3439" t="s">
        <v>10</v>
      </c>
      <c r="G3439" s="1">
        <v>44644</v>
      </c>
      <c r="H3439">
        <v>102</v>
      </c>
    </row>
    <row r="3440" spans="1:8" x14ac:dyDescent="0.25">
      <c r="A3440">
        <v>3439</v>
      </c>
      <c r="B3440" t="s">
        <v>90</v>
      </c>
      <c r="C3440">
        <v>580</v>
      </c>
      <c r="D3440">
        <v>2005</v>
      </c>
      <c r="E3440" t="s">
        <v>607</v>
      </c>
      <c r="F3440" t="s">
        <v>28</v>
      </c>
      <c r="G3440" s="1">
        <v>44613</v>
      </c>
      <c r="H3440">
        <v>114</v>
      </c>
    </row>
    <row r="3441" spans="1:8" x14ac:dyDescent="0.25">
      <c r="A3441">
        <v>3440</v>
      </c>
      <c r="B3441" t="s">
        <v>90</v>
      </c>
      <c r="C3441">
        <v>580</v>
      </c>
      <c r="D3441">
        <v>2007</v>
      </c>
      <c r="E3441" t="s">
        <v>967</v>
      </c>
      <c r="F3441" t="s">
        <v>101</v>
      </c>
      <c r="G3441" s="1">
        <v>44509</v>
      </c>
      <c r="H3441">
        <v>102</v>
      </c>
    </row>
    <row r="3442" spans="1:8" x14ac:dyDescent="0.25">
      <c r="A3442">
        <v>3441</v>
      </c>
      <c r="B3442" t="s">
        <v>75</v>
      </c>
      <c r="C3442">
        <v>550</v>
      </c>
      <c r="D3442">
        <v>2008</v>
      </c>
      <c r="E3442" t="s">
        <v>808</v>
      </c>
      <c r="F3442" t="s">
        <v>32</v>
      </c>
      <c r="G3442" s="1">
        <v>44570</v>
      </c>
      <c r="H3442">
        <v>102</v>
      </c>
    </row>
    <row r="3443" spans="1:8" x14ac:dyDescent="0.25">
      <c r="A3443">
        <v>3442</v>
      </c>
      <c r="B3443" t="s">
        <v>83</v>
      </c>
      <c r="C3443">
        <v>550</v>
      </c>
      <c r="D3443">
        <v>2009</v>
      </c>
      <c r="E3443" t="s">
        <v>968</v>
      </c>
      <c r="F3443" t="s">
        <v>69</v>
      </c>
      <c r="G3443" s="1">
        <v>44487</v>
      </c>
      <c r="H3443">
        <v>102</v>
      </c>
    </row>
    <row r="3444" spans="1:8" x14ac:dyDescent="0.25">
      <c r="A3444">
        <v>3443</v>
      </c>
      <c r="B3444" t="s">
        <v>75</v>
      </c>
      <c r="C3444">
        <v>550</v>
      </c>
      <c r="D3444">
        <v>2007</v>
      </c>
      <c r="E3444" t="s">
        <v>969</v>
      </c>
      <c r="F3444" t="s">
        <v>32</v>
      </c>
      <c r="G3444" s="1">
        <v>44651</v>
      </c>
      <c r="H3444">
        <v>108</v>
      </c>
    </row>
    <row r="3445" spans="1:8" x14ac:dyDescent="0.25">
      <c r="A3445">
        <v>3444</v>
      </c>
      <c r="B3445" t="s">
        <v>83</v>
      </c>
      <c r="C3445">
        <v>619</v>
      </c>
      <c r="D3445">
        <v>2018</v>
      </c>
      <c r="E3445" t="s">
        <v>460</v>
      </c>
      <c r="F3445" t="s">
        <v>69</v>
      </c>
      <c r="G3445" s="1">
        <v>44655</v>
      </c>
      <c r="H3445">
        <v>102</v>
      </c>
    </row>
    <row r="3446" spans="1:8" x14ac:dyDescent="0.25">
      <c r="A3446">
        <v>3445</v>
      </c>
      <c r="B3446" t="s">
        <v>90</v>
      </c>
      <c r="C3446">
        <v>619</v>
      </c>
      <c r="D3446">
        <v>2003</v>
      </c>
      <c r="E3446" t="s">
        <v>460</v>
      </c>
      <c r="F3446" t="s">
        <v>10</v>
      </c>
      <c r="G3446" s="1">
        <v>44643</v>
      </c>
      <c r="H3446">
        <v>102</v>
      </c>
    </row>
    <row r="3447" spans="1:8" x14ac:dyDescent="0.25">
      <c r="A3447">
        <v>3446</v>
      </c>
      <c r="B3447" t="s">
        <v>75</v>
      </c>
      <c r="C3447">
        <v>619</v>
      </c>
      <c r="D3447">
        <v>2013</v>
      </c>
      <c r="E3447" t="s">
        <v>471</v>
      </c>
      <c r="F3447" t="s">
        <v>32</v>
      </c>
      <c r="G3447" s="1">
        <v>44560</v>
      </c>
      <c r="H3447">
        <v>115</v>
      </c>
    </row>
    <row r="3448" spans="1:8" x14ac:dyDescent="0.25">
      <c r="A3448">
        <v>3447</v>
      </c>
      <c r="B3448" t="s">
        <v>75</v>
      </c>
      <c r="C3448">
        <v>576</v>
      </c>
      <c r="D3448">
        <v>2005</v>
      </c>
      <c r="E3448" t="s">
        <v>823</v>
      </c>
      <c r="F3448" t="s">
        <v>28</v>
      </c>
      <c r="G3448" s="1">
        <v>44532</v>
      </c>
      <c r="H3448">
        <v>102</v>
      </c>
    </row>
    <row r="3449" spans="1:8" x14ac:dyDescent="0.25">
      <c r="A3449">
        <v>3448</v>
      </c>
      <c r="B3449" t="s">
        <v>90</v>
      </c>
      <c r="C3449">
        <v>610</v>
      </c>
      <c r="D3449">
        <v>2006</v>
      </c>
      <c r="E3449" t="s">
        <v>674</v>
      </c>
      <c r="F3449" t="s">
        <v>10</v>
      </c>
      <c r="G3449" s="1">
        <v>44575</v>
      </c>
      <c r="H3449">
        <v>102</v>
      </c>
    </row>
    <row r="3450" spans="1:8" x14ac:dyDescent="0.25">
      <c r="A3450">
        <v>3449</v>
      </c>
      <c r="B3450" t="s">
        <v>435</v>
      </c>
      <c r="C3450">
        <v>540</v>
      </c>
      <c r="D3450">
        <v>2005</v>
      </c>
      <c r="E3450" t="s">
        <v>436</v>
      </c>
      <c r="F3450" t="s">
        <v>32</v>
      </c>
      <c r="G3450" s="1">
        <v>44583</v>
      </c>
      <c r="H3450">
        <v>104</v>
      </c>
    </row>
    <row r="3451" spans="1:8" x14ac:dyDescent="0.25">
      <c r="A3451">
        <v>3450</v>
      </c>
      <c r="B3451" t="s">
        <v>75</v>
      </c>
      <c r="C3451">
        <v>610</v>
      </c>
      <c r="D3451">
        <v>2005</v>
      </c>
      <c r="E3451" t="s">
        <v>674</v>
      </c>
      <c r="F3451" t="s">
        <v>10</v>
      </c>
      <c r="G3451" s="1">
        <v>44589</v>
      </c>
      <c r="H3451">
        <v>114</v>
      </c>
    </row>
    <row r="3452" spans="1:8" x14ac:dyDescent="0.25">
      <c r="A3452">
        <v>3451</v>
      </c>
      <c r="B3452" t="s">
        <v>83</v>
      </c>
      <c r="C3452">
        <v>587</v>
      </c>
      <c r="D3452">
        <v>2005</v>
      </c>
      <c r="E3452" t="s">
        <v>590</v>
      </c>
      <c r="F3452" t="s">
        <v>18</v>
      </c>
      <c r="G3452" s="1">
        <v>44574</v>
      </c>
      <c r="H3452">
        <v>114</v>
      </c>
    </row>
    <row r="3453" spans="1:8" x14ac:dyDescent="0.25">
      <c r="A3453">
        <v>3452</v>
      </c>
      <c r="B3453" t="s">
        <v>435</v>
      </c>
      <c r="C3453">
        <v>587</v>
      </c>
      <c r="D3453">
        <v>2018</v>
      </c>
      <c r="E3453" t="s">
        <v>437</v>
      </c>
      <c r="F3453" t="s">
        <v>123</v>
      </c>
      <c r="G3453" s="1">
        <v>44551</v>
      </c>
      <c r="H3453">
        <v>102</v>
      </c>
    </row>
    <row r="3454" spans="1:8" x14ac:dyDescent="0.25">
      <c r="A3454">
        <v>3453</v>
      </c>
      <c r="B3454" t="s">
        <v>435</v>
      </c>
      <c r="C3454">
        <v>556</v>
      </c>
      <c r="D3454">
        <v>2019</v>
      </c>
      <c r="E3454" t="s">
        <v>849</v>
      </c>
      <c r="F3454" t="s">
        <v>32</v>
      </c>
      <c r="G3454" s="1">
        <v>44501</v>
      </c>
      <c r="H3454">
        <v>106</v>
      </c>
    </row>
    <row r="3455" spans="1:8" x14ac:dyDescent="0.25">
      <c r="A3455">
        <v>3454</v>
      </c>
      <c r="B3455" t="s">
        <v>435</v>
      </c>
      <c r="C3455">
        <v>540</v>
      </c>
      <c r="D3455">
        <v>2016</v>
      </c>
      <c r="E3455" t="s">
        <v>760</v>
      </c>
      <c r="F3455" t="s">
        <v>32</v>
      </c>
      <c r="G3455" s="1">
        <v>44556</v>
      </c>
      <c r="H3455">
        <v>105</v>
      </c>
    </row>
    <row r="3456" spans="1:8" x14ac:dyDescent="0.25">
      <c r="A3456">
        <v>3455</v>
      </c>
      <c r="B3456" t="s">
        <v>75</v>
      </c>
      <c r="C3456">
        <v>587</v>
      </c>
      <c r="D3456">
        <v>2011</v>
      </c>
      <c r="E3456" t="s">
        <v>943</v>
      </c>
      <c r="F3456" t="s">
        <v>45</v>
      </c>
      <c r="G3456" s="1">
        <v>44639</v>
      </c>
      <c r="H3456">
        <v>102</v>
      </c>
    </row>
    <row r="3457" spans="1:8" x14ac:dyDescent="0.25">
      <c r="A3457">
        <v>3456</v>
      </c>
      <c r="B3457" t="s">
        <v>90</v>
      </c>
      <c r="C3457">
        <v>576</v>
      </c>
      <c r="D3457">
        <v>2009</v>
      </c>
      <c r="E3457" t="s">
        <v>776</v>
      </c>
      <c r="F3457" t="s">
        <v>618</v>
      </c>
      <c r="G3457" s="1">
        <v>44568</v>
      </c>
      <c r="H3457">
        <v>103</v>
      </c>
    </row>
    <row r="3458" spans="1:8" x14ac:dyDescent="0.25">
      <c r="A3458">
        <v>3457</v>
      </c>
      <c r="B3458" t="s">
        <v>75</v>
      </c>
      <c r="C3458">
        <v>610</v>
      </c>
      <c r="D3458">
        <v>2009</v>
      </c>
      <c r="E3458" t="s">
        <v>444</v>
      </c>
      <c r="F3458" t="s">
        <v>18</v>
      </c>
      <c r="G3458" s="1">
        <v>44598</v>
      </c>
      <c r="H3458">
        <v>102</v>
      </c>
    </row>
    <row r="3459" spans="1:8" x14ac:dyDescent="0.25">
      <c r="A3459">
        <v>3458</v>
      </c>
      <c r="B3459" t="s">
        <v>75</v>
      </c>
      <c r="C3459">
        <v>619</v>
      </c>
      <c r="D3459">
        <v>2007</v>
      </c>
      <c r="E3459" t="s">
        <v>887</v>
      </c>
      <c r="F3459" t="s">
        <v>10</v>
      </c>
      <c r="G3459" s="1">
        <v>44645</v>
      </c>
      <c r="H3459">
        <v>102</v>
      </c>
    </row>
    <row r="3460" spans="1:8" x14ac:dyDescent="0.25">
      <c r="A3460">
        <v>3459</v>
      </c>
      <c r="B3460" t="s">
        <v>90</v>
      </c>
      <c r="C3460">
        <v>580</v>
      </c>
      <c r="D3460">
        <v>2005</v>
      </c>
      <c r="E3460" t="s">
        <v>727</v>
      </c>
      <c r="F3460" t="s">
        <v>10</v>
      </c>
      <c r="G3460" s="1">
        <v>44545</v>
      </c>
      <c r="H3460">
        <v>115</v>
      </c>
    </row>
    <row r="3461" spans="1:8" x14ac:dyDescent="0.25">
      <c r="A3461">
        <v>3460</v>
      </c>
      <c r="B3461" t="s">
        <v>435</v>
      </c>
      <c r="C3461">
        <v>548</v>
      </c>
      <c r="D3461">
        <v>2003</v>
      </c>
      <c r="E3461" t="s">
        <v>668</v>
      </c>
      <c r="F3461" t="s">
        <v>10</v>
      </c>
      <c r="G3461" s="1">
        <v>44501</v>
      </c>
      <c r="H3461">
        <v>102</v>
      </c>
    </row>
    <row r="3462" spans="1:8" x14ac:dyDescent="0.25">
      <c r="A3462">
        <v>3461</v>
      </c>
      <c r="B3462" t="s">
        <v>90</v>
      </c>
      <c r="C3462">
        <v>580</v>
      </c>
      <c r="D3462">
        <v>2007</v>
      </c>
      <c r="E3462" t="s">
        <v>727</v>
      </c>
      <c r="F3462" t="s">
        <v>10</v>
      </c>
      <c r="G3462" s="1">
        <v>44610</v>
      </c>
      <c r="H3462">
        <v>105</v>
      </c>
    </row>
    <row r="3463" spans="1:8" x14ac:dyDescent="0.25">
      <c r="A3463">
        <v>3462</v>
      </c>
      <c r="B3463" t="s">
        <v>90</v>
      </c>
      <c r="C3463">
        <v>634</v>
      </c>
      <c r="D3463">
        <v>2007</v>
      </c>
      <c r="E3463" t="s">
        <v>630</v>
      </c>
      <c r="F3463" t="s">
        <v>10</v>
      </c>
      <c r="G3463" s="1">
        <v>44607</v>
      </c>
      <c r="H3463">
        <v>102</v>
      </c>
    </row>
    <row r="3464" spans="1:8" x14ac:dyDescent="0.25">
      <c r="A3464">
        <v>3463</v>
      </c>
      <c r="B3464" t="s">
        <v>75</v>
      </c>
      <c r="C3464">
        <v>507</v>
      </c>
      <c r="D3464">
        <v>2005</v>
      </c>
      <c r="E3464" t="s">
        <v>844</v>
      </c>
      <c r="F3464" t="s">
        <v>18</v>
      </c>
      <c r="G3464" s="1">
        <v>44618</v>
      </c>
      <c r="H3464">
        <v>103</v>
      </c>
    </row>
    <row r="3465" spans="1:8" x14ac:dyDescent="0.25">
      <c r="A3465">
        <v>3464</v>
      </c>
      <c r="B3465" t="s">
        <v>75</v>
      </c>
      <c r="C3465">
        <v>610</v>
      </c>
      <c r="D3465">
        <v>2010</v>
      </c>
      <c r="E3465" t="s">
        <v>444</v>
      </c>
      <c r="F3465" t="s">
        <v>10</v>
      </c>
      <c r="G3465" s="1">
        <v>44627</v>
      </c>
      <c r="H3465">
        <v>103</v>
      </c>
    </row>
    <row r="3466" spans="1:8" x14ac:dyDescent="0.25">
      <c r="A3466">
        <v>3465</v>
      </c>
      <c r="B3466" t="s">
        <v>75</v>
      </c>
      <c r="C3466">
        <v>619</v>
      </c>
      <c r="D3466">
        <v>2006</v>
      </c>
      <c r="E3466" t="s">
        <v>460</v>
      </c>
      <c r="F3466" t="s">
        <v>10</v>
      </c>
      <c r="G3466" s="1">
        <v>44597</v>
      </c>
      <c r="H3466">
        <v>102</v>
      </c>
    </row>
    <row r="3467" spans="1:8" x14ac:dyDescent="0.25">
      <c r="A3467">
        <v>3466</v>
      </c>
      <c r="B3467" t="s">
        <v>83</v>
      </c>
      <c r="C3467">
        <v>610</v>
      </c>
      <c r="D3467">
        <v>2000</v>
      </c>
      <c r="E3467" t="s">
        <v>444</v>
      </c>
      <c r="F3467" t="s">
        <v>32</v>
      </c>
      <c r="G3467" s="1">
        <v>44591</v>
      </c>
      <c r="H3467">
        <v>102</v>
      </c>
    </row>
    <row r="3468" spans="1:8" x14ac:dyDescent="0.25">
      <c r="A3468">
        <v>3467</v>
      </c>
      <c r="B3468" t="s">
        <v>83</v>
      </c>
      <c r="C3468">
        <v>512</v>
      </c>
      <c r="D3468">
        <v>2008</v>
      </c>
      <c r="E3468" t="s">
        <v>707</v>
      </c>
      <c r="F3468" t="s">
        <v>28</v>
      </c>
      <c r="G3468" s="1">
        <v>44503</v>
      </c>
      <c r="H3468">
        <v>102</v>
      </c>
    </row>
    <row r="3469" spans="1:8" x14ac:dyDescent="0.25">
      <c r="A3469">
        <v>3468</v>
      </c>
      <c r="B3469" t="s">
        <v>75</v>
      </c>
      <c r="C3469">
        <v>619</v>
      </c>
      <c r="D3469">
        <v>2005</v>
      </c>
      <c r="E3469" t="s">
        <v>739</v>
      </c>
      <c r="F3469" t="s">
        <v>10</v>
      </c>
      <c r="G3469" s="1">
        <v>44631</v>
      </c>
      <c r="H3469">
        <v>114</v>
      </c>
    </row>
    <row r="3470" spans="1:8" x14ac:dyDescent="0.25">
      <c r="A3470">
        <v>3469</v>
      </c>
      <c r="B3470" t="s">
        <v>90</v>
      </c>
      <c r="C3470">
        <v>540</v>
      </c>
      <c r="D3470">
        <v>2006</v>
      </c>
      <c r="E3470" t="s">
        <v>679</v>
      </c>
      <c r="F3470" t="s">
        <v>10</v>
      </c>
      <c r="G3470" s="1">
        <v>44515</v>
      </c>
      <c r="H3470">
        <v>114</v>
      </c>
    </row>
    <row r="3471" spans="1:8" x14ac:dyDescent="0.25">
      <c r="A3471">
        <v>3470</v>
      </c>
      <c r="B3471" t="s">
        <v>75</v>
      </c>
      <c r="C3471">
        <v>576</v>
      </c>
      <c r="D3471">
        <v>2005</v>
      </c>
      <c r="E3471" t="s">
        <v>578</v>
      </c>
      <c r="F3471" t="s">
        <v>69</v>
      </c>
      <c r="G3471" s="1">
        <v>44656</v>
      </c>
      <c r="H3471">
        <v>102</v>
      </c>
    </row>
    <row r="3472" spans="1:8" x14ac:dyDescent="0.25">
      <c r="A3472">
        <v>3471</v>
      </c>
      <c r="B3472" t="s">
        <v>8</v>
      </c>
      <c r="C3472">
        <v>623</v>
      </c>
      <c r="D3472">
        <v>2008</v>
      </c>
      <c r="E3472" t="s">
        <v>44</v>
      </c>
      <c r="F3472" t="s">
        <v>10</v>
      </c>
      <c r="G3472" s="1">
        <v>44529</v>
      </c>
      <c r="H3472">
        <v>104</v>
      </c>
    </row>
    <row r="3473" spans="1:8" x14ac:dyDescent="0.25">
      <c r="A3473">
        <v>3472</v>
      </c>
      <c r="B3473" t="s">
        <v>8</v>
      </c>
      <c r="C3473">
        <v>549</v>
      </c>
      <c r="D3473">
        <v>2008</v>
      </c>
      <c r="E3473" t="s">
        <v>46</v>
      </c>
      <c r="F3473" t="s">
        <v>47</v>
      </c>
      <c r="G3473" s="1">
        <v>44618</v>
      </c>
      <c r="H3473">
        <v>106</v>
      </c>
    </row>
    <row r="3474" spans="1:8" x14ac:dyDescent="0.25">
      <c r="A3474">
        <v>3473</v>
      </c>
      <c r="B3474" t="s">
        <v>8</v>
      </c>
      <c r="C3474">
        <v>514</v>
      </c>
      <c r="D3474">
        <v>2008</v>
      </c>
      <c r="E3474" t="s">
        <v>177</v>
      </c>
      <c r="F3474" t="s">
        <v>10</v>
      </c>
      <c r="G3474" s="1">
        <v>44511</v>
      </c>
      <c r="H3474">
        <v>106</v>
      </c>
    </row>
    <row r="3475" spans="1:8" x14ac:dyDescent="0.25">
      <c r="A3475">
        <v>3474</v>
      </c>
      <c r="B3475" t="s">
        <v>8</v>
      </c>
      <c r="C3475">
        <v>623</v>
      </c>
      <c r="D3475">
        <v>2008</v>
      </c>
      <c r="E3475" t="s">
        <v>970</v>
      </c>
      <c r="F3475" t="s">
        <v>10</v>
      </c>
      <c r="G3475" s="1">
        <v>44498</v>
      </c>
      <c r="H3475">
        <v>105</v>
      </c>
    </row>
    <row r="3476" spans="1:8" x14ac:dyDescent="0.25">
      <c r="A3476">
        <v>3475</v>
      </c>
      <c r="B3476" t="s">
        <v>8</v>
      </c>
      <c r="C3476">
        <v>623</v>
      </c>
      <c r="D3476">
        <v>2008</v>
      </c>
      <c r="E3476" t="s">
        <v>971</v>
      </c>
      <c r="F3476" t="s">
        <v>10</v>
      </c>
      <c r="G3476" s="1">
        <v>44654</v>
      </c>
      <c r="H3476">
        <v>104</v>
      </c>
    </row>
    <row r="3477" spans="1:8" x14ac:dyDescent="0.25">
      <c r="A3477">
        <v>3476</v>
      </c>
      <c r="B3477" t="s">
        <v>8</v>
      </c>
      <c r="C3477">
        <v>623</v>
      </c>
      <c r="D3477">
        <v>2008</v>
      </c>
      <c r="E3477" t="s">
        <v>139</v>
      </c>
      <c r="F3477" t="s">
        <v>10</v>
      </c>
      <c r="G3477" s="1">
        <v>44646</v>
      </c>
      <c r="H3477">
        <v>111</v>
      </c>
    </row>
    <row r="3478" spans="1:8" x14ac:dyDescent="0.25">
      <c r="A3478">
        <v>3477</v>
      </c>
      <c r="B3478" t="s">
        <v>8</v>
      </c>
      <c r="C3478">
        <v>623</v>
      </c>
      <c r="D3478">
        <v>2008</v>
      </c>
      <c r="E3478" t="s">
        <v>972</v>
      </c>
      <c r="F3478" t="s">
        <v>45</v>
      </c>
      <c r="G3478" s="1">
        <v>44560</v>
      </c>
      <c r="H3478">
        <v>111</v>
      </c>
    </row>
    <row r="3479" spans="1:8" x14ac:dyDescent="0.25">
      <c r="A3479">
        <v>3478</v>
      </c>
      <c r="B3479" t="s">
        <v>8</v>
      </c>
      <c r="C3479">
        <v>623</v>
      </c>
      <c r="D3479">
        <v>2008</v>
      </c>
      <c r="E3479" t="s">
        <v>973</v>
      </c>
      <c r="F3479" t="s">
        <v>10</v>
      </c>
      <c r="G3479" s="1">
        <v>44649</v>
      </c>
      <c r="H3479">
        <v>104</v>
      </c>
    </row>
    <row r="3480" spans="1:8" x14ac:dyDescent="0.25">
      <c r="A3480">
        <v>3479</v>
      </c>
      <c r="B3480" t="s">
        <v>37</v>
      </c>
      <c r="C3480">
        <v>623</v>
      </c>
      <c r="D3480">
        <v>2008</v>
      </c>
      <c r="E3480" t="s">
        <v>353</v>
      </c>
      <c r="F3480" t="s">
        <v>10</v>
      </c>
      <c r="G3480" s="1">
        <v>44645</v>
      </c>
      <c r="H3480">
        <v>102</v>
      </c>
    </row>
    <row r="3481" spans="1:8" x14ac:dyDescent="0.25">
      <c r="A3481">
        <v>3480</v>
      </c>
      <c r="B3481" t="s">
        <v>75</v>
      </c>
      <c r="C3481">
        <v>587</v>
      </c>
      <c r="D3481">
        <v>2008</v>
      </c>
      <c r="E3481" t="s">
        <v>359</v>
      </c>
      <c r="F3481" t="s">
        <v>10</v>
      </c>
      <c r="G3481" s="1">
        <v>44612</v>
      </c>
      <c r="H3481">
        <v>102</v>
      </c>
    </row>
    <row r="3482" spans="1:8" x14ac:dyDescent="0.25">
      <c r="A3482">
        <v>3481</v>
      </c>
      <c r="B3482" t="s">
        <v>83</v>
      </c>
      <c r="C3482">
        <v>619</v>
      </c>
      <c r="D3482">
        <v>2008</v>
      </c>
      <c r="E3482" t="s">
        <v>842</v>
      </c>
      <c r="F3482" t="s">
        <v>10</v>
      </c>
      <c r="G3482" s="1">
        <v>44477</v>
      </c>
      <c r="H3482">
        <v>102</v>
      </c>
    </row>
    <row r="3483" spans="1:8" x14ac:dyDescent="0.25">
      <c r="A3483">
        <v>3482</v>
      </c>
      <c r="B3483" t="s">
        <v>83</v>
      </c>
      <c r="C3483">
        <v>619</v>
      </c>
      <c r="D3483">
        <v>2008</v>
      </c>
      <c r="E3483" t="s">
        <v>842</v>
      </c>
      <c r="F3483" t="s">
        <v>10</v>
      </c>
      <c r="G3483" s="1">
        <v>44477</v>
      </c>
      <c r="H3483">
        <v>102</v>
      </c>
    </row>
    <row r="3484" spans="1:8" x14ac:dyDescent="0.25">
      <c r="A3484">
        <v>3483</v>
      </c>
      <c r="B3484" t="s">
        <v>75</v>
      </c>
      <c r="C3484">
        <v>633</v>
      </c>
      <c r="D3484">
        <v>2007</v>
      </c>
      <c r="E3484" t="s">
        <v>581</v>
      </c>
      <c r="F3484" t="s">
        <v>18</v>
      </c>
      <c r="G3484" s="1">
        <v>44641</v>
      </c>
      <c r="H3484">
        <v>102</v>
      </c>
    </row>
    <row r="3485" spans="1:8" x14ac:dyDescent="0.25">
      <c r="A3485">
        <v>3484</v>
      </c>
      <c r="B3485" t="s">
        <v>75</v>
      </c>
      <c r="C3485">
        <v>619</v>
      </c>
      <c r="D3485">
        <v>2005</v>
      </c>
      <c r="E3485" t="s">
        <v>739</v>
      </c>
      <c r="F3485" t="s">
        <v>10</v>
      </c>
      <c r="G3485" s="1">
        <v>44592</v>
      </c>
      <c r="H3485">
        <v>103</v>
      </c>
    </row>
    <row r="3486" spans="1:8" x14ac:dyDescent="0.25">
      <c r="A3486">
        <v>3485</v>
      </c>
      <c r="B3486" t="s">
        <v>75</v>
      </c>
      <c r="C3486">
        <v>580</v>
      </c>
      <c r="D3486">
        <v>2007</v>
      </c>
      <c r="E3486" t="s">
        <v>607</v>
      </c>
      <c r="F3486" t="s">
        <v>32</v>
      </c>
      <c r="G3486" s="1">
        <v>44636</v>
      </c>
      <c r="H3486">
        <v>102</v>
      </c>
    </row>
    <row r="3487" spans="1:8" x14ac:dyDescent="0.25">
      <c r="A3487">
        <v>3486</v>
      </c>
      <c r="B3487" t="s">
        <v>90</v>
      </c>
      <c r="C3487">
        <v>610</v>
      </c>
      <c r="D3487">
        <v>1996</v>
      </c>
      <c r="E3487" t="s">
        <v>444</v>
      </c>
      <c r="F3487" t="s">
        <v>69</v>
      </c>
      <c r="G3487" s="1">
        <v>44575</v>
      </c>
      <c r="H3487">
        <v>107</v>
      </c>
    </row>
    <row r="3488" spans="1:8" x14ac:dyDescent="0.25">
      <c r="A3488">
        <v>3487</v>
      </c>
      <c r="B3488" t="s">
        <v>90</v>
      </c>
      <c r="C3488">
        <v>576</v>
      </c>
      <c r="D3488">
        <v>2003</v>
      </c>
      <c r="E3488" t="s">
        <v>698</v>
      </c>
      <c r="F3488" t="s">
        <v>10</v>
      </c>
      <c r="G3488" s="1">
        <v>44496</v>
      </c>
      <c r="H3488">
        <v>109</v>
      </c>
    </row>
    <row r="3489" spans="1:8" x14ac:dyDescent="0.25">
      <c r="A3489">
        <v>3488</v>
      </c>
      <c r="B3489" t="s">
        <v>90</v>
      </c>
      <c r="C3489">
        <v>534</v>
      </c>
      <c r="D3489">
        <v>2008</v>
      </c>
      <c r="E3489" t="s">
        <v>900</v>
      </c>
      <c r="F3489" t="s">
        <v>18</v>
      </c>
      <c r="G3489" s="1">
        <v>44653</v>
      </c>
      <c r="H3489">
        <v>104</v>
      </c>
    </row>
    <row r="3490" spans="1:8" x14ac:dyDescent="0.25">
      <c r="A3490">
        <v>3489</v>
      </c>
      <c r="B3490" t="s">
        <v>90</v>
      </c>
      <c r="C3490">
        <v>576</v>
      </c>
      <c r="D3490">
        <v>2008</v>
      </c>
      <c r="E3490" t="s">
        <v>698</v>
      </c>
      <c r="F3490" t="s">
        <v>28</v>
      </c>
      <c r="G3490" s="1">
        <v>44529</v>
      </c>
      <c r="H3490">
        <v>109</v>
      </c>
    </row>
    <row r="3491" spans="1:8" x14ac:dyDescent="0.25">
      <c r="A3491">
        <v>3490</v>
      </c>
      <c r="B3491" t="s">
        <v>75</v>
      </c>
      <c r="C3491">
        <v>611</v>
      </c>
      <c r="D3491">
        <v>2009</v>
      </c>
      <c r="E3491" t="s">
        <v>684</v>
      </c>
      <c r="F3491" t="s">
        <v>69</v>
      </c>
      <c r="G3491" s="1">
        <v>44556</v>
      </c>
      <c r="H3491">
        <v>114</v>
      </c>
    </row>
    <row r="3492" spans="1:8" x14ac:dyDescent="0.25">
      <c r="A3492">
        <v>3491</v>
      </c>
      <c r="B3492" t="s">
        <v>75</v>
      </c>
      <c r="C3492">
        <v>611</v>
      </c>
      <c r="D3492">
        <v>2009</v>
      </c>
      <c r="E3492" t="s">
        <v>768</v>
      </c>
      <c r="F3492" t="s">
        <v>10</v>
      </c>
      <c r="G3492" s="1">
        <v>44496</v>
      </c>
      <c r="H3492">
        <v>114</v>
      </c>
    </row>
    <row r="3493" spans="1:8" x14ac:dyDescent="0.25">
      <c r="A3493">
        <v>3492</v>
      </c>
      <c r="B3493" t="s">
        <v>83</v>
      </c>
      <c r="C3493">
        <v>619</v>
      </c>
      <c r="D3493">
        <v>2005</v>
      </c>
      <c r="E3493" t="s">
        <v>842</v>
      </c>
      <c r="F3493" t="s">
        <v>10</v>
      </c>
      <c r="G3493" s="1">
        <v>44652</v>
      </c>
      <c r="H3493">
        <v>102</v>
      </c>
    </row>
    <row r="3494" spans="1:8" x14ac:dyDescent="0.25">
      <c r="A3494">
        <v>3493</v>
      </c>
      <c r="B3494" t="s">
        <v>435</v>
      </c>
      <c r="C3494">
        <v>542</v>
      </c>
      <c r="D3494">
        <v>2019</v>
      </c>
      <c r="E3494" t="s">
        <v>924</v>
      </c>
      <c r="F3494" t="s">
        <v>10</v>
      </c>
      <c r="G3494" s="1">
        <v>44613</v>
      </c>
      <c r="H3494">
        <v>107</v>
      </c>
    </row>
    <row r="3495" spans="1:8" x14ac:dyDescent="0.25">
      <c r="A3495">
        <v>3494</v>
      </c>
      <c r="B3495" t="s">
        <v>83</v>
      </c>
      <c r="C3495">
        <v>587</v>
      </c>
      <c r="D3495">
        <v>2007</v>
      </c>
      <c r="E3495" t="s">
        <v>140</v>
      </c>
      <c r="F3495" t="s">
        <v>18</v>
      </c>
      <c r="G3495" s="1">
        <v>44562</v>
      </c>
      <c r="H3495">
        <v>102</v>
      </c>
    </row>
    <row r="3496" spans="1:8" x14ac:dyDescent="0.25">
      <c r="A3496">
        <v>3495</v>
      </c>
      <c r="B3496" t="s">
        <v>83</v>
      </c>
      <c r="C3496">
        <v>587</v>
      </c>
      <c r="D3496">
        <v>2006</v>
      </c>
      <c r="E3496" t="s">
        <v>359</v>
      </c>
      <c r="F3496" t="s">
        <v>32</v>
      </c>
      <c r="G3496" s="1">
        <v>44591</v>
      </c>
      <c r="H3496">
        <v>103</v>
      </c>
    </row>
    <row r="3497" spans="1:8" x14ac:dyDescent="0.25">
      <c r="A3497">
        <v>3496</v>
      </c>
      <c r="B3497" t="s">
        <v>83</v>
      </c>
      <c r="C3497">
        <v>512</v>
      </c>
      <c r="D3497">
        <v>2006</v>
      </c>
      <c r="E3497" t="s">
        <v>889</v>
      </c>
      <c r="F3497" t="s">
        <v>32</v>
      </c>
      <c r="G3497" s="1">
        <v>44566</v>
      </c>
      <c r="H3497">
        <v>102</v>
      </c>
    </row>
    <row r="3498" spans="1:8" x14ac:dyDescent="0.25">
      <c r="A3498">
        <v>3497</v>
      </c>
      <c r="B3498" t="s">
        <v>90</v>
      </c>
      <c r="C3498">
        <v>512</v>
      </c>
      <c r="D3498">
        <v>2006</v>
      </c>
      <c r="E3498" t="s">
        <v>914</v>
      </c>
      <c r="F3498" t="s">
        <v>18</v>
      </c>
      <c r="G3498" s="1">
        <v>44580</v>
      </c>
      <c r="H3498">
        <v>102</v>
      </c>
    </row>
    <row r="3499" spans="1:8" x14ac:dyDescent="0.25">
      <c r="A3499">
        <v>3498</v>
      </c>
      <c r="B3499" t="s">
        <v>83</v>
      </c>
      <c r="C3499">
        <v>576</v>
      </c>
      <c r="D3499">
        <v>2008</v>
      </c>
      <c r="E3499" t="s">
        <v>698</v>
      </c>
      <c r="F3499" t="s">
        <v>69</v>
      </c>
      <c r="G3499" s="1">
        <v>44603</v>
      </c>
      <c r="H3499">
        <v>109</v>
      </c>
    </row>
    <row r="3500" spans="1:8" x14ac:dyDescent="0.25">
      <c r="A3500">
        <v>3499</v>
      </c>
      <c r="B3500" t="s">
        <v>90</v>
      </c>
      <c r="C3500">
        <v>610</v>
      </c>
      <c r="D3500">
        <v>2013</v>
      </c>
      <c r="E3500" t="s">
        <v>484</v>
      </c>
      <c r="F3500" t="s">
        <v>45</v>
      </c>
      <c r="G3500" s="1">
        <v>44531</v>
      </c>
      <c r="H3500">
        <v>105</v>
      </c>
    </row>
    <row r="3501" spans="1:8" x14ac:dyDescent="0.25">
      <c r="A3501">
        <v>3500</v>
      </c>
      <c r="B3501" t="s">
        <v>75</v>
      </c>
      <c r="C3501">
        <v>576</v>
      </c>
      <c r="D3501">
        <v>2006</v>
      </c>
      <c r="E3501" t="s">
        <v>578</v>
      </c>
      <c r="F3501" t="s">
        <v>28</v>
      </c>
      <c r="G3501" s="1">
        <v>44540</v>
      </c>
      <c r="H3501">
        <v>103</v>
      </c>
    </row>
    <row r="3502" spans="1:8" x14ac:dyDescent="0.25">
      <c r="A3502">
        <v>3501</v>
      </c>
      <c r="B3502" t="s">
        <v>75</v>
      </c>
      <c r="C3502">
        <v>619</v>
      </c>
      <c r="D3502">
        <v>2004</v>
      </c>
      <c r="E3502" t="s">
        <v>848</v>
      </c>
      <c r="F3502" t="s">
        <v>10</v>
      </c>
      <c r="G3502" s="1">
        <v>44608</v>
      </c>
      <c r="H3502">
        <v>114</v>
      </c>
    </row>
    <row r="3503" spans="1:8" x14ac:dyDescent="0.25">
      <c r="A3503">
        <v>3502</v>
      </c>
      <c r="B3503" t="s">
        <v>83</v>
      </c>
      <c r="C3503">
        <v>610</v>
      </c>
      <c r="D3503">
        <v>2002</v>
      </c>
      <c r="E3503" t="s">
        <v>475</v>
      </c>
      <c r="F3503" t="s">
        <v>28</v>
      </c>
      <c r="G3503" s="1">
        <v>44606</v>
      </c>
      <c r="H3503">
        <v>109</v>
      </c>
    </row>
    <row r="3504" spans="1:8" x14ac:dyDescent="0.25">
      <c r="A3504">
        <v>3503</v>
      </c>
      <c r="B3504" t="s">
        <v>90</v>
      </c>
      <c r="C3504">
        <v>633</v>
      </c>
      <c r="D3504">
        <v>2009</v>
      </c>
      <c r="E3504" t="s">
        <v>581</v>
      </c>
      <c r="F3504" t="s">
        <v>28</v>
      </c>
      <c r="G3504" s="1">
        <v>44487</v>
      </c>
      <c r="H3504">
        <v>101</v>
      </c>
    </row>
    <row r="3505" spans="1:8" x14ac:dyDescent="0.25">
      <c r="A3505">
        <v>3504</v>
      </c>
      <c r="B3505" t="s">
        <v>75</v>
      </c>
      <c r="C3505">
        <v>587</v>
      </c>
      <c r="D3505">
        <v>2006</v>
      </c>
      <c r="E3505" t="s">
        <v>359</v>
      </c>
      <c r="F3505" t="s">
        <v>283</v>
      </c>
      <c r="G3505" s="1">
        <v>44654</v>
      </c>
      <c r="H3505">
        <v>104</v>
      </c>
    </row>
    <row r="3506" spans="1:8" x14ac:dyDescent="0.25">
      <c r="A3506">
        <v>3505</v>
      </c>
      <c r="B3506" t="s">
        <v>235</v>
      </c>
      <c r="C3506">
        <v>576</v>
      </c>
      <c r="D3506">
        <v>2008</v>
      </c>
      <c r="E3506" t="s">
        <v>723</v>
      </c>
      <c r="F3506" t="s">
        <v>32</v>
      </c>
      <c r="G3506" s="1">
        <v>44626</v>
      </c>
      <c r="H3506">
        <v>109</v>
      </c>
    </row>
    <row r="3507" spans="1:8" x14ac:dyDescent="0.25">
      <c r="A3507">
        <v>3506</v>
      </c>
      <c r="B3507" t="s">
        <v>75</v>
      </c>
      <c r="C3507">
        <v>587</v>
      </c>
      <c r="D3507">
        <v>2006</v>
      </c>
      <c r="E3507" t="s">
        <v>359</v>
      </c>
      <c r="F3507" t="s">
        <v>32</v>
      </c>
      <c r="G3507" s="1">
        <v>44626</v>
      </c>
      <c r="H3507">
        <v>104</v>
      </c>
    </row>
    <row r="3508" spans="1:8" x14ac:dyDescent="0.25">
      <c r="A3508">
        <v>3507</v>
      </c>
      <c r="B3508" t="s">
        <v>83</v>
      </c>
      <c r="C3508">
        <v>576</v>
      </c>
      <c r="D3508">
        <v>2002</v>
      </c>
      <c r="E3508" t="s">
        <v>698</v>
      </c>
      <c r="F3508" t="s">
        <v>66</v>
      </c>
      <c r="G3508" s="1">
        <v>44612</v>
      </c>
      <c r="H3508">
        <v>107</v>
      </c>
    </row>
    <row r="3509" spans="1:8" x14ac:dyDescent="0.25">
      <c r="A3509">
        <v>3508</v>
      </c>
      <c r="B3509" t="s">
        <v>435</v>
      </c>
      <c r="C3509">
        <v>540</v>
      </c>
      <c r="D3509">
        <v>2003</v>
      </c>
      <c r="E3509" t="s">
        <v>436</v>
      </c>
      <c r="F3509" t="s">
        <v>47</v>
      </c>
      <c r="G3509" s="1">
        <v>44519</v>
      </c>
      <c r="H3509">
        <v>104</v>
      </c>
    </row>
    <row r="3510" spans="1:8" x14ac:dyDescent="0.25">
      <c r="A3510">
        <v>3509</v>
      </c>
      <c r="B3510" t="s">
        <v>435</v>
      </c>
      <c r="C3510">
        <v>540</v>
      </c>
      <c r="D3510">
        <v>2000</v>
      </c>
      <c r="E3510" t="s">
        <v>436</v>
      </c>
      <c r="F3510" t="s">
        <v>32</v>
      </c>
      <c r="G3510" s="1">
        <v>44640</v>
      </c>
      <c r="H3510">
        <v>114</v>
      </c>
    </row>
    <row r="3511" spans="1:8" x14ac:dyDescent="0.25">
      <c r="A3511">
        <v>3510</v>
      </c>
      <c r="B3511" t="s">
        <v>75</v>
      </c>
      <c r="C3511">
        <v>576</v>
      </c>
      <c r="D3511">
        <v>2006</v>
      </c>
      <c r="E3511" t="s">
        <v>578</v>
      </c>
      <c r="F3511" t="s">
        <v>101</v>
      </c>
      <c r="G3511" s="1">
        <v>44647</v>
      </c>
      <c r="H3511">
        <v>102</v>
      </c>
    </row>
    <row r="3512" spans="1:8" x14ac:dyDescent="0.25">
      <c r="A3512">
        <v>3511</v>
      </c>
      <c r="B3512" t="s">
        <v>83</v>
      </c>
      <c r="C3512">
        <v>512</v>
      </c>
      <c r="D3512">
        <v>2008</v>
      </c>
      <c r="E3512" t="s">
        <v>707</v>
      </c>
      <c r="F3512" t="s">
        <v>28</v>
      </c>
      <c r="G3512" s="1">
        <v>44504</v>
      </c>
      <c r="H3512">
        <v>101</v>
      </c>
    </row>
    <row r="3513" spans="1:8" x14ac:dyDescent="0.25">
      <c r="A3513">
        <v>3512</v>
      </c>
      <c r="B3513" t="s">
        <v>435</v>
      </c>
      <c r="C3513">
        <v>548</v>
      </c>
      <c r="D3513">
        <v>2019</v>
      </c>
      <c r="E3513" t="s">
        <v>794</v>
      </c>
      <c r="F3513" t="s">
        <v>10</v>
      </c>
      <c r="G3513" s="1">
        <v>44626</v>
      </c>
      <c r="H3513">
        <v>102</v>
      </c>
    </row>
    <row r="3514" spans="1:8" x14ac:dyDescent="0.25">
      <c r="A3514">
        <v>3513</v>
      </c>
      <c r="B3514" t="s">
        <v>83</v>
      </c>
      <c r="C3514">
        <v>512</v>
      </c>
      <c r="D3514">
        <v>2000</v>
      </c>
      <c r="E3514" t="s">
        <v>84</v>
      </c>
      <c r="F3514" t="s">
        <v>69</v>
      </c>
      <c r="G3514" s="1">
        <v>44476</v>
      </c>
      <c r="H3514">
        <v>109</v>
      </c>
    </row>
    <row r="3515" spans="1:8" x14ac:dyDescent="0.25">
      <c r="A3515">
        <v>3514</v>
      </c>
      <c r="B3515" t="s">
        <v>90</v>
      </c>
      <c r="C3515">
        <v>587</v>
      </c>
      <c r="D3515">
        <v>2007</v>
      </c>
      <c r="E3515" t="s">
        <v>777</v>
      </c>
      <c r="F3515" t="s">
        <v>618</v>
      </c>
      <c r="G3515" s="1">
        <v>44656</v>
      </c>
      <c r="H3515">
        <v>105</v>
      </c>
    </row>
    <row r="3516" spans="1:8" x14ac:dyDescent="0.25">
      <c r="A3516">
        <v>3515</v>
      </c>
      <c r="B3516" t="s">
        <v>75</v>
      </c>
      <c r="C3516">
        <v>576</v>
      </c>
      <c r="D3516">
        <v>2008</v>
      </c>
      <c r="E3516" t="s">
        <v>823</v>
      </c>
      <c r="F3516" t="s">
        <v>28</v>
      </c>
      <c r="G3516" s="1">
        <v>44571</v>
      </c>
      <c r="H3516">
        <v>109</v>
      </c>
    </row>
    <row r="3517" spans="1:8" x14ac:dyDescent="0.25">
      <c r="A3517">
        <v>3516</v>
      </c>
      <c r="B3517" t="s">
        <v>83</v>
      </c>
      <c r="C3517">
        <v>507</v>
      </c>
      <c r="D3517">
        <v>2010</v>
      </c>
      <c r="E3517" t="s">
        <v>688</v>
      </c>
      <c r="F3517" t="s">
        <v>10</v>
      </c>
      <c r="G3517" s="1">
        <v>44643</v>
      </c>
      <c r="H3517">
        <v>102</v>
      </c>
    </row>
    <row r="3518" spans="1:8" x14ac:dyDescent="0.25">
      <c r="A3518">
        <v>3517</v>
      </c>
      <c r="B3518" t="s">
        <v>83</v>
      </c>
      <c r="C3518">
        <v>548</v>
      </c>
      <c r="D3518">
        <v>2003</v>
      </c>
      <c r="E3518" t="s">
        <v>593</v>
      </c>
      <c r="F3518" t="s">
        <v>69</v>
      </c>
      <c r="G3518" s="1">
        <v>44566</v>
      </c>
      <c r="H3518">
        <v>106</v>
      </c>
    </row>
    <row r="3519" spans="1:8" x14ac:dyDescent="0.25">
      <c r="A3519">
        <v>3518</v>
      </c>
      <c r="B3519" t="s">
        <v>75</v>
      </c>
      <c r="C3519">
        <v>576</v>
      </c>
      <c r="D3519">
        <v>2010</v>
      </c>
      <c r="E3519" t="s">
        <v>578</v>
      </c>
      <c r="F3519" t="s">
        <v>10</v>
      </c>
      <c r="G3519" s="1">
        <v>44653</v>
      </c>
      <c r="H3519">
        <v>103</v>
      </c>
    </row>
    <row r="3520" spans="1:8" x14ac:dyDescent="0.25">
      <c r="A3520">
        <v>3519</v>
      </c>
      <c r="B3520" t="s">
        <v>614</v>
      </c>
      <c r="C3520">
        <v>531</v>
      </c>
      <c r="D3520">
        <v>1985</v>
      </c>
      <c r="E3520" t="s">
        <v>455</v>
      </c>
      <c r="F3520" t="s">
        <v>32</v>
      </c>
      <c r="G3520" s="1">
        <v>44569</v>
      </c>
      <c r="H3520">
        <v>115</v>
      </c>
    </row>
    <row r="3521" spans="1:8" x14ac:dyDescent="0.25">
      <c r="A3521">
        <v>3520</v>
      </c>
      <c r="B3521" t="s">
        <v>83</v>
      </c>
      <c r="C3521">
        <v>550</v>
      </c>
      <c r="D3521">
        <v>1985</v>
      </c>
      <c r="E3521" t="s">
        <v>458</v>
      </c>
      <c r="F3521" t="s">
        <v>69</v>
      </c>
      <c r="G3521" s="1">
        <v>44619</v>
      </c>
      <c r="H3521">
        <v>114</v>
      </c>
    </row>
    <row r="3522" spans="1:8" x14ac:dyDescent="0.25">
      <c r="A3522">
        <v>3521</v>
      </c>
      <c r="B3522" t="s">
        <v>83</v>
      </c>
      <c r="C3522">
        <v>512</v>
      </c>
      <c r="D3522">
        <v>2008</v>
      </c>
      <c r="E3522" t="s">
        <v>974</v>
      </c>
      <c r="F3522" t="s">
        <v>10</v>
      </c>
      <c r="G3522" s="1">
        <v>44644</v>
      </c>
      <c r="H3522">
        <v>104</v>
      </c>
    </row>
    <row r="3523" spans="1:8" x14ac:dyDescent="0.25">
      <c r="A3523">
        <v>3522</v>
      </c>
      <c r="B3523" t="s">
        <v>90</v>
      </c>
      <c r="C3523">
        <v>548</v>
      </c>
      <c r="D3523">
        <v>2013</v>
      </c>
      <c r="E3523" t="s">
        <v>810</v>
      </c>
      <c r="F3523" t="s">
        <v>69</v>
      </c>
      <c r="G3523" s="1">
        <v>44626</v>
      </c>
      <c r="H3523">
        <v>101</v>
      </c>
    </row>
    <row r="3524" spans="1:8" x14ac:dyDescent="0.25">
      <c r="A3524">
        <v>3523</v>
      </c>
      <c r="B3524" t="s">
        <v>90</v>
      </c>
      <c r="C3524">
        <v>619</v>
      </c>
      <c r="D3524">
        <v>1998</v>
      </c>
      <c r="E3524" t="s">
        <v>766</v>
      </c>
      <c r="F3524" t="s">
        <v>10</v>
      </c>
      <c r="G3524" s="1">
        <v>44570</v>
      </c>
      <c r="H3524">
        <v>101</v>
      </c>
    </row>
    <row r="3525" spans="1:8" x14ac:dyDescent="0.25">
      <c r="A3525">
        <v>3524</v>
      </c>
      <c r="B3525" t="s">
        <v>90</v>
      </c>
      <c r="C3525">
        <v>580</v>
      </c>
      <c r="D3525">
        <v>2014</v>
      </c>
      <c r="E3525" t="s">
        <v>727</v>
      </c>
      <c r="F3525" t="s">
        <v>45</v>
      </c>
      <c r="G3525" s="1">
        <v>44526</v>
      </c>
      <c r="H3525">
        <v>109</v>
      </c>
    </row>
    <row r="3526" spans="1:8" x14ac:dyDescent="0.25">
      <c r="A3526">
        <v>3525</v>
      </c>
      <c r="B3526" t="s">
        <v>75</v>
      </c>
      <c r="C3526">
        <v>576</v>
      </c>
      <c r="D3526">
        <v>2008</v>
      </c>
      <c r="E3526" t="s">
        <v>823</v>
      </c>
      <c r="F3526" t="s">
        <v>18</v>
      </c>
      <c r="G3526" s="1">
        <v>44625</v>
      </c>
      <c r="H3526">
        <v>102</v>
      </c>
    </row>
    <row r="3527" spans="1:8" x14ac:dyDescent="0.25">
      <c r="A3527">
        <v>3526</v>
      </c>
      <c r="B3527" t="s">
        <v>75</v>
      </c>
      <c r="C3527">
        <v>587</v>
      </c>
      <c r="D3527">
        <v>2006</v>
      </c>
      <c r="E3527" t="s">
        <v>359</v>
      </c>
      <c r="F3527" t="s">
        <v>45</v>
      </c>
      <c r="G3527" s="1">
        <v>44651</v>
      </c>
      <c r="H3527">
        <v>102</v>
      </c>
    </row>
    <row r="3528" spans="1:8" x14ac:dyDescent="0.25">
      <c r="A3528">
        <v>3527</v>
      </c>
      <c r="B3528" t="s">
        <v>435</v>
      </c>
      <c r="C3528">
        <v>540</v>
      </c>
      <c r="D3528">
        <v>2004</v>
      </c>
      <c r="E3528" t="s">
        <v>436</v>
      </c>
      <c r="F3528" t="s">
        <v>32</v>
      </c>
      <c r="G3528" s="1">
        <v>44655</v>
      </c>
      <c r="H3528">
        <v>104</v>
      </c>
    </row>
    <row r="3529" spans="1:8" x14ac:dyDescent="0.25">
      <c r="A3529">
        <v>3528</v>
      </c>
      <c r="B3529" t="s">
        <v>83</v>
      </c>
      <c r="C3529">
        <v>512</v>
      </c>
      <c r="D3529">
        <v>2009</v>
      </c>
      <c r="E3529" t="s">
        <v>811</v>
      </c>
      <c r="F3529" t="s">
        <v>45</v>
      </c>
      <c r="G3529" s="1">
        <v>44532</v>
      </c>
      <c r="H3529">
        <v>102</v>
      </c>
    </row>
    <row r="3530" spans="1:8" x14ac:dyDescent="0.25">
      <c r="A3530">
        <v>3529</v>
      </c>
      <c r="B3530" t="s">
        <v>75</v>
      </c>
      <c r="C3530">
        <v>512</v>
      </c>
      <c r="D3530">
        <v>2012</v>
      </c>
      <c r="E3530" t="s">
        <v>963</v>
      </c>
      <c r="F3530" t="s">
        <v>69</v>
      </c>
      <c r="G3530" s="1">
        <v>44600</v>
      </c>
      <c r="H3530">
        <v>102</v>
      </c>
    </row>
    <row r="3531" spans="1:8" x14ac:dyDescent="0.25">
      <c r="A3531">
        <v>3530</v>
      </c>
      <c r="B3531" t="s">
        <v>454</v>
      </c>
      <c r="C3531">
        <v>580</v>
      </c>
      <c r="D3531">
        <v>2002</v>
      </c>
      <c r="E3531" t="s">
        <v>909</v>
      </c>
      <c r="F3531" t="s">
        <v>32</v>
      </c>
      <c r="G3531" s="1">
        <v>44547</v>
      </c>
      <c r="H3531">
        <v>102</v>
      </c>
    </row>
    <row r="3532" spans="1:8" x14ac:dyDescent="0.25">
      <c r="A3532">
        <v>3531</v>
      </c>
      <c r="B3532" t="s">
        <v>435</v>
      </c>
      <c r="C3532">
        <v>540</v>
      </c>
      <c r="D3532">
        <v>2004</v>
      </c>
      <c r="E3532" t="s">
        <v>436</v>
      </c>
      <c r="F3532" t="s">
        <v>47</v>
      </c>
      <c r="G3532" s="1">
        <v>44640</v>
      </c>
      <c r="H3532">
        <v>104</v>
      </c>
    </row>
    <row r="3533" spans="1:8" x14ac:dyDescent="0.25">
      <c r="A3533">
        <v>3532</v>
      </c>
      <c r="B3533" t="s">
        <v>75</v>
      </c>
      <c r="C3533">
        <v>592</v>
      </c>
      <c r="D3533">
        <v>2021</v>
      </c>
      <c r="E3533">
        <v>208</v>
      </c>
      <c r="F3533" t="s">
        <v>32</v>
      </c>
      <c r="G3533" s="1">
        <v>44656</v>
      </c>
      <c r="H3533">
        <v>102</v>
      </c>
    </row>
    <row r="3534" spans="1:8" x14ac:dyDescent="0.25">
      <c r="A3534">
        <v>3533</v>
      </c>
      <c r="B3534" t="s">
        <v>435</v>
      </c>
      <c r="C3534">
        <v>619</v>
      </c>
      <c r="D3534">
        <v>2005</v>
      </c>
      <c r="E3534" t="s">
        <v>448</v>
      </c>
      <c r="F3534" t="s">
        <v>32</v>
      </c>
      <c r="G3534" s="1">
        <v>44545</v>
      </c>
      <c r="H3534">
        <v>102</v>
      </c>
    </row>
    <row r="3535" spans="1:8" x14ac:dyDescent="0.25">
      <c r="A3535">
        <v>3534</v>
      </c>
      <c r="B3535" t="s">
        <v>83</v>
      </c>
      <c r="C3535">
        <v>587</v>
      </c>
      <c r="D3535">
        <v>2007</v>
      </c>
      <c r="E3535" t="s">
        <v>590</v>
      </c>
      <c r="F3535" t="s">
        <v>10</v>
      </c>
      <c r="G3535" s="1">
        <v>44625</v>
      </c>
      <c r="H3535">
        <v>102</v>
      </c>
    </row>
    <row r="3536" spans="1:8" x14ac:dyDescent="0.25">
      <c r="A3536">
        <v>3535</v>
      </c>
      <c r="B3536" t="s">
        <v>235</v>
      </c>
      <c r="C3536">
        <v>619</v>
      </c>
      <c r="D3536">
        <v>2010</v>
      </c>
      <c r="E3536" t="s">
        <v>467</v>
      </c>
      <c r="F3536" t="s">
        <v>32</v>
      </c>
      <c r="G3536" s="1">
        <v>44522</v>
      </c>
      <c r="H3536">
        <v>102</v>
      </c>
    </row>
    <row r="3537" spans="1:8" x14ac:dyDescent="0.25">
      <c r="A3537">
        <v>3536</v>
      </c>
      <c r="B3537" t="s">
        <v>90</v>
      </c>
      <c r="C3537">
        <v>610</v>
      </c>
      <c r="D3537">
        <v>2008</v>
      </c>
      <c r="E3537" t="s">
        <v>475</v>
      </c>
      <c r="F3537" t="s">
        <v>28</v>
      </c>
      <c r="G3537" s="1">
        <v>44644</v>
      </c>
      <c r="H3537">
        <v>101</v>
      </c>
    </row>
    <row r="3538" spans="1:8" x14ac:dyDescent="0.25">
      <c r="A3538">
        <v>3537</v>
      </c>
      <c r="B3538" t="s">
        <v>90</v>
      </c>
      <c r="C3538">
        <v>550</v>
      </c>
      <c r="D3538">
        <v>2006</v>
      </c>
      <c r="E3538" t="s">
        <v>456</v>
      </c>
      <c r="F3538" t="s">
        <v>10</v>
      </c>
      <c r="G3538" s="1">
        <v>44653</v>
      </c>
      <c r="H3538">
        <v>104</v>
      </c>
    </row>
    <row r="3539" spans="1:8" x14ac:dyDescent="0.25">
      <c r="A3539">
        <v>3538</v>
      </c>
      <c r="B3539" t="s">
        <v>90</v>
      </c>
      <c r="C3539">
        <v>587</v>
      </c>
      <c r="D3539">
        <v>2006</v>
      </c>
      <c r="E3539" t="s">
        <v>883</v>
      </c>
      <c r="F3539" t="s">
        <v>32</v>
      </c>
      <c r="G3539" s="1">
        <v>44583</v>
      </c>
      <c r="H3539">
        <v>102</v>
      </c>
    </row>
    <row r="3540" spans="1:8" x14ac:dyDescent="0.25">
      <c r="A3540">
        <v>3539</v>
      </c>
      <c r="B3540" t="s">
        <v>75</v>
      </c>
      <c r="C3540">
        <v>633</v>
      </c>
      <c r="D3540">
        <v>2010</v>
      </c>
      <c r="E3540" t="s">
        <v>581</v>
      </c>
      <c r="F3540" t="s">
        <v>69</v>
      </c>
      <c r="G3540" s="1">
        <v>44612</v>
      </c>
      <c r="H3540">
        <v>102</v>
      </c>
    </row>
    <row r="3541" spans="1:8" x14ac:dyDescent="0.25">
      <c r="A3541">
        <v>3540</v>
      </c>
      <c r="B3541" t="s">
        <v>83</v>
      </c>
      <c r="C3541">
        <v>576</v>
      </c>
      <c r="D3541">
        <v>2003</v>
      </c>
      <c r="E3541" t="s">
        <v>698</v>
      </c>
      <c r="F3541" t="s">
        <v>32</v>
      </c>
      <c r="G3541" s="1">
        <v>44594</v>
      </c>
      <c r="H3541">
        <v>106</v>
      </c>
    </row>
    <row r="3542" spans="1:8" x14ac:dyDescent="0.25">
      <c r="A3542">
        <v>3541</v>
      </c>
      <c r="B3542" t="s">
        <v>75</v>
      </c>
      <c r="C3542">
        <v>611</v>
      </c>
      <c r="D3542">
        <v>2012</v>
      </c>
      <c r="E3542" t="s">
        <v>684</v>
      </c>
      <c r="F3542" t="s">
        <v>45</v>
      </c>
      <c r="G3542" s="1">
        <v>44640</v>
      </c>
      <c r="H3542">
        <v>105</v>
      </c>
    </row>
    <row r="3543" spans="1:8" x14ac:dyDescent="0.25">
      <c r="A3543">
        <v>3542</v>
      </c>
      <c r="B3543" t="s">
        <v>435</v>
      </c>
      <c r="C3543">
        <v>540</v>
      </c>
      <c r="D3543">
        <v>2019</v>
      </c>
      <c r="E3543" t="s">
        <v>760</v>
      </c>
      <c r="F3543" t="s">
        <v>18</v>
      </c>
      <c r="G3543" s="1">
        <v>44587</v>
      </c>
      <c r="H3543">
        <v>102</v>
      </c>
    </row>
    <row r="3544" spans="1:8" x14ac:dyDescent="0.25">
      <c r="A3544">
        <v>3543</v>
      </c>
      <c r="B3544" t="s">
        <v>486</v>
      </c>
      <c r="C3544">
        <v>576</v>
      </c>
      <c r="D3544">
        <v>2006</v>
      </c>
      <c r="E3544" t="s">
        <v>817</v>
      </c>
      <c r="F3544" t="s">
        <v>28</v>
      </c>
      <c r="G3544" s="1">
        <v>44568</v>
      </c>
      <c r="H3544">
        <v>101</v>
      </c>
    </row>
    <row r="3545" spans="1:8" x14ac:dyDescent="0.25">
      <c r="A3545">
        <v>3544</v>
      </c>
      <c r="B3545" t="s">
        <v>75</v>
      </c>
      <c r="C3545">
        <v>576</v>
      </c>
      <c r="D3545">
        <v>2005</v>
      </c>
      <c r="E3545" t="s">
        <v>578</v>
      </c>
      <c r="F3545" t="s">
        <v>28</v>
      </c>
      <c r="G3545" s="1">
        <v>44568</v>
      </c>
      <c r="H3545">
        <v>101</v>
      </c>
    </row>
    <row r="3546" spans="1:8" x14ac:dyDescent="0.25">
      <c r="A3546">
        <v>3545</v>
      </c>
      <c r="B3546" t="s">
        <v>83</v>
      </c>
      <c r="C3546">
        <v>512</v>
      </c>
      <c r="D3546">
        <v>2006</v>
      </c>
      <c r="E3546" t="s">
        <v>84</v>
      </c>
      <c r="F3546" t="s">
        <v>10</v>
      </c>
      <c r="G3546" s="1">
        <v>44618</v>
      </c>
      <c r="H3546">
        <v>102</v>
      </c>
    </row>
    <row r="3547" spans="1:8" x14ac:dyDescent="0.25">
      <c r="A3547">
        <v>3546</v>
      </c>
      <c r="B3547" t="s">
        <v>83</v>
      </c>
      <c r="C3547">
        <v>587</v>
      </c>
      <c r="D3547">
        <v>2006</v>
      </c>
      <c r="E3547" t="s">
        <v>590</v>
      </c>
      <c r="F3547" t="s">
        <v>32</v>
      </c>
      <c r="G3547" s="1">
        <v>44574</v>
      </c>
      <c r="H3547">
        <v>103</v>
      </c>
    </row>
    <row r="3548" spans="1:8" x14ac:dyDescent="0.25">
      <c r="A3548">
        <v>3547</v>
      </c>
      <c r="B3548" t="s">
        <v>75</v>
      </c>
      <c r="C3548">
        <v>619</v>
      </c>
      <c r="D3548">
        <v>2008</v>
      </c>
      <c r="E3548" t="s">
        <v>739</v>
      </c>
      <c r="F3548" t="s">
        <v>10</v>
      </c>
      <c r="G3548" s="1">
        <v>44588</v>
      </c>
      <c r="H3548">
        <v>102</v>
      </c>
    </row>
    <row r="3549" spans="1:8" x14ac:dyDescent="0.25">
      <c r="A3549">
        <v>3548</v>
      </c>
      <c r="B3549" t="s">
        <v>75</v>
      </c>
      <c r="C3549">
        <v>576</v>
      </c>
      <c r="D3549">
        <v>2006</v>
      </c>
      <c r="E3549" t="s">
        <v>578</v>
      </c>
      <c r="F3549" t="s">
        <v>618</v>
      </c>
      <c r="G3549" s="1">
        <v>44544</v>
      </c>
      <c r="H3549">
        <v>101</v>
      </c>
    </row>
    <row r="3550" spans="1:8" x14ac:dyDescent="0.25">
      <c r="A3550">
        <v>3549</v>
      </c>
      <c r="B3550" t="s">
        <v>75</v>
      </c>
      <c r="C3550">
        <v>540</v>
      </c>
      <c r="D3550">
        <v>1995</v>
      </c>
      <c r="E3550" t="s">
        <v>975</v>
      </c>
      <c r="F3550" t="s">
        <v>28</v>
      </c>
      <c r="G3550" s="1">
        <v>44585</v>
      </c>
      <c r="H3550">
        <v>104</v>
      </c>
    </row>
    <row r="3551" spans="1:8" x14ac:dyDescent="0.25">
      <c r="A3551">
        <v>3550</v>
      </c>
      <c r="B3551" t="s">
        <v>83</v>
      </c>
      <c r="C3551">
        <v>587</v>
      </c>
      <c r="D3551">
        <v>1996</v>
      </c>
      <c r="E3551" t="s">
        <v>140</v>
      </c>
      <c r="F3551" t="s">
        <v>18</v>
      </c>
      <c r="G3551" s="1">
        <v>44622</v>
      </c>
      <c r="H3551">
        <v>108</v>
      </c>
    </row>
    <row r="3552" spans="1:8" x14ac:dyDescent="0.25">
      <c r="A3552">
        <v>3551</v>
      </c>
      <c r="B3552" t="s">
        <v>83</v>
      </c>
      <c r="C3552">
        <v>610</v>
      </c>
      <c r="D3552">
        <v>2002</v>
      </c>
      <c r="E3552" t="s">
        <v>475</v>
      </c>
      <c r="F3552" t="s">
        <v>28</v>
      </c>
      <c r="G3552" s="1">
        <v>44563</v>
      </c>
      <c r="H3552">
        <v>114</v>
      </c>
    </row>
    <row r="3553" spans="1:8" x14ac:dyDescent="0.25">
      <c r="A3553">
        <v>3552</v>
      </c>
      <c r="B3553" t="s">
        <v>75</v>
      </c>
      <c r="C3553">
        <v>611</v>
      </c>
      <c r="D3553">
        <v>2007</v>
      </c>
      <c r="E3553" t="s">
        <v>684</v>
      </c>
      <c r="F3553" t="s">
        <v>32</v>
      </c>
      <c r="G3553" s="1">
        <v>44656</v>
      </c>
      <c r="H3553">
        <v>102</v>
      </c>
    </row>
    <row r="3554" spans="1:8" x14ac:dyDescent="0.25">
      <c r="A3554">
        <v>3553</v>
      </c>
      <c r="B3554" t="s">
        <v>435</v>
      </c>
      <c r="C3554">
        <v>587</v>
      </c>
      <c r="D3554">
        <v>2012</v>
      </c>
      <c r="E3554" t="s">
        <v>437</v>
      </c>
      <c r="F3554" t="s">
        <v>32</v>
      </c>
      <c r="G3554" s="1">
        <v>44655</v>
      </c>
      <c r="H3554">
        <v>102</v>
      </c>
    </row>
    <row r="3555" spans="1:8" x14ac:dyDescent="0.25">
      <c r="A3555">
        <v>3554</v>
      </c>
      <c r="B3555" t="s">
        <v>454</v>
      </c>
      <c r="C3555">
        <v>619</v>
      </c>
      <c r="D3555">
        <v>1985</v>
      </c>
      <c r="E3555" t="s">
        <v>976</v>
      </c>
      <c r="F3555" t="s">
        <v>32</v>
      </c>
      <c r="G3555" s="1">
        <v>44650</v>
      </c>
      <c r="H3555">
        <v>111</v>
      </c>
    </row>
    <row r="3556" spans="1:8" x14ac:dyDescent="0.25">
      <c r="A3556">
        <v>3555</v>
      </c>
      <c r="B3556" t="s">
        <v>435</v>
      </c>
      <c r="C3556">
        <v>619</v>
      </c>
      <c r="D3556">
        <v>2001</v>
      </c>
      <c r="E3556" t="s">
        <v>448</v>
      </c>
      <c r="F3556" t="s">
        <v>10</v>
      </c>
      <c r="G3556" s="1">
        <v>44620</v>
      </c>
      <c r="H3556">
        <v>104</v>
      </c>
    </row>
    <row r="3557" spans="1:8" x14ac:dyDescent="0.25">
      <c r="A3557">
        <v>3556</v>
      </c>
      <c r="B3557" t="s">
        <v>83</v>
      </c>
      <c r="C3557">
        <v>587</v>
      </c>
      <c r="D3557">
        <v>2012</v>
      </c>
      <c r="E3557" t="s">
        <v>977</v>
      </c>
      <c r="F3557" t="s">
        <v>10</v>
      </c>
      <c r="G3557" s="1">
        <v>44620</v>
      </c>
      <c r="H3557">
        <v>102</v>
      </c>
    </row>
    <row r="3558" spans="1:8" x14ac:dyDescent="0.25">
      <c r="A3558">
        <v>3557</v>
      </c>
      <c r="B3558" t="s">
        <v>83</v>
      </c>
      <c r="C3558">
        <v>587</v>
      </c>
      <c r="D3558">
        <v>1998</v>
      </c>
      <c r="E3558" t="s">
        <v>445</v>
      </c>
      <c r="F3558" t="s">
        <v>32</v>
      </c>
      <c r="G3558" s="1">
        <v>44485</v>
      </c>
      <c r="H3558">
        <v>102</v>
      </c>
    </row>
    <row r="3559" spans="1:8" x14ac:dyDescent="0.25">
      <c r="A3559">
        <v>3558</v>
      </c>
      <c r="B3559" t="s">
        <v>75</v>
      </c>
      <c r="C3559">
        <v>619</v>
      </c>
      <c r="D3559">
        <v>2014</v>
      </c>
      <c r="E3559" t="s">
        <v>471</v>
      </c>
      <c r="F3559" t="s">
        <v>28</v>
      </c>
      <c r="G3559" s="1">
        <v>44582</v>
      </c>
      <c r="H3559">
        <v>102</v>
      </c>
    </row>
    <row r="3560" spans="1:8" x14ac:dyDescent="0.25">
      <c r="A3560">
        <v>3559</v>
      </c>
      <c r="B3560" t="s">
        <v>75</v>
      </c>
      <c r="C3560">
        <v>587</v>
      </c>
      <c r="D3560">
        <v>2010</v>
      </c>
      <c r="E3560" t="s">
        <v>359</v>
      </c>
      <c r="F3560" t="s">
        <v>10</v>
      </c>
      <c r="G3560" s="1">
        <v>44603</v>
      </c>
      <c r="H3560">
        <v>102</v>
      </c>
    </row>
    <row r="3561" spans="1:8" x14ac:dyDescent="0.25">
      <c r="A3561">
        <v>3560</v>
      </c>
      <c r="B3561" t="s">
        <v>83</v>
      </c>
      <c r="C3561">
        <v>550</v>
      </c>
      <c r="D3561">
        <v>2006</v>
      </c>
      <c r="E3561" t="s">
        <v>978</v>
      </c>
      <c r="F3561" t="s">
        <v>69</v>
      </c>
      <c r="G3561" s="1">
        <v>44547</v>
      </c>
      <c r="H3561">
        <v>102</v>
      </c>
    </row>
    <row r="3562" spans="1:8" x14ac:dyDescent="0.25">
      <c r="A3562">
        <v>3561</v>
      </c>
      <c r="B3562" t="s">
        <v>75</v>
      </c>
      <c r="C3562">
        <v>548</v>
      </c>
      <c r="D3562">
        <v>2016</v>
      </c>
      <c r="E3562" t="s">
        <v>706</v>
      </c>
      <c r="F3562" t="s">
        <v>69</v>
      </c>
      <c r="G3562" s="1">
        <v>44654</v>
      </c>
      <c r="H3562">
        <v>105</v>
      </c>
    </row>
    <row r="3563" spans="1:8" x14ac:dyDescent="0.25">
      <c r="A3563">
        <v>3562</v>
      </c>
      <c r="B3563" t="s">
        <v>75</v>
      </c>
      <c r="C3563">
        <v>619</v>
      </c>
      <c r="D3563">
        <v>2007</v>
      </c>
      <c r="E3563" t="s">
        <v>886</v>
      </c>
      <c r="F3563" t="s">
        <v>45</v>
      </c>
      <c r="G3563" s="1">
        <v>44595</v>
      </c>
      <c r="H3563">
        <v>102</v>
      </c>
    </row>
    <row r="3564" spans="1:8" x14ac:dyDescent="0.25">
      <c r="A3564">
        <v>3563</v>
      </c>
      <c r="B3564" t="s">
        <v>75</v>
      </c>
      <c r="C3564">
        <v>587</v>
      </c>
      <c r="D3564">
        <v>2008</v>
      </c>
      <c r="E3564" t="s">
        <v>827</v>
      </c>
      <c r="F3564" t="s">
        <v>101</v>
      </c>
      <c r="G3564" s="1">
        <v>44656</v>
      </c>
      <c r="H3564">
        <v>102</v>
      </c>
    </row>
    <row r="3565" spans="1:8" x14ac:dyDescent="0.25">
      <c r="A3565">
        <v>3564</v>
      </c>
      <c r="B3565" t="s">
        <v>75</v>
      </c>
      <c r="C3565">
        <v>531</v>
      </c>
      <c r="D3565">
        <v>1998</v>
      </c>
      <c r="E3565" t="s">
        <v>598</v>
      </c>
      <c r="F3565" t="s">
        <v>10</v>
      </c>
      <c r="G3565" s="1">
        <v>44592</v>
      </c>
      <c r="H3565">
        <v>109</v>
      </c>
    </row>
    <row r="3566" spans="1:8" x14ac:dyDescent="0.25">
      <c r="A3566">
        <v>3565</v>
      </c>
      <c r="B3566" t="s">
        <v>83</v>
      </c>
      <c r="C3566">
        <v>540</v>
      </c>
      <c r="D3566">
        <v>2002</v>
      </c>
      <c r="E3566" t="s">
        <v>453</v>
      </c>
      <c r="F3566" t="s">
        <v>47</v>
      </c>
      <c r="G3566" s="1">
        <v>44567</v>
      </c>
      <c r="H3566">
        <v>109</v>
      </c>
    </row>
    <row r="3567" spans="1:8" x14ac:dyDescent="0.25">
      <c r="A3567">
        <v>3566</v>
      </c>
      <c r="B3567" t="s">
        <v>90</v>
      </c>
      <c r="C3567">
        <v>548</v>
      </c>
      <c r="D3567">
        <v>2006</v>
      </c>
      <c r="E3567" t="s">
        <v>632</v>
      </c>
      <c r="F3567" t="s">
        <v>18</v>
      </c>
      <c r="G3567" s="1">
        <v>44575</v>
      </c>
      <c r="H3567">
        <v>108</v>
      </c>
    </row>
    <row r="3568" spans="1:8" x14ac:dyDescent="0.25">
      <c r="A3568">
        <v>3567</v>
      </c>
      <c r="B3568" t="s">
        <v>90</v>
      </c>
      <c r="C3568">
        <v>580</v>
      </c>
      <c r="D3568">
        <v>2007</v>
      </c>
      <c r="E3568" t="s">
        <v>727</v>
      </c>
      <c r="F3568" t="s">
        <v>18</v>
      </c>
      <c r="G3568" s="1">
        <v>44639</v>
      </c>
      <c r="H3568">
        <v>102</v>
      </c>
    </row>
    <row r="3569" spans="1:8" x14ac:dyDescent="0.25">
      <c r="A3569">
        <v>3568</v>
      </c>
      <c r="B3569" t="s">
        <v>83</v>
      </c>
      <c r="C3569">
        <v>512</v>
      </c>
      <c r="D3569">
        <v>2009</v>
      </c>
      <c r="E3569" t="s">
        <v>707</v>
      </c>
      <c r="F3569" t="s">
        <v>28</v>
      </c>
      <c r="G3569" s="1">
        <v>44656</v>
      </c>
      <c r="H3569">
        <v>102</v>
      </c>
    </row>
    <row r="3570" spans="1:8" x14ac:dyDescent="0.25">
      <c r="A3570">
        <v>3569</v>
      </c>
      <c r="B3570" t="s">
        <v>235</v>
      </c>
      <c r="C3570">
        <v>580</v>
      </c>
      <c r="D3570">
        <v>1986</v>
      </c>
      <c r="E3570" t="s">
        <v>730</v>
      </c>
      <c r="F3570" t="s">
        <v>69</v>
      </c>
      <c r="G3570" s="1">
        <v>44523</v>
      </c>
      <c r="H3570">
        <v>114</v>
      </c>
    </row>
    <row r="3571" spans="1:8" x14ac:dyDescent="0.25">
      <c r="A3571">
        <v>3570</v>
      </c>
      <c r="B3571" t="s">
        <v>75</v>
      </c>
      <c r="C3571">
        <v>540</v>
      </c>
      <c r="D3571">
        <v>2018</v>
      </c>
      <c r="E3571" t="s">
        <v>798</v>
      </c>
      <c r="F3571" t="s">
        <v>18</v>
      </c>
      <c r="G3571" s="1">
        <v>44610</v>
      </c>
      <c r="H3571">
        <v>102</v>
      </c>
    </row>
    <row r="3572" spans="1:8" x14ac:dyDescent="0.25">
      <c r="A3572">
        <v>3571</v>
      </c>
      <c r="B3572" t="s">
        <v>491</v>
      </c>
      <c r="C3572">
        <v>576</v>
      </c>
      <c r="D3572">
        <v>2014</v>
      </c>
      <c r="E3572" t="s">
        <v>723</v>
      </c>
      <c r="F3572" t="s">
        <v>32</v>
      </c>
      <c r="G3572" s="1">
        <v>44524</v>
      </c>
      <c r="H3572">
        <v>102</v>
      </c>
    </row>
    <row r="3573" spans="1:8" x14ac:dyDescent="0.25">
      <c r="A3573">
        <v>3572</v>
      </c>
      <c r="B3573" t="s">
        <v>235</v>
      </c>
      <c r="C3573">
        <v>619</v>
      </c>
      <c r="D3573">
        <v>2014</v>
      </c>
      <c r="E3573" t="s">
        <v>467</v>
      </c>
      <c r="F3573" t="s">
        <v>32</v>
      </c>
      <c r="G3573" s="1">
        <v>44565</v>
      </c>
      <c r="H3573">
        <v>102</v>
      </c>
    </row>
    <row r="3574" spans="1:8" x14ac:dyDescent="0.25">
      <c r="A3574">
        <v>3573</v>
      </c>
      <c r="B3574" t="s">
        <v>75</v>
      </c>
      <c r="C3574">
        <v>587</v>
      </c>
      <c r="D3574">
        <v>2005</v>
      </c>
      <c r="E3574" t="s">
        <v>359</v>
      </c>
      <c r="F3574" t="s">
        <v>10</v>
      </c>
      <c r="G3574" s="1">
        <v>44546</v>
      </c>
      <c r="H3574">
        <v>102</v>
      </c>
    </row>
    <row r="3575" spans="1:8" x14ac:dyDescent="0.25">
      <c r="A3575">
        <v>3574</v>
      </c>
      <c r="B3575" t="s">
        <v>454</v>
      </c>
      <c r="C3575">
        <v>576</v>
      </c>
      <c r="D3575">
        <v>1997</v>
      </c>
      <c r="E3575" t="s">
        <v>480</v>
      </c>
      <c r="F3575" t="s">
        <v>18</v>
      </c>
      <c r="G3575" s="1">
        <v>44655</v>
      </c>
      <c r="H3575">
        <v>114</v>
      </c>
    </row>
    <row r="3576" spans="1:8" x14ac:dyDescent="0.25">
      <c r="A3576">
        <v>3575</v>
      </c>
      <c r="B3576" t="s">
        <v>75</v>
      </c>
      <c r="C3576">
        <v>576</v>
      </c>
      <c r="D3576">
        <v>2007</v>
      </c>
      <c r="E3576" t="s">
        <v>823</v>
      </c>
      <c r="F3576" t="s">
        <v>28</v>
      </c>
      <c r="G3576" s="1">
        <v>44619</v>
      </c>
      <c r="H3576">
        <v>114</v>
      </c>
    </row>
    <row r="3577" spans="1:8" x14ac:dyDescent="0.25">
      <c r="A3577">
        <v>3576</v>
      </c>
      <c r="B3577" t="s">
        <v>83</v>
      </c>
      <c r="C3577">
        <v>587</v>
      </c>
      <c r="D3577">
        <v>2008</v>
      </c>
      <c r="E3577" t="s">
        <v>359</v>
      </c>
      <c r="F3577" t="s">
        <v>45</v>
      </c>
      <c r="G3577" s="1">
        <v>44604</v>
      </c>
      <c r="H3577">
        <v>102</v>
      </c>
    </row>
    <row r="3578" spans="1:8" x14ac:dyDescent="0.25">
      <c r="A3578">
        <v>3577</v>
      </c>
      <c r="B3578" t="s">
        <v>90</v>
      </c>
      <c r="C3578">
        <v>540</v>
      </c>
      <c r="D3578">
        <v>2004</v>
      </c>
      <c r="E3578" t="s">
        <v>489</v>
      </c>
      <c r="F3578" t="s">
        <v>18</v>
      </c>
      <c r="G3578" s="1">
        <v>44570</v>
      </c>
      <c r="H3578">
        <v>102</v>
      </c>
    </row>
    <row r="3579" spans="1:8" x14ac:dyDescent="0.25">
      <c r="A3579">
        <v>3578</v>
      </c>
      <c r="B3579" t="s">
        <v>75</v>
      </c>
      <c r="C3579">
        <v>610</v>
      </c>
      <c r="D3579">
        <v>1995</v>
      </c>
      <c r="E3579" t="s">
        <v>444</v>
      </c>
      <c r="F3579" t="s">
        <v>10</v>
      </c>
      <c r="G3579" s="1">
        <v>44530</v>
      </c>
      <c r="H3579">
        <v>109</v>
      </c>
    </row>
    <row r="3580" spans="1:8" x14ac:dyDescent="0.25">
      <c r="A3580">
        <v>3579</v>
      </c>
      <c r="B3580" t="s">
        <v>75</v>
      </c>
      <c r="C3580">
        <v>619</v>
      </c>
      <c r="D3580">
        <v>2014</v>
      </c>
      <c r="E3580" t="s">
        <v>471</v>
      </c>
      <c r="F3580" t="s">
        <v>32</v>
      </c>
      <c r="G3580" s="1">
        <v>44644</v>
      </c>
      <c r="H3580">
        <v>101</v>
      </c>
    </row>
    <row r="3581" spans="1:8" x14ac:dyDescent="0.25">
      <c r="A3581">
        <v>3580</v>
      </c>
      <c r="B3581" t="s">
        <v>435</v>
      </c>
      <c r="C3581">
        <v>619</v>
      </c>
      <c r="D3581">
        <v>2012</v>
      </c>
      <c r="E3581" t="s">
        <v>448</v>
      </c>
      <c r="F3581" t="s">
        <v>18</v>
      </c>
      <c r="G3581" s="1">
        <v>44515</v>
      </c>
      <c r="H3581">
        <v>101</v>
      </c>
    </row>
    <row r="3582" spans="1:8" x14ac:dyDescent="0.25">
      <c r="A3582">
        <v>3581</v>
      </c>
      <c r="B3582" t="s">
        <v>83</v>
      </c>
      <c r="C3582">
        <v>619</v>
      </c>
      <c r="D3582">
        <v>2019</v>
      </c>
      <c r="E3582" t="s">
        <v>670</v>
      </c>
      <c r="F3582" t="s">
        <v>10</v>
      </c>
      <c r="G3582" s="1">
        <v>44556</v>
      </c>
      <c r="H3582">
        <v>102</v>
      </c>
    </row>
    <row r="3583" spans="1:8" x14ac:dyDescent="0.25">
      <c r="A3583">
        <v>3582</v>
      </c>
      <c r="B3583" t="s">
        <v>83</v>
      </c>
      <c r="C3583">
        <v>548</v>
      </c>
      <c r="D3583">
        <v>2005</v>
      </c>
      <c r="E3583" t="s">
        <v>593</v>
      </c>
      <c r="F3583" t="s">
        <v>69</v>
      </c>
      <c r="G3583" s="1">
        <v>44613</v>
      </c>
      <c r="H3583">
        <v>114</v>
      </c>
    </row>
    <row r="3584" spans="1:8" x14ac:dyDescent="0.25">
      <c r="A3584">
        <v>3583</v>
      </c>
      <c r="B3584" t="s">
        <v>454</v>
      </c>
      <c r="C3584">
        <v>619</v>
      </c>
      <c r="D3584">
        <v>1997</v>
      </c>
      <c r="E3584" t="s">
        <v>448</v>
      </c>
      <c r="F3584" t="s">
        <v>32</v>
      </c>
      <c r="G3584" s="1">
        <v>44648</v>
      </c>
      <c r="H3584">
        <v>101</v>
      </c>
    </row>
    <row r="3585" spans="1:8" x14ac:dyDescent="0.25">
      <c r="A3585">
        <v>3584</v>
      </c>
      <c r="B3585" t="s">
        <v>90</v>
      </c>
      <c r="C3585">
        <v>610</v>
      </c>
      <c r="D3585">
        <v>2004</v>
      </c>
      <c r="E3585" t="s">
        <v>475</v>
      </c>
      <c r="F3585" t="s">
        <v>28</v>
      </c>
      <c r="G3585" s="1">
        <v>44506</v>
      </c>
      <c r="H3585">
        <v>102</v>
      </c>
    </row>
    <row r="3586" spans="1:8" x14ac:dyDescent="0.25">
      <c r="A3586">
        <v>3585</v>
      </c>
      <c r="B3586" t="s">
        <v>90</v>
      </c>
      <c r="C3586">
        <v>576</v>
      </c>
      <c r="D3586">
        <v>2014</v>
      </c>
      <c r="E3586" t="s">
        <v>979</v>
      </c>
      <c r="F3586" t="s">
        <v>45</v>
      </c>
      <c r="G3586" s="1">
        <v>44562</v>
      </c>
      <c r="H3586">
        <v>102</v>
      </c>
    </row>
    <row r="3587" spans="1:8" x14ac:dyDescent="0.25">
      <c r="A3587">
        <v>3586</v>
      </c>
      <c r="B3587" t="s">
        <v>75</v>
      </c>
      <c r="C3587">
        <v>619</v>
      </c>
      <c r="D3587">
        <v>2014</v>
      </c>
      <c r="E3587" t="s">
        <v>471</v>
      </c>
      <c r="F3587" t="s">
        <v>28</v>
      </c>
      <c r="G3587" s="1">
        <v>44656</v>
      </c>
      <c r="H3587">
        <v>102</v>
      </c>
    </row>
    <row r="3588" spans="1:8" x14ac:dyDescent="0.25">
      <c r="A3588">
        <v>3587</v>
      </c>
      <c r="B3588" t="s">
        <v>435</v>
      </c>
      <c r="C3588">
        <v>576</v>
      </c>
      <c r="D3588">
        <v>2003</v>
      </c>
      <c r="E3588" t="s">
        <v>450</v>
      </c>
      <c r="F3588" t="s">
        <v>32</v>
      </c>
      <c r="G3588" s="1">
        <v>44597</v>
      </c>
      <c r="H3588">
        <v>103</v>
      </c>
    </row>
    <row r="3589" spans="1:8" x14ac:dyDescent="0.25">
      <c r="A3589">
        <v>3588</v>
      </c>
      <c r="B3589" t="s">
        <v>75</v>
      </c>
      <c r="C3589">
        <v>576</v>
      </c>
      <c r="D3589">
        <v>2007</v>
      </c>
      <c r="E3589" t="s">
        <v>578</v>
      </c>
      <c r="F3589" t="s">
        <v>32</v>
      </c>
      <c r="G3589" s="1">
        <v>44648</v>
      </c>
      <c r="H3589">
        <v>102</v>
      </c>
    </row>
    <row r="3590" spans="1:8" x14ac:dyDescent="0.25">
      <c r="A3590">
        <v>3589</v>
      </c>
      <c r="B3590" t="s">
        <v>83</v>
      </c>
      <c r="C3590">
        <v>587</v>
      </c>
      <c r="D3590">
        <v>2006</v>
      </c>
      <c r="E3590" t="s">
        <v>140</v>
      </c>
      <c r="F3590" t="s">
        <v>10</v>
      </c>
      <c r="G3590" s="1">
        <v>44486</v>
      </c>
      <c r="H3590">
        <v>114</v>
      </c>
    </row>
    <row r="3591" spans="1:8" x14ac:dyDescent="0.25">
      <c r="A3591">
        <v>3590</v>
      </c>
      <c r="B3591" t="s">
        <v>235</v>
      </c>
      <c r="C3591">
        <v>580</v>
      </c>
      <c r="D3591">
        <v>2010</v>
      </c>
      <c r="E3591" t="s">
        <v>730</v>
      </c>
      <c r="F3591" t="s">
        <v>69</v>
      </c>
      <c r="G3591" s="1">
        <v>44615</v>
      </c>
      <c r="H3591">
        <v>103</v>
      </c>
    </row>
    <row r="3592" spans="1:8" x14ac:dyDescent="0.25">
      <c r="A3592">
        <v>3591</v>
      </c>
      <c r="B3592" t="s">
        <v>486</v>
      </c>
      <c r="C3592">
        <v>619</v>
      </c>
      <c r="D3592">
        <v>1996</v>
      </c>
      <c r="E3592" t="s">
        <v>681</v>
      </c>
      <c r="F3592" t="s">
        <v>18</v>
      </c>
      <c r="G3592" s="1">
        <v>44593</v>
      </c>
      <c r="H3592">
        <v>102</v>
      </c>
    </row>
    <row r="3593" spans="1:8" x14ac:dyDescent="0.25">
      <c r="A3593">
        <v>3592</v>
      </c>
      <c r="B3593" t="s">
        <v>454</v>
      </c>
      <c r="C3593">
        <v>619</v>
      </c>
      <c r="D3593">
        <v>1996</v>
      </c>
      <c r="E3593" t="s">
        <v>448</v>
      </c>
      <c r="F3593" t="s">
        <v>47</v>
      </c>
      <c r="G3593" s="1">
        <v>44558</v>
      </c>
      <c r="H3593">
        <v>101</v>
      </c>
    </row>
    <row r="3594" spans="1:8" x14ac:dyDescent="0.25">
      <c r="A3594">
        <v>3593</v>
      </c>
      <c r="B3594" t="s">
        <v>435</v>
      </c>
      <c r="C3594">
        <v>619</v>
      </c>
      <c r="D3594">
        <v>2002</v>
      </c>
      <c r="E3594" t="s">
        <v>448</v>
      </c>
      <c r="F3594" t="s">
        <v>32</v>
      </c>
      <c r="G3594" s="1">
        <v>44517</v>
      </c>
      <c r="H3594">
        <v>104</v>
      </c>
    </row>
    <row r="3595" spans="1:8" x14ac:dyDescent="0.25">
      <c r="A3595">
        <v>3594</v>
      </c>
      <c r="B3595" t="s">
        <v>83</v>
      </c>
      <c r="C3595">
        <v>619</v>
      </c>
      <c r="D3595">
        <v>2005</v>
      </c>
      <c r="E3595" t="s">
        <v>842</v>
      </c>
      <c r="F3595" t="s">
        <v>32</v>
      </c>
      <c r="G3595" s="1">
        <v>44636</v>
      </c>
      <c r="H3595">
        <v>102</v>
      </c>
    </row>
    <row r="3596" spans="1:8" x14ac:dyDescent="0.25">
      <c r="A3596">
        <v>3595</v>
      </c>
      <c r="B3596" t="s">
        <v>235</v>
      </c>
      <c r="C3596">
        <v>580</v>
      </c>
      <c r="D3596">
        <v>1997</v>
      </c>
      <c r="E3596" t="s">
        <v>967</v>
      </c>
      <c r="F3596" t="s">
        <v>28</v>
      </c>
      <c r="G3596" s="1">
        <v>44655</v>
      </c>
      <c r="H3596">
        <v>109</v>
      </c>
    </row>
    <row r="3597" spans="1:8" x14ac:dyDescent="0.25">
      <c r="A3597">
        <v>3596</v>
      </c>
      <c r="B3597" t="s">
        <v>75</v>
      </c>
      <c r="C3597">
        <v>619</v>
      </c>
      <c r="D3597">
        <v>2010</v>
      </c>
      <c r="E3597" t="s">
        <v>739</v>
      </c>
      <c r="F3597" t="s">
        <v>618</v>
      </c>
      <c r="G3597" s="1">
        <v>44630</v>
      </c>
      <c r="H3597">
        <v>102</v>
      </c>
    </row>
    <row r="3598" spans="1:8" x14ac:dyDescent="0.25">
      <c r="A3598">
        <v>3597</v>
      </c>
      <c r="B3598" t="s">
        <v>75</v>
      </c>
      <c r="C3598">
        <v>619</v>
      </c>
      <c r="D3598">
        <v>2012</v>
      </c>
      <c r="E3598" t="s">
        <v>471</v>
      </c>
      <c r="F3598" t="s">
        <v>28</v>
      </c>
      <c r="G3598" s="1">
        <v>44520</v>
      </c>
      <c r="H3598">
        <v>102</v>
      </c>
    </row>
    <row r="3599" spans="1:8" x14ac:dyDescent="0.25">
      <c r="A3599">
        <v>3598</v>
      </c>
      <c r="B3599" t="s">
        <v>435</v>
      </c>
      <c r="C3599">
        <v>540</v>
      </c>
      <c r="D3599">
        <v>2015</v>
      </c>
      <c r="E3599" t="s">
        <v>760</v>
      </c>
      <c r="F3599" t="s">
        <v>32</v>
      </c>
      <c r="G3599" s="1">
        <v>44645</v>
      </c>
      <c r="H3599">
        <v>102</v>
      </c>
    </row>
    <row r="3600" spans="1:8" x14ac:dyDescent="0.25">
      <c r="A3600">
        <v>3599</v>
      </c>
      <c r="B3600" t="s">
        <v>75</v>
      </c>
      <c r="C3600">
        <v>619</v>
      </c>
      <c r="D3600">
        <v>2006</v>
      </c>
      <c r="E3600" t="s">
        <v>980</v>
      </c>
      <c r="F3600" t="s">
        <v>10</v>
      </c>
      <c r="G3600" s="1">
        <v>44616</v>
      </c>
      <c r="H3600">
        <v>102</v>
      </c>
    </row>
    <row r="3601" spans="1:8" x14ac:dyDescent="0.25">
      <c r="A3601">
        <v>3600</v>
      </c>
      <c r="B3601" t="s">
        <v>435</v>
      </c>
      <c r="C3601">
        <v>580</v>
      </c>
      <c r="D3601">
        <v>1992</v>
      </c>
      <c r="E3601" t="s">
        <v>469</v>
      </c>
      <c r="F3601" t="s">
        <v>32</v>
      </c>
      <c r="G3601" s="1">
        <v>44528</v>
      </c>
      <c r="H3601">
        <v>102</v>
      </c>
    </row>
    <row r="3602" spans="1:8" x14ac:dyDescent="0.25">
      <c r="A3602">
        <v>3601</v>
      </c>
      <c r="B3602" t="s">
        <v>90</v>
      </c>
      <c r="C3602">
        <v>587</v>
      </c>
      <c r="D3602">
        <v>2006</v>
      </c>
      <c r="E3602" t="s">
        <v>883</v>
      </c>
      <c r="F3602" t="s">
        <v>10</v>
      </c>
      <c r="G3602" s="1">
        <v>44544</v>
      </c>
      <c r="H3602">
        <v>102</v>
      </c>
    </row>
    <row r="3603" spans="1:8" x14ac:dyDescent="0.25">
      <c r="A3603">
        <v>3602</v>
      </c>
      <c r="B3603" t="s">
        <v>83</v>
      </c>
      <c r="C3603">
        <v>619</v>
      </c>
      <c r="D3603">
        <v>2005</v>
      </c>
      <c r="E3603" t="s">
        <v>842</v>
      </c>
      <c r="F3603" t="s">
        <v>28</v>
      </c>
      <c r="G3603" s="1">
        <v>44635</v>
      </c>
      <c r="H3603">
        <v>103</v>
      </c>
    </row>
    <row r="3604" spans="1:8" x14ac:dyDescent="0.25">
      <c r="A3604">
        <v>3603</v>
      </c>
      <c r="B3604" t="s">
        <v>75</v>
      </c>
      <c r="C3604">
        <v>576</v>
      </c>
      <c r="D3604">
        <v>2008</v>
      </c>
      <c r="E3604" t="s">
        <v>578</v>
      </c>
      <c r="F3604" t="s">
        <v>28</v>
      </c>
      <c r="G3604" s="1">
        <v>44654</v>
      </c>
      <c r="H3604">
        <v>102</v>
      </c>
    </row>
    <row r="3605" spans="1:8" x14ac:dyDescent="0.25">
      <c r="A3605">
        <v>3604</v>
      </c>
      <c r="B3605" t="s">
        <v>75</v>
      </c>
      <c r="C3605">
        <v>619</v>
      </c>
      <c r="D3605">
        <v>2014</v>
      </c>
      <c r="E3605" t="s">
        <v>471</v>
      </c>
      <c r="F3605" t="s">
        <v>32</v>
      </c>
      <c r="G3605" s="1">
        <v>44653</v>
      </c>
      <c r="H3605">
        <v>102</v>
      </c>
    </row>
    <row r="3606" spans="1:8" x14ac:dyDescent="0.25">
      <c r="A3606">
        <v>3605</v>
      </c>
      <c r="B3606" t="s">
        <v>574</v>
      </c>
      <c r="C3606">
        <v>619</v>
      </c>
      <c r="D3606">
        <v>2019</v>
      </c>
      <c r="E3606" t="s">
        <v>467</v>
      </c>
      <c r="F3606" t="s">
        <v>32</v>
      </c>
      <c r="G3606" s="1">
        <v>44477</v>
      </c>
      <c r="H3606">
        <v>102</v>
      </c>
    </row>
    <row r="3607" spans="1:8" x14ac:dyDescent="0.25">
      <c r="A3607">
        <v>3606</v>
      </c>
      <c r="B3607" t="s">
        <v>83</v>
      </c>
      <c r="C3607">
        <v>587</v>
      </c>
      <c r="D3607">
        <v>2008</v>
      </c>
      <c r="E3607" t="s">
        <v>590</v>
      </c>
      <c r="F3607" t="s">
        <v>10</v>
      </c>
      <c r="G3607" s="1">
        <v>44506</v>
      </c>
      <c r="H3607">
        <v>102</v>
      </c>
    </row>
    <row r="3608" spans="1:8" x14ac:dyDescent="0.25">
      <c r="A3608">
        <v>3607</v>
      </c>
      <c r="B3608" t="s">
        <v>90</v>
      </c>
      <c r="C3608">
        <v>576</v>
      </c>
      <c r="D3608">
        <v>2008</v>
      </c>
      <c r="E3608" t="s">
        <v>823</v>
      </c>
      <c r="F3608" t="s">
        <v>45</v>
      </c>
      <c r="G3608" s="1">
        <v>44650</v>
      </c>
      <c r="H3608">
        <v>107</v>
      </c>
    </row>
    <row r="3609" spans="1:8" x14ac:dyDescent="0.25">
      <c r="A3609">
        <v>3608</v>
      </c>
      <c r="B3609" t="s">
        <v>90</v>
      </c>
      <c r="C3609">
        <v>619</v>
      </c>
      <c r="D3609">
        <v>2004</v>
      </c>
      <c r="E3609" t="s">
        <v>575</v>
      </c>
      <c r="F3609" t="s">
        <v>32</v>
      </c>
      <c r="G3609" s="1">
        <v>44595</v>
      </c>
      <c r="H3609">
        <v>102</v>
      </c>
    </row>
    <row r="3610" spans="1:8" x14ac:dyDescent="0.25">
      <c r="A3610">
        <v>3609</v>
      </c>
      <c r="B3610" t="s">
        <v>235</v>
      </c>
      <c r="C3610">
        <v>619</v>
      </c>
      <c r="D3610">
        <v>2012</v>
      </c>
      <c r="E3610" t="s">
        <v>467</v>
      </c>
      <c r="F3610" t="s">
        <v>32</v>
      </c>
      <c r="G3610" s="1">
        <v>44487</v>
      </c>
      <c r="H3610">
        <v>102</v>
      </c>
    </row>
    <row r="3611" spans="1:8" x14ac:dyDescent="0.25">
      <c r="A3611">
        <v>3610</v>
      </c>
      <c r="B3611" t="s">
        <v>75</v>
      </c>
      <c r="C3611">
        <v>610</v>
      </c>
      <c r="D3611">
        <v>2015</v>
      </c>
      <c r="E3611" t="s">
        <v>444</v>
      </c>
      <c r="F3611" t="s">
        <v>10</v>
      </c>
      <c r="G3611" s="1">
        <v>44656</v>
      </c>
      <c r="H3611">
        <v>102</v>
      </c>
    </row>
    <row r="3612" spans="1:8" x14ac:dyDescent="0.25">
      <c r="A3612">
        <v>3611</v>
      </c>
      <c r="B3612" t="s">
        <v>614</v>
      </c>
      <c r="C3612">
        <v>540</v>
      </c>
      <c r="D3612">
        <v>1986</v>
      </c>
      <c r="E3612" t="s">
        <v>981</v>
      </c>
      <c r="F3612" t="s">
        <v>32</v>
      </c>
      <c r="G3612" s="1">
        <v>44512</v>
      </c>
      <c r="H3612">
        <v>105</v>
      </c>
    </row>
    <row r="3613" spans="1:8" x14ac:dyDescent="0.25">
      <c r="A3613">
        <v>3612</v>
      </c>
      <c r="B3613" t="s">
        <v>235</v>
      </c>
      <c r="C3613">
        <v>619</v>
      </c>
      <c r="D3613">
        <v>2008</v>
      </c>
      <c r="E3613" t="s">
        <v>467</v>
      </c>
      <c r="F3613" t="s">
        <v>28</v>
      </c>
      <c r="G3613" s="1">
        <v>44601</v>
      </c>
      <c r="H3613">
        <v>109</v>
      </c>
    </row>
    <row r="3614" spans="1:8" x14ac:dyDescent="0.25">
      <c r="A3614">
        <v>3613</v>
      </c>
      <c r="B3614" t="s">
        <v>435</v>
      </c>
      <c r="C3614">
        <v>540</v>
      </c>
      <c r="D3614">
        <v>2002</v>
      </c>
      <c r="E3614" t="s">
        <v>436</v>
      </c>
      <c r="F3614" t="s">
        <v>32</v>
      </c>
      <c r="G3614" s="1">
        <v>44570</v>
      </c>
      <c r="H3614">
        <v>115</v>
      </c>
    </row>
    <row r="3615" spans="1:8" x14ac:dyDescent="0.25">
      <c r="A3615">
        <v>3614</v>
      </c>
      <c r="B3615" t="s">
        <v>83</v>
      </c>
      <c r="C3615">
        <v>548</v>
      </c>
      <c r="D3615">
        <v>2001</v>
      </c>
      <c r="E3615" t="s">
        <v>443</v>
      </c>
      <c r="F3615" t="s">
        <v>32</v>
      </c>
      <c r="G3615" s="1">
        <v>44501</v>
      </c>
      <c r="H3615">
        <v>103</v>
      </c>
    </row>
    <row r="3616" spans="1:8" x14ac:dyDescent="0.25">
      <c r="A3616">
        <v>3615</v>
      </c>
      <c r="B3616" t="s">
        <v>90</v>
      </c>
      <c r="C3616">
        <v>619</v>
      </c>
      <c r="D3616">
        <v>2007</v>
      </c>
      <c r="E3616" t="s">
        <v>843</v>
      </c>
      <c r="F3616" t="s">
        <v>28</v>
      </c>
      <c r="G3616" s="1">
        <v>44656</v>
      </c>
      <c r="H3616">
        <v>104</v>
      </c>
    </row>
    <row r="3617" spans="1:8" x14ac:dyDescent="0.25">
      <c r="A3617">
        <v>3616</v>
      </c>
      <c r="B3617" t="s">
        <v>83</v>
      </c>
      <c r="C3617">
        <v>587</v>
      </c>
      <c r="D3617">
        <v>2008</v>
      </c>
      <c r="E3617" t="s">
        <v>359</v>
      </c>
      <c r="F3617" t="s">
        <v>10</v>
      </c>
      <c r="G3617" s="1">
        <v>44654</v>
      </c>
      <c r="H3617">
        <v>102</v>
      </c>
    </row>
    <row r="3618" spans="1:8" x14ac:dyDescent="0.25">
      <c r="A3618">
        <v>3617</v>
      </c>
      <c r="B3618" t="s">
        <v>75</v>
      </c>
      <c r="C3618">
        <v>576</v>
      </c>
      <c r="D3618">
        <v>2010</v>
      </c>
      <c r="E3618" t="s">
        <v>578</v>
      </c>
      <c r="F3618" t="s">
        <v>69</v>
      </c>
      <c r="G3618" s="1">
        <v>44648</v>
      </c>
      <c r="H3618">
        <v>102</v>
      </c>
    </row>
    <row r="3619" spans="1:8" x14ac:dyDescent="0.25">
      <c r="A3619">
        <v>3618</v>
      </c>
      <c r="B3619" t="s">
        <v>75</v>
      </c>
      <c r="C3619">
        <v>619</v>
      </c>
      <c r="D3619">
        <v>2019</v>
      </c>
      <c r="E3619" t="s">
        <v>460</v>
      </c>
      <c r="F3619" t="s">
        <v>32</v>
      </c>
      <c r="G3619" s="1">
        <v>44642</v>
      </c>
      <c r="H3619">
        <v>109</v>
      </c>
    </row>
    <row r="3620" spans="1:8" x14ac:dyDescent="0.25">
      <c r="A3620">
        <v>3619</v>
      </c>
      <c r="B3620" t="s">
        <v>435</v>
      </c>
      <c r="C3620">
        <v>540</v>
      </c>
      <c r="D3620">
        <v>1986</v>
      </c>
      <c r="E3620" t="s">
        <v>436</v>
      </c>
      <c r="F3620" t="s">
        <v>32</v>
      </c>
      <c r="G3620" s="1">
        <v>44645</v>
      </c>
      <c r="H3620">
        <v>109</v>
      </c>
    </row>
    <row r="3621" spans="1:8" x14ac:dyDescent="0.25">
      <c r="A3621">
        <v>3620</v>
      </c>
      <c r="B3621" t="s">
        <v>75</v>
      </c>
      <c r="C3621">
        <v>619</v>
      </c>
      <c r="D3621">
        <v>2014</v>
      </c>
      <c r="E3621" t="s">
        <v>471</v>
      </c>
      <c r="F3621" t="s">
        <v>10</v>
      </c>
      <c r="G3621" s="1">
        <v>44601</v>
      </c>
      <c r="H3621">
        <v>104</v>
      </c>
    </row>
    <row r="3622" spans="1:8" x14ac:dyDescent="0.25">
      <c r="A3622">
        <v>3621</v>
      </c>
      <c r="B3622" t="s">
        <v>83</v>
      </c>
      <c r="C3622">
        <v>619</v>
      </c>
      <c r="D3622">
        <v>2010</v>
      </c>
      <c r="E3622" t="s">
        <v>842</v>
      </c>
      <c r="F3622" t="s">
        <v>32</v>
      </c>
      <c r="G3622" s="1">
        <v>44613</v>
      </c>
      <c r="H3622">
        <v>114</v>
      </c>
    </row>
    <row r="3623" spans="1:8" x14ac:dyDescent="0.25">
      <c r="A3623">
        <v>3622</v>
      </c>
      <c r="B3623" t="s">
        <v>83</v>
      </c>
      <c r="C3623">
        <v>576</v>
      </c>
      <c r="D3623">
        <v>2006</v>
      </c>
      <c r="E3623" t="s">
        <v>698</v>
      </c>
      <c r="F3623" t="s">
        <v>10</v>
      </c>
      <c r="G3623" s="1">
        <v>44511</v>
      </c>
      <c r="H3623">
        <v>103</v>
      </c>
    </row>
    <row r="3624" spans="1:8" x14ac:dyDescent="0.25">
      <c r="A3624">
        <v>3623</v>
      </c>
      <c r="B3624" t="s">
        <v>75</v>
      </c>
      <c r="C3624">
        <v>619</v>
      </c>
      <c r="D3624">
        <v>2014</v>
      </c>
      <c r="E3624" t="s">
        <v>471</v>
      </c>
      <c r="F3624" t="s">
        <v>32</v>
      </c>
      <c r="G3624" s="1">
        <v>44655</v>
      </c>
      <c r="H3624">
        <v>102</v>
      </c>
    </row>
    <row r="3625" spans="1:8" x14ac:dyDescent="0.25">
      <c r="A3625">
        <v>3624</v>
      </c>
      <c r="B3625" t="s">
        <v>75</v>
      </c>
      <c r="C3625">
        <v>576</v>
      </c>
      <c r="D3625">
        <v>2012</v>
      </c>
      <c r="E3625" t="s">
        <v>578</v>
      </c>
      <c r="F3625" t="s">
        <v>28</v>
      </c>
      <c r="G3625" s="1">
        <v>44638</v>
      </c>
      <c r="H3625">
        <v>116</v>
      </c>
    </row>
    <row r="3626" spans="1:8" x14ac:dyDescent="0.25">
      <c r="A3626">
        <v>3625</v>
      </c>
      <c r="B3626" t="s">
        <v>83</v>
      </c>
      <c r="C3626">
        <v>587</v>
      </c>
      <c r="D3626">
        <v>1996</v>
      </c>
      <c r="E3626" t="s">
        <v>446</v>
      </c>
      <c r="F3626" t="s">
        <v>18</v>
      </c>
      <c r="G3626" s="1">
        <v>44623</v>
      </c>
      <c r="H3626">
        <v>114</v>
      </c>
    </row>
    <row r="3627" spans="1:8" x14ac:dyDescent="0.25">
      <c r="A3627">
        <v>3626</v>
      </c>
      <c r="B3627" t="s">
        <v>435</v>
      </c>
      <c r="C3627">
        <v>587</v>
      </c>
      <c r="D3627">
        <v>2008</v>
      </c>
      <c r="E3627" t="s">
        <v>437</v>
      </c>
      <c r="F3627" t="s">
        <v>10</v>
      </c>
      <c r="G3627" s="1">
        <v>44589</v>
      </c>
      <c r="H3627">
        <v>102</v>
      </c>
    </row>
    <row r="3628" spans="1:8" x14ac:dyDescent="0.25">
      <c r="A3628">
        <v>3627</v>
      </c>
      <c r="B3628" t="s">
        <v>75</v>
      </c>
      <c r="C3628">
        <v>587</v>
      </c>
      <c r="D3628">
        <v>2004</v>
      </c>
      <c r="E3628" t="s">
        <v>359</v>
      </c>
      <c r="F3628" t="s">
        <v>28</v>
      </c>
      <c r="G3628" s="1">
        <v>44479</v>
      </c>
      <c r="H3628">
        <v>102</v>
      </c>
    </row>
    <row r="3629" spans="1:8" x14ac:dyDescent="0.25">
      <c r="A3629">
        <v>3628</v>
      </c>
      <c r="B3629" t="s">
        <v>83</v>
      </c>
      <c r="C3629">
        <v>576</v>
      </c>
      <c r="D3629">
        <v>1997</v>
      </c>
      <c r="E3629" t="s">
        <v>667</v>
      </c>
      <c r="F3629" t="s">
        <v>47</v>
      </c>
      <c r="G3629" s="1">
        <v>44614</v>
      </c>
      <c r="H3629">
        <v>114</v>
      </c>
    </row>
    <row r="3630" spans="1:8" x14ac:dyDescent="0.25">
      <c r="A3630">
        <v>3629</v>
      </c>
      <c r="B3630" t="s">
        <v>75</v>
      </c>
      <c r="C3630">
        <v>633</v>
      </c>
      <c r="D3630">
        <v>2010</v>
      </c>
      <c r="E3630" t="s">
        <v>581</v>
      </c>
      <c r="F3630" t="s">
        <v>18</v>
      </c>
      <c r="G3630" s="1">
        <v>44638</v>
      </c>
      <c r="H3630">
        <v>101</v>
      </c>
    </row>
    <row r="3631" spans="1:8" x14ac:dyDescent="0.25">
      <c r="A3631">
        <v>3630</v>
      </c>
      <c r="B3631" t="s">
        <v>435</v>
      </c>
      <c r="C3631">
        <v>576</v>
      </c>
      <c r="D3631">
        <v>2006</v>
      </c>
      <c r="E3631" t="s">
        <v>450</v>
      </c>
      <c r="F3631" t="s">
        <v>32</v>
      </c>
      <c r="G3631" s="1">
        <v>44514</v>
      </c>
      <c r="H3631">
        <v>102</v>
      </c>
    </row>
    <row r="3632" spans="1:8" x14ac:dyDescent="0.25">
      <c r="A3632">
        <v>3631</v>
      </c>
      <c r="B3632" t="s">
        <v>90</v>
      </c>
      <c r="C3632">
        <v>619</v>
      </c>
      <c r="D3632">
        <v>2020</v>
      </c>
      <c r="E3632" t="s">
        <v>575</v>
      </c>
      <c r="F3632" t="s">
        <v>28</v>
      </c>
      <c r="G3632" s="1">
        <v>44484</v>
      </c>
      <c r="H3632">
        <v>102</v>
      </c>
    </row>
    <row r="3633" spans="1:8" x14ac:dyDescent="0.25">
      <c r="A3633">
        <v>3632</v>
      </c>
      <c r="B3633" t="s">
        <v>75</v>
      </c>
      <c r="C3633">
        <v>576</v>
      </c>
      <c r="D3633">
        <v>2010</v>
      </c>
      <c r="E3633" t="s">
        <v>823</v>
      </c>
      <c r="F3633" t="s">
        <v>10</v>
      </c>
      <c r="G3633" s="1">
        <v>44548</v>
      </c>
      <c r="H3633">
        <v>107</v>
      </c>
    </row>
    <row r="3634" spans="1:8" x14ac:dyDescent="0.25">
      <c r="A3634">
        <v>3633</v>
      </c>
      <c r="B3634" t="s">
        <v>75</v>
      </c>
      <c r="C3634">
        <v>576</v>
      </c>
      <c r="D3634">
        <v>2006</v>
      </c>
      <c r="E3634" t="s">
        <v>578</v>
      </c>
      <c r="F3634" t="s">
        <v>28</v>
      </c>
      <c r="G3634" s="1">
        <v>44536</v>
      </c>
      <c r="H3634">
        <v>109</v>
      </c>
    </row>
    <row r="3635" spans="1:8" x14ac:dyDescent="0.25">
      <c r="A3635">
        <v>3634</v>
      </c>
      <c r="B3635" t="s">
        <v>90</v>
      </c>
      <c r="C3635">
        <v>576</v>
      </c>
      <c r="D3635">
        <v>2006</v>
      </c>
      <c r="E3635" t="s">
        <v>596</v>
      </c>
      <c r="F3635" t="s">
        <v>32</v>
      </c>
      <c r="G3635" s="1">
        <v>44650</v>
      </c>
      <c r="H3635">
        <v>102</v>
      </c>
    </row>
    <row r="3636" spans="1:8" x14ac:dyDescent="0.25">
      <c r="A3636">
        <v>3635</v>
      </c>
      <c r="B3636" t="s">
        <v>75</v>
      </c>
      <c r="C3636">
        <v>619</v>
      </c>
      <c r="D3636">
        <v>2015</v>
      </c>
      <c r="E3636" t="s">
        <v>471</v>
      </c>
      <c r="F3636" t="s">
        <v>10</v>
      </c>
      <c r="G3636" s="1">
        <v>44633</v>
      </c>
      <c r="H3636">
        <v>103</v>
      </c>
    </row>
    <row r="3637" spans="1:8" x14ac:dyDescent="0.25">
      <c r="A3637">
        <v>3636</v>
      </c>
      <c r="B3637" t="s">
        <v>75</v>
      </c>
      <c r="C3637">
        <v>619</v>
      </c>
      <c r="D3637">
        <v>2014</v>
      </c>
      <c r="E3637" t="s">
        <v>471</v>
      </c>
      <c r="F3637" t="s">
        <v>10</v>
      </c>
      <c r="G3637" s="1">
        <v>44654</v>
      </c>
      <c r="H3637">
        <v>102</v>
      </c>
    </row>
    <row r="3638" spans="1:8" x14ac:dyDescent="0.25">
      <c r="A3638">
        <v>3637</v>
      </c>
      <c r="B3638" t="s">
        <v>90</v>
      </c>
      <c r="C3638">
        <v>619</v>
      </c>
      <c r="D3638">
        <v>2006</v>
      </c>
      <c r="E3638" t="s">
        <v>866</v>
      </c>
      <c r="F3638" t="s">
        <v>10</v>
      </c>
      <c r="G3638" s="1">
        <v>44598</v>
      </c>
      <c r="H3638">
        <v>103</v>
      </c>
    </row>
    <row r="3639" spans="1:8" x14ac:dyDescent="0.25">
      <c r="A3639">
        <v>3638</v>
      </c>
      <c r="B3639" t="s">
        <v>83</v>
      </c>
      <c r="C3639">
        <v>577</v>
      </c>
      <c r="D3639">
        <v>2005</v>
      </c>
      <c r="E3639" t="s">
        <v>861</v>
      </c>
      <c r="F3639" t="s">
        <v>32</v>
      </c>
      <c r="G3639" s="1">
        <v>44633</v>
      </c>
      <c r="H3639">
        <v>102</v>
      </c>
    </row>
    <row r="3640" spans="1:8" x14ac:dyDescent="0.25">
      <c r="A3640">
        <v>3639</v>
      </c>
      <c r="B3640" t="s">
        <v>75</v>
      </c>
      <c r="C3640">
        <v>619</v>
      </c>
      <c r="D3640">
        <v>2015</v>
      </c>
      <c r="E3640" t="s">
        <v>471</v>
      </c>
      <c r="F3640" t="s">
        <v>10</v>
      </c>
      <c r="G3640" s="1">
        <v>44654</v>
      </c>
      <c r="H3640">
        <v>102</v>
      </c>
    </row>
    <row r="3641" spans="1:8" x14ac:dyDescent="0.25">
      <c r="A3641">
        <v>3640</v>
      </c>
      <c r="B3641" t="s">
        <v>435</v>
      </c>
      <c r="C3641">
        <v>576</v>
      </c>
      <c r="D3641">
        <v>2003</v>
      </c>
      <c r="E3641" t="s">
        <v>450</v>
      </c>
      <c r="F3641" t="s">
        <v>10</v>
      </c>
      <c r="G3641" s="1">
        <v>44585</v>
      </c>
      <c r="H3641">
        <v>107</v>
      </c>
    </row>
    <row r="3642" spans="1:8" x14ac:dyDescent="0.25">
      <c r="A3642">
        <v>3641</v>
      </c>
      <c r="B3642" t="s">
        <v>90</v>
      </c>
      <c r="C3642">
        <v>555</v>
      </c>
      <c r="D3642">
        <v>2009</v>
      </c>
      <c r="E3642" t="s">
        <v>683</v>
      </c>
      <c r="F3642" t="s">
        <v>18</v>
      </c>
      <c r="G3642" s="1">
        <v>44598</v>
      </c>
      <c r="H3642">
        <v>114</v>
      </c>
    </row>
    <row r="3643" spans="1:8" x14ac:dyDescent="0.25">
      <c r="A3643">
        <v>3642</v>
      </c>
      <c r="B3643" t="s">
        <v>90</v>
      </c>
      <c r="C3643">
        <v>587</v>
      </c>
      <c r="D3643">
        <v>1996</v>
      </c>
      <c r="E3643" t="s">
        <v>570</v>
      </c>
      <c r="F3643" t="s">
        <v>32</v>
      </c>
      <c r="G3643" s="1">
        <v>44498</v>
      </c>
      <c r="H3643">
        <v>114</v>
      </c>
    </row>
    <row r="3644" spans="1:8" x14ac:dyDescent="0.25">
      <c r="A3644">
        <v>3643</v>
      </c>
      <c r="B3644" t="s">
        <v>75</v>
      </c>
      <c r="C3644">
        <v>587</v>
      </c>
      <c r="D3644">
        <v>2006</v>
      </c>
      <c r="E3644" t="s">
        <v>359</v>
      </c>
      <c r="F3644" t="s">
        <v>28</v>
      </c>
      <c r="G3644" s="1">
        <v>44602</v>
      </c>
      <c r="H3644">
        <v>114</v>
      </c>
    </row>
    <row r="3645" spans="1:8" x14ac:dyDescent="0.25">
      <c r="A3645">
        <v>3644</v>
      </c>
      <c r="B3645" t="s">
        <v>574</v>
      </c>
      <c r="C3645">
        <v>540</v>
      </c>
      <c r="D3645">
        <v>2020</v>
      </c>
      <c r="E3645" t="s">
        <v>701</v>
      </c>
      <c r="F3645" t="s">
        <v>32</v>
      </c>
      <c r="G3645" s="1">
        <v>44600</v>
      </c>
      <c r="H3645">
        <v>102</v>
      </c>
    </row>
    <row r="3646" spans="1:8" x14ac:dyDescent="0.25">
      <c r="A3646">
        <v>3645</v>
      </c>
      <c r="B3646" t="s">
        <v>90</v>
      </c>
      <c r="C3646">
        <v>587</v>
      </c>
      <c r="D3646">
        <v>1997</v>
      </c>
      <c r="E3646" t="s">
        <v>446</v>
      </c>
      <c r="F3646" t="s">
        <v>10</v>
      </c>
      <c r="G3646" s="1">
        <v>44496</v>
      </c>
      <c r="H3646">
        <v>102</v>
      </c>
    </row>
    <row r="3647" spans="1:8" x14ac:dyDescent="0.25">
      <c r="A3647">
        <v>3646</v>
      </c>
      <c r="B3647" t="s">
        <v>83</v>
      </c>
      <c r="C3647">
        <v>610</v>
      </c>
      <c r="D3647">
        <v>1999</v>
      </c>
      <c r="E3647" t="s">
        <v>475</v>
      </c>
      <c r="F3647" t="s">
        <v>18</v>
      </c>
      <c r="G3647" s="1">
        <v>44535</v>
      </c>
      <c r="H3647">
        <v>115</v>
      </c>
    </row>
    <row r="3648" spans="1:8" x14ac:dyDescent="0.25">
      <c r="A3648">
        <v>3647</v>
      </c>
      <c r="B3648" t="s">
        <v>83</v>
      </c>
      <c r="C3648">
        <v>576</v>
      </c>
      <c r="D3648">
        <v>1991</v>
      </c>
      <c r="E3648" t="s">
        <v>572</v>
      </c>
      <c r="F3648" t="s">
        <v>32</v>
      </c>
      <c r="G3648" s="1">
        <v>44572</v>
      </c>
      <c r="H3648">
        <v>115</v>
      </c>
    </row>
    <row r="3649" spans="1:8" x14ac:dyDescent="0.25">
      <c r="A3649">
        <v>3648</v>
      </c>
      <c r="B3649" t="s">
        <v>75</v>
      </c>
      <c r="C3649">
        <v>619</v>
      </c>
      <c r="D3649">
        <v>2014</v>
      </c>
      <c r="E3649" t="s">
        <v>471</v>
      </c>
      <c r="F3649" t="s">
        <v>10</v>
      </c>
      <c r="G3649" s="1">
        <v>44653</v>
      </c>
      <c r="H3649">
        <v>102</v>
      </c>
    </row>
    <row r="3650" spans="1:8" x14ac:dyDescent="0.25">
      <c r="A3650">
        <v>3649</v>
      </c>
      <c r="B3650" t="s">
        <v>614</v>
      </c>
      <c r="C3650">
        <v>619</v>
      </c>
      <c r="D3650">
        <v>1986</v>
      </c>
      <c r="E3650" t="s">
        <v>505</v>
      </c>
      <c r="F3650" t="s">
        <v>32</v>
      </c>
      <c r="G3650" s="1">
        <v>44545</v>
      </c>
      <c r="H3650">
        <v>105</v>
      </c>
    </row>
    <row r="3651" spans="1:8" x14ac:dyDescent="0.25">
      <c r="A3651">
        <v>3650</v>
      </c>
      <c r="B3651" t="s">
        <v>90</v>
      </c>
      <c r="C3651">
        <v>576</v>
      </c>
      <c r="D3651">
        <v>1999</v>
      </c>
      <c r="E3651" t="s">
        <v>572</v>
      </c>
      <c r="F3651" t="s">
        <v>18</v>
      </c>
      <c r="G3651" s="1">
        <v>44594</v>
      </c>
      <c r="H3651">
        <v>108</v>
      </c>
    </row>
    <row r="3652" spans="1:8" x14ac:dyDescent="0.25">
      <c r="A3652">
        <v>3651</v>
      </c>
      <c r="B3652" t="s">
        <v>90</v>
      </c>
      <c r="C3652">
        <v>619</v>
      </c>
      <c r="D3652">
        <v>1997</v>
      </c>
      <c r="E3652" t="s">
        <v>448</v>
      </c>
      <c r="F3652" t="s">
        <v>32</v>
      </c>
      <c r="G3652" s="1">
        <v>44556</v>
      </c>
      <c r="H3652">
        <v>114</v>
      </c>
    </row>
    <row r="3653" spans="1:8" x14ac:dyDescent="0.25">
      <c r="A3653">
        <v>3652</v>
      </c>
      <c r="B3653" t="s">
        <v>90</v>
      </c>
      <c r="C3653">
        <v>555</v>
      </c>
      <c r="D3653">
        <v>2012</v>
      </c>
      <c r="E3653" t="s">
        <v>683</v>
      </c>
      <c r="F3653" t="s">
        <v>45</v>
      </c>
      <c r="G3653" s="1">
        <v>44612</v>
      </c>
      <c r="H3653">
        <v>102</v>
      </c>
    </row>
    <row r="3654" spans="1:8" x14ac:dyDescent="0.25">
      <c r="A3654">
        <v>3653</v>
      </c>
      <c r="B3654" t="s">
        <v>75</v>
      </c>
      <c r="C3654">
        <v>576</v>
      </c>
      <c r="D3654">
        <v>2009</v>
      </c>
      <c r="E3654" t="s">
        <v>823</v>
      </c>
      <c r="F3654" t="s">
        <v>32</v>
      </c>
      <c r="G3654" s="1">
        <v>44647</v>
      </c>
      <c r="H3654">
        <v>104</v>
      </c>
    </row>
    <row r="3655" spans="1:8" x14ac:dyDescent="0.25">
      <c r="A3655">
        <v>3654</v>
      </c>
      <c r="B3655" t="s">
        <v>83</v>
      </c>
      <c r="C3655">
        <v>610</v>
      </c>
      <c r="D3655">
        <v>2008</v>
      </c>
      <c r="E3655" t="s">
        <v>475</v>
      </c>
      <c r="F3655" t="s">
        <v>28</v>
      </c>
      <c r="G3655" s="1">
        <v>44650</v>
      </c>
      <c r="H3655">
        <v>102</v>
      </c>
    </row>
    <row r="3656" spans="1:8" x14ac:dyDescent="0.25">
      <c r="A3656">
        <v>3655</v>
      </c>
      <c r="B3656" t="s">
        <v>90</v>
      </c>
      <c r="C3656">
        <v>556</v>
      </c>
      <c r="D3656">
        <v>1996</v>
      </c>
      <c r="E3656" t="s">
        <v>621</v>
      </c>
      <c r="F3656" t="s">
        <v>283</v>
      </c>
      <c r="G3656" s="1">
        <v>44638</v>
      </c>
      <c r="H3656">
        <v>115</v>
      </c>
    </row>
    <row r="3657" spans="1:8" x14ac:dyDescent="0.25">
      <c r="A3657">
        <v>3656</v>
      </c>
      <c r="B3657" t="s">
        <v>90</v>
      </c>
      <c r="C3657">
        <v>619</v>
      </c>
      <c r="D3657">
        <v>2000</v>
      </c>
      <c r="E3657" t="s">
        <v>599</v>
      </c>
      <c r="F3657" t="s">
        <v>32</v>
      </c>
      <c r="G3657" s="1">
        <v>44611</v>
      </c>
      <c r="H3657">
        <v>102</v>
      </c>
    </row>
    <row r="3658" spans="1:8" x14ac:dyDescent="0.25">
      <c r="A3658">
        <v>3657</v>
      </c>
      <c r="B3658" t="s">
        <v>235</v>
      </c>
      <c r="C3658">
        <v>587</v>
      </c>
      <c r="D3658">
        <v>2014</v>
      </c>
      <c r="E3658" t="s">
        <v>175</v>
      </c>
      <c r="F3658" t="s">
        <v>10</v>
      </c>
      <c r="G3658" s="1">
        <v>44602</v>
      </c>
      <c r="H3658">
        <v>102</v>
      </c>
    </row>
    <row r="3659" spans="1:8" x14ac:dyDescent="0.25">
      <c r="A3659">
        <v>3658</v>
      </c>
      <c r="B3659" t="s">
        <v>75</v>
      </c>
      <c r="C3659">
        <v>576</v>
      </c>
      <c r="D3659">
        <v>2013</v>
      </c>
      <c r="E3659" t="s">
        <v>578</v>
      </c>
      <c r="F3659" t="s">
        <v>45</v>
      </c>
      <c r="G3659" s="1">
        <v>44655</v>
      </c>
      <c r="H3659">
        <v>102</v>
      </c>
    </row>
    <row r="3660" spans="1:8" x14ac:dyDescent="0.25">
      <c r="A3660">
        <v>3659</v>
      </c>
      <c r="B3660" t="s">
        <v>83</v>
      </c>
      <c r="C3660">
        <v>577</v>
      </c>
      <c r="D3660">
        <v>2014</v>
      </c>
      <c r="E3660" t="s">
        <v>982</v>
      </c>
      <c r="F3660" t="s">
        <v>32</v>
      </c>
      <c r="G3660" s="1">
        <v>44652</v>
      </c>
      <c r="H3660">
        <v>102</v>
      </c>
    </row>
    <row r="3661" spans="1:8" x14ac:dyDescent="0.25">
      <c r="A3661">
        <v>3660</v>
      </c>
      <c r="B3661" t="s">
        <v>83</v>
      </c>
      <c r="C3661">
        <v>512</v>
      </c>
      <c r="D3661">
        <v>2007</v>
      </c>
      <c r="E3661" t="s">
        <v>704</v>
      </c>
      <c r="F3661" t="s">
        <v>28</v>
      </c>
      <c r="G3661" s="1">
        <v>44635</v>
      </c>
      <c r="H3661">
        <v>102</v>
      </c>
    </row>
    <row r="3662" spans="1:8" x14ac:dyDescent="0.25">
      <c r="A3662">
        <v>3661</v>
      </c>
      <c r="B3662" t="s">
        <v>83</v>
      </c>
      <c r="C3662">
        <v>634</v>
      </c>
      <c r="D3662">
        <v>2009</v>
      </c>
      <c r="E3662" t="s">
        <v>983</v>
      </c>
      <c r="F3662" t="s">
        <v>18</v>
      </c>
      <c r="G3662" s="1">
        <v>44628</v>
      </c>
      <c r="H3662">
        <v>101</v>
      </c>
    </row>
    <row r="3663" spans="1:8" x14ac:dyDescent="0.25">
      <c r="A3663">
        <v>3662</v>
      </c>
      <c r="B3663" t="s">
        <v>75</v>
      </c>
      <c r="C3663">
        <v>619</v>
      </c>
      <c r="D3663">
        <v>1990</v>
      </c>
      <c r="E3663" t="s">
        <v>702</v>
      </c>
      <c r="F3663" t="s">
        <v>283</v>
      </c>
      <c r="G3663" s="1">
        <v>44637</v>
      </c>
      <c r="H3663">
        <v>115</v>
      </c>
    </row>
    <row r="3664" spans="1:8" x14ac:dyDescent="0.25">
      <c r="A3664">
        <v>3663</v>
      </c>
      <c r="B3664" t="s">
        <v>83</v>
      </c>
      <c r="C3664">
        <v>512</v>
      </c>
      <c r="D3664">
        <v>2010</v>
      </c>
      <c r="E3664" t="s">
        <v>707</v>
      </c>
      <c r="F3664" t="s">
        <v>45</v>
      </c>
      <c r="G3664" s="1">
        <v>44655</v>
      </c>
      <c r="H3664">
        <v>102</v>
      </c>
    </row>
    <row r="3665" spans="1:8" x14ac:dyDescent="0.25">
      <c r="A3665">
        <v>3664</v>
      </c>
      <c r="B3665" t="s">
        <v>90</v>
      </c>
      <c r="C3665">
        <v>587</v>
      </c>
      <c r="D3665">
        <v>2006</v>
      </c>
      <c r="E3665" t="s">
        <v>820</v>
      </c>
      <c r="F3665" t="s">
        <v>18</v>
      </c>
      <c r="G3665" s="1">
        <v>44574</v>
      </c>
      <c r="H3665">
        <v>104</v>
      </c>
    </row>
    <row r="3666" spans="1:8" x14ac:dyDescent="0.25">
      <c r="A3666">
        <v>3665</v>
      </c>
      <c r="B3666" t="s">
        <v>90</v>
      </c>
      <c r="C3666">
        <v>619</v>
      </c>
      <c r="D3666">
        <v>1994</v>
      </c>
      <c r="E3666" t="s">
        <v>448</v>
      </c>
      <c r="F3666" t="s">
        <v>69</v>
      </c>
      <c r="G3666" s="1">
        <v>44652</v>
      </c>
      <c r="H3666">
        <v>106</v>
      </c>
    </row>
    <row r="3667" spans="1:8" x14ac:dyDescent="0.25">
      <c r="A3667">
        <v>3666</v>
      </c>
      <c r="B3667" t="s">
        <v>75</v>
      </c>
      <c r="C3667">
        <v>576</v>
      </c>
      <c r="D3667">
        <v>2008</v>
      </c>
      <c r="E3667" t="s">
        <v>578</v>
      </c>
      <c r="F3667" t="s">
        <v>28</v>
      </c>
      <c r="G3667" s="1">
        <v>44648</v>
      </c>
      <c r="H3667">
        <v>102</v>
      </c>
    </row>
    <row r="3668" spans="1:8" x14ac:dyDescent="0.25">
      <c r="A3668">
        <v>3667</v>
      </c>
      <c r="B3668" t="s">
        <v>75</v>
      </c>
      <c r="C3668">
        <v>550</v>
      </c>
      <c r="D3668">
        <v>2007</v>
      </c>
      <c r="E3668" t="s">
        <v>808</v>
      </c>
      <c r="F3668" t="s">
        <v>10</v>
      </c>
      <c r="G3668" s="1">
        <v>44567</v>
      </c>
      <c r="H3668">
        <v>114</v>
      </c>
    </row>
    <row r="3669" spans="1:8" x14ac:dyDescent="0.25">
      <c r="A3669">
        <v>3668</v>
      </c>
      <c r="B3669" t="s">
        <v>75</v>
      </c>
      <c r="C3669">
        <v>550</v>
      </c>
      <c r="D3669">
        <v>2007</v>
      </c>
      <c r="E3669" t="s">
        <v>808</v>
      </c>
      <c r="F3669" t="s">
        <v>10</v>
      </c>
      <c r="G3669" s="1">
        <v>44567</v>
      </c>
      <c r="H3669">
        <v>114</v>
      </c>
    </row>
    <row r="3670" spans="1:8" x14ac:dyDescent="0.25">
      <c r="A3670">
        <v>3669</v>
      </c>
      <c r="B3670" t="s">
        <v>75</v>
      </c>
      <c r="C3670">
        <v>611</v>
      </c>
      <c r="D3670">
        <v>2009</v>
      </c>
      <c r="E3670" t="s">
        <v>684</v>
      </c>
      <c r="F3670" t="s">
        <v>45</v>
      </c>
      <c r="G3670" s="1">
        <v>44649</v>
      </c>
      <c r="H3670">
        <v>102</v>
      </c>
    </row>
    <row r="3671" spans="1:8" x14ac:dyDescent="0.25">
      <c r="A3671">
        <v>3670</v>
      </c>
      <c r="B3671" t="s">
        <v>671</v>
      </c>
      <c r="C3671">
        <v>592</v>
      </c>
      <c r="D3671">
        <v>2002</v>
      </c>
      <c r="E3671">
        <v>206</v>
      </c>
      <c r="F3671" t="s">
        <v>69</v>
      </c>
      <c r="G3671" s="1">
        <v>44654</v>
      </c>
      <c r="H3671">
        <v>102</v>
      </c>
    </row>
    <row r="3672" spans="1:8" x14ac:dyDescent="0.25">
      <c r="A3672">
        <v>3671</v>
      </c>
      <c r="B3672" t="s">
        <v>435</v>
      </c>
      <c r="C3672">
        <v>587</v>
      </c>
      <c r="D3672">
        <v>2007</v>
      </c>
      <c r="E3672" t="s">
        <v>437</v>
      </c>
      <c r="F3672" t="s">
        <v>28</v>
      </c>
      <c r="G3672" s="1">
        <v>44534</v>
      </c>
      <c r="H3672">
        <v>102</v>
      </c>
    </row>
    <row r="3673" spans="1:8" x14ac:dyDescent="0.25">
      <c r="A3673">
        <v>3672</v>
      </c>
      <c r="B3673" t="s">
        <v>83</v>
      </c>
      <c r="C3673">
        <v>619</v>
      </c>
      <c r="D3673">
        <v>2010</v>
      </c>
      <c r="E3673" t="s">
        <v>826</v>
      </c>
      <c r="F3673" t="s">
        <v>32</v>
      </c>
      <c r="G3673" s="1">
        <v>44491</v>
      </c>
      <c r="H3673">
        <v>102</v>
      </c>
    </row>
    <row r="3674" spans="1:8" x14ac:dyDescent="0.25">
      <c r="A3674">
        <v>3673</v>
      </c>
      <c r="B3674" t="s">
        <v>83</v>
      </c>
      <c r="C3674">
        <v>587</v>
      </c>
      <c r="D3674">
        <v>2004</v>
      </c>
      <c r="E3674" t="s">
        <v>359</v>
      </c>
      <c r="F3674" t="s">
        <v>283</v>
      </c>
      <c r="G3674" s="1">
        <v>44629</v>
      </c>
      <c r="H3674">
        <v>103</v>
      </c>
    </row>
    <row r="3675" spans="1:8" x14ac:dyDescent="0.25">
      <c r="A3675">
        <v>3674</v>
      </c>
      <c r="B3675" t="s">
        <v>75</v>
      </c>
      <c r="C3675">
        <v>576</v>
      </c>
      <c r="D3675">
        <v>2009</v>
      </c>
      <c r="E3675" t="s">
        <v>823</v>
      </c>
      <c r="F3675" t="s">
        <v>18</v>
      </c>
      <c r="G3675" s="1">
        <v>44520</v>
      </c>
      <c r="H3675">
        <v>103</v>
      </c>
    </row>
    <row r="3676" spans="1:8" x14ac:dyDescent="0.25">
      <c r="A3676">
        <v>3675</v>
      </c>
      <c r="B3676" t="s">
        <v>435</v>
      </c>
      <c r="C3676">
        <v>548</v>
      </c>
      <c r="D3676">
        <v>2005</v>
      </c>
      <c r="E3676" t="s">
        <v>678</v>
      </c>
      <c r="F3676" t="s">
        <v>18</v>
      </c>
      <c r="G3676" s="1">
        <v>44526</v>
      </c>
      <c r="H3676">
        <v>102</v>
      </c>
    </row>
    <row r="3677" spans="1:8" x14ac:dyDescent="0.25">
      <c r="A3677">
        <v>3676</v>
      </c>
      <c r="B3677" t="s">
        <v>83</v>
      </c>
      <c r="C3677">
        <v>507</v>
      </c>
      <c r="D3677">
        <v>2009</v>
      </c>
      <c r="E3677" t="s">
        <v>688</v>
      </c>
      <c r="F3677" t="s">
        <v>28</v>
      </c>
      <c r="G3677" s="1">
        <v>44656</v>
      </c>
      <c r="H3677">
        <v>102</v>
      </c>
    </row>
    <row r="3678" spans="1:8" x14ac:dyDescent="0.25">
      <c r="A3678">
        <v>3677</v>
      </c>
      <c r="B3678" t="s">
        <v>435</v>
      </c>
      <c r="C3678">
        <v>576</v>
      </c>
      <c r="D3678">
        <v>1986</v>
      </c>
      <c r="E3678" t="s">
        <v>765</v>
      </c>
      <c r="F3678" t="s">
        <v>69</v>
      </c>
      <c r="G3678" s="1">
        <v>44619</v>
      </c>
      <c r="H3678">
        <v>109</v>
      </c>
    </row>
    <row r="3679" spans="1:8" x14ac:dyDescent="0.25">
      <c r="A3679">
        <v>3678</v>
      </c>
      <c r="B3679" t="s">
        <v>435</v>
      </c>
      <c r="C3679">
        <v>587</v>
      </c>
      <c r="D3679">
        <v>2007</v>
      </c>
      <c r="E3679" t="s">
        <v>437</v>
      </c>
      <c r="F3679" t="s">
        <v>32</v>
      </c>
      <c r="G3679" s="1">
        <v>44565</v>
      </c>
      <c r="H3679">
        <v>104</v>
      </c>
    </row>
    <row r="3680" spans="1:8" x14ac:dyDescent="0.25">
      <c r="A3680">
        <v>3679</v>
      </c>
      <c r="B3680" t="s">
        <v>90</v>
      </c>
      <c r="C3680">
        <v>576</v>
      </c>
      <c r="D3680">
        <v>2003</v>
      </c>
      <c r="E3680" t="s">
        <v>698</v>
      </c>
      <c r="F3680" t="s">
        <v>28</v>
      </c>
      <c r="G3680" s="1">
        <v>44618</v>
      </c>
      <c r="H3680">
        <v>103</v>
      </c>
    </row>
    <row r="3681" spans="1:8" x14ac:dyDescent="0.25">
      <c r="A3681">
        <v>3680</v>
      </c>
      <c r="B3681" t="s">
        <v>75</v>
      </c>
      <c r="C3681">
        <v>619</v>
      </c>
      <c r="D3681">
        <v>2014</v>
      </c>
      <c r="E3681" t="s">
        <v>471</v>
      </c>
      <c r="F3681" t="s">
        <v>32</v>
      </c>
      <c r="G3681" s="1">
        <v>44575</v>
      </c>
      <c r="H3681">
        <v>102</v>
      </c>
    </row>
    <row r="3682" spans="1:8" x14ac:dyDescent="0.25">
      <c r="A3682">
        <v>3681</v>
      </c>
      <c r="B3682" t="s">
        <v>90</v>
      </c>
      <c r="C3682">
        <v>550</v>
      </c>
      <c r="D3682">
        <v>2006</v>
      </c>
      <c r="E3682" t="s">
        <v>877</v>
      </c>
      <c r="F3682" t="s">
        <v>45</v>
      </c>
      <c r="G3682" s="1">
        <v>44651</v>
      </c>
      <c r="H3682">
        <v>114</v>
      </c>
    </row>
    <row r="3683" spans="1:8" x14ac:dyDescent="0.25">
      <c r="A3683">
        <v>3682</v>
      </c>
      <c r="B3683" t="s">
        <v>90</v>
      </c>
      <c r="C3683">
        <v>550</v>
      </c>
      <c r="D3683">
        <v>2009</v>
      </c>
      <c r="E3683" t="s">
        <v>571</v>
      </c>
      <c r="F3683" t="s">
        <v>18</v>
      </c>
      <c r="G3683" s="1">
        <v>44649</v>
      </c>
      <c r="H3683">
        <v>102</v>
      </c>
    </row>
    <row r="3684" spans="1:8" x14ac:dyDescent="0.25">
      <c r="A3684">
        <v>3683</v>
      </c>
      <c r="B3684" t="s">
        <v>90</v>
      </c>
      <c r="C3684">
        <v>550</v>
      </c>
      <c r="D3684">
        <v>2011</v>
      </c>
      <c r="E3684" t="s">
        <v>571</v>
      </c>
      <c r="F3684" t="s">
        <v>18</v>
      </c>
      <c r="G3684" s="1">
        <v>44656</v>
      </c>
      <c r="H3684">
        <v>115</v>
      </c>
    </row>
    <row r="3685" spans="1:8" x14ac:dyDescent="0.25">
      <c r="A3685">
        <v>3684</v>
      </c>
      <c r="B3685" t="s">
        <v>235</v>
      </c>
      <c r="C3685">
        <v>619</v>
      </c>
      <c r="D3685">
        <v>2006</v>
      </c>
      <c r="E3685" t="s">
        <v>467</v>
      </c>
      <c r="F3685" t="s">
        <v>32</v>
      </c>
      <c r="G3685" s="1">
        <v>44518</v>
      </c>
      <c r="H3685">
        <v>102</v>
      </c>
    </row>
    <row r="3686" spans="1:8" x14ac:dyDescent="0.25">
      <c r="A3686">
        <v>3685</v>
      </c>
      <c r="B3686" t="s">
        <v>83</v>
      </c>
      <c r="C3686">
        <v>619</v>
      </c>
      <c r="D3686">
        <v>1999</v>
      </c>
      <c r="E3686" t="s">
        <v>694</v>
      </c>
      <c r="F3686" t="s">
        <v>10</v>
      </c>
      <c r="G3686" s="1">
        <v>44631</v>
      </c>
      <c r="H3686">
        <v>114</v>
      </c>
    </row>
    <row r="3687" spans="1:8" x14ac:dyDescent="0.25">
      <c r="A3687">
        <v>3686</v>
      </c>
      <c r="B3687" t="s">
        <v>83</v>
      </c>
      <c r="C3687">
        <v>587</v>
      </c>
      <c r="D3687">
        <v>2007</v>
      </c>
      <c r="E3687" t="s">
        <v>140</v>
      </c>
      <c r="F3687" t="s">
        <v>18</v>
      </c>
      <c r="G3687" s="1">
        <v>44581</v>
      </c>
      <c r="H3687">
        <v>102</v>
      </c>
    </row>
    <row r="3688" spans="1:8" x14ac:dyDescent="0.25">
      <c r="A3688">
        <v>3687</v>
      </c>
      <c r="B3688" t="s">
        <v>83</v>
      </c>
      <c r="C3688">
        <v>576</v>
      </c>
      <c r="D3688">
        <v>1999</v>
      </c>
      <c r="E3688">
        <v>626</v>
      </c>
      <c r="F3688" t="s">
        <v>10</v>
      </c>
      <c r="G3688" s="1">
        <v>44585</v>
      </c>
      <c r="H3688">
        <v>104</v>
      </c>
    </row>
    <row r="3689" spans="1:8" x14ac:dyDescent="0.25">
      <c r="A3689">
        <v>3688</v>
      </c>
      <c r="B3689" t="s">
        <v>90</v>
      </c>
      <c r="C3689">
        <v>580</v>
      </c>
      <c r="D3689">
        <v>2010</v>
      </c>
      <c r="E3689" t="s">
        <v>727</v>
      </c>
      <c r="F3689" t="s">
        <v>10</v>
      </c>
      <c r="G3689" s="1">
        <v>44519</v>
      </c>
      <c r="H3689">
        <v>102</v>
      </c>
    </row>
    <row r="3690" spans="1:8" x14ac:dyDescent="0.25">
      <c r="A3690">
        <v>3689</v>
      </c>
      <c r="B3690" t="s">
        <v>83</v>
      </c>
      <c r="C3690">
        <v>570</v>
      </c>
      <c r="D3690">
        <v>2006</v>
      </c>
      <c r="E3690" t="s">
        <v>984</v>
      </c>
      <c r="F3690" t="s">
        <v>10</v>
      </c>
      <c r="G3690" s="1">
        <v>44597</v>
      </c>
      <c r="H3690">
        <v>104</v>
      </c>
    </row>
    <row r="3691" spans="1:8" x14ac:dyDescent="0.25">
      <c r="A3691">
        <v>3690</v>
      </c>
      <c r="B3691" t="s">
        <v>90</v>
      </c>
      <c r="C3691">
        <v>573</v>
      </c>
      <c r="D3691">
        <v>2020</v>
      </c>
      <c r="E3691" t="s">
        <v>985</v>
      </c>
      <c r="F3691" t="s">
        <v>618</v>
      </c>
      <c r="G3691" s="1">
        <v>44605</v>
      </c>
      <c r="H3691">
        <v>102</v>
      </c>
    </row>
    <row r="3692" spans="1:8" x14ac:dyDescent="0.25">
      <c r="A3692">
        <v>3691</v>
      </c>
      <c r="B3692" t="s">
        <v>90</v>
      </c>
      <c r="C3692">
        <v>587</v>
      </c>
      <c r="D3692">
        <v>2008</v>
      </c>
      <c r="E3692" t="s">
        <v>820</v>
      </c>
      <c r="F3692" t="s">
        <v>18</v>
      </c>
      <c r="G3692" s="1">
        <v>44526</v>
      </c>
      <c r="H3692">
        <v>103</v>
      </c>
    </row>
    <row r="3693" spans="1:8" x14ac:dyDescent="0.25">
      <c r="A3693">
        <v>3692</v>
      </c>
      <c r="B3693" t="s">
        <v>75</v>
      </c>
      <c r="C3693">
        <v>550</v>
      </c>
      <c r="D3693">
        <v>2008</v>
      </c>
      <c r="E3693" t="s">
        <v>808</v>
      </c>
      <c r="F3693" t="s">
        <v>28</v>
      </c>
      <c r="G3693" s="1">
        <v>44610</v>
      </c>
      <c r="H3693">
        <v>108</v>
      </c>
    </row>
    <row r="3694" spans="1:8" x14ac:dyDescent="0.25">
      <c r="A3694">
        <v>3693</v>
      </c>
      <c r="B3694" t="s">
        <v>90</v>
      </c>
      <c r="C3694">
        <v>610</v>
      </c>
      <c r="D3694">
        <v>2006</v>
      </c>
      <c r="E3694" t="s">
        <v>674</v>
      </c>
      <c r="F3694" t="s">
        <v>32</v>
      </c>
      <c r="G3694" s="1">
        <v>44656</v>
      </c>
      <c r="H3694">
        <v>102</v>
      </c>
    </row>
    <row r="3695" spans="1:8" x14ac:dyDescent="0.25">
      <c r="A3695">
        <v>3694</v>
      </c>
      <c r="B3695" t="s">
        <v>90</v>
      </c>
      <c r="C3695">
        <v>587</v>
      </c>
      <c r="D3695">
        <v>2012</v>
      </c>
      <c r="E3695" t="s">
        <v>487</v>
      </c>
      <c r="F3695" t="s">
        <v>32</v>
      </c>
      <c r="G3695" s="1">
        <v>44647</v>
      </c>
      <c r="H3695">
        <v>101</v>
      </c>
    </row>
    <row r="3696" spans="1:8" x14ac:dyDescent="0.25">
      <c r="A3696">
        <v>3695</v>
      </c>
      <c r="B3696" t="s">
        <v>671</v>
      </c>
      <c r="C3696">
        <v>576</v>
      </c>
      <c r="D3696">
        <v>2001</v>
      </c>
      <c r="E3696" t="s">
        <v>672</v>
      </c>
      <c r="F3696" t="s">
        <v>18</v>
      </c>
      <c r="G3696" s="1">
        <v>44650</v>
      </c>
      <c r="H3696">
        <v>104</v>
      </c>
    </row>
    <row r="3697" spans="1:8" x14ac:dyDescent="0.25">
      <c r="A3697">
        <v>3696</v>
      </c>
      <c r="B3697" t="s">
        <v>83</v>
      </c>
      <c r="C3697">
        <v>570</v>
      </c>
      <c r="D3697">
        <v>1997</v>
      </c>
      <c r="E3697" t="s">
        <v>986</v>
      </c>
      <c r="F3697" t="s">
        <v>69</v>
      </c>
      <c r="G3697" s="1">
        <v>44653</v>
      </c>
      <c r="H3697">
        <v>108</v>
      </c>
    </row>
    <row r="3698" spans="1:8" x14ac:dyDescent="0.25">
      <c r="A3698">
        <v>3697</v>
      </c>
      <c r="B3698" t="s">
        <v>75</v>
      </c>
      <c r="C3698">
        <v>619</v>
      </c>
      <c r="D3698">
        <v>2014</v>
      </c>
      <c r="E3698" t="s">
        <v>471</v>
      </c>
      <c r="F3698" t="s">
        <v>32</v>
      </c>
      <c r="G3698" s="1">
        <v>44528</v>
      </c>
      <c r="H3698">
        <v>109</v>
      </c>
    </row>
    <row r="3699" spans="1:8" x14ac:dyDescent="0.25">
      <c r="A3699">
        <v>3698</v>
      </c>
      <c r="B3699" t="s">
        <v>435</v>
      </c>
      <c r="C3699">
        <v>619</v>
      </c>
      <c r="D3699">
        <v>2020</v>
      </c>
      <c r="E3699" t="s">
        <v>448</v>
      </c>
      <c r="F3699" t="s">
        <v>45</v>
      </c>
      <c r="G3699" s="1">
        <v>44493</v>
      </c>
      <c r="H3699">
        <v>105</v>
      </c>
    </row>
    <row r="3700" spans="1:8" x14ac:dyDescent="0.25">
      <c r="A3700">
        <v>3699</v>
      </c>
      <c r="B3700" t="s">
        <v>486</v>
      </c>
      <c r="C3700">
        <v>512</v>
      </c>
      <c r="D3700">
        <v>2008</v>
      </c>
      <c r="E3700" t="s">
        <v>707</v>
      </c>
      <c r="F3700" t="s">
        <v>18</v>
      </c>
      <c r="G3700" s="1">
        <v>44619</v>
      </c>
      <c r="H3700">
        <v>114</v>
      </c>
    </row>
    <row r="3701" spans="1:8" x14ac:dyDescent="0.25">
      <c r="A3701">
        <v>3700</v>
      </c>
      <c r="B3701" t="s">
        <v>75</v>
      </c>
      <c r="C3701">
        <v>550</v>
      </c>
      <c r="D3701">
        <v>2013</v>
      </c>
      <c r="E3701" t="s">
        <v>968</v>
      </c>
      <c r="F3701" t="s">
        <v>32</v>
      </c>
      <c r="G3701" s="1">
        <v>44543</v>
      </c>
      <c r="H3701">
        <v>107</v>
      </c>
    </row>
    <row r="3702" spans="1:8" x14ac:dyDescent="0.25">
      <c r="A3702">
        <v>3701</v>
      </c>
      <c r="B3702" t="s">
        <v>75</v>
      </c>
      <c r="C3702">
        <v>512</v>
      </c>
      <c r="D3702">
        <v>2007</v>
      </c>
      <c r="E3702" t="s">
        <v>911</v>
      </c>
      <c r="F3702" t="s">
        <v>18</v>
      </c>
      <c r="G3702" s="1">
        <v>44596</v>
      </c>
      <c r="H3702">
        <v>114</v>
      </c>
    </row>
    <row r="3703" spans="1:8" x14ac:dyDescent="0.25">
      <c r="A3703">
        <v>3702</v>
      </c>
      <c r="B3703" t="s">
        <v>435</v>
      </c>
      <c r="C3703">
        <v>540</v>
      </c>
      <c r="D3703">
        <v>1984</v>
      </c>
      <c r="E3703" t="s">
        <v>453</v>
      </c>
      <c r="F3703" t="s">
        <v>28</v>
      </c>
      <c r="G3703" s="1">
        <v>44625</v>
      </c>
      <c r="H3703">
        <v>114</v>
      </c>
    </row>
    <row r="3704" spans="1:8" x14ac:dyDescent="0.25">
      <c r="A3704">
        <v>3703</v>
      </c>
      <c r="B3704" t="s">
        <v>83</v>
      </c>
      <c r="C3704">
        <v>550</v>
      </c>
      <c r="D3704">
        <v>2008</v>
      </c>
      <c r="E3704" t="s">
        <v>571</v>
      </c>
      <c r="F3704" t="s">
        <v>18</v>
      </c>
      <c r="G3704" s="1">
        <v>44575</v>
      </c>
      <c r="H3704">
        <v>102</v>
      </c>
    </row>
    <row r="3705" spans="1:8" x14ac:dyDescent="0.25">
      <c r="A3705">
        <v>3704</v>
      </c>
      <c r="B3705" t="s">
        <v>435</v>
      </c>
      <c r="C3705">
        <v>619</v>
      </c>
      <c r="D3705">
        <v>2020</v>
      </c>
      <c r="E3705" t="s">
        <v>448</v>
      </c>
      <c r="F3705" t="s">
        <v>32</v>
      </c>
      <c r="G3705" s="1">
        <v>44600</v>
      </c>
      <c r="H3705">
        <v>108</v>
      </c>
    </row>
    <row r="3706" spans="1:8" x14ac:dyDescent="0.25">
      <c r="A3706">
        <v>3705</v>
      </c>
      <c r="B3706" t="s">
        <v>435</v>
      </c>
      <c r="C3706">
        <v>580</v>
      </c>
      <c r="D3706">
        <v>2002</v>
      </c>
      <c r="E3706" t="s">
        <v>464</v>
      </c>
      <c r="F3706" t="s">
        <v>47</v>
      </c>
      <c r="G3706" s="1">
        <v>44648</v>
      </c>
      <c r="H3706">
        <v>106</v>
      </c>
    </row>
    <row r="3707" spans="1:8" x14ac:dyDescent="0.25">
      <c r="A3707">
        <v>3706</v>
      </c>
      <c r="B3707" t="s">
        <v>90</v>
      </c>
      <c r="C3707">
        <v>580</v>
      </c>
      <c r="D3707">
        <v>2001</v>
      </c>
      <c r="E3707" t="s">
        <v>987</v>
      </c>
      <c r="F3707" t="s">
        <v>10</v>
      </c>
      <c r="G3707" s="1">
        <v>44476</v>
      </c>
      <c r="H3707">
        <v>114</v>
      </c>
    </row>
    <row r="3708" spans="1:8" x14ac:dyDescent="0.25">
      <c r="A3708">
        <v>3707</v>
      </c>
      <c r="B3708" t="s">
        <v>235</v>
      </c>
      <c r="C3708">
        <v>580</v>
      </c>
      <c r="D3708">
        <v>2013</v>
      </c>
      <c r="E3708" t="s">
        <v>730</v>
      </c>
      <c r="F3708" t="s">
        <v>32</v>
      </c>
      <c r="G3708" s="1">
        <v>44598</v>
      </c>
      <c r="H3708">
        <v>102</v>
      </c>
    </row>
    <row r="3709" spans="1:8" x14ac:dyDescent="0.25">
      <c r="A3709">
        <v>3708</v>
      </c>
      <c r="B3709" t="s">
        <v>435</v>
      </c>
      <c r="C3709">
        <v>540</v>
      </c>
      <c r="D3709">
        <v>2004</v>
      </c>
      <c r="E3709" t="s">
        <v>436</v>
      </c>
      <c r="F3709" t="s">
        <v>45</v>
      </c>
      <c r="G3709" s="1">
        <v>44635</v>
      </c>
      <c r="H3709">
        <v>103</v>
      </c>
    </row>
    <row r="3710" spans="1:8" x14ac:dyDescent="0.25">
      <c r="A3710">
        <v>3709</v>
      </c>
      <c r="B3710" t="s">
        <v>83</v>
      </c>
      <c r="C3710">
        <v>512</v>
      </c>
      <c r="D3710">
        <v>1986</v>
      </c>
      <c r="E3710">
        <v>325</v>
      </c>
      <c r="F3710" t="s">
        <v>47</v>
      </c>
      <c r="G3710" s="1">
        <v>44620</v>
      </c>
      <c r="H3710">
        <v>103</v>
      </c>
    </row>
    <row r="3711" spans="1:8" x14ac:dyDescent="0.25">
      <c r="A3711">
        <v>3710</v>
      </c>
      <c r="B3711" t="s">
        <v>435</v>
      </c>
      <c r="C3711">
        <v>576</v>
      </c>
      <c r="D3711">
        <v>2001</v>
      </c>
      <c r="E3711" t="s">
        <v>450</v>
      </c>
      <c r="F3711" t="s">
        <v>32</v>
      </c>
      <c r="G3711" s="1">
        <v>44566</v>
      </c>
      <c r="H3711">
        <v>104</v>
      </c>
    </row>
    <row r="3712" spans="1:8" x14ac:dyDescent="0.25">
      <c r="A3712">
        <v>3711</v>
      </c>
      <c r="B3712" t="s">
        <v>435</v>
      </c>
      <c r="C3712">
        <v>540</v>
      </c>
      <c r="D3712">
        <v>2004</v>
      </c>
      <c r="E3712" t="s">
        <v>436</v>
      </c>
      <c r="F3712" t="s">
        <v>32</v>
      </c>
      <c r="G3712" s="1">
        <v>44641</v>
      </c>
      <c r="H3712">
        <v>103</v>
      </c>
    </row>
    <row r="3713" spans="1:8" x14ac:dyDescent="0.25">
      <c r="A3713">
        <v>3712</v>
      </c>
      <c r="B3713" t="s">
        <v>75</v>
      </c>
      <c r="C3713">
        <v>576</v>
      </c>
      <c r="D3713">
        <v>2008</v>
      </c>
      <c r="E3713" t="s">
        <v>578</v>
      </c>
      <c r="F3713" t="s">
        <v>10</v>
      </c>
      <c r="G3713" s="1">
        <v>44630</v>
      </c>
      <c r="H3713">
        <v>109</v>
      </c>
    </row>
    <row r="3714" spans="1:8" x14ac:dyDescent="0.25">
      <c r="A3714">
        <v>3713</v>
      </c>
      <c r="B3714" t="s">
        <v>75</v>
      </c>
      <c r="C3714">
        <v>619</v>
      </c>
      <c r="D3714">
        <v>2014</v>
      </c>
      <c r="E3714" t="s">
        <v>471</v>
      </c>
      <c r="F3714" t="s">
        <v>10</v>
      </c>
      <c r="G3714" s="1">
        <v>44645</v>
      </c>
      <c r="H3714">
        <v>102</v>
      </c>
    </row>
    <row r="3715" spans="1:8" x14ac:dyDescent="0.25">
      <c r="A3715">
        <v>3714</v>
      </c>
      <c r="B3715" t="s">
        <v>75</v>
      </c>
      <c r="C3715">
        <v>550</v>
      </c>
      <c r="D3715">
        <v>2009</v>
      </c>
      <c r="E3715" t="s">
        <v>808</v>
      </c>
      <c r="F3715" t="s">
        <v>28</v>
      </c>
      <c r="G3715" s="1">
        <v>44657</v>
      </c>
      <c r="H3715">
        <v>102</v>
      </c>
    </row>
    <row r="3716" spans="1:8" x14ac:dyDescent="0.25">
      <c r="A3716">
        <v>3715</v>
      </c>
      <c r="B3716" t="s">
        <v>90</v>
      </c>
      <c r="C3716">
        <v>587</v>
      </c>
      <c r="D3716">
        <v>2005</v>
      </c>
      <c r="E3716" t="s">
        <v>777</v>
      </c>
      <c r="F3716" t="s">
        <v>45</v>
      </c>
      <c r="G3716" s="1">
        <v>44584</v>
      </c>
      <c r="H3716">
        <v>109</v>
      </c>
    </row>
    <row r="3717" spans="1:8" x14ac:dyDescent="0.25">
      <c r="A3717">
        <v>3716</v>
      </c>
      <c r="B3717" t="s">
        <v>90</v>
      </c>
      <c r="C3717">
        <v>568</v>
      </c>
      <c r="D3717">
        <v>2020</v>
      </c>
      <c r="E3717" t="s">
        <v>988</v>
      </c>
      <c r="F3717" t="s">
        <v>10</v>
      </c>
      <c r="G3717" s="1">
        <v>44604</v>
      </c>
      <c r="H3717">
        <v>102</v>
      </c>
    </row>
    <row r="3718" spans="1:8" x14ac:dyDescent="0.25">
      <c r="A3718">
        <v>3717</v>
      </c>
      <c r="B3718" t="s">
        <v>83</v>
      </c>
      <c r="C3718">
        <v>587</v>
      </c>
      <c r="D3718">
        <v>2002</v>
      </c>
      <c r="E3718" t="s">
        <v>446</v>
      </c>
      <c r="F3718" t="s">
        <v>69</v>
      </c>
      <c r="G3718" s="1">
        <v>44651</v>
      </c>
      <c r="H3718">
        <v>102</v>
      </c>
    </row>
    <row r="3719" spans="1:8" x14ac:dyDescent="0.25">
      <c r="A3719">
        <v>3718</v>
      </c>
      <c r="B3719" t="s">
        <v>83</v>
      </c>
      <c r="C3719">
        <v>610</v>
      </c>
      <c r="D3719">
        <v>2010</v>
      </c>
      <c r="E3719" t="s">
        <v>475</v>
      </c>
      <c r="F3719" t="s">
        <v>18</v>
      </c>
      <c r="G3719" s="1">
        <v>44542</v>
      </c>
      <c r="H3719">
        <v>101</v>
      </c>
    </row>
    <row r="3720" spans="1:8" x14ac:dyDescent="0.25">
      <c r="A3720">
        <v>3719</v>
      </c>
      <c r="B3720" t="s">
        <v>90</v>
      </c>
      <c r="C3720">
        <v>619</v>
      </c>
      <c r="D3720">
        <v>2015</v>
      </c>
      <c r="E3720" t="s">
        <v>460</v>
      </c>
      <c r="F3720" t="s">
        <v>10</v>
      </c>
      <c r="G3720" s="1">
        <v>44644</v>
      </c>
      <c r="H3720">
        <v>103</v>
      </c>
    </row>
    <row r="3721" spans="1:8" x14ac:dyDescent="0.25">
      <c r="A3721">
        <v>3720</v>
      </c>
      <c r="B3721" t="s">
        <v>90</v>
      </c>
      <c r="C3721">
        <v>619</v>
      </c>
      <c r="D3721">
        <v>1991</v>
      </c>
      <c r="E3721" t="s">
        <v>448</v>
      </c>
      <c r="F3721" t="s">
        <v>45</v>
      </c>
      <c r="G3721" s="1">
        <v>44494</v>
      </c>
      <c r="H3721">
        <v>109</v>
      </c>
    </row>
    <row r="3722" spans="1:8" x14ac:dyDescent="0.25">
      <c r="A3722">
        <v>3721</v>
      </c>
      <c r="B3722" t="s">
        <v>8</v>
      </c>
      <c r="C3722">
        <v>623</v>
      </c>
      <c r="D3722">
        <v>2005</v>
      </c>
      <c r="E3722" t="s">
        <v>120</v>
      </c>
      <c r="F3722" t="s">
        <v>10</v>
      </c>
      <c r="G3722" s="1">
        <v>44624</v>
      </c>
      <c r="H3722">
        <v>101</v>
      </c>
    </row>
    <row r="3723" spans="1:8" x14ac:dyDescent="0.25">
      <c r="A3723">
        <v>3722</v>
      </c>
      <c r="B3723" t="s">
        <v>37</v>
      </c>
      <c r="C3723">
        <v>597</v>
      </c>
      <c r="D3723">
        <v>2009</v>
      </c>
      <c r="E3723" t="s">
        <v>46</v>
      </c>
      <c r="F3723" t="s">
        <v>32</v>
      </c>
      <c r="G3723" s="1">
        <v>44630</v>
      </c>
      <c r="H3723">
        <v>108</v>
      </c>
    </row>
    <row r="3724" spans="1:8" x14ac:dyDescent="0.25">
      <c r="A3724">
        <v>3723</v>
      </c>
      <c r="B3724" t="s">
        <v>8</v>
      </c>
      <c r="C3724">
        <v>514</v>
      </c>
      <c r="D3724">
        <v>2009</v>
      </c>
      <c r="E3724" t="s">
        <v>46</v>
      </c>
      <c r="F3724" t="s">
        <v>10</v>
      </c>
      <c r="G3724" s="1">
        <v>44616</v>
      </c>
      <c r="H3724">
        <v>102</v>
      </c>
    </row>
    <row r="3725" spans="1:8" x14ac:dyDescent="0.25">
      <c r="A3725">
        <v>3724</v>
      </c>
      <c r="B3725" t="s">
        <v>8</v>
      </c>
      <c r="C3725">
        <v>562</v>
      </c>
      <c r="D3725">
        <v>2009</v>
      </c>
      <c r="E3725" t="s">
        <v>989</v>
      </c>
      <c r="F3725" t="s">
        <v>10</v>
      </c>
      <c r="G3725" s="1">
        <v>44593</v>
      </c>
      <c r="H3725">
        <v>102</v>
      </c>
    </row>
    <row r="3726" spans="1:8" x14ac:dyDescent="0.25">
      <c r="A3726">
        <v>3725</v>
      </c>
      <c r="B3726" t="s">
        <v>11</v>
      </c>
      <c r="C3726">
        <v>623</v>
      </c>
      <c r="D3726">
        <v>2009</v>
      </c>
      <c r="E3726" t="s">
        <v>23</v>
      </c>
      <c r="F3726" t="s">
        <v>45</v>
      </c>
      <c r="G3726" s="1">
        <v>44652</v>
      </c>
      <c r="H3726">
        <v>109</v>
      </c>
    </row>
    <row r="3727" spans="1:8" x14ac:dyDescent="0.25">
      <c r="A3727">
        <v>3726</v>
      </c>
      <c r="B3727" t="s">
        <v>8</v>
      </c>
      <c r="C3727">
        <v>623</v>
      </c>
      <c r="D3727">
        <v>2009</v>
      </c>
      <c r="E3727" t="s">
        <v>990</v>
      </c>
      <c r="F3727" t="s">
        <v>10</v>
      </c>
      <c r="G3727" s="1">
        <v>44642</v>
      </c>
      <c r="H3727">
        <v>103</v>
      </c>
    </row>
    <row r="3728" spans="1:8" x14ac:dyDescent="0.25">
      <c r="A3728">
        <v>3727</v>
      </c>
      <c r="B3728" t="s">
        <v>8</v>
      </c>
      <c r="C3728">
        <v>623</v>
      </c>
      <c r="D3728">
        <v>2008</v>
      </c>
      <c r="E3728" t="s">
        <v>991</v>
      </c>
      <c r="F3728" t="s">
        <v>10</v>
      </c>
      <c r="G3728" s="1">
        <v>44602</v>
      </c>
      <c r="H3728">
        <v>114</v>
      </c>
    </row>
    <row r="3729" spans="1:8" x14ac:dyDescent="0.25">
      <c r="A3729">
        <v>3728</v>
      </c>
      <c r="B3729" t="s">
        <v>37</v>
      </c>
      <c r="C3729">
        <v>538</v>
      </c>
      <c r="D3729">
        <v>2009</v>
      </c>
      <c r="E3729" t="s">
        <v>46</v>
      </c>
      <c r="F3729" t="s">
        <v>10</v>
      </c>
      <c r="G3729" s="1">
        <v>44571</v>
      </c>
      <c r="H3729">
        <v>114</v>
      </c>
    </row>
    <row r="3730" spans="1:8" x14ac:dyDescent="0.25">
      <c r="A3730">
        <v>3729</v>
      </c>
      <c r="B3730" t="s">
        <v>61</v>
      </c>
      <c r="C3730">
        <v>623</v>
      </c>
      <c r="D3730">
        <v>1994</v>
      </c>
      <c r="E3730" t="s">
        <v>51</v>
      </c>
      <c r="F3730" t="s">
        <v>66</v>
      </c>
      <c r="G3730" s="1">
        <v>44604</v>
      </c>
      <c r="H3730">
        <v>102</v>
      </c>
    </row>
    <row r="3731" spans="1:8" x14ac:dyDescent="0.25">
      <c r="A3731">
        <v>3730</v>
      </c>
      <c r="B3731" t="s">
        <v>11</v>
      </c>
      <c r="C3731">
        <v>623</v>
      </c>
      <c r="D3731">
        <v>1999</v>
      </c>
      <c r="E3731" t="s">
        <v>20</v>
      </c>
      <c r="F3731" t="s">
        <v>10</v>
      </c>
      <c r="G3731" s="1">
        <v>44514</v>
      </c>
      <c r="H3731">
        <v>103</v>
      </c>
    </row>
    <row r="3732" spans="1:8" x14ac:dyDescent="0.25">
      <c r="A3732">
        <v>3731</v>
      </c>
      <c r="B3732" t="s">
        <v>8</v>
      </c>
      <c r="C3732">
        <v>623</v>
      </c>
      <c r="D3732">
        <v>2008</v>
      </c>
      <c r="E3732" t="s">
        <v>992</v>
      </c>
      <c r="F3732" t="s">
        <v>10</v>
      </c>
      <c r="G3732" s="1">
        <v>44590</v>
      </c>
      <c r="H3732">
        <v>114</v>
      </c>
    </row>
    <row r="3733" spans="1:8" x14ac:dyDescent="0.25">
      <c r="A3733">
        <v>3732</v>
      </c>
      <c r="B3733" t="s">
        <v>8</v>
      </c>
      <c r="C3733">
        <v>623</v>
      </c>
      <c r="D3733">
        <v>2008</v>
      </c>
      <c r="E3733" t="s">
        <v>993</v>
      </c>
      <c r="F3733" t="s">
        <v>10</v>
      </c>
      <c r="G3733" s="1">
        <v>44527</v>
      </c>
      <c r="H3733">
        <v>102</v>
      </c>
    </row>
    <row r="3734" spans="1:8" x14ac:dyDescent="0.25">
      <c r="A3734">
        <v>3733</v>
      </c>
      <c r="B3734" t="s">
        <v>8</v>
      </c>
      <c r="C3734">
        <v>514</v>
      </c>
      <c r="D3734">
        <v>2009</v>
      </c>
      <c r="E3734" t="s">
        <v>177</v>
      </c>
      <c r="F3734" t="s">
        <v>47</v>
      </c>
      <c r="G3734" s="1">
        <v>44634</v>
      </c>
      <c r="H3734">
        <v>115</v>
      </c>
    </row>
    <row r="3735" spans="1:8" x14ac:dyDescent="0.25">
      <c r="A3735">
        <v>3734</v>
      </c>
      <c r="B3735" t="s">
        <v>90</v>
      </c>
      <c r="C3735">
        <v>580</v>
      </c>
      <c r="D3735">
        <v>2020</v>
      </c>
      <c r="E3735" t="s">
        <v>442</v>
      </c>
      <c r="F3735" t="s">
        <v>18</v>
      </c>
      <c r="G3735" s="1">
        <v>44656</v>
      </c>
      <c r="H3735">
        <v>107</v>
      </c>
    </row>
    <row r="3736" spans="1:8" x14ac:dyDescent="0.25">
      <c r="A3736">
        <v>3735</v>
      </c>
      <c r="B3736" t="s">
        <v>83</v>
      </c>
      <c r="C3736">
        <v>610</v>
      </c>
      <c r="D3736">
        <v>2011</v>
      </c>
      <c r="E3736" t="s">
        <v>444</v>
      </c>
      <c r="F3736" t="s">
        <v>10</v>
      </c>
      <c r="G3736" s="1">
        <v>44606</v>
      </c>
      <c r="H3736">
        <v>102</v>
      </c>
    </row>
    <row r="3737" spans="1:8" x14ac:dyDescent="0.25">
      <c r="A3737">
        <v>3736</v>
      </c>
      <c r="B3737" t="s">
        <v>435</v>
      </c>
      <c r="C3737">
        <v>548</v>
      </c>
      <c r="D3737">
        <v>2003</v>
      </c>
      <c r="E3737" t="s">
        <v>611</v>
      </c>
      <c r="F3737" t="s">
        <v>18</v>
      </c>
      <c r="G3737" s="1">
        <v>44612</v>
      </c>
      <c r="H3737">
        <v>103</v>
      </c>
    </row>
    <row r="3738" spans="1:8" x14ac:dyDescent="0.25">
      <c r="A3738">
        <v>3737</v>
      </c>
      <c r="B3738" t="s">
        <v>90</v>
      </c>
      <c r="C3738">
        <v>577</v>
      </c>
      <c r="D3738">
        <v>2011</v>
      </c>
      <c r="E3738" t="s">
        <v>880</v>
      </c>
      <c r="F3738" t="s">
        <v>10</v>
      </c>
      <c r="G3738" s="1">
        <v>44631</v>
      </c>
      <c r="H3738">
        <v>102</v>
      </c>
    </row>
    <row r="3739" spans="1:8" x14ac:dyDescent="0.25">
      <c r="A3739">
        <v>3738</v>
      </c>
      <c r="B3739" t="s">
        <v>75</v>
      </c>
      <c r="C3739">
        <v>576</v>
      </c>
      <c r="D3739">
        <v>2006</v>
      </c>
      <c r="E3739" t="s">
        <v>578</v>
      </c>
      <c r="F3739" t="s">
        <v>28</v>
      </c>
      <c r="G3739" s="1">
        <v>44643</v>
      </c>
      <c r="H3739">
        <v>102</v>
      </c>
    </row>
    <row r="3740" spans="1:8" x14ac:dyDescent="0.25">
      <c r="A3740">
        <v>3739</v>
      </c>
      <c r="B3740" t="s">
        <v>83</v>
      </c>
      <c r="C3740">
        <v>576</v>
      </c>
      <c r="D3740">
        <v>2013</v>
      </c>
      <c r="E3740" t="s">
        <v>823</v>
      </c>
      <c r="F3740" t="s">
        <v>28</v>
      </c>
      <c r="G3740" s="1">
        <v>44645</v>
      </c>
      <c r="H3740">
        <v>102</v>
      </c>
    </row>
    <row r="3741" spans="1:8" x14ac:dyDescent="0.25">
      <c r="A3741">
        <v>3740</v>
      </c>
      <c r="B3741" t="s">
        <v>83</v>
      </c>
      <c r="C3741">
        <v>512</v>
      </c>
      <c r="D3741">
        <v>2009</v>
      </c>
      <c r="E3741" t="s">
        <v>84</v>
      </c>
      <c r="F3741" t="s">
        <v>10</v>
      </c>
      <c r="G3741" s="1">
        <v>44604</v>
      </c>
      <c r="H3741">
        <v>102</v>
      </c>
    </row>
    <row r="3742" spans="1:8" x14ac:dyDescent="0.25">
      <c r="A3742">
        <v>3741</v>
      </c>
      <c r="B3742" t="s">
        <v>83</v>
      </c>
      <c r="C3742">
        <v>550</v>
      </c>
      <c r="D3742">
        <v>1998</v>
      </c>
      <c r="E3742" t="s">
        <v>458</v>
      </c>
      <c r="F3742" t="s">
        <v>618</v>
      </c>
      <c r="G3742" s="1">
        <v>44630</v>
      </c>
      <c r="H3742">
        <v>105</v>
      </c>
    </row>
    <row r="3743" spans="1:8" x14ac:dyDescent="0.25">
      <c r="A3743">
        <v>3742</v>
      </c>
      <c r="B3743" t="s">
        <v>75</v>
      </c>
      <c r="C3743">
        <v>619</v>
      </c>
      <c r="D3743">
        <v>2014</v>
      </c>
      <c r="E3743" t="s">
        <v>739</v>
      </c>
      <c r="F3743" t="s">
        <v>28</v>
      </c>
      <c r="G3743" s="1">
        <v>44652</v>
      </c>
      <c r="H3743">
        <v>102</v>
      </c>
    </row>
    <row r="3744" spans="1:8" x14ac:dyDescent="0.25">
      <c r="A3744">
        <v>3743</v>
      </c>
      <c r="B3744" t="s">
        <v>235</v>
      </c>
      <c r="C3744">
        <v>619</v>
      </c>
      <c r="D3744">
        <v>1997</v>
      </c>
      <c r="E3744" t="s">
        <v>467</v>
      </c>
      <c r="F3744" t="s">
        <v>10</v>
      </c>
      <c r="G3744" s="1">
        <v>44643</v>
      </c>
      <c r="H3744">
        <v>102</v>
      </c>
    </row>
    <row r="3745" spans="1:8" x14ac:dyDescent="0.25">
      <c r="A3745">
        <v>3744</v>
      </c>
      <c r="B3745" t="s">
        <v>435</v>
      </c>
      <c r="C3745">
        <v>540</v>
      </c>
      <c r="D3745">
        <v>2004</v>
      </c>
      <c r="E3745" t="s">
        <v>436</v>
      </c>
      <c r="F3745" t="s">
        <v>32</v>
      </c>
      <c r="G3745" s="1">
        <v>44631</v>
      </c>
      <c r="H3745">
        <v>104</v>
      </c>
    </row>
    <row r="3746" spans="1:8" x14ac:dyDescent="0.25">
      <c r="A3746">
        <v>3745</v>
      </c>
      <c r="B3746" t="s">
        <v>75</v>
      </c>
      <c r="C3746">
        <v>610</v>
      </c>
      <c r="D3746">
        <v>1996</v>
      </c>
      <c r="E3746" t="s">
        <v>444</v>
      </c>
      <c r="F3746" t="s">
        <v>10</v>
      </c>
      <c r="G3746" s="1">
        <v>44505</v>
      </c>
      <c r="H3746">
        <v>115</v>
      </c>
    </row>
    <row r="3747" spans="1:8" x14ac:dyDescent="0.25">
      <c r="A3747">
        <v>3746</v>
      </c>
      <c r="B3747" t="s">
        <v>75</v>
      </c>
      <c r="C3747">
        <v>550</v>
      </c>
      <c r="D3747">
        <v>1987</v>
      </c>
      <c r="E3747" t="s">
        <v>994</v>
      </c>
      <c r="F3747" t="s">
        <v>47</v>
      </c>
      <c r="G3747" s="1">
        <v>44586</v>
      </c>
      <c r="H3747">
        <v>103</v>
      </c>
    </row>
    <row r="3748" spans="1:8" x14ac:dyDescent="0.25">
      <c r="A3748">
        <v>3747</v>
      </c>
      <c r="B3748" t="s">
        <v>90</v>
      </c>
      <c r="C3748">
        <v>605</v>
      </c>
      <c r="D3748">
        <v>2020</v>
      </c>
      <c r="E3748" t="s">
        <v>995</v>
      </c>
      <c r="F3748" t="s">
        <v>10</v>
      </c>
      <c r="G3748" s="1">
        <v>44633</v>
      </c>
      <c r="H3748">
        <v>102</v>
      </c>
    </row>
    <row r="3749" spans="1:8" x14ac:dyDescent="0.25">
      <c r="A3749">
        <v>3748</v>
      </c>
      <c r="B3749" t="s">
        <v>75</v>
      </c>
      <c r="C3749">
        <v>512</v>
      </c>
      <c r="D3749">
        <v>2007</v>
      </c>
      <c r="E3749" t="s">
        <v>707</v>
      </c>
      <c r="F3749" t="s">
        <v>10</v>
      </c>
      <c r="G3749" s="1">
        <v>44569</v>
      </c>
      <c r="H3749">
        <v>104</v>
      </c>
    </row>
    <row r="3750" spans="1:8" x14ac:dyDescent="0.25">
      <c r="A3750">
        <v>3749</v>
      </c>
      <c r="B3750" t="s">
        <v>90</v>
      </c>
      <c r="C3750">
        <v>619</v>
      </c>
      <c r="D3750">
        <v>2014</v>
      </c>
      <c r="E3750" t="s">
        <v>471</v>
      </c>
      <c r="F3750" t="s">
        <v>28</v>
      </c>
      <c r="G3750" s="1">
        <v>44610</v>
      </c>
      <c r="H3750">
        <v>108</v>
      </c>
    </row>
    <row r="3751" spans="1:8" x14ac:dyDescent="0.25">
      <c r="A3751">
        <v>3750</v>
      </c>
      <c r="B3751" t="s">
        <v>75</v>
      </c>
      <c r="C3751">
        <v>512</v>
      </c>
      <c r="D3751">
        <v>2006</v>
      </c>
      <c r="E3751" t="s">
        <v>996</v>
      </c>
      <c r="F3751" t="s">
        <v>28</v>
      </c>
      <c r="G3751" s="1">
        <v>44617</v>
      </c>
      <c r="H3751">
        <v>102</v>
      </c>
    </row>
    <row r="3752" spans="1:8" x14ac:dyDescent="0.25">
      <c r="A3752">
        <v>3751</v>
      </c>
      <c r="B3752" t="s">
        <v>75</v>
      </c>
      <c r="C3752">
        <v>611</v>
      </c>
      <c r="D3752">
        <v>2007</v>
      </c>
      <c r="E3752" t="s">
        <v>684</v>
      </c>
      <c r="F3752" t="s">
        <v>18</v>
      </c>
      <c r="G3752" s="1">
        <v>44520</v>
      </c>
      <c r="H3752">
        <v>104</v>
      </c>
    </row>
    <row r="3753" spans="1:8" x14ac:dyDescent="0.25">
      <c r="A3753">
        <v>3752</v>
      </c>
      <c r="B3753" t="s">
        <v>235</v>
      </c>
      <c r="C3753">
        <v>619</v>
      </c>
      <c r="D3753">
        <v>1993</v>
      </c>
      <c r="E3753" t="s">
        <v>467</v>
      </c>
      <c r="F3753" t="s">
        <v>101</v>
      </c>
      <c r="G3753" s="1">
        <v>44561</v>
      </c>
      <c r="H3753">
        <v>102</v>
      </c>
    </row>
    <row r="3754" spans="1:8" x14ac:dyDescent="0.25">
      <c r="A3754">
        <v>3753</v>
      </c>
      <c r="B3754" t="s">
        <v>75</v>
      </c>
      <c r="C3754">
        <v>619</v>
      </c>
      <c r="D3754">
        <v>2014</v>
      </c>
      <c r="E3754" t="s">
        <v>471</v>
      </c>
      <c r="F3754" t="s">
        <v>10</v>
      </c>
      <c r="G3754" s="1">
        <v>44651</v>
      </c>
      <c r="H3754">
        <v>102</v>
      </c>
    </row>
    <row r="3755" spans="1:8" x14ac:dyDescent="0.25">
      <c r="A3755">
        <v>3754</v>
      </c>
      <c r="B3755" t="s">
        <v>75</v>
      </c>
      <c r="C3755">
        <v>619</v>
      </c>
      <c r="D3755">
        <v>2015</v>
      </c>
      <c r="E3755" t="s">
        <v>471</v>
      </c>
      <c r="F3755" t="s">
        <v>32</v>
      </c>
      <c r="G3755" s="1">
        <v>44643</v>
      </c>
      <c r="H3755">
        <v>102</v>
      </c>
    </row>
    <row r="3756" spans="1:8" x14ac:dyDescent="0.25">
      <c r="A3756">
        <v>3755</v>
      </c>
      <c r="B3756" t="s">
        <v>83</v>
      </c>
      <c r="C3756">
        <v>512</v>
      </c>
      <c r="D3756">
        <v>2007</v>
      </c>
      <c r="E3756" t="s">
        <v>707</v>
      </c>
      <c r="F3756" t="s">
        <v>45</v>
      </c>
      <c r="G3756" s="1">
        <v>44528</v>
      </c>
      <c r="H3756">
        <v>109</v>
      </c>
    </row>
    <row r="3757" spans="1:8" x14ac:dyDescent="0.25">
      <c r="A3757">
        <v>3756</v>
      </c>
      <c r="B3757" t="s">
        <v>90</v>
      </c>
      <c r="C3757">
        <v>610</v>
      </c>
      <c r="D3757">
        <v>2005</v>
      </c>
      <c r="E3757" t="s">
        <v>674</v>
      </c>
      <c r="F3757" t="s">
        <v>32</v>
      </c>
      <c r="G3757" s="1">
        <v>44502</v>
      </c>
      <c r="H3757">
        <v>107</v>
      </c>
    </row>
    <row r="3758" spans="1:8" x14ac:dyDescent="0.25">
      <c r="A3758">
        <v>3757</v>
      </c>
      <c r="B3758" t="s">
        <v>435</v>
      </c>
      <c r="C3758">
        <v>540</v>
      </c>
      <c r="D3758">
        <v>2020</v>
      </c>
      <c r="E3758" t="s">
        <v>760</v>
      </c>
      <c r="F3758" t="s">
        <v>45</v>
      </c>
      <c r="G3758" s="1">
        <v>44521</v>
      </c>
      <c r="H3758">
        <v>104</v>
      </c>
    </row>
    <row r="3759" spans="1:8" x14ac:dyDescent="0.25">
      <c r="A3759">
        <v>3758</v>
      </c>
      <c r="B3759" t="s">
        <v>83</v>
      </c>
      <c r="C3759">
        <v>587</v>
      </c>
      <c r="D3759">
        <v>2005</v>
      </c>
      <c r="E3759" t="s">
        <v>359</v>
      </c>
      <c r="F3759" t="s">
        <v>28</v>
      </c>
      <c r="G3759" s="1">
        <v>44519</v>
      </c>
      <c r="H3759">
        <v>102</v>
      </c>
    </row>
    <row r="3760" spans="1:8" x14ac:dyDescent="0.25">
      <c r="A3760">
        <v>3759</v>
      </c>
      <c r="B3760" t="s">
        <v>75</v>
      </c>
      <c r="C3760">
        <v>619</v>
      </c>
      <c r="D3760">
        <v>2005</v>
      </c>
      <c r="E3760" t="s">
        <v>460</v>
      </c>
      <c r="F3760" t="s">
        <v>32</v>
      </c>
      <c r="G3760" s="1">
        <v>44644</v>
      </c>
      <c r="H3760">
        <v>102</v>
      </c>
    </row>
    <row r="3761" spans="1:8" x14ac:dyDescent="0.25">
      <c r="A3761">
        <v>3760</v>
      </c>
      <c r="B3761" t="s">
        <v>90</v>
      </c>
      <c r="C3761">
        <v>576</v>
      </c>
      <c r="D3761">
        <v>2011</v>
      </c>
      <c r="E3761" t="s">
        <v>776</v>
      </c>
      <c r="F3761" t="s">
        <v>10</v>
      </c>
      <c r="G3761" s="1">
        <v>44572</v>
      </c>
      <c r="H3761">
        <v>109</v>
      </c>
    </row>
    <row r="3762" spans="1:8" x14ac:dyDescent="0.25">
      <c r="A3762">
        <v>3761</v>
      </c>
      <c r="B3762" t="s">
        <v>435</v>
      </c>
      <c r="C3762">
        <v>540</v>
      </c>
      <c r="D3762">
        <v>1998</v>
      </c>
      <c r="E3762" t="s">
        <v>436</v>
      </c>
      <c r="F3762" t="s">
        <v>32</v>
      </c>
      <c r="G3762" s="1">
        <v>44599</v>
      </c>
      <c r="H3762">
        <v>114</v>
      </c>
    </row>
    <row r="3763" spans="1:8" x14ac:dyDescent="0.25">
      <c r="A3763">
        <v>3762</v>
      </c>
      <c r="B3763" t="s">
        <v>90</v>
      </c>
      <c r="C3763">
        <v>548</v>
      </c>
      <c r="D3763">
        <v>2012</v>
      </c>
      <c r="E3763" t="s">
        <v>810</v>
      </c>
      <c r="F3763" t="s">
        <v>10</v>
      </c>
      <c r="G3763" s="1">
        <v>44592</v>
      </c>
      <c r="H3763">
        <v>102</v>
      </c>
    </row>
    <row r="3764" spans="1:8" x14ac:dyDescent="0.25">
      <c r="A3764">
        <v>3763</v>
      </c>
      <c r="B3764" t="s">
        <v>486</v>
      </c>
      <c r="C3764">
        <v>579</v>
      </c>
      <c r="D3764">
        <v>2002</v>
      </c>
      <c r="E3764" t="s">
        <v>249</v>
      </c>
      <c r="F3764" t="s">
        <v>28</v>
      </c>
      <c r="G3764" s="1">
        <v>44645</v>
      </c>
      <c r="H3764">
        <v>102</v>
      </c>
    </row>
    <row r="3765" spans="1:8" x14ac:dyDescent="0.25">
      <c r="A3765">
        <v>3764</v>
      </c>
      <c r="B3765" t="s">
        <v>435</v>
      </c>
      <c r="C3765">
        <v>587</v>
      </c>
      <c r="D3765">
        <v>2008</v>
      </c>
      <c r="E3765" t="s">
        <v>437</v>
      </c>
      <c r="F3765" t="s">
        <v>32</v>
      </c>
      <c r="G3765" s="1">
        <v>44490</v>
      </c>
      <c r="H3765">
        <v>105</v>
      </c>
    </row>
    <row r="3766" spans="1:8" x14ac:dyDescent="0.25">
      <c r="A3766">
        <v>3765</v>
      </c>
      <c r="B3766" t="s">
        <v>75</v>
      </c>
      <c r="C3766">
        <v>587</v>
      </c>
      <c r="D3766">
        <v>2008</v>
      </c>
      <c r="E3766" t="s">
        <v>891</v>
      </c>
      <c r="F3766" t="s">
        <v>101</v>
      </c>
      <c r="G3766" s="1">
        <v>44511</v>
      </c>
      <c r="H3766">
        <v>102</v>
      </c>
    </row>
    <row r="3767" spans="1:8" x14ac:dyDescent="0.25">
      <c r="A3767">
        <v>3766</v>
      </c>
      <c r="B3767" t="s">
        <v>90</v>
      </c>
      <c r="C3767">
        <v>587</v>
      </c>
      <c r="D3767">
        <v>2012</v>
      </c>
      <c r="E3767" t="s">
        <v>852</v>
      </c>
      <c r="F3767" t="s">
        <v>45</v>
      </c>
      <c r="G3767" s="1">
        <v>44640</v>
      </c>
      <c r="H3767">
        <v>102</v>
      </c>
    </row>
    <row r="3768" spans="1:8" x14ac:dyDescent="0.25">
      <c r="A3768">
        <v>3767</v>
      </c>
      <c r="B3768" t="s">
        <v>75</v>
      </c>
      <c r="C3768">
        <v>619</v>
      </c>
      <c r="D3768">
        <v>2014</v>
      </c>
      <c r="E3768" t="s">
        <v>826</v>
      </c>
      <c r="F3768" t="s">
        <v>32</v>
      </c>
      <c r="G3768" s="1">
        <v>44652</v>
      </c>
      <c r="H3768">
        <v>102</v>
      </c>
    </row>
    <row r="3769" spans="1:8" x14ac:dyDescent="0.25">
      <c r="A3769">
        <v>3768</v>
      </c>
      <c r="B3769" t="s">
        <v>75</v>
      </c>
      <c r="C3769">
        <v>611</v>
      </c>
      <c r="D3769">
        <v>2012</v>
      </c>
      <c r="E3769" t="s">
        <v>684</v>
      </c>
      <c r="F3769" t="s">
        <v>18</v>
      </c>
      <c r="G3769" s="1">
        <v>44614</v>
      </c>
      <c r="H3769">
        <v>102</v>
      </c>
    </row>
    <row r="3770" spans="1:8" x14ac:dyDescent="0.25">
      <c r="A3770">
        <v>3769</v>
      </c>
      <c r="B3770" t="s">
        <v>90</v>
      </c>
      <c r="C3770">
        <v>577</v>
      </c>
      <c r="D3770">
        <v>2004</v>
      </c>
      <c r="E3770" t="s">
        <v>490</v>
      </c>
      <c r="F3770" t="s">
        <v>18</v>
      </c>
      <c r="G3770" s="1">
        <v>44522</v>
      </c>
      <c r="H3770">
        <v>101</v>
      </c>
    </row>
    <row r="3771" spans="1:8" x14ac:dyDescent="0.25">
      <c r="A3771">
        <v>3770</v>
      </c>
      <c r="B3771" t="s">
        <v>75</v>
      </c>
      <c r="C3771">
        <v>611</v>
      </c>
      <c r="D3771">
        <v>2009</v>
      </c>
      <c r="E3771" t="s">
        <v>684</v>
      </c>
      <c r="F3771" t="s">
        <v>45</v>
      </c>
      <c r="G3771" s="1">
        <v>44579</v>
      </c>
      <c r="H3771">
        <v>101</v>
      </c>
    </row>
    <row r="3772" spans="1:8" x14ac:dyDescent="0.25">
      <c r="A3772">
        <v>3771</v>
      </c>
      <c r="B3772" t="s">
        <v>90</v>
      </c>
      <c r="C3772">
        <v>619</v>
      </c>
      <c r="D3772">
        <v>2020</v>
      </c>
      <c r="E3772" t="s">
        <v>575</v>
      </c>
      <c r="F3772" t="s">
        <v>45</v>
      </c>
      <c r="G3772" s="1">
        <v>44645</v>
      </c>
      <c r="H3772">
        <v>102</v>
      </c>
    </row>
    <row r="3773" spans="1:8" x14ac:dyDescent="0.25">
      <c r="A3773">
        <v>3772</v>
      </c>
      <c r="B3773" t="s">
        <v>75</v>
      </c>
      <c r="C3773">
        <v>619</v>
      </c>
      <c r="D3773">
        <v>2015</v>
      </c>
      <c r="E3773" t="s">
        <v>739</v>
      </c>
      <c r="F3773" t="s">
        <v>18</v>
      </c>
      <c r="G3773" s="1">
        <v>44620</v>
      </c>
      <c r="H3773">
        <v>102</v>
      </c>
    </row>
    <row r="3774" spans="1:8" x14ac:dyDescent="0.25">
      <c r="A3774">
        <v>3773</v>
      </c>
      <c r="B3774" t="s">
        <v>75</v>
      </c>
      <c r="C3774">
        <v>540</v>
      </c>
      <c r="D3774">
        <v>2008</v>
      </c>
      <c r="E3774" t="s">
        <v>440</v>
      </c>
      <c r="F3774" t="s">
        <v>18</v>
      </c>
      <c r="G3774" s="1">
        <v>44628</v>
      </c>
      <c r="H3774">
        <v>102</v>
      </c>
    </row>
    <row r="3775" spans="1:8" x14ac:dyDescent="0.25">
      <c r="A3775">
        <v>3774</v>
      </c>
      <c r="B3775" t="s">
        <v>75</v>
      </c>
      <c r="C3775">
        <v>576</v>
      </c>
      <c r="D3775">
        <v>2004</v>
      </c>
      <c r="E3775" t="s">
        <v>578</v>
      </c>
      <c r="F3775" t="s">
        <v>28</v>
      </c>
      <c r="G3775" s="1">
        <v>44577</v>
      </c>
      <c r="H3775">
        <v>102</v>
      </c>
    </row>
    <row r="3776" spans="1:8" x14ac:dyDescent="0.25">
      <c r="A3776">
        <v>3775</v>
      </c>
      <c r="B3776" t="s">
        <v>90</v>
      </c>
      <c r="C3776">
        <v>580</v>
      </c>
      <c r="D3776">
        <v>2009</v>
      </c>
      <c r="E3776" t="s">
        <v>727</v>
      </c>
      <c r="F3776" t="s">
        <v>18</v>
      </c>
      <c r="G3776" s="1">
        <v>44652</v>
      </c>
      <c r="H3776">
        <v>102</v>
      </c>
    </row>
    <row r="3777" spans="1:8" x14ac:dyDescent="0.25">
      <c r="A3777">
        <v>3776</v>
      </c>
      <c r="B3777" t="s">
        <v>90</v>
      </c>
      <c r="C3777">
        <v>540</v>
      </c>
      <c r="D3777">
        <v>2010</v>
      </c>
      <c r="E3777" t="s">
        <v>679</v>
      </c>
      <c r="F3777" t="s">
        <v>10</v>
      </c>
      <c r="G3777" s="1">
        <v>44542</v>
      </c>
      <c r="H3777">
        <v>102</v>
      </c>
    </row>
    <row r="3778" spans="1:8" x14ac:dyDescent="0.25">
      <c r="A3778">
        <v>3777</v>
      </c>
      <c r="B3778" t="s">
        <v>435</v>
      </c>
      <c r="C3778">
        <v>619</v>
      </c>
      <c r="D3778">
        <v>1999</v>
      </c>
      <c r="E3778" t="s">
        <v>448</v>
      </c>
      <c r="F3778" t="s">
        <v>32</v>
      </c>
      <c r="G3778" s="1">
        <v>44578</v>
      </c>
      <c r="H3778">
        <v>104</v>
      </c>
    </row>
    <row r="3779" spans="1:8" x14ac:dyDescent="0.25">
      <c r="A3779">
        <v>3778</v>
      </c>
      <c r="B3779" t="s">
        <v>486</v>
      </c>
      <c r="C3779">
        <v>619</v>
      </c>
      <c r="D3779">
        <v>1994</v>
      </c>
      <c r="E3779" t="s">
        <v>576</v>
      </c>
      <c r="F3779" t="s">
        <v>32</v>
      </c>
      <c r="G3779" s="1">
        <v>44486</v>
      </c>
      <c r="H3779">
        <v>102</v>
      </c>
    </row>
    <row r="3780" spans="1:8" x14ac:dyDescent="0.25">
      <c r="A3780">
        <v>3779</v>
      </c>
      <c r="B3780" t="s">
        <v>83</v>
      </c>
      <c r="C3780">
        <v>512</v>
      </c>
      <c r="D3780">
        <v>2011</v>
      </c>
      <c r="E3780" t="s">
        <v>707</v>
      </c>
      <c r="F3780" t="s">
        <v>28</v>
      </c>
      <c r="G3780" s="1">
        <v>44620</v>
      </c>
      <c r="H3780">
        <v>102</v>
      </c>
    </row>
    <row r="3781" spans="1:8" x14ac:dyDescent="0.25">
      <c r="A3781">
        <v>3780</v>
      </c>
      <c r="B3781" t="s">
        <v>83</v>
      </c>
      <c r="C3781">
        <v>512</v>
      </c>
      <c r="D3781">
        <v>2018</v>
      </c>
      <c r="E3781" t="s">
        <v>997</v>
      </c>
      <c r="F3781" t="s">
        <v>28</v>
      </c>
      <c r="G3781" s="1">
        <v>44500</v>
      </c>
      <c r="H3781">
        <v>102</v>
      </c>
    </row>
    <row r="3782" spans="1:8" x14ac:dyDescent="0.25">
      <c r="A3782">
        <v>3781</v>
      </c>
      <c r="B3782" t="s">
        <v>83</v>
      </c>
      <c r="C3782">
        <v>548</v>
      </c>
      <c r="D3782">
        <v>2006</v>
      </c>
      <c r="E3782" t="s">
        <v>593</v>
      </c>
      <c r="F3782" t="s">
        <v>10</v>
      </c>
      <c r="G3782" s="1">
        <v>44607</v>
      </c>
      <c r="H3782">
        <v>114</v>
      </c>
    </row>
    <row r="3783" spans="1:8" x14ac:dyDescent="0.25">
      <c r="A3783">
        <v>3782</v>
      </c>
      <c r="B3783" t="s">
        <v>75</v>
      </c>
      <c r="C3783">
        <v>619</v>
      </c>
      <c r="D3783">
        <v>2015</v>
      </c>
      <c r="E3783" t="s">
        <v>471</v>
      </c>
      <c r="F3783" t="s">
        <v>32</v>
      </c>
      <c r="G3783" s="1">
        <v>44514</v>
      </c>
      <c r="H3783">
        <v>114</v>
      </c>
    </row>
    <row r="3784" spans="1:8" x14ac:dyDescent="0.25">
      <c r="A3784">
        <v>3783</v>
      </c>
      <c r="B3784" t="s">
        <v>83</v>
      </c>
      <c r="C3784">
        <v>619</v>
      </c>
      <c r="D3784">
        <v>2006</v>
      </c>
      <c r="E3784" t="s">
        <v>842</v>
      </c>
      <c r="F3784" t="s">
        <v>18</v>
      </c>
      <c r="G3784" s="1">
        <v>44606</v>
      </c>
      <c r="H3784">
        <v>102</v>
      </c>
    </row>
    <row r="3785" spans="1:8" x14ac:dyDescent="0.25">
      <c r="A3785">
        <v>3784</v>
      </c>
      <c r="B3785" t="s">
        <v>75</v>
      </c>
      <c r="C3785">
        <v>587</v>
      </c>
      <c r="D3785">
        <v>2015</v>
      </c>
      <c r="E3785" t="s">
        <v>998</v>
      </c>
      <c r="F3785" t="s">
        <v>45</v>
      </c>
      <c r="G3785" s="1">
        <v>44594</v>
      </c>
      <c r="H3785">
        <v>114</v>
      </c>
    </row>
    <row r="3786" spans="1:8" x14ac:dyDescent="0.25">
      <c r="A3786">
        <v>3785</v>
      </c>
      <c r="B3786" t="s">
        <v>75</v>
      </c>
      <c r="C3786">
        <v>619</v>
      </c>
      <c r="D3786">
        <v>2015</v>
      </c>
      <c r="E3786" t="s">
        <v>471</v>
      </c>
      <c r="F3786" t="s">
        <v>32</v>
      </c>
      <c r="G3786" s="1">
        <v>44596</v>
      </c>
      <c r="H3786">
        <v>102</v>
      </c>
    </row>
    <row r="3787" spans="1:8" x14ac:dyDescent="0.25">
      <c r="A3787">
        <v>3786</v>
      </c>
      <c r="B3787" t="s">
        <v>83</v>
      </c>
      <c r="C3787">
        <v>512</v>
      </c>
      <c r="D3787">
        <v>2006</v>
      </c>
      <c r="E3787" t="s">
        <v>923</v>
      </c>
      <c r="F3787" t="s">
        <v>18</v>
      </c>
      <c r="G3787" s="1">
        <v>44652</v>
      </c>
      <c r="H3787">
        <v>102</v>
      </c>
    </row>
    <row r="3788" spans="1:8" x14ac:dyDescent="0.25">
      <c r="A3788">
        <v>3787</v>
      </c>
      <c r="B3788" t="s">
        <v>83</v>
      </c>
      <c r="C3788">
        <v>550</v>
      </c>
      <c r="D3788">
        <v>2011</v>
      </c>
      <c r="E3788" t="s">
        <v>571</v>
      </c>
      <c r="F3788" t="s">
        <v>45</v>
      </c>
      <c r="G3788" s="1">
        <v>44509</v>
      </c>
      <c r="H3788">
        <v>102</v>
      </c>
    </row>
    <row r="3789" spans="1:8" x14ac:dyDescent="0.25">
      <c r="A3789">
        <v>3788</v>
      </c>
      <c r="B3789" t="s">
        <v>75</v>
      </c>
      <c r="C3789">
        <v>619</v>
      </c>
      <c r="D3789">
        <v>2015</v>
      </c>
      <c r="E3789" t="s">
        <v>471</v>
      </c>
      <c r="F3789" t="s">
        <v>10</v>
      </c>
      <c r="G3789" s="1">
        <v>44618</v>
      </c>
      <c r="H3789">
        <v>102</v>
      </c>
    </row>
    <row r="3790" spans="1:8" x14ac:dyDescent="0.25">
      <c r="A3790">
        <v>3789</v>
      </c>
      <c r="B3790" t="s">
        <v>486</v>
      </c>
      <c r="C3790">
        <v>512</v>
      </c>
      <c r="D3790">
        <v>2017</v>
      </c>
      <c r="E3790" t="s">
        <v>999</v>
      </c>
      <c r="F3790" t="s">
        <v>18</v>
      </c>
      <c r="G3790" s="1">
        <v>44592</v>
      </c>
      <c r="H3790">
        <v>114</v>
      </c>
    </row>
    <row r="3791" spans="1:8" x14ac:dyDescent="0.25">
      <c r="A3791">
        <v>3790</v>
      </c>
      <c r="B3791" t="s">
        <v>83</v>
      </c>
      <c r="C3791">
        <v>619</v>
      </c>
      <c r="D3791">
        <v>2006</v>
      </c>
      <c r="E3791" t="s">
        <v>842</v>
      </c>
      <c r="F3791" t="s">
        <v>32</v>
      </c>
      <c r="G3791" s="1">
        <v>44496</v>
      </c>
      <c r="H3791">
        <v>102</v>
      </c>
    </row>
    <row r="3792" spans="1:8" x14ac:dyDescent="0.25">
      <c r="A3792">
        <v>3791</v>
      </c>
      <c r="B3792" t="s">
        <v>90</v>
      </c>
      <c r="C3792">
        <v>580</v>
      </c>
      <c r="D3792">
        <v>2020</v>
      </c>
      <c r="E3792" t="s">
        <v>1000</v>
      </c>
      <c r="F3792" t="s">
        <v>69</v>
      </c>
      <c r="G3792" s="1">
        <v>44651</v>
      </c>
      <c r="H3792">
        <v>102</v>
      </c>
    </row>
    <row r="3793" spans="1:8" x14ac:dyDescent="0.25">
      <c r="A3793">
        <v>3792</v>
      </c>
      <c r="B3793" t="s">
        <v>486</v>
      </c>
      <c r="C3793">
        <v>507</v>
      </c>
      <c r="D3793">
        <v>2008</v>
      </c>
      <c r="E3793" t="s">
        <v>1001</v>
      </c>
      <c r="F3793" t="s">
        <v>45</v>
      </c>
      <c r="G3793" s="1">
        <v>44508</v>
      </c>
      <c r="H3793">
        <v>104</v>
      </c>
    </row>
    <row r="3794" spans="1:8" x14ac:dyDescent="0.25">
      <c r="A3794">
        <v>3793</v>
      </c>
      <c r="B3794" t="s">
        <v>75</v>
      </c>
      <c r="C3794">
        <v>619</v>
      </c>
      <c r="D3794">
        <v>2015</v>
      </c>
      <c r="E3794" t="s">
        <v>471</v>
      </c>
      <c r="F3794" t="s">
        <v>32</v>
      </c>
      <c r="G3794" s="1">
        <v>44626</v>
      </c>
      <c r="H3794">
        <v>102</v>
      </c>
    </row>
    <row r="3795" spans="1:8" x14ac:dyDescent="0.25">
      <c r="A3795">
        <v>3794</v>
      </c>
      <c r="B3795" t="s">
        <v>83</v>
      </c>
      <c r="C3795">
        <v>548</v>
      </c>
      <c r="D3795">
        <v>2013</v>
      </c>
      <c r="E3795" t="s">
        <v>593</v>
      </c>
      <c r="F3795" t="s">
        <v>32</v>
      </c>
      <c r="G3795" s="1">
        <v>44579</v>
      </c>
      <c r="H3795">
        <v>104</v>
      </c>
    </row>
    <row r="3796" spans="1:8" x14ac:dyDescent="0.25">
      <c r="A3796">
        <v>3795</v>
      </c>
      <c r="B3796" t="s">
        <v>83</v>
      </c>
      <c r="C3796">
        <v>587</v>
      </c>
      <c r="D3796">
        <v>1998</v>
      </c>
      <c r="E3796" t="s">
        <v>461</v>
      </c>
      <c r="F3796" t="s">
        <v>10</v>
      </c>
      <c r="G3796" s="1">
        <v>44483</v>
      </c>
      <c r="H3796">
        <v>103</v>
      </c>
    </row>
    <row r="3797" spans="1:8" x14ac:dyDescent="0.25">
      <c r="A3797">
        <v>3796</v>
      </c>
      <c r="B3797" t="s">
        <v>75</v>
      </c>
      <c r="C3797">
        <v>611</v>
      </c>
      <c r="D3797">
        <v>2011</v>
      </c>
      <c r="E3797" t="s">
        <v>684</v>
      </c>
      <c r="F3797" t="s">
        <v>10</v>
      </c>
      <c r="G3797" s="1">
        <v>44646</v>
      </c>
      <c r="H3797">
        <v>102</v>
      </c>
    </row>
    <row r="3798" spans="1:8" x14ac:dyDescent="0.25">
      <c r="A3798">
        <v>3797</v>
      </c>
      <c r="B3798" t="s">
        <v>75</v>
      </c>
      <c r="C3798">
        <v>611</v>
      </c>
      <c r="D3798">
        <v>2016</v>
      </c>
      <c r="E3798" t="s">
        <v>684</v>
      </c>
      <c r="F3798" t="s">
        <v>18</v>
      </c>
      <c r="G3798" s="1">
        <v>44589</v>
      </c>
      <c r="H3798">
        <v>105</v>
      </c>
    </row>
    <row r="3799" spans="1:8" x14ac:dyDescent="0.25">
      <c r="A3799">
        <v>3798</v>
      </c>
      <c r="B3799" t="s">
        <v>486</v>
      </c>
      <c r="C3799">
        <v>577</v>
      </c>
      <c r="D3799">
        <v>2009</v>
      </c>
      <c r="E3799" t="s">
        <v>861</v>
      </c>
      <c r="F3799" t="s">
        <v>69</v>
      </c>
      <c r="G3799" s="1">
        <v>44629</v>
      </c>
      <c r="H3799">
        <v>102</v>
      </c>
    </row>
    <row r="3800" spans="1:8" x14ac:dyDescent="0.25">
      <c r="A3800">
        <v>3799</v>
      </c>
      <c r="B3800" t="s">
        <v>75</v>
      </c>
      <c r="C3800">
        <v>611</v>
      </c>
      <c r="D3800">
        <v>2014</v>
      </c>
      <c r="E3800" t="s">
        <v>684</v>
      </c>
      <c r="F3800" t="s">
        <v>69</v>
      </c>
      <c r="G3800" s="1">
        <v>44504</v>
      </c>
      <c r="H3800">
        <v>101</v>
      </c>
    </row>
    <row r="3801" spans="1:8" x14ac:dyDescent="0.25">
      <c r="A3801">
        <v>3800</v>
      </c>
      <c r="B3801" t="s">
        <v>75</v>
      </c>
      <c r="C3801">
        <v>619</v>
      </c>
      <c r="D3801">
        <v>2016</v>
      </c>
      <c r="E3801" t="s">
        <v>471</v>
      </c>
      <c r="F3801" t="s">
        <v>10</v>
      </c>
      <c r="G3801" s="1">
        <v>44628</v>
      </c>
      <c r="H3801">
        <v>102</v>
      </c>
    </row>
    <row r="3802" spans="1:8" x14ac:dyDescent="0.25">
      <c r="A3802">
        <v>3801</v>
      </c>
      <c r="B3802" t="s">
        <v>83</v>
      </c>
      <c r="C3802">
        <v>587</v>
      </c>
      <c r="D3802">
        <v>1996</v>
      </c>
      <c r="E3802" t="s">
        <v>140</v>
      </c>
      <c r="F3802" t="s">
        <v>66</v>
      </c>
      <c r="G3802" s="1">
        <v>44592</v>
      </c>
      <c r="H3802">
        <v>102</v>
      </c>
    </row>
    <row r="3803" spans="1:8" x14ac:dyDescent="0.25">
      <c r="A3803">
        <v>3802</v>
      </c>
      <c r="B3803" t="s">
        <v>90</v>
      </c>
      <c r="C3803">
        <v>611</v>
      </c>
      <c r="D3803">
        <v>1994</v>
      </c>
      <c r="E3803" t="s">
        <v>492</v>
      </c>
      <c r="F3803" t="s">
        <v>69</v>
      </c>
      <c r="G3803" s="1">
        <v>44656</v>
      </c>
      <c r="H3803">
        <v>101</v>
      </c>
    </row>
    <row r="3804" spans="1:8" x14ac:dyDescent="0.25">
      <c r="A3804">
        <v>3803</v>
      </c>
      <c r="B3804" t="s">
        <v>90</v>
      </c>
      <c r="C3804">
        <v>587</v>
      </c>
      <c r="D3804">
        <v>2009</v>
      </c>
      <c r="E3804" t="s">
        <v>820</v>
      </c>
      <c r="F3804" t="s">
        <v>69</v>
      </c>
      <c r="G3804" s="1">
        <v>44622</v>
      </c>
      <c r="H3804">
        <v>102</v>
      </c>
    </row>
    <row r="3805" spans="1:8" x14ac:dyDescent="0.25">
      <c r="A3805">
        <v>3804</v>
      </c>
      <c r="B3805" t="s">
        <v>83</v>
      </c>
      <c r="C3805">
        <v>587</v>
      </c>
      <c r="D3805">
        <v>2004</v>
      </c>
      <c r="E3805" t="s">
        <v>582</v>
      </c>
      <c r="F3805" t="s">
        <v>18</v>
      </c>
      <c r="G3805" s="1">
        <v>44645</v>
      </c>
      <c r="H3805">
        <v>102</v>
      </c>
    </row>
    <row r="3806" spans="1:8" x14ac:dyDescent="0.25">
      <c r="A3806">
        <v>3805</v>
      </c>
      <c r="B3806" t="s">
        <v>75</v>
      </c>
      <c r="C3806">
        <v>610</v>
      </c>
      <c r="D3806">
        <v>2013</v>
      </c>
      <c r="E3806" t="s">
        <v>444</v>
      </c>
      <c r="F3806" t="s">
        <v>32</v>
      </c>
      <c r="G3806" s="1">
        <v>44654</v>
      </c>
      <c r="H3806">
        <v>102</v>
      </c>
    </row>
    <row r="3807" spans="1:8" x14ac:dyDescent="0.25">
      <c r="A3807">
        <v>3806</v>
      </c>
      <c r="B3807" t="s">
        <v>435</v>
      </c>
      <c r="C3807">
        <v>540</v>
      </c>
      <c r="D3807">
        <v>2021</v>
      </c>
      <c r="E3807" t="s">
        <v>760</v>
      </c>
      <c r="F3807" t="s">
        <v>28</v>
      </c>
      <c r="G3807" s="1">
        <v>44618</v>
      </c>
      <c r="H3807">
        <v>104</v>
      </c>
    </row>
    <row r="3808" spans="1:8" x14ac:dyDescent="0.25">
      <c r="A3808">
        <v>3807</v>
      </c>
      <c r="B3808" t="s">
        <v>435</v>
      </c>
      <c r="C3808">
        <v>587</v>
      </c>
      <c r="D3808">
        <v>2021</v>
      </c>
      <c r="E3808" t="s">
        <v>437</v>
      </c>
      <c r="F3808" t="s">
        <v>45</v>
      </c>
      <c r="G3808" s="1">
        <v>44641</v>
      </c>
      <c r="H3808">
        <v>114</v>
      </c>
    </row>
    <row r="3809" spans="1:8" x14ac:dyDescent="0.25">
      <c r="A3809">
        <v>3808</v>
      </c>
      <c r="B3809" t="s">
        <v>75</v>
      </c>
      <c r="C3809">
        <v>633</v>
      </c>
      <c r="D3809">
        <v>2012</v>
      </c>
      <c r="E3809" t="s">
        <v>581</v>
      </c>
      <c r="F3809" t="s">
        <v>32</v>
      </c>
      <c r="G3809" s="1">
        <v>44570</v>
      </c>
      <c r="H3809">
        <v>102</v>
      </c>
    </row>
    <row r="3810" spans="1:8" x14ac:dyDescent="0.25">
      <c r="A3810">
        <v>3809</v>
      </c>
      <c r="B3810" t="s">
        <v>83</v>
      </c>
      <c r="C3810">
        <v>557</v>
      </c>
      <c r="D3810">
        <v>2009</v>
      </c>
      <c r="E3810" t="s">
        <v>942</v>
      </c>
      <c r="F3810" t="s">
        <v>10</v>
      </c>
      <c r="G3810" s="1">
        <v>44570</v>
      </c>
      <c r="H3810">
        <v>102</v>
      </c>
    </row>
    <row r="3811" spans="1:8" x14ac:dyDescent="0.25">
      <c r="A3811">
        <v>3810</v>
      </c>
      <c r="B3811" t="s">
        <v>83</v>
      </c>
      <c r="C3811">
        <v>587</v>
      </c>
      <c r="D3811">
        <v>2007</v>
      </c>
      <c r="E3811" t="s">
        <v>140</v>
      </c>
      <c r="F3811" t="s">
        <v>45</v>
      </c>
      <c r="G3811" s="1">
        <v>44561</v>
      </c>
      <c r="H3811">
        <v>103</v>
      </c>
    </row>
    <row r="3812" spans="1:8" x14ac:dyDescent="0.25">
      <c r="A3812">
        <v>3811</v>
      </c>
      <c r="B3812" t="s">
        <v>435</v>
      </c>
      <c r="C3812">
        <v>576</v>
      </c>
      <c r="D3812">
        <v>2006</v>
      </c>
      <c r="E3812" t="s">
        <v>450</v>
      </c>
      <c r="F3812" t="s">
        <v>32</v>
      </c>
      <c r="G3812" s="1">
        <v>44536</v>
      </c>
      <c r="H3812">
        <v>116</v>
      </c>
    </row>
    <row r="3813" spans="1:8" x14ac:dyDescent="0.25">
      <c r="A3813">
        <v>3812</v>
      </c>
      <c r="B3813" t="s">
        <v>90</v>
      </c>
      <c r="C3813">
        <v>619</v>
      </c>
      <c r="D3813">
        <v>2012</v>
      </c>
      <c r="E3813" t="s">
        <v>604</v>
      </c>
      <c r="F3813" t="s">
        <v>101</v>
      </c>
      <c r="G3813" s="1">
        <v>44558</v>
      </c>
      <c r="H3813">
        <v>114</v>
      </c>
    </row>
    <row r="3814" spans="1:8" x14ac:dyDescent="0.25">
      <c r="A3814">
        <v>3813</v>
      </c>
      <c r="B3814" t="s">
        <v>83</v>
      </c>
      <c r="C3814">
        <v>548</v>
      </c>
      <c r="D3814">
        <v>2003</v>
      </c>
      <c r="E3814" t="s">
        <v>593</v>
      </c>
      <c r="F3814" t="s">
        <v>18</v>
      </c>
      <c r="G3814" s="1">
        <v>44485</v>
      </c>
      <c r="H3814">
        <v>114</v>
      </c>
    </row>
    <row r="3815" spans="1:8" x14ac:dyDescent="0.25">
      <c r="A3815">
        <v>3814</v>
      </c>
      <c r="B3815" t="s">
        <v>83</v>
      </c>
      <c r="C3815">
        <v>548</v>
      </c>
      <c r="D3815">
        <v>2008</v>
      </c>
      <c r="E3815" t="s">
        <v>593</v>
      </c>
      <c r="F3815" t="s">
        <v>45</v>
      </c>
      <c r="G3815" s="1">
        <v>44525</v>
      </c>
      <c r="H3815">
        <v>105</v>
      </c>
    </row>
    <row r="3816" spans="1:8" x14ac:dyDescent="0.25">
      <c r="A3816">
        <v>3815</v>
      </c>
      <c r="B3816" t="s">
        <v>235</v>
      </c>
      <c r="C3816">
        <v>587</v>
      </c>
      <c r="D3816">
        <v>2008</v>
      </c>
      <c r="E3816" t="s">
        <v>799</v>
      </c>
      <c r="F3816" t="s">
        <v>32</v>
      </c>
      <c r="G3816" s="1">
        <v>44553</v>
      </c>
      <c r="H3816">
        <v>102</v>
      </c>
    </row>
    <row r="3817" spans="1:8" x14ac:dyDescent="0.25">
      <c r="A3817">
        <v>3816</v>
      </c>
      <c r="B3817" t="s">
        <v>435</v>
      </c>
      <c r="C3817">
        <v>619</v>
      </c>
      <c r="D3817">
        <v>2002</v>
      </c>
      <c r="E3817" t="s">
        <v>448</v>
      </c>
      <c r="F3817" t="s">
        <v>32</v>
      </c>
      <c r="G3817" s="1">
        <v>44615</v>
      </c>
      <c r="H3817">
        <v>114</v>
      </c>
    </row>
    <row r="3818" spans="1:8" x14ac:dyDescent="0.25">
      <c r="A3818">
        <v>3817</v>
      </c>
      <c r="B3818" t="s">
        <v>454</v>
      </c>
      <c r="C3818">
        <v>580</v>
      </c>
      <c r="D3818">
        <v>1987</v>
      </c>
      <c r="E3818" t="s">
        <v>1002</v>
      </c>
      <c r="F3818" t="s">
        <v>66</v>
      </c>
      <c r="G3818" s="1">
        <v>44654</v>
      </c>
      <c r="H3818">
        <v>114</v>
      </c>
    </row>
    <row r="3819" spans="1:8" x14ac:dyDescent="0.25">
      <c r="A3819">
        <v>3818</v>
      </c>
      <c r="B3819" t="s">
        <v>454</v>
      </c>
      <c r="C3819">
        <v>543</v>
      </c>
      <c r="D3819">
        <v>2021</v>
      </c>
      <c r="E3819" t="s">
        <v>1003</v>
      </c>
      <c r="F3819" t="s">
        <v>32</v>
      </c>
      <c r="G3819" s="1">
        <v>44639</v>
      </c>
      <c r="H3819">
        <v>102</v>
      </c>
    </row>
    <row r="3820" spans="1:8" x14ac:dyDescent="0.25">
      <c r="A3820">
        <v>3819</v>
      </c>
      <c r="B3820" t="s">
        <v>83</v>
      </c>
      <c r="C3820">
        <v>619</v>
      </c>
      <c r="D3820">
        <v>2006</v>
      </c>
      <c r="E3820" t="s">
        <v>842</v>
      </c>
      <c r="F3820" t="s">
        <v>32</v>
      </c>
      <c r="G3820" s="1">
        <v>44528</v>
      </c>
      <c r="H3820">
        <v>101</v>
      </c>
    </row>
    <row r="3821" spans="1:8" x14ac:dyDescent="0.25">
      <c r="A3821">
        <v>3820</v>
      </c>
      <c r="B3821" t="s">
        <v>83</v>
      </c>
      <c r="C3821">
        <v>619</v>
      </c>
      <c r="D3821">
        <v>2006</v>
      </c>
      <c r="E3821" t="s">
        <v>842</v>
      </c>
      <c r="F3821" t="s">
        <v>32</v>
      </c>
      <c r="G3821" s="1">
        <v>44546</v>
      </c>
      <c r="H3821">
        <v>101</v>
      </c>
    </row>
    <row r="3822" spans="1:8" x14ac:dyDescent="0.25">
      <c r="A3822">
        <v>3821</v>
      </c>
      <c r="B3822" t="s">
        <v>83</v>
      </c>
      <c r="C3822">
        <v>512</v>
      </c>
      <c r="D3822">
        <v>2006</v>
      </c>
      <c r="E3822" t="s">
        <v>707</v>
      </c>
      <c r="F3822" t="s">
        <v>32</v>
      </c>
      <c r="G3822" s="1">
        <v>44477</v>
      </c>
      <c r="H3822">
        <v>104</v>
      </c>
    </row>
    <row r="3823" spans="1:8" x14ac:dyDescent="0.25">
      <c r="A3823">
        <v>3822</v>
      </c>
      <c r="B3823" t="s">
        <v>75</v>
      </c>
      <c r="C3823">
        <v>619</v>
      </c>
      <c r="D3823">
        <v>2015</v>
      </c>
      <c r="E3823" t="s">
        <v>471</v>
      </c>
      <c r="F3823" t="s">
        <v>32</v>
      </c>
      <c r="G3823" s="1">
        <v>44653</v>
      </c>
      <c r="H3823">
        <v>102</v>
      </c>
    </row>
    <row r="3824" spans="1:8" x14ac:dyDescent="0.25">
      <c r="A3824">
        <v>3823</v>
      </c>
      <c r="B3824" t="s">
        <v>75</v>
      </c>
      <c r="C3824">
        <v>611</v>
      </c>
      <c r="D3824">
        <v>2005</v>
      </c>
      <c r="E3824" t="s">
        <v>684</v>
      </c>
      <c r="F3824" t="s">
        <v>45</v>
      </c>
      <c r="G3824" s="1">
        <v>44497</v>
      </c>
      <c r="H3824">
        <v>109</v>
      </c>
    </row>
    <row r="3825" spans="1:8" x14ac:dyDescent="0.25">
      <c r="A3825">
        <v>3824</v>
      </c>
      <c r="B3825" t="s">
        <v>83</v>
      </c>
      <c r="C3825">
        <v>512</v>
      </c>
      <c r="D3825">
        <v>2009</v>
      </c>
      <c r="E3825" t="s">
        <v>1004</v>
      </c>
      <c r="F3825" t="s">
        <v>32</v>
      </c>
      <c r="G3825" s="1">
        <v>44525</v>
      </c>
      <c r="H3825">
        <v>109</v>
      </c>
    </row>
    <row r="3826" spans="1:8" x14ac:dyDescent="0.25">
      <c r="A3826">
        <v>3825</v>
      </c>
      <c r="B3826" t="s">
        <v>75</v>
      </c>
      <c r="C3826">
        <v>633</v>
      </c>
      <c r="D3826">
        <v>2017</v>
      </c>
      <c r="E3826" t="s">
        <v>581</v>
      </c>
      <c r="F3826" t="s">
        <v>10</v>
      </c>
      <c r="G3826" s="1">
        <v>44552</v>
      </c>
      <c r="H3826">
        <v>102</v>
      </c>
    </row>
    <row r="3827" spans="1:8" x14ac:dyDescent="0.25">
      <c r="A3827">
        <v>3826</v>
      </c>
      <c r="B3827" t="s">
        <v>83</v>
      </c>
      <c r="C3827">
        <v>580</v>
      </c>
      <c r="D3827">
        <v>1998</v>
      </c>
      <c r="E3827" t="s">
        <v>441</v>
      </c>
      <c r="F3827" t="s">
        <v>47</v>
      </c>
      <c r="G3827" s="1">
        <v>44650</v>
      </c>
      <c r="H3827">
        <v>109</v>
      </c>
    </row>
    <row r="3828" spans="1:8" x14ac:dyDescent="0.25">
      <c r="A3828">
        <v>3827</v>
      </c>
      <c r="B3828" t="s">
        <v>83</v>
      </c>
      <c r="C3828">
        <v>610</v>
      </c>
      <c r="D3828">
        <v>2006</v>
      </c>
      <c r="E3828" t="s">
        <v>475</v>
      </c>
      <c r="F3828" t="s">
        <v>28</v>
      </c>
      <c r="G3828" s="1">
        <v>44581</v>
      </c>
      <c r="H3828">
        <v>114</v>
      </c>
    </row>
    <row r="3829" spans="1:8" x14ac:dyDescent="0.25">
      <c r="A3829">
        <v>3828</v>
      </c>
      <c r="B3829" t="s">
        <v>90</v>
      </c>
      <c r="C3829">
        <v>580</v>
      </c>
      <c r="D3829">
        <v>2006</v>
      </c>
      <c r="E3829" t="s">
        <v>727</v>
      </c>
      <c r="F3829" t="s">
        <v>18</v>
      </c>
      <c r="G3829" s="1">
        <v>44593</v>
      </c>
      <c r="H3829">
        <v>114</v>
      </c>
    </row>
    <row r="3830" spans="1:8" x14ac:dyDescent="0.25">
      <c r="A3830">
        <v>3829</v>
      </c>
      <c r="B3830" t="s">
        <v>83</v>
      </c>
      <c r="C3830">
        <v>619</v>
      </c>
      <c r="D3830">
        <v>2006</v>
      </c>
      <c r="E3830" t="s">
        <v>460</v>
      </c>
      <c r="F3830" t="s">
        <v>32</v>
      </c>
      <c r="G3830" s="1">
        <v>44533</v>
      </c>
      <c r="H3830">
        <v>102</v>
      </c>
    </row>
    <row r="3831" spans="1:8" x14ac:dyDescent="0.25">
      <c r="A3831">
        <v>3830</v>
      </c>
      <c r="B3831" t="s">
        <v>83</v>
      </c>
      <c r="C3831">
        <v>619</v>
      </c>
      <c r="D3831">
        <v>1999</v>
      </c>
      <c r="E3831" t="s">
        <v>694</v>
      </c>
      <c r="F3831" t="s">
        <v>10</v>
      </c>
      <c r="G3831" s="1">
        <v>44604</v>
      </c>
      <c r="H3831">
        <v>102</v>
      </c>
    </row>
    <row r="3832" spans="1:8" x14ac:dyDescent="0.25">
      <c r="A3832">
        <v>3831</v>
      </c>
      <c r="B3832" t="s">
        <v>90</v>
      </c>
      <c r="C3832">
        <v>604</v>
      </c>
      <c r="D3832">
        <v>2021</v>
      </c>
      <c r="E3832" t="s">
        <v>1005</v>
      </c>
      <c r="F3832" t="s">
        <v>18</v>
      </c>
      <c r="G3832" s="1">
        <v>44645</v>
      </c>
      <c r="H3832">
        <v>102</v>
      </c>
    </row>
    <row r="3833" spans="1:8" x14ac:dyDescent="0.25">
      <c r="A3833">
        <v>3832</v>
      </c>
      <c r="B3833" t="s">
        <v>83</v>
      </c>
      <c r="C3833">
        <v>507</v>
      </c>
      <c r="D3833">
        <v>2010</v>
      </c>
      <c r="E3833" t="s">
        <v>688</v>
      </c>
      <c r="F3833" t="s">
        <v>18</v>
      </c>
      <c r="G3833" s="1">
        <v>44492</v>
      </c>
      <c r="H3833">
        <v>103</v>
      </c>
    </row>
    <row r="3834" spans="1:8" x14ac:dyDescent="0.25">
      <c r="A3834">
        <v>3833</v>
      </c>
      <c r="B3834" t="s">
        <v>83</v>
      </c>
      <c r="C3834">
        <v>512</v>
      </c>
      <c r="D3834">
        <v>2012</v>
      </c>
      <c r="E3834" t="s">
        <v>1006</v>
      </c>
      <c r="F3834" t="s">
        <v>101</v>
      </c>
      <c r="G3834" s="1">
        <v>44640</v>
      </c>
      <c r="H3834">
        <v>102</v>
      </c>
    </row>
    <row r="3835" spans="1:8" x14ac:dyDescent="0.25">
      <c r="A3835">
        <v>3834</v>
      </c>
      <c r="B3835" t="s">
        <v>75</v>
      </c>
      <c r="C3835">
        <v>619</v>
      </c>
      <c r="D3835">
        <v>2016</v>
      </c>
      <c r="E3835" t="s">
        <v>471</v>
      </c>
      <c r="F3835" t="s">
        <v>32</v>
      </c>
      <c r="G3835" s="1">
        <v>44532</v>
      </c>
      <c r="H3835">
        <v>102</v>
      </c>
    </row>
    <row r="3836" spans="1:8" x14ac:dyDescent="0.25">
      <c r="A3836">
        <v>3835</v>
      </c>
      <c r="B3836" t="s">
        <v>75</v>
      </c>
      <c r="C3836">
        <v>580</v>
      </c>
      <c r="D3836">
        <v>2005</v>
      </c>
      <c r="E3836" t="s">
        <v>607</v>
      </c>
      <c r="F3836" t="s">
        <v>28</v>
      </c>
      <c r="G3836" s="1">
        <v>44638</v>
      </c>
      <c r="H3836">
        <v>102</v>
      </c>
    </row>
    <row r="3837" spans="1:8" x14ac:dyDescent="0.25">
      <c r="A3837">
        <v>3836</v>
      </c>
      <c r="B3837" t="s">
        <v>75</v>
      </c>
      <c r="C3837">
        <v>587</v>
      </c>
      <c r="D3837">
        <v>2005</v>
      </c>
      <c r="E3837" t="s">
        <v>359</v>
      </c>
      <c r="F3837" t="s">
        <v>10</v>
      </c>
      <c r="G3837" s="1">
        <v>44626</v>
      </c>
      <c r="H3837">
        <v>103</v>
      </c>
    </row>
    <row r="3838" spans="1:8" x14ac:dyDescent="0.25">
      <c r="A3838">
        <v>3837</v>
      </c>
      <c r="B3838" t="s">
        <v>454</v>
      </c>
      <c r="C3838">
        <v>619</v>
      </c>
      <c r="D3838">
        <v>2013</v>
      </c>
      <c r="E3838" t="s">
        <v>505</v>
      </c>
      <c r="F3838" t="s">
        <v>28</v>
      </c>
      <c r="G3838" s="1">
        <v>44549</v>
      </c>
      <c r="H3838">
        <v>102</v>
      </c>
    </row>
    <row r="3839" spans="1:8" x14ac:dyDescent="0.25">
      <c r="A3839">
        <v>3838</v>
      </c>
      <c r="B3839" t="s">
        <v>75</v>
      </c>
      <c r="C3839">
        <v>619</v>
      </c>
      <c r="D3839">
        <v>2008</v>
      </c>
      <c r="E3839" t="s">
        <v>887</v>
      </c>
      <c r="F3839" t="s">
        <v>10</v>
      </c>
      <c r="G3839" s="1">
        <v>44635</v>
      </c>
      <c r="H3839">
        <v>102</v>
      </c>
    </row>
    <row r="3840" spans="1:8" x14ac:dyDescent="0.25">
      <c r="A3840">
        <v>3839</v>
      </c>
      <c r="B3840" t="s">
        <v>435</v>
      </c>
      <c r="C3840">
        <v>576</v>
      </c>
      <c r="D3840">
        <v>2007</v>
      </c>
      <c r="E3840" t="s">
        <v>839</v>
      </c>
      <c r="F3840" t="s">
        <v>32</v>
      </c>
      <c r="G3840" s="1">
        <v>44565</v>
      </c>
      <c r="H3840">
        <v>104</v>
      </c>
    </row>
    <row r="3841" spans="1:8" x14ac:dyDescent="0.25">
      <c r="A3841">
        <v>3840</v>
      </c>
      <c r="B3841" t="s">
        <v>75</v>
      </c>
      <c r="C3841">
        <v>587</v>
      </c>
      <c r="D3841">
        <v>2006</v>
      </c>
      <c r="E3841" t="s">
        <v>827</v>
      </c>
      <c r="F3841" t="s">
        <v>32</v>
      </c>
      <c r="G3841" s="1">
        <v>44555</v>
      </c>
      <c r="H3841">
        <v>102</v>
      </c>
    </row>
    <row r="3842" spans="1:8" x14ac:dyDescent="0.25">
      <c r="A3842">
        <v>3841</v>
      </c>
      <c r="B3842" t="s">
        <v>90</v>
      </c>
      <c r="C3842">
        <v>512</v>
      </c>
      <c r="D3842">
        <v>2018</v>
      </c>
      <c r="E3842" t="s">
        <v>729</v>
      </c>
      <c r="F3842" t="s">
        <v>32</v>
      </c>
      <c r="G3842" s="1">
        <v>44583</v>
      </c>
      <c r="H3842">
        <v>102</v>
      </c>
    </row>
    <row r="3843" spans="1:8" x14ac:dyDescent="0.25">
      <c r="A3843">
        <v>3842</v>
      </c>
      <c r="B3843" t="s">
        <v>90</v>
      </c>
      <c r="C3843">
        <v>550</v>
      </c>
      <c r="D3843">
        <v>2004</v>
      </c>
      <c r="E3843" t="s">
        <v>584</v>
      </c>
      <c r="F3843" t="s">
        <v>10</v>
      </c>
      <c r="G3843" s="1">
        <v>44496</v>
      </c>
      <c r="H3843">
        <v>114</v>
      </c>
    </row>
    <row r="3844" spans="1:8" x14ac:dyDescent="0.25">
      <c r="A3844">
        <v>3843</v>
      </c>
      <c r="B3844" t="s">
        <v>83</v>
      </c>
      <c r="C3844">
        <v>512</v>
      </c>
      <c r="D3844">
        <v>2007</v>
      </c>
      <c r="E3844" t="s">
        <v>889</v>
      </c>
      <c r="F3844" t="s">
        <v>32</v>
      </c>
      <c r="G3844" s="1">
        <v>44613</v>
      </c>
      <c r="H3844">
        <v>102</v>
      </c>
    </row>
    <row r="3845" spans="1:8" x14ac:dyDescent="0.25">
      <c r="A3845">
        <v>3844</v>
      </c>
      <c r="B3845" t="s">
        <v>235</v>
      </c>
      <c r="C3845">
        <v>580</v>
      </c>
      <c r="D3845">
        <v>2002</v>
      </c>
      <c r="E3845" t="s">
        <v>730</v>
      </c>
      <c r="F3845" t="s">
        <v>32</v>
      </c>
      <c r="G3845" s="1">
        <v>44561</v>
      </c>
      <c r="H3845">
        <v>114</v>
      </c>
    </row>
    <row r="3846" spans="1:8" x14ac:dyDescent="0.25">
      <c r="A3846">
        <v>3845</v>
      </c>
      <c r="B3846" t="s">
        <v>235</v>
      </c>
      <c r="C3846">
        <v>580</v>
      </c>
      <c r="D3846">
        <v>2002</v>
      </c>
      <c r="E3846" t="s">
        <v>730</v>
      </c>
      <c r="F3846" t="s">
        <v>32</v>
      </c>
      <c r="G3846" s="1">
        <v>44593</v>
      </c>
      <c r="H3846">
        <v>114</v>
      </c>
    </row>
    <row r="3847" spans="1:8" x14ac:dyDescent="0.25">
      <c r="A3847">
        <v>3846</v>
      </c>
      <c r="B3847" t="s">
        <v>83</v>
      </c>
      <c r="C3847">
        <v>517</v>
      </c>
      <c r="D3847">
        <v>2008</v>
      </c>
      <c r="E3847" t="s">
        <v>1007</v>
      </c>
      <c r="F3847" t="s">
        <v>10</v>
      </c>
      <c r="G3847" s="1">
        <v>44646</v>
      </c>
      <c r="H3847">
        <v>102</v>
      </c>
    </row>
    <row r="3848" spans="1:8" x14ac:dyDescent="0.25">
      <c r="A3848">
        <v>3847</v>
      </c>
      <c r="B3848" t="s">
        <v>90</v>
      </c>
      <c r="C3848">
        <v>550</v>
      </c>
      <c r="D3848">
        <v>2001</v>
      </c>
      <c r="E3848" t="s">
        <v>584</v>
      </c>
      <c r="F3848" t="s">
        <v>45</v>
      </c>
      <c r="G3848" s="1">
        <v>44549</v>
      </c>
      <c r="H3848">
        <v>109</v>
      </c>
    </row>
    <row r="3849" spans="1:8" x14ac:dyDescent="0.25">
      <c r="A3849">
        <v>3848</v>
      </c>
      <c r="B3849" t="s">
        <v>83</v>
      </c>
      <c r="C3849">
        <v>610</v>
      </c>
      <c r="D3849">
        <v>2016</v>
      </c>
      <c r="E3849" t="s">
        <v>444</v>
      </c>
      <c r="F3849" t="s">
        <v>10</v>
      </c>
      <c r="G3849" s="1">
        <v>44652</v>
      </c>
      <c r="H3849">
        <v>115</v>
      </c>
    </row>
    <row r="3850" spans="1:8" x14ac:dyDescent="0.25">
      <c r="A3850">
        <v>3849</v>
      </c>
      <c r="B3850" t="s">
        <v>83</v>
      </c>
      <c r="C3850">
        <v>512</v>
      </c>
      <c r="D3850">
        <v>2010</v>
      </c>
      <c r="E3850" t="s">
        <v>707</v>
      </c>
      <c r="F3850" t="s">
        <v>10</v>
      </c>
      <c r="G3850" s="1">
        <v>44586</v>
      </c>
      <c r="H3850">
        <v>109</v>
      </c>
    </row>
    <row r="3851" spans="1:8" x14ac:dyDescent="0.25">
      <c r="A3851">
        <v>3850</v>
      </c>
      <c r="B3851" t="s">
        <v>83</v>
      </c>
      <c r="C3851">
        <v>548</v>
      </c>
      <c r="D3851">
        <v>2001</v>
      </c>
      <c r="E3851" t="s">
        <v>443</v>
      </c>
      <c r="F3851" t="s">
        <v>28</v>
      </c>
      <c r="G3851" s="1">
        <v>44600</v>
      </c>
      <c r="H3851">
        <v>103</v>
      </c>
    </row>
    <row r="3852" spans="1:8" x14ac:dyDescent="0.25">
      <c r="A3852">
        <v>3851</v>
      </c>
      <c r="B3852" t="s">
        <v>75</v>
      </c>
      <c r="C3852">
        <v>507</v>
      </c>
      <c r="D3852">
        <v>2004</v>
      </c>
      <c r="E3852" t="s">
        <v>844</v>
      </c>
      <c r="F3852" t="s">
        <v>10</v>
      </c>
      <c r="G3852" s="1">
        <v>44561</v>
      </c>
      <c r="H3852">
        <v>102</v>
      </c>
    </row>
    <row r="3853" spans="1:8" x14ac:dyDescent="0.25">
      <c r="A3853">
        <v>3852</v>
      </c>
      <c r="B3853" t="s">
        <v>75</v>
      </c>
      <c r="C3853">
        <v>619</v>
      </c>
      <c r="D3853">
        <v>2015</v>
      </c>
      <c r="E3853" t="s">
        <v>471</v>
      </c>
      <c r="F3853" t="s">
        <v>18</v>
      </c>
      <c r="G3853" s="1">
        <v>44633</v>
      </c>
      <c r="H3853">
        <v>102</v>
      </c>
    </row>
    <row r="3854" spans="1:8" x14ac:dyDescent="0.25">
      <c r="A3854">
        <v>3853</v>
      </c>
      <c r="B3854" t="s">
        <v>90</v>
      </c>
      <c r="C3854">
        <v>576</v>
      </c>
      <c r="D3854">
        <v>2012</v>
      </c>
      <c r="E3854" t="s">
        <v>979</v>
      </c>
      <c r="F3854" t="s">
        <v>69</v>
      </c>
      <c r="G3854" s="1">
        <v>44645</v>
      </c>
      <c r="H3854">
        <v>102</v>
      </c>
    </row>
    <row r="3855" spans="1:8" x14ac:dyDescent="0.25">
      <c r="A3855">
        <v>3854</v>
      </c>
      <c r="B3855" t="s">
        <v>83</v>
      </c>
      <c r="C3855">
        <v>512</v>
      </c>
      <c r="D3855">
        <v>2008</v>
      </c>
      <c r="E3855" t="s">
        <v>707</v>
      </c>
      <c r="F3855" t="s">
        <v>10</v>
      </c>
      <c r="G3855" s="1">
        <v>44616</v>
      </c>
      <c r="H3855">
        <v>102</v>
      </c>
    </row>
    <row r="3856" spans="1:8" x14ac:dyDescent="0.25">
      <c r="A3856">
        <v>3855</v>
      </c>
      <c r="B3856" t="s">
        <v>75</v>
      </c>
      <c r="C3856">
        <v>619</v>
      </c>
      <c r="D3856">
        <v>2015</v>
      </c>
      <c r="E3856" t="s">
        <v>471</v>
      </c>
      <c r="F3856" t="s">
        <v>10</v>
      </c>
      <c r="G3856" s="1">
        <v>44651</v>
      </c>
      <c r="H3856">
        <v>102</v>
      </c>
    </row>
    <row r="3857" spans="1:8" x14ac:dyDescent="0.25">
      <c r="A3857">
        <v>3856</v>
      </c>
      <c r="B3857" t="s">
        <v>83</v>
      </c>
      <c r="C3857">
        <v>619</v>
      </c>
      <c r="D3857">
        <v>2008</v>
      </c>
      <c r="E3857" t="s">
        <v>842</v>
      </c>
      <c r="F3857" t="s">
        <v>18</v>
      </c>
      <c r="G3857" s="1">
        <v>44515</v>
      </c>
      <c r="H3857">
        <v>102</v>
      </c>
    </row>
    <row r="3858" spans="1:8" x14ac:dyDescent="0.25">
      <c r="A3858">
        <v>3857</v>
      </c>
      <c r="B3858" t="s">
        <v>75</v>
      </c>
      <c r="C3858">
        <v>576</v>
      </c>
      <c r="D3858">
        <v>2008</v>
      </c>
      <c r="E3858" t="s">
        <v>698</v>
      </c>
      <c r="F3858" t="s">
        <v>28</v>
      </c>
      <c r="G3858" s="1">
        <v>44563</v>
      </c>
      <c r="H3858">
        <v>114</v>
      </c>
    </row>
    <row r="3859" spans="1:8" x14ac:dyDescent="0.25">
      <c r="A3859">
        <v>3858</v>
      </c>
      <c r="B3859" t="s">
        <v>83</v>
      </c>
      <c r="C3859">
        <v>610</v>
      </c>
      <c r="D3859">
        <v>2007</v>
      </c>
      <c r="E3859" t="s">
        <v>475</v>
      </c>
      <c r="F3859" t="s">
        <v>28</v>
      </c>
      <c r="G3859" s="1">
        <v>44525</v>
      </c>
      <c r="H3859">
        <v>102</v>
      </c>
    </row>
    <row r="3860" spans="1:8" x14ac:dyDescent="0.25">
      <c r="A3860">
        <v>3859</v>
      </c>
      <c r="B3860" t="s">
        <v>75</v>
      </c>
      <c r="C3860">
        <v>512</v>
      </c>
      <c r="D3860">
        <v>2010</v>
      </c>
      <c r="E3860" t="s">
        <v>911</v>
      </c>
      <c r="F3860" t="s">
        <v>28</v>
      </c>
      <c r="G3860" s="1">
        <v>44645</v>
      </c>
      <c r="H3860">
        <v>102</v>
      </c>
    </row>
    <row r="3861" spans="1:8" x14ac:dyDescent="0.25">
      <c r="A3861">
        <v>3860</v>
      </c>
      <c r="B3861" t="s">
        <v>90</v>
      </c>
      <c r="C3861">
        <v>507</v>
      </c>
      <c r="D3861">
        <v>2010</v>
      </c>
      <c r="E3861" t="s">
        <v>1008</v>
      </c>
      <c r="F3861" t="s">
        <v>10</v>
      </c>
      <c r="G3861" s="1">
        <v>44633</v>
      </c>
      <c r="H3861">
        <v>107</v>
      </c>
    </row>
    <row r="3862" spans="1:8" x14ac:dyDescent="0.25">
      <c r="A3862">
        <v>3861</v>
      </c>
      <c r="B3862" t="s">
        <v>90</v>
      </c>
      <c r="C3862">
        <v>610</v>
      </c>
      <c r="D3862">
        <v>2001</v>
      </c>
      <c r="E3862" t="s">
        <v>475</v>
      </c>
      <c r="F3862" t="s">
        <v>101</v>
      </c>
      <c r="G3862" s="1">
        <v>44621</v>
      </c>
      <c r="H3862">
        <v>114</v>
      </c>
    </row>
    <row r="3863" spans="1:8" x14ac:dyDescent="0.25">
      <c r="A3863">
        <v>3862</v>
      </c>
      <c r="B3863" t="s">
        <v>75</v>
      </c>
      <c r="C3863">
        <v>619</v>
      </c>
      <c r="D3863">
        <v>2004</v>
      </c>
      <c r="E3863" t="s">
        <v>1009</v>
      </c>
      <c r="F3863" t="s">
        <v>28</v>
      </c>
      <c r="G3863" s="1">
        <v>44619</v>
      </c>
      <c r="H3863">
        <v>102</v>
      </c>
    </row>
    <row r="3864" spans="1:8" x14ac:dyDescent="0.25">
      <c r="A3864">
        <v>3863</v>
      </c>
      <c r="B3864" t="s">
        <v>83</v>
      </c>
      <c r="C3864">
        <v>610</v>
      </c>
      <c r="D3864">
        <v>2001</v>
      </c>
      <c r="E3864" t="s">
        <v>444</v>
      </c>
      <c r="F3864" t="s">
        <v>69</v>
      </c>
      <c r="G3864" s="1">
        <v>44618</v>
      </c>
      <c r="H3864">
        <v>107</v>
      </c>
    </row>
    <row r="3865" spans="1:8" x14ac:dyDescent="0.25">
      <c r="A3865">
        <v>3864</v>
      </c>
      <c r="B3865" t="s">
        <v>83</v>
      </c>
      <c r="C3865">
        <v>550</v>
      </c>
      <c r="D3865">
        <v>2008</v>
      </c>
      <c r="E3865" t="s">
        <v>978</v>
      </c>
      <c r="F3865" t="s">
        <v>18</v>
      </c>
      <c r="G3865" s="1">
        <v>44638</v>
      </c>
      <c r="H3865">
        <v>102</v>
      </c>
    </row>
    <row r="3866" spans="1:8" x14ac:dyDescent="0.25">
      <c r="A3866">
        <v>3865</v>
      </c>
      <c r="B3866" t="s">
        <v>75</v>
      </c>
      <c r="C3866">
        <v>619</v>
      </c>
      <c r="D3866">
        <v>2016</v>
      </c>
      <c r="E3866" t="s">
        <v>471</v>
      </c>
      <c r="F3866" t="s">
        <v>32</v>
      </c>
      <c r="G3866" s="1">
        <v>44656</v>
      </c>
      <c r="H3866">
        <v>102</v>
      </c>
    </row>
    <row r="3867" spans="1:8" x14ac:dyDescent="0.25">
      <c r="A3867">
        <v>3866</v>
      </c>
      <c r="B3867" t="s">
        <v>90</v>
      </c>
      <c r="C3867">
        <v>540</v>
      </c>
      <c r="D3867">
        <v>2006</v>
      </c>
      <c r="E3867" t="s">
        <v>679</v>
      </c>
      <c r="F3867" t="s">
        <v>45</v>
      </c>
      <c r="G3867" s="1">
        <v>44513</v>
      </c>
      <c r="H3867">
        <v>104</v>
      </c>
    </row>
    <row r="3868" spans="1:8" x14ac:dyDescent="0.25">
      <c r="A3868">
        <v>3867</v>
      </c>
      <c r="B3868" t="s">
        <v>90</v>
      </c>
      <c r="C3868">
        <v>580</v>
      </c>
      <c r="D3868">
        <v>2021</v>
      </c>
      <c r="E3868" t="s">
        <v>1010</v>
      </c>
      <c r="F3868" t="s">
        <v>10</v>
      </c>
      <c r="G3868" s="1">
        <v>44632</v>
      </c>
      <c r="H3868">
        <v>102</v>
      </c>
    </row>
    <row r="3869" spans="1:8" x14ac:dyDescent="0.25">
      <c r="A3869">
        <v>3868</v>
      </c>
      <c r="B3869" t="s">
        <v>83</v>
      </c>
      <c r="C3869">
        <v>576</v>
      </c>
      <c r="D3869">
        <v>2007</v>
      </c>
      <c r="E3869" t="s">
        <v>698</v>
      </c>
      <c r="F3869" t="s">
        <v>32</v>
      </c>
      <c r="G3869" s="1">
        <v>44646</v>
      </c>
      <c r="H3869">
        <v>102</v>
      </c>
    </row>
    <row r="3870" spans="1:8" x14ac:dyDescent="0.25">
      <c r="A3870">
        <v>3869</v>
      </c>
      <c r="B3870" t="s">
        <v>90</v>
      </c>
      <c r="C3870">
        <v>559</v>
      </c>
      <c r="D3870">
        <v>2015</v>
      </c>
      <c r="E3870" t="s">
        <v>1011</v>
      </c>
      <c r="F3870" t="s">
        <v>32</v>
      </c>
      <c r="G3870" s="1">
        <v>44573</v>
      </c>
      <c r="H3870">
        <v>102</v>
      </c>
    </row>
    <row r="3871" spans="1:8" x14ac:dyDescent="0.25">
      <c r="A3871">
        <v>3870</v>
      </c>
      <c r="B3871" t="s">
        <v>90</v>
      </c>
      <c r="C3871">
        <v>540</v>
      </c>
      <c r="D3871">
        <v>2014</v>
      </c>
      <c r="E3871" t="s">
        <v>679</v>
      </c>
      <c r="F3871" t="s">
        <v>18</v>
      </c>
      <c r="G3871" s="1">
        <v>44504</v>
      </c>
      <c r="H3871">
        <v>102</v>
      </c>
    </row>
    <row r="3872" spans="1:8" x14ac:dyDescent="0.25">
      <c r="A3872">
        <v>3871</v>
      </c>
      <c r="B3872" t="s">
        <v>75</v>
      </c>
      <c r="C3872">
        <v>522</v>
      </c>
      <c r="D3872">
        <v>2005</v>
      </c>
      <c r="E3872" t="s">
        <v>790</v>
      </c>
      <c r="F3872" t="s">
        <v>18</v>
      </c>
      <c r="G3872" s="1">
        <v>44643</v>
      </c>
      <c r="H3872">
        <v>102</v>
      </c>
    </row>
    <row r="3873" spans="1:8" x14ac:dyDescent="0.25">
      <c r="A3873">
        <v>3872</v>
      </c>
      <c r="B3873" t="s">
        <v>75</v>
      </c>
      <c r="C3873">
        <v>619</v>
      </c>
      <c r="D3873">
        <v>2014</v>
      </c>
      <c r="E3873" t="s">
        <v>471</v>
      </c>
      <c r="F3873" t="s">
        <v>32</v>
      </c>
      <c r="G3873" s="1">
        <v>44595</v>
      </c>
      <c r="H3873">
        <v>103</v>
      </c>
    </row>
    <row r="3874" spans="1:8" x14ac:dyDescent="0.25">
      <c r="A3874">
        <v>3873</v>
      </c>
      <c r="B3874" t="s">
        <v>83</v>
      </c>
      <c r="C3874">
        <v>580</v>
      </c>
      <c r="D3874">
        <v>2004</v>
      </c>
      <c r="E3874" t="s">
        <v>441</v>
      </c>
      <c r="F3874" t="s">
        <v>28</v>
      </c>
      <c r="G3874" s="1">
        <v>44519</v>
      </c>
      <c r="H3874">
        <v>103</v>
      </c>
    </row>
    <row r="3875" spans="1:8" x14ac:dyDescent="0.25">
      <c r="A3875">
        <v>3874</v>
      </c>
      <c r="B3875" t="s">
        <v>90</v>
      </c>
      <c r="C3875">
        <v>556</v>
      </c>
      <c r="D3875">
        <v>1996</v>
      </c>
      <c r="E3875" t="s">
        <v>472</v>
      </c>
      <c r="F3875" t="s">
        <v>47</v>
      </c>
      <c r="G3875" s="1">
        <v>44476</v>
      </c>
      <c r="H3875">
        <v>104</v>
      </c>
    </row>
    <row r="3876" spans="1:8" x14ac:dyDescent="0.25">
      <c r="A3876">
        <v>3875</v>
      </c>
      <c r="B3876" t="s">
        <v>75</v>
      </c>
      <c r="C3876">
        <v>512</v>
      </c>
      <c r="D3876">
        <v>2012</v>
      </c>
      <c r="E3876" t="s">
        <v>867</v>
      </c>
      <c r="F3876" t="s">
        <v>18</v>
      </c>
      <c r="G3876" s="1">
        <v>44501</v>
      </c>
      <c r="H3876">
        <v>109</v>
      </c>
    </row>
    <row r="3877" spans="1:8" x14ac:dyDescent="0.25">
      <c r="A3877">
        <v>3876</v>
      </c>
      <c r="B3877" t="s">
        <v>75</v>
      </c>
      <c r="C3877">
        <v>619</v>
      </c>
      <c r="D3877">
        <v>2016</v>
      </c>
      <c r="E3877" t="s">
        <v>471</v>
      </c>
      <c r="F3877" t="s">
        <v>32</v>
      </c>
      <c r="G3877" s="1">
        <v>44655</v>
      </c>
      <c r="H3877">
        <v>102</v>
      </c>
    </row>
    <row r="3878" spans="1:8" x14ac:dyDescent="0.25">
      <c r="A3878">
        <v>3877</v>
      </c>
      <c r="B3878" t="s">
        <v>435</v>
      </c>
      <c r="C3878">
        <v>587</v>
      </c>
      <c r="D3878">
        <v>2006</v>
      </c>
      <c r="E3878" t="s">
        <v>437</v>
      </c>
      <c r="F3878" t="s">
        <v>32</v>
      </c>
      <c r="G3878" s="1">
        <v>44547</v>
      </c>
      <c r="H3878">
        <v>104</v>
      </c>
    </row>
    <row r="3879" spans="1:8" x14ac:dyDescent="0.25">
      <c r="A3879">
        <v>3878</v>
      </c>
      <c r="B3879" t="s">
        <v>83</v>
      </c>
      <c r="C3879">
        <v>548</v>
      </c>
      <c r="D3879">
        <v>2004</v>
      </c>
      <c r="E3879" t="s">
        <v>593</v>
      </c>
      <c r="F3879" t="s">
        <v>28</v>
      </c>
      <c r="G3879" s="1">
        <v>44555</v>
      </c>
      <c r="H3879">
        <v>101</v>
      </c>
    </row>
    <row r="3880" spans="1:8" x14ac:dyDescent="0.25">
      <c r="A3880">
        <v>3879</v>
      </c>
      <c r="B3880" t="s">
        <v>90</v>
      </c>
      <c r="C3880">
        <v>507</v>
      </c>
      <c r="D3880">
        <v>2010</v>
      </c>
      <c r="E3880" t="s">
        <v>688</v>
      </c>
      <c r="F3880" t="s">
        <v>18</v>
      </c>
      <c r="G3880" s="1">
        <v>44558</v>
      </c>
      <c r="H3880">
        <v>114</v>
      </c>
    </row>
    <row r="3881" spans="1:8" x14ac:dyDescent="0.25">
      <c r="A3881">
        <v>3880</v>
      </c>
      <c r="B3881" t="s">
        <v>83</v>
      </c>
      <c r="C3881">
        <v>523</v>
      </c>
      <c r="D3881">
        <v>2012</v>
      </c>
      <c r="E3881" t="s">
        <v>922</v>
      </c>
      <c r="F3881" t="s">
        <v>32</v>
      </c>
      <c r="G3881" s="1">
        <v>44656</v>
      </c>
      <c r="H3881">
        <v>102</v>
      </c>
    </row>
    <row r="3882" spans="1:8" x14ac:dyDescent="0.25">
      <c r="A3882">
        <v>3881</v>
      </c>
      <c r="B3882" t="s">
        <v>83</v>
      </c>
      <c r="C3882">
        <v>587</v>
      </c>
      <c r="D3882">
        <v>2005</v>
      </c>
      <c r="E3882" t="s">
        <v>359</v>
      </c>
      <c r="F3882" t="s">
        <v>32</v>
      </c>
      <c r="G3882" s="1">
        <v>44602</v>
      </c>
      <c r="H3882">
        <v>114</v>
      </c>
    </row>
    <row r="3883" spans="1:8" x14ac:dyDescent="0.25">
      <c r="A3883">
        <v>3882</v>
      </c>
      <c r="B3883" t="s">
        <v>83</v>
      </c>
      <c r="C3883">
        <v>587</v>
      </c>
      <c r="D3883">
        <v>2008</v>
      </c>
      <c r="E3883" t="s">
        <v>140</v>
      </c>
      <c r="F3883" t="s">
        <v>18</v>
      </c>
      <c r="G3883" s="1">
        <v>44609</v>
      </c>
      <c r="H3883">
        <v>102</v>
      </c>
    </row>
    <row r="3884" spans="1:8" x14ac:dyDescent="0.25">
      <c r="A3884">
        <v>3883</v>
      </c>
      <c r="B3884" t="s">
        <v>90</v>
      </c>
      <c r="C3884">
        <v>580</v>
      </c>
      <c r="D3884">
        <v>2010</v>
      </c>
      <c r="E3884" t="s">
        <v>727</v>
      </c>
      <c r="F3884" t="s">
        <v>18</v>
      </c>
      <c r="G3884" s="1">
        <v>44650</v>
      </c>
      <c r="H3884">
        <v>103</v>
      </c>
    </row>
    <row r="3885" spans="1:8" x14ac:dyDescent="0.25">
      <c r="A3885">
        <v>3884</v>
      </c>
      <c r="B3885" t="s">
        <v>83</v>
      </c>
      <c r="C3885">
        <v>507</v>
      </c>
      <c r="D3885">
        <v>2007</v>
      </c>
      <c r="E3885" t="s">
        <v>688</v>
      </c>
      <c r="F3885" t="s">
        <v>18</v>
      </c>
      <c r="G3885" s="1">
        <v>44514</v>
      </c>
      <c r="H3885">
        <v>102</v>
      </c>
    </row>
    <row r="3886" spans="1:8" x14ac:dyDescent="0.25">
      <c r="A3886">
        <v>3885</v>
      </c>
      <c r="B3886" t="s">
        <v>75</v>
      </c>
      <c r="C3886">
        <v>619</v>
      </c>
      <c r="D3886">
        <v>2015</v>
      </c>
      <c r="E3886" t="s">
        <v>471</v>
      </c>
      <c r="F3886" t="s">
        <v>10</v>
      </c>
      <c r="G3886" s="1">
        <v>44565</v>
      </c>
      <c r="H3886">
        <v>102</v>
      </c>
    </row>
    <row r="3887" spans="1:8" x14ac:dyDescent="0.25">
      <c r="A3887">
        <v>3886</v>
      </c>
      <c r="B3887" t="s">
        <v>235</v>
      </c>
      <c r="C3887">
        <v>619</v>
      </c>
      <c r="D3887">
        <v>1999</v>
      </c>
      <c r="E3887" t="s">
        <v>606</v>
      </c>
      <c r="F3887" t="s">
        <v>10</v>
      </c>
      <c r="G3887" s="1">
        <v>44568</v>
      </c>
      <c r="H3887">
        <v>102</v>
      </c>
    </row>
    <row r="3888" spans="1:8" x14ac:dyDescent="0.25">
      <c r="A3888">
        <v>3887</v>
      </c>
      <c r="B3888" t="s">
        <v>75</v>
      </c>
      <c r="C3888">
        <v>619</v>
      </c>
      <c r="D3888">
        <v>2012</v>
      </c>
      <c r="E3888" t="s">
        <v>471</v>
      </c>
      <c r="F3888" t="s">
        <v>18</v>
      </c>
      <c r="G3888" s="1">
        <v>44654</v>
      </c>
      <c r="H3888">
        <v>102</v>
      </c>
    </row>
    <row r="3889" spans="1:8" x14ac:dyDescent="0.25">
      <c r="A3889">
        <v>3888</v>
      </c>
      <c r="B3889" t="s">
        <v>83</v>
      </c>
      <c r="C3889">
        <v>610</v>
      </c>
      <c r="D3889">
        <v>2018</v>
      </c>
      <c r="E3889" t="s">
        <v>1012</v>
      </c>
      <c r="F3889" t="s">
        <v>32</v>
      </c>
      <c r="G3889" s="1">
        <v>44619</v>
      </c>
      <c r="H3889">
        <v>102</v>
      </c>
    </row>
    <row r="3890" spans="1:8" x14ac:dyDescent="0.25">
      <c r="A3890">
        <v>3889</v>
      </c>
      <c r="B3890" t="s">
        <v>83</v>
      </c>
      <c r="C3890">
        <v>512</v>
      </c>
      <c r="D3890">
        <v>2005</v>
      </c>
      <c r="E3890" t="s">
        <v>680</v>
      </c>
      <c r="F3890" t="s">
        <v>32</v>
      </c>
      <c r="G3890" s="1">
        <v>44641</v>
      </c>
      <c r="H3890">
        <v>108</v>
      </c>
    </row>
    <row r="3891" spans="1:8" x14ac:dyDescent="0.25">
      <c r="A3891">
        <v>3890</v>
      </c>
      <c r="B3891" t="s">
        <v>83</v>
      </c>
      <c r="C3891">
        <v>580</v>
      </c>
      <c r="D3891">
        <v>2001</v>
      </c>
      <c r="E3891" t="s">
        <v>441</v>
      </c>
      <c r="F3891" t="s">
        <v>18</v>
      </c>
      <c r="G3891" s="1">
        <v>44608</v>
      </c>
      <c r="H3891">
        <v>114</v>
      </c>
    </row>
    <row r="3892" spans="1:8" x14ac:dyDescent="0.25">
      <c r="A3892">
        <v>3891</v>
      </c>
      <c r="B3892" t="s">
        <v>75</v>
      </c>
      <c r="C3892">
        <v>619</v>
      </c>
      <c r="D3892">
        <v>2016</v>
      </c>
      <c r="E3892" t="s">
        <v>471</v>
      </c>
      <c r="F3892" t="s">
        <v>10</v>
      </c>
      <c r="G3892" s="1">
        <v>44632</v>
      </c>
      <c r="H3892">
        <v>102</v>
      </c>
    </row>
    <row r="3893" spans="1:8" x14ac:dyDescent="0.25">
      <c r="A3893">
        <v>3892</v>
      </c>
      <c r="B3893" t="s">
        <v>75</v>
      </c>
      <c r="C3893">
        <v>619</v>
      </c>
      <c r="D3893">
        <v>2016</v>
      </c>
      <c r="E3893" t="s">
        <v>471</v>
      </c>
      <c r="F3893" t="s">
        <v>10</v>
      </c>
      <c r="G3893" s="1">
        <v>44652</v>
      </c>
      <c r="H3893">
        <v>102</v>
      </c>
    </row>
    <row r="3894" spans="1:8" x14ac:dyDescent="0.25">
      <c r="A3894">
        <v>3893</v>
      </c>
      <c r="B3894" t="s">
        <v>90</v>
      </c>
      <c r="C3894">
        <v>619</v>
      </c>
      <c r="D3894">
        <v>2016</v>
      </c>
      <c r="E3894" t="s">
        <v>460</v>
      </c>
      <c r="F3894" t="s">
        <v>32</v>
      </c>
      <c r="G3894" s="1">
        <v>44639</v>
      </c>
      <c r="H3894">
        <v>103</v>
      </c>
    </row>
    <row r="3895" spans="1:8" x14ac:dyDescent="0.25">
      <c r="A3895">
        <v>3894</v>
      </c>
      <c r="B3895" t="s">
        <v>435</v>
      </c>
      <c r="C3895">
        <v>619</v>
      </c>
      <c r="D3895">
        <v>1997</v>
      </c>
      <c r="E3895" t="s">
        <v>448</v>
      </c>
      <c r="F3895" t="s">
        <v>32</v>
      </c>
      <c r="G3895" s="1">
        <v>44586</v>
      </c>
      <c r="H3895">
        <v>101</v>
      </c>
    </row>
    <row r="3896" spans="1:8" x14ac:dyDescent="0.25">
      <c r="A3896">
        <v>3895</v>
      </c>
      <c r="B3896" t="s">
        <v>83</v>
      </c>
      <c r="C3896">
        <v>610</v>
      </c>
      <c r="D3896">
        <v>1993</v>
      </c>
      <c r="E3896" t="s">
        <v>444</v>
      </c>
      <c r="F3896" t="s">
        <v>32</v>
      </c>
      <c r="G3896" s="1">
        <v>44597</v>
      </c>
      <c r="H3896">
        <v>109</v>
      </c>
    </row>
    <row r="3897" spans="1:8" x14ac:dyDescent="0.25">
      <c r="A3897">
        <v>3896</v>
      </c>
      <c r="B3897" t="s">
        <v>435</v>
      </c>
      <c r="C3897">
        <v>522</v>
      </c>
      <c r="D3897">
        <v>2020</v>
      </c>
      <c r="E3897" t="s">
        <v>1013</v>
      </c>
      <c r="F3897" t="s">
        <v>32</v>
      </c>
      <c r="G3897" s="1">
        <v>44655</v>
      </c>
      <c r="H3897">
        <v>105</v>
      </c>
    </row>
    <row r="3898" spans="1:8" x14ac:dyDescent="0.25">
      <c r="A3898">
        <v>3897</v>
      </c>
      <c r="B3898" t="s">
        <v>90</v>
      </c>
      <c r="C3898">
        <v>619</v>
      </c>
      <c r="D3898">
        <v>1994</v>
      </c>
      <c r="E3898" t="s">
        <v>448</v>
      </c>
      <c r="F3898" t="s">
        <v>28</v>
      </c>
      <c r="G3898" s="1">
        <v>44606</v>
      </c>
      <c r="H3898">
        <v>114</v>
      </c>
    </row>
    <row r="3899" spans="1:8" x14ac:dyDescent="0.25">
      <c r="A3899">
        <v>3898</v>
      </c>
      <c r="B3899" t="s">
        <v>90</v>
      </c>
      <c r="C3899">
        <v>574</v>
      </c>
      <c r="D3899">
        <v>2019</v>
      </c>
      <c r="E3899" t="s">
        <v>1014</v>
      </c>
      <c r="F3899" t="s">
        <v>18</v>
      </c>
      <c r="G3899" s="1">
        <v>44596</v>
      </c>
      <c r="H3899">
        <v>102</v>
      </c>
    </row>
    <row r="3900" spans="1:8" x14ac:dyDescent="0.25">
      <c r="A3900">
        <v>3899</v>
      </c>
      <c r="B3900" t="s">
        <v>83</v>
      </c>
      <c r="C3900">
        <v>619</v>
      </c>
      <c r="D3900">
        <v>2010</v>
      </c>
      <c r="E3900" t="s">
        <v>842</v>
      </c>
      <c r="F3900" t="s">
        <v>32</v>
      </c>
      <c r="G3900" s="1">
        <v>44621</v>
      </c>
      <c r="H3900">
        <v>114</v>
      </c>
    </row>
    <row r="3901" spans="1:8" x14ac:dyDescent="0.25">
      <c r="A3901">
        <v>3900</v>
      </c>
      <c r="B3901" t="s">
        <v>83</v>
      </c>
      <c r="C3901">
        <v>587</v>
      </c>
      <c r="D3901">
        <v>2007</v>
      </c>
      <c r="E3901" t="s">
        <v>916</v>
      </c>
      <c r="F3901" t="s">
        <v>101</v>
      </c>
      <c r="G3901" s="1">
        <v>44648</v>
      </c>
      <c r="H3901">
        <v>103</v>
      </c>
    </row>
    <row r="3902" spans="1:8" x14ac:dyDescent="0.25">
      <c r="A3902">
        <v>3901</v>
      </c>
      <c r="B3902" t="s">
        <v>90</v>
      </c>
      <c r="C3902">
        <v>580</v>
      </c>
      <c r="D3902">
        <v>2021</v>
      </c>
      <c r="E3902" t="s">
        <v>1000</v>
      </c>
      <c r="F3902" t="s">
        <v>32</v>
      </c>
      <c r="G3902" s="1">
        <v>44653</v>
      </c>
      <c r="H3902">
        <v>114</v>
      </c>
    </row>
    <row r="3903" spans="1:8" x14ac:dyDescent="0.25">
      <c r="A3903">
        <v>3902</v>
      </c>
      <c r="B3903" t="s">
        <v>75</v>
      </c>
      <c r="C3903">
        <v>619</v>
      </c>
      <c r="D3903">
        <v>2013</v>
      </c>
      <c r="E3903" t="s">
        <v>471</v>
      </c>
      <c r="F3903" t="s">
        <v>10</v>
      </c>
      <c r="G3903" s="1">
        <v>44642</v>
      </c>
      <c r="H3903">
        <v>102</v>
      </c>
    </row>
    <row r="3904" spans="1:8" x14ac:dyDescent="0.25">
      <c r="A3904">
        <v>3903</v>
      </c>
      <c r="B3904" t="s">
        <v>90</v>
      </c>
      <c r="C3904">
        <v>610</v>
      </c>
      <c r="D3904">
        <v>2010</v>
      </c>
      <c r="E3904" t="s">
        <v>475</v>
      </c>
      <c r="F3904" t="s">
        <v>32</v>
      </c>
      <c r="G3904" s="1">
        <v>44498</v>
      </c>
      <c r="H3904">
        <v>115</v>
      </c>
    </row>
    <row r="3905" spans="1:8" x14ac:dyDescent="0.25">
      <c r="A3905">
        <v>3904</v>
      </c>
      <c r="B3905" t="s">
        <v>435</v>
      </c>
      <c r="C3905">
        <v>540</v>
      </c>
      <c r="D3905">
        <v>2003</v>
      </c>
      <c r="E3905" t="s">
        <v>436</v>
      </c>
      <c r="F3905" t="s">
        <v>32</v>
      </c>
      <c r="G3905" s="1">
        <v>44594</v>
      </c>
      <c r="H3905">
        <v>115</v>
      </c>
    </row>
    <row r="3906" spans="1:8" x14ac:dyDescent="0.25">
      <c r="A3906">
        <v>3905</v>
      </c>
      <c r="B3906" t="s">
        <v>90</v>
      </c>
      <c r="C3906">
        <v>580</v>
      </c>
      <c r="D3906">
        <v>1997</v>
      </c>
      <c r="E3906" t="s">
        <v>569</v>
      </c>
      <c r="F3906" t="s">
        <v>28</v>
      </c>
      <c r="G3906" s="1">
        <v>44545</v>
      </c>
      <c r="H3906">
        <v>108</v>
      </c>
    </row>
    <row r="3907" spans="1:8" x14ac:dyDescent="0.25">
      <c r="A3907">
        <v>3906</v>
      </c>
      <c r="B3907" t="s">
        <v>75</v>
      </c>
      <c r="C3907">
        <v>619</v>
      </c>
      <c r="D3907">
        <v>2016</v>
      </c>
      <c r="E3907" t="s">
        <v>471</v>
      </c>
      <c r="F3907" t="s">
        <v>10</v>
      </c>
      <c r="G3907" s="1">
        <v>44622</v>
      </c>
      <c r="H3907">
        <v>102</v>
      </c>
    </row>
    <row r="3908" spans="1:8" x14ac:dyDescent="0.25">
      <c r="A3908">
        <v>3907</v>
      </c>
      <c r="B3908" t="s">
        <v>90</v>
      </c>
      <c r="C3908">
        <v>610</v>
      </c>
      <c r="D3908">
        <v>1996</v>
      </c>
      <c r="E3908" t="s">
        <v>444</v>
      </c>
      <c r="F3908" t="s">
        <v>10</v>
      </c>
      <c r="G3908" s="1">
        <v>44578</v>
      </c>
      <c r="H3908">
        <v>114</v>
      </c>
    </row>
    <row r="3909" spans="1:8" x14ac:dyDescent="0.25">
      <c r="A3909">
        <v>3908</v>
      </c>
      <c r="B3909" t="s">
        <v>75</v>
      </c>
      <c r="C3909">
        <v>619</v>
      </c>
      <c r="D3909">
        <v>2015</v>
      </c>
      <c r="E3909" t="s">
        <v>471</v>
      </c>
      <c r="F3909" t="s">
        <v>32</v>
      </c>
      <c r="G3909" s="1">
        <v>44621</v>
      </c>
      <c r="H3909">
        <v>111</v>
      </c>
    </row>
    <row r="3910" spans="1:8" x14ac:dyDescent="0.25">
      <c r="A3910">
        <v>3909</v>
      </c>
      <c r="B3910" t="s">
        <v>83</v>
      </c>
      <c r="C3910">
        <v>550</v>
      </c>
      <c r="D3910">
        <v>2000</v>
      </c>
      <c r="E3910" t="s">
        <v>693</v>
      </c>
      <c r="F3910" t="s">
        <v>10</v>
      </c>
      <c r="G3910" s="1">
        <v>44653</v>
      </c>
      <c r="H3910">
        <v>107</v>
      </c>
    </row>
    <row r="3911" spans="1:8" x14ac:dyDescent="0.25">
      <c r="A3911">
        <v>3910</v>
      </c>
      <c r="B3911" t="s">
        <v>486</v>
      </c>
      <c r="C3911">
        <v>587</v>
      </c>
      <c r="D3911">
        <v>2007</v>
      </c>
      <c r="E3911" t="s">
        <v>140</v>
      </c>
      <c r="F3911" t="s">
        <v>10</v>
      </c>
      <c r="G3911" s="1">
        <v>44532</v>
      </c>
      <c r="H3911">
        <v>114</v>
      </c>
    </row>
    <row r="3912" spans="1:8" x14ac:dyDescent="0.25">
      <c r="A3912">
        <v>3911</v>
      </c>
      <c r="B3912" t="s">
        <v>83</v>
      </c>
      <c r="C3912">
        <v>548</v>
      </c>
      <c r="D3912">
        <v>2006</v>
      </c>
      <c r="E3912" t="s">
        <v>593</v>
      </c>
      <c r="F3912" t="s">
        <v>45</v>
      </c>
      <c r="G3912" s="1">
        <v>44494</v>
      </c>
      <c r="H3912">
        <v>108</v>
      </c>
    </row>
    <row r="3913" spans="1:8" x14ac:dyDescent="0.25">
      <c r="A3913">
        <v>3912</v>
      </c>
      <c r="B3913" t="s">
        <v>83</v>
      </c>
      <c r="C3913">
        <v>587</v>
      </c>
      <c r="D3913">
        <v>2021</v>
      </c>
      <c r="E3913" t="s">
        <v>140</v>
      </c>
      <c r="F3913" t="s">
        <v>10</v>
      </c>
      <c r="G3913" s="1">
        <v>44655</v>
      </c>
      <c r="H3913">
        <v>102</v>
      </c>
    </row>
    <row r="3914" spans="1:8" x14ac:dyDescent="0.25">
      <c r="A3914">
        <v>3913</v>
      </c>
      <c r="B3914" t="s">
        <v>83</v>
      </c>
      <c r="C3914">
        <v>507</v>
      </c>
      <c r="D3914">
        <v>2010</v>
      </c>
      <c r="E3914" t="s">
        <v>688</v>
      </c>
      <c r="F3914" t="s">
        <v>32</v>
      </c>
      <c r="G3914" s="1">
        <v>44556</v>
      </c>
      <c r="H3914">
        <v>102</v>
      </c>
    </row>
    <row r="3915" spans="1:8" x14ac:dyDescent="0.25">
      <c r="A3915">
        <v>3914</v>
      </c>
      <c r="B3915" t="s">
        <v>90</v>
      </c>
      <c r="C3915">
        <v>512</v>
      </c>
      <c r="D3915">
        <v>2012</v>
      </c>
      <c r="E3915" t="s">
        <v>729</v>
      </c>
      <c r="F3915" t="s">
        <v>32</v>
      </c>
      <c r="G3915" s="1">
        <v>44641</v>
      </c>
      <c r="H3915">
        <v>102</v>
      </c>
    </row>
    <row r="3916" spans="1:8" x14ac:dyDescent="0.25">
      <c r="A3916">
        <v>3915</v>
      </c>
      <c r="B3916" t="s">
        <v>75</v>
      </c>
      <c r="C3916">
        <v>576</v>
      </c>
      <c r="D3916">
        <v>2011</v>
      </c>
      <c r="E3916" t="s">
        <v>823</v>
      </c>
      <c r="F3916" t="s">
        <v>69</v>
      </c>
      <c r="G3916" s="1">
        <v>44568</v>
      </c>
      <c r="H3916">
        <v>107</v>
      </c>
    </row>
    <row r="3917" spans="1:8" x14ac:dyDescent="0.25">
      <c r="A3917">
        <v>3916</v>
      </c>
      <c r="B3917" t="s">
        <v>83</v>
      </c>
      <c r="C3917">
        <v>610</v>
      </c>
      <c r="D3917">
        <v>2009</v>
      </c>
      <c r="E3917" t="s">
        <v>475</v>
      </c>
      <c r="F3917" t="s">
        <v>18</v>
      </c>
      <c r="G3917" s="1">
        <v>44638</v>
      </c>
      <c r="H3917">
        <v>102</v>
      </c>
    </row>
    <row r="3918" spans="1:8" x14ac:dyDescent="0.25">
      <c r="A3918">
        <v>3917</v>
      </c>
      <c r="B3918" t="s">
        <v>235</v>
      </c>
      <c r="C3918">
        <v>576</v>
      </c>
      <c r="D3918">
        <v>1989</v>
      </c>
      <c r="E3918" t="s">
        <v>603</v>
      </c>
      <c r="F3918" t="s">
        <v>32</v>
      </c>
      <c r="G3918" s="1">
        <v>44655</v>
      </c>
      <c r="H3918">
        <v>111</v>
      </c>
    </row>
    <row r="3919" spans="1:8" x14ac:dyDescent="0.25">
      <c r="A3919">
        <v>3918</v>
      </c>
      <c r="B3919" t="s">
        <v>83</v>
      </c>
      <c r="C3919">
        <v>577</v>
      </c>
      <c r="D3919">
        <v>2013</v>
      </c>
      <c r="E3919" t="s">
        <v>982</v>
      </c>
      <c r="F3919" t="s">
        <v>618</v>
      </c>
      <c r="G3919" s="1">
        <v>44632</v>
      </c>
      <c r="H3919">
        <v>114</v>
      </c>
    </row>
    <row r="3920" spans="1:8" x14ac:dyDescent="0.25">
      <c r="A3920">
        <v>3919</v>
      </c>
      <c r="B3920" t="s">
        <v>83</v>
      </c>
      <c r="C3920">
        <v>548</v>
      </c>
      <c r="D3920">
        <v>2004</v>
      </c>
      <c r="E3920" t="s">
        <v>593</v>
      </c>
      <c r="F3920" t="s">
        <v>18</v>
      </c>
      <c r="G3920" s="1">
        <v>44485</v>
      </c>
      <c r="H3920">
        <v>103</v>
      </c>
    </row>
    <row r="3921" spans="1:8" x14ac:dyDescent="0.25">
      <c r="A3921">
        <v>3920</v>
      </c>
      <c r="B3921" t="s">
        <v>83</v>
      </c>
      <c r="C3921">
        <v>507</v>
      </c>
      <c r="D3921">
        <v>2007</v>
      </c>
      <c r="E3921" t="s">
        <v>1015</v>
      </c>
      <c r="F3921" t="s">
        <v>32</v>
      </c>
      <c r="G3921" s="1">
        <v>44571</v>
      </c>
      <c r="H3921">
        <v>104</v>
      </c>
    </row>
    <row r="3922" spans="1:8" x14ac:dyDescent="0.25">
      <c r="A3922">
        <v>3921</v>
      </c>
      <c r="B3922" t="s">
        <v>83</v>
      </c>
      <c r="C3922">
        <v>610</v>
      </c>
      <c r="D3922">
        <v>2010</v>
      </c>
      <c r="E3922" t="s">
        <v>475</v>
      </c>
      <c r="F3922" t="s">
        <v>18</v>
      </c>
      <c r="G3922" s="1">
        <v>44541</v>
      </c>
      <c r="H3922">
        <v>105</v>
      </c>
    </row>
    <row r="3923" spans="1:8" x14ac:dyDescent="0.25">
      <c r="A3923">
        <v>3922</v>
      </c>
      <c r="B3923" t="s">
        <v>83</v>
      </c>
      <c r="C3923">
        <v>610</v>
      </c>
      <c r="D3923">
        <v>2000</v>
      </c>
      <c r="E3923" t="s">
        <v>475</v>
      </c>
      <c r="F3923" t="s">
        <v>18</v>
      </c>
      <c r="G3923" s="1">
        <v>44611</v>
      </c>
      <c r="H3923">
        <v>104</v>
      </c>
    </row>
    <row r="3924" spans="1:8" x14ac:dyDescent="0.25">
      <c r="A3924">
        <v>3923</v>
      </c>
      <c r="B3924" t="s">
        <v>83</v>
      </c>
      <c r="C3924">
        <v>550</v>
      </c>
      <c r="D3924">
        <v>2012</v>
      </c>
      <c r="E3924" t="s">
        <v>571</v>
      </c>
      <c r="F3924" t="s">
        <v>18</v>
      </c>
      <c r="G3924" s="1">
        <v>44636</v>
      </c>
      <c r="H3924">
        <v>114</v>
      </c>
    </row>
    <row r="3925" spans="1:8" x14ac:dyDescent="0.25">
      <c r="A3925">
        <v>3924</v>
      </c>
      <c r="B3925" t="s">
        <v>83</v>
      </c>
      <c r="C3925">
        <v>540</v>
      </c>
      <c r="D3925">
        <v>2007</v>
      </c>
      <c r="E3925" t="s">
        <v>453</v>
      </c>
      <c r="F3925" t="s">
        <v>10</v>
      </c>
      <c r="G3925" s="1">
        <v>44583</v>
      </c>
      <c r="H3925">
        <v>114</v>
      </c>
    </row>
    <row r="3926" spans="1:8" x14ac:dyDescent="0.25">
      <c r="A3926">
        <v>3925</v>
      </c>
      <c r="B3926" t="s">
        <v>90</v>
      </c>
      <c r="C3926">
        <v>587</v>
      </c>
      <c r="D3926">
        <v>1996</v>
      </c>
      <c r="E3926" t="s">
        <v>1016</v>
      </c>
      <c r="F3926" t="s">
        <v>18</v>
      </c>
      <c r="G3926" s="1">
        <v>44548</v>
      </c>
      <c r="H3926">
        <v>103</v>
      </c>
    </row>
    <row r="3927" spans="1:8" x14ac:dyDescent="0.25">
      <c r="A3927">
        <v>3926</v>
      </c>
      <c r="B3927" t="s">
        <v>90</v>
      </c>
      <c r="C3927">
        <v>587</v>
      </c>
      <c r="D3927">
        <v>1996</v>
      </c>
      <c r="E3927" t="s">
        <v>1016</v>
      </c>
      <c r="F3927" t="s">
        <v>18</v>
      </c>
      <c r="G3927" s="1">
        <v>44561</v>
      </c>
      <c r="H3927">
        <v>103</v>
      </c>
    </row>
    <row r="3928" spans="1:8" x14ac:dyDescent="0.25">
      <c r="A3928">
        <v>3927</v>
      </c>
      <c r="B3928" t="s">
        <v>75</v>
      </c>
      <c r="C3928">
        <v>619</v>
      </c>
      <c r="D3928">
        <v>2016</v>
      </c>
      <c r="E3928" t="s">
        <v>471</v>
      </c>
      <c r="F3928" t="s">
        <v>10</v>
      </c>
      <c r="G3928" s="1">
        <v>44638</v>
      </c>
      <c r="H3928">
        <v>103</v>
      </c>
    </row>
    <row r="3929" spans="1:8" x14ac:dyDescent="0.25">
      <c r="A3929">
        <v>3928</v>
      </c>
      <c r="B3929" t="s">
        <v>90</v>
      </c>
      <c r="C3929">
        <v>619</v>
      </c>
      <c r="D3929">
        <v>1993</v>
      </c>
      <c r="E3929" t="s">
        <v>448</v>
      </c>
      <c r="F3929" t="s">
        <v>69</v>
      </c>
      <c r="G3929" s="1">
        <v>44632</v>
      </c>
      <c r="H3929">
        <v>106</v>
      </c>
    </row>
    <row r="3930" spans="1:8" x14ac:dyDescent="0.25">
      <c r="A3930">
        <v>3929</v>
      </c>
      <c r="B3930" t="s">
        <v>90</v>
      </c>
      <c r="C3930">
        <v>619</v>
      </c>
      <c r="D3930">
        <v>1996</v>
      </c>
      <c r="E3930" t="s">
        <v>448</v>
      </c>
      <c r="F3930" t="s">
        <v>47</v>
      </c>
      <c r="G3930" s="1">
        <v>44507</v>
      </c>
      <c r="H3930">
        <v>102</v>
      </c>
    </row>
    <row r="3931" spans="1:8" x14ac:dyDescent="0.25">
      <c r="A3931">
        <v>3930</v>
      </c>
      <c r="B3931" t="s">
        <v>90</v>
      </c>
      <c r="C3931">
        <v>619</v>
      </c>
      <c r="D3931">
        <v>1996</v>
      </c>
      <c r="E3931" t="s">
        <v>448</v>
      </c>
      <c r="F3931" t="s">
        <v>47</v>
      </c>
      <c r="G3931" s="1">
        <v>44510</v>
      </c>
      <c r="H3931">
        <v>102</v>
      </c>
    </row>
    <row r="3932" spans="1:8" x14ac:dyDescent="0.25">
      <c r="A3932">
        <v>3931</v>
      </c>
      <c r="B3932" t="s">
        <v>90</v>
      </c>
      <c r="C3932">
        <v>619</v>
      </c>
      <c r="D3932">
        <v>2010</v>
      </c>
      <c r="E3932" t="s">
        <v>1017</v>
      </c>
      <c r="F3932" t="s">
        <v>45</v>
      </c>
      <c r="G3932" s="1">
        <v>44654</v>
      </c>
      <c r="H3932">
        <v>102</v>
      </c>
    </row>
    <row r="3933" spans="1:8" x14ac:dyDescent="0.25">
      <c r="A3933">
        <v>3932</v>
      </c>
      <c r="B3933" t="s">
        <v>435</v>
      </c>
      <c r="C3933">
        <v>619</v>
      </c>
      <c r="D3933">
        <v>2021</v>
      </c>
      <c r="E3933" t="s">
        <v>448</v>
      </c>
      <c r="F3933" t="s">
        <v>28</v>
      </c>
      <c r="G3933" s="1">
        <v>44636</v>
      </c>
      <c r="H3933">
        <v>102</v>
      </c>
    </row>
    <row r="3934" spans="1:8" x14ac:dyDescent="0.25">
      <c r="A3934">
        <v>3933</v>
      </c>
      <c r="B3934" t="s">
        <v>83</v>
      </c>
      <c r="C3934">
        <v>550</v>
      </c>
      <c r="D3934">
        <v>2015</v>
      </c>
      <c r="E3934" t="s">
        <v>571</v>
      </c>
      <c r="F3934" t="s">
        <v>10</v>
      </c>
      <c r="G3934" s="1">
        <v>44584</v>
      </c>
      <c r="H3934">
        <v>103</v>
      </c>
    </row>
    <row r="3935" spans="1:8" x14ac:dyDescent="0.25">
      <c r="A3935">
        <v>3934</v>
      </c>
      <c r="B3935" t="s">
        <v>90</v>
      </c>
      <c r="C3935">
        <v>610</v>
      </c>
      <c r="D3935">
        <v>2007</v>
      </c>
      <c r="E3935" t="s">
        <v>475</v>
      </c>
      <c r="F3935" t="s">
        <v>32</v>
      </c>
      <c r="G3935" s="1">
        <v>44651</v>
      </c>
      <c r="H3935">
        <v>102</v>
      </c>
    </row>
    <row r="3936" spans="1:8" x14ac:dyDescent="0.25">
      <c r="A3936">
        <v>3935</v>
      </c>
      <c r="B3936" t="s">
        <v>83</v>
      </c>
      <c r="C3936">
        <v>610</v>
      </c>
      <c r="D3936">
        <v>1999</v>
      </c>
      <c r="E3936" t="s">
        <v>475</v>
      </c>
      <c r="F3936" t="s">
        <v>618</v>
      </c>
      <c r="G3936" s="1">
        <v>44558</v>
      </c>
      <c r="H3936">
        <v>106</v>
      </c>
    </row>
    <row r="3937" spans="1:8" x14ac:dyDescent="0.25">
      <c r="A3937">
        <v>3936</v>
      </c>
      <c r="B3937" t="s">
        <v>83</v>
      </c>
      <c r="C3937">
        <v>587</v>
      </c>
      <c r="D3937">
        <v>2007</v>
      </c>
      <c r="E3937" t="s">
        <v>916</v>
      </c>
      <c r="F3937" t="s">
        <v>18</v>
      </c>
      <c r="G3937" s="1">
        <v>44635</v>
      </c>
      <c r="H3937">
        <v>102</v>
      </c>
    </row>
    <row r="3938" spans="1:8" x14ac:dyDescent="0.25">
      <c r="A3938">
        <v>3937</v>
      </c>
      <c r="B3938" t="s">
        <v>435</v>
      </c>
      <c r="C3938">
        <v>540</v>
      </c>
      <c r="D3938">
        <v>2021</v>
      </c>
      <c r="E3938" t="s">
        <v>760</v>
      </c>
      <c r="F3938" t="s">
        <v>32</v>
      </c>
      <c r="G3938" s="1">
        <v>44635</v>
      </c>
      <c r="H3938">
        <v>102</v>
      </c>
    </row>
    <row r="3939" spans="1:8" x14ac:dyDescent="0.25">
      <c r="A3939">
        <v>3938</v>
      </c>
      <c r="B3939" t="s">
        <v>435</v>
      </c>
      <c r="C3939">
        <v>556</v>
      </c>
      <c r="D3939">
        <v>2016</v>
      </c>
      <c r="E3939" t="s">
        <v>849</v>
      </c>
      <c r="F3939" t="s">
        <v>18</v>
      </c>
      <c r="G3939" s="1">
        <v>44503</v>
      </c>
      <c r="H3939">
        <v>115</v>
      </c>
    </row>
    <row r="3940" spans="1:8" x14ac:dyDescent="0.25">
      <c r="A3940">
        <v>3939</v>
      </c>
      <c r="B3940" t="s">
        <v>90</v>
      </c>
      <c r="C3940">
        <v>619</v>
      </c>
      <c r="D3940">
        <v>2004</v>
      </c>
      <c r="E3940" t="s">
        <v>874</v>
      </c>
      <c r="F3940" t="s">
        <v>28</v>
      </c>
      <c r="G3940" s="1">
        <v>44555</v>
      </c>
      <c r="H3940">
        <v>103</v>
      </c>
    </row>
    <row r="3941" spans="1:8" x14ac:dyDescent="0.25">
      <c r="A3941">
        <v>3940</v>
      </c>
      <c r="B3941" t="s">
        <v>75</v>
      </c>
      <c r="C3941">
        <v>619</v>
      </c>
      <c r="D3941">
        <v>2012</v>
      </c>
      <c r="E3941" t="s">
        <v>471</v>
      </c>
      <c r="F3941" t="s">
        <v>28</v>
      </c>
      <c r="G3941" s="1">
        <v>44624</v>
      </c>
      <c r="H3941">
        <v>102</v>
      </c>
    </row>
    <row r="3942" spans="1:8" x14ac:dyDescent="0.25">
      <c r="A3942">
        <v>3941</v>
      </c>
      <c r="B3942" t="s">
        <v>435</v>
      </c>
      <c r="C3942">
        <v>587</v>
      </c>
      <c r="D3942">
        <v>2021</v>
      </c>
      <c r="E3942" t="s">
        <v>437</v>
      </c>
      <c r="F3942" t="s">
        <v>32</v>
      </c>
      <c r="G3942" s="1">
        <v>44551</v>
      </c>
      <c r="H3942">
        <v>102</v>
      </c>
    </row>
    <row r="3943" spans="1:8" x14ac:dyDescent="0.25">
      <c r="A3943">
        <v>3942</v>
      </c>
      <c r="B3943" t="s">
        <v>435</v>
      </c>
      <c r="C3943">
        <v>587</v>
      </c>
      <c r="D3943">
        <v>2021</v>
      </c>
      <c r="E3943" t="s">
        <v>437</v>
      </c>
      <c r="F3943" t="s">
        <v>69</v>
      </c>
      <c r="G3943" s="1">
        <v>44632</v>
      </c>
      <c r="H3943">
        <v>102</v>
      </c>
    </row>
    <row r="3944" spans="1:8" x14ac:dyDescent="0.25">
      <c r="A3944">
        <v>3943</v>
      </c>
      <c r="B3944" t="s">
        <v>75</v>
      </c>
      <c r="C3944">
        <v>619</v>
      </c>
      <c r="D3944">
        <v>1988</v>
      </c>
      <c r="E3944" t="s">
        <v>1018</v>
      </c>
      <c r="F3944" t="s">
        <v>28</v>
      </c>
      <c r="G3944" s="1">
        <v>44649</v>
      </c>
      <c r="H3944">
        <v>114</v>
      </c>
    </row>
    <row r="3945" spans="1:8" x14ac:dyDescent="0.25">
      <c r="A3945">
        <v>3944</v>
      </c>
      <c r="B3945" t="s">
        <v>90</v>
      </c>
      <c r="C3945">
        <v>619</v>
      </c>
      <c r="D3945">
        <v>2005</v>
      </c>
      <c r="E3945" t="s">
        <v>599</v>
      </c>
      <c r="F3945" t="s">
        <v>10</v>
      </c>
      <c r="G3945" s="1">
        <v>44653</v>
      </c>
      <c r="H3945">
        <v>102</v>
      </c>
    </row>
    <row r="3946" spans="1:8" x14ac:dyDescent="0.25">
      <c r="A3946">
        <v>3945</v>
      </c>
      <c r="B3946" t="s">
        <v>90</v>
      </c>
      <c r="C3946">
        <v>512</v>
      </c>
      <c r="D3946">
        <v>2006</v>
      </c>
      <c r="E3946" t="s">
        <v>729</v>
      </c>
      <c r="F3946" t="s">
        <v>32</v>
      </c>
      <c r="G3946" s="1">
        <v>44646</v>
      </c>
      <c r="H3946">
        <v>102</v>
      </c>
    </row>
    <row r="3947" spans="1:8" x14ac:dyDescent="0.25">
      <c r="A3947">
        <v>3946</v>
      </c>
      <c r="B3947" t="s">
        <v>83</v>
      </c>
      <c r="C3947">
        <v>550</v>
      </c>
      <c r="D3947">
        <v>2012</v>
      </c>
      <c r="E3947" t="s">
        <v>571</v>
      </c>
      <c r="F3947" t="s">
        <v>45</v>
      </c>
      <c r="G3947" s="1">
        <v>44656</v>
      </c>
      <c r="H3947">
        <v>108</v>
      </c>
    </row>
    <row r="3948" spans="1:8" x14ac:dyDescent="0.25">
      <c r="A3948">
        <v>3947</v>
      </c>
      <c r="B3948" t="s">
        <v>90</v>
      </c>
      <c r="C3948">
        <v>507</v>
      </c>
      <c r="D3948">
        <v>2006</v>
      </c>
      <c r="E3948" t="s">
        <v>609</v>
      </c>
      <c r="F3948" t="s">
        <v>45</v>
      </c>
      <c r="G3948" s="1">
        <v>44599</v>
      </c>
      <c r="H3948">
        <v>103</v>
      </c>
    </row>
    <row r="3949" spans="1:8" x14ac:dyDescent="0.25">
      <c r="A3949">
        <v>3948</v>
      </c>
      <c r="B3949" t="s">
        <v>75</v>
      </c>
      <c r="C3949">
        <v>576</v>
      </c>
      <c r="D3949">
        <v>2000</v>
      </c>
      <c r="E3949" t="s">
        <v>572</v>
      </c>
      <c r="F3949" t="s">
        <v>32</v>
      </c>
      <c r="G3949" s="1">
        <v>44594</v>
      </c>
      <c r="H3949">
        <v>102</v>
      </c>
    </row>
    <row r="3950" spans="1:8" x14ac:dyDescent="0.25">
      <c r="A3950">
        <v>3949</v>
      </c>
      <c r="B3950" t="s">
        <v>83</v>
      </c>
      <c r="C3950">
        <v>550</v>
      </c>
      <c r="D3950">
        <v>2007</v>
      </c>
      <c r="E3950" t="s">
        <v>571</v>
      </c>
      <c r="F3950" t="s">
        <v>45</v>
      </c>
      <c r="G3950" s="1">
        <v>44530</v>
      </c>
      <c r="H3950">
        <v>103</v>
      </c>
    </row>
    <row r="3951" spans="1:8" x14ac:dyDescent="0.25">
      <c r="A3951">
        <v>3950</v>
      </c>
      <c r="B3951" t="s">
        <v>90</v>
      </c>
      <c r="C3951">
        <v>619</v>
      </c>
      <c r="D3951">
        <v>2009</v>
      </c>
      <c r="E3951" t="s">
        <v>612</v>
      </c>
      <c r="F3951" t="s">
        <v>18</v>
      </c>
      <c r="G3951" s="1">
        <v>44571</v>
      </c>
      <c r="H3951">
        <v>114</v>
      </c>
    </row>
    <row r="3952" spans="1:8" x14ac:dyDescent="0.25">
      <c r="A3952">
        <v>3951</v>
      </c>
      <c r="B3952" t="s">
        <v>83</v>
      </c>
      <c r="C3952">
        <v>512</v>
      </c>
      <c r="D3952">
        <v>2007</v>
      </c>
      <c r="E3952" t="s">
        <v>1019</v>
      </c>
      <c r="F3952" t="s">
        <v>18</v>
      </c>
      <c r="G3952" s="1">
        <v>44590</v>
      </c>
      <c r="H3952">
        <v>108</v>
      </c>
    </row>
    <row r="3953" spans="1:8" x14ac:dyDescent="0.25">
      <c r="A3953">
        <v>3952</v>
      </c>
      <c r="B3953" t="s">
        <v>83</v>
      </c>
      <c r="C3953">
        <v>619</v>
      </c>
      <c r="D3953">
        <v>1996</v>
      </c>
      <c r="E3953" t="s">
        <v>438</v>
      </c>
      <c r="F3953" t="s">
        <v>28</v>
      </c>
      <c r="G3953" s="1">
        <v>44562</v>
      </c>
      <c r="H3953">
        <v>102</v>
      </c>
    </row>
    <row r="3954" spans="1:8" x14ac:dyDescent="0.25">
      <c r="A3954">
        <v>3953</v>
      </c>
      <c r="B3954" t="s">
        <v>435</v>
      </c>
      <c r="C3954">
        <v>576</v>
      </c>
      <c r="D3954">
        <v>2002</v>
      </c>
      <c r="E3954" t="s">
        <v>450</v>
      </c>
      <c r="F3954" t="s">
        <v>32</v>
      </c>
      <c r="G3954" s="1">
        <v>44593</v>
      </c>
      <c r="H3954">
        <v>109</v>
      </c>
    </row>
    <row r="3955" spans="1:8" x14ac:dyDescent="0.25">
      <c r="A3955">
        <v>3954</v>
      </c>
      <c r="B3955" t="s">
        <v>83</v>
      </c>
      <c r="C3955">
        <v>587</v>
      </c>
      <c r="D3955">
        <v>2008</v>
      </c>
      <c r="E3955" t="s">
        <v>140</v>
      </c>
      <c r="F3955" t="s">
        <v>18</v>
      </c>
      <c r="G3955" s="1">
        <v>44645</v>
      </c>
      <c r="H3955">
        <v>102</v>
      </c>
    </row>
    <row r="3956" spans="1:8" x14ac:dyDescent="0.25">
      <c r="A3956">
        <v>3955</v>
      </c>
      <c r="B3956" t="s">
        <v>75</v>
      </c>
      <c r="C3956">
        <v>587</v>
      </c>
      <c r="D3956">
        <v>2006</v>
      </c>
      <c r="E3956" t="s">
        <v>359</v>
      </c>
      <c r="F3956" t="s">
        <v>283</v>
      </c>
      <c r="G3956" s="1">
        <v>44568</v>
      </c>
      <c r="H3956">
        <v>102</v>
      </c>
    </row>
    <row r="3957" spans="1:8" x14ac:dyDescent="0.25">
      <c r="A3957">
        <v>3956</v>
      </c>
      <c r="B3957" t="s">
        <v>75</v>
      </c>
      <c r="C3957">
        <v>587</v>
      </c>
      <c r="D3957">
        <v>2015</v>
      </c>
      <c r="E3957" t="s">
        <v>827</v>
      </c>
      <c r="F3957" t="s">
        <v>10</v>
      </c>
      <c r="G3957" s="1">
        <v>44654</v>
      </c>
      <c r="H3957">
        <v>102</v>
      </c>
    </row>
    <row r="3958" spans="1:8" x14ac:dyDescent="0.25">
      <c r="A3958">
        <v>3957</v>
      </c>
      <c r="B3958" t="s">
        <v>75</v>
      </c>
      <c r="C3958">
        <v>619</v>
      </c>
      <c r="D3958">
        <v>2021</v>
      </c>
      <c r="E3958" t="s">
        <v>460</v>
      </c>
      <c r="F3958" t="s">
        <v>32</v>
      </c>
      <c r="G3958" s="1">
        <v>44656</v>
      </c>
      <c r="H3958">
        <v>109</v>
      </c>
    </row>
    <row r="3959" spans="1:8" x14ac:dyDescent="0.25">
      <c r="A3959">
        <v>3958</v>
      </c>
      <c r="B3959" t="s">
        <v>75</v>
      </c>
      <c r="C3959">
        <v>619</v>
      </c>
      <c r="D3959">
        <v>2021</v>
      </c>
      <c r="E3959" t="s">
        <v>460</v>
      </c>
      <c r="F3959" t="s">
        <v>32</v>
      </c>
      <c r="G3959" s="1">
        <v>44593</v>
      </c>
      <c r="H3959">
        <v>102</v>
      </c>
    </row>
    <row r="3960" spans="1:8" x14ac:dyDescent="0.25">
      <c r="A3960">
        <v>3959</v>
      </c>
      <c r="B3960" t="s">
        <v>90</v>
      </c>
      <c r="C3960">
        <v>568</v>
      </c>
      <c r="D3960">
        <v>2013</v>
      </c>
      <c r="E3960" t="s">
        <v>743</v>
      </c>
      <c r="F3960" t="s">
        <v>18</v>
      </c>
      <c r="G3960" s="1">
        <v>44620</v>
      </c>
      <c r="H3960">
        <v>114</v>
      </c>
    </row>
    <row r="3961" spans="1:8" x14ac:dyDescent="0.25">
      <c r="A3961">
        <v>3960</v>
      </c>
      <c r="B3961" t="s">
        <v>83</v>
      </c>
      <c r="C3961">
        <v>548</v>
      </c>
      <c r="D3961">
        <v>2007</v>
      </c>
      <c r="E3961" t="s">
        <v>593</v>
      </c>
      <c r="F3961" t="s">
        <v>45</v>
      </c>
      <c r="G3961" s="1">
        <v>44548</v>
      </c>
      <c r="H3961">
        <v>102</v>
      </c>
    </row>
    <row r="3962" spans="1:8" x14ac:dyDescent="0.25">
      <c r="A3962">
        <v>3961</v>
      </c>
      <c r="B3962" t="s">
        <v>83</v>
      </c>
      <c r="C3962">
        <v>576</v>
      </c>
      <c r="D3962">
        <v>2005</v>
      </c>
      <c r="E3962" t="s">
        <v>823</v>
      </c>
      <c r="F3962" t="s">
        <v>28</v>
      </c>
      <c r="G3962" s="1">
        <v>44624</v>
      </c>
      <c r="H3962">
        <v>114</v>
      </c>
    </row>
    <row r="3963" spans="1:8" x14ac:dyDescent="0.25">
      <c r="A3963">
        <v>3962</v>
      </c>
      <c r="B3963" t="s">
        <v>75</v>
      </c>
      <c r="C3963">
        <v>576</v>
      </c>
      <c r="D3963">
        <v>2007</v>
      </c>
      <c r="E3963" t="s">
        <v>823</v>
      </c>
      <c r="F3963" t="s">
        <v>69</v>
      </c>
      <c r="G3963" s="1">
        <v>44651</v>
      </c>
      <c r="H3963">
        <v>101</v>
      </c>
    </row>
    <row r="3964" spans="1:8" x14ac:dyDescent="0.25">
      <c r="A3964">
        <v>3963</v>
      </c>
      <c r="B3964" t="s">
        <v>614</v>
      </c>
      <c r="C3964">
        <v>587</v>
      </c>
      <c r="D3964">
        <v>1991</v>
      </c>
      <c r="E3964" t="s">
        <v>1020</v>
      </c>
      <c r="F3964" t="s">
        <v>28</v>
      </c>
      <c r="G3964" s="1">
        <v>44533</v>
      </c>
      <c r="H3964">
        <v>114</v>
      </c>
    </row>
    <row r="3965" spans="1:8" x14ac:dyDescent="0.25">
      <c r="A3965">
        <v>3964</v>
      </c>
      <c r="B3965" t="s">
        <v>75</v>
      </c>
      <c r="C3965">
        <v>619</v>
      </c>
      <c r="D3965">
        <v>2014</v>
      </c>
      <c r="E3965" t="s">
        <v>471</v>
      </c>
      <c r="F3965" t="s">
        <v>10</v>
      </c>
      <c r="G3965" s="1">
        <v>44587</v>
      </c>
      <c r="H3965">
        <v>103</v>
      </c>
    </row>
    <row r="3966" spans="1:8" x14ac:dyDescent="0.25">
      <c r="A3966">
        <v>3965</v>
      </c>
      <c r="B3966" t="s">
        <v>83</v>
      </c>
      <c r="C3966">
        <v>540</v>
      </c>
      <c r="D3966">
        <v>2000</v>
      </c>
      <c r="E3966" t="s">
        <v>1021</v>
      </c>
      <c r="F3966" t="s">
        <v>69</v>
      </c>
      <c r="G3966" s="1">
        <v>44625</v>
      </c>
      <c r="H3966">
        <v>104</v>
      </c>
    </row>
    <row r="3967" spans="1:8" x14ac:dyDescent="0.25">
      <c r="A3967">
        <v>3966</v>
      </c>
      <c r="B3967" t="s">
        <v>75</v>
      </c>
      <c r="C3967">
        <v>512</v>
      </c>
      <c r="D3967">
        <v>2010</v>
      </c>
      <c r="E3967" t="s">
        <v>821</v>
      </c>
      <c r="F3967" t="s">
        <v>32</v>
      </c>
      <c r="G3967" s="1">
        <v>44650</v>
      </c>
      <c r="H3967">
        <v>102</v>
      </c>
    </row>
    <row r="3968" spans="1:8" x14ac:dyDescent="0.25">
      <c r="A3968">
        <v>3967</v>
      </c>
      <c r="B3968" t="s">
        <v>83</v>
      </c>
      <c r="C3968">
        <v>512</v>
      </c>
      <c r="D3968">
        <v>2001</v>
      </c>
      <c r="E3968" t="s">
        <v>707</v>
      </c>
      <c r="F3968" t="s">
        <v>69</v>
      </c>
      <c r="G3968" s="1">
        <v>44618</v>
      </c>
      <c r="H3968">
        <v>107</v>
      </c>
    </row>
    <row r="3969" spans="1:8" x14ac:dyDescent="0.25">
      <c r="A3969">
        <v>3968</v>
      </c>
      <c r="B3969" t="s">
        <v>235</v>
      </c>
      <c r="C3969">
        <v>540</v>
      </c>
      <c r="D3969">
        <v>1988</v>
      </c>
      <c r="E3969" t="s">
        <v>1022</v>
      </c>
      <c r="F3969" t="s">
        <v>32</v>
      </c>
      <c r="G3969" s="1">
        <v>44586</v>
      </c>
      <c r="H3969">
        <v>109</v>
      </c>
    </row>
    <row r="3970" spans="1:8" x14ac:dyDescent="0.25">
      <c r="A3970">
        <v>3969</v>
      </c>
      <c r="B3970" t="s">
        <v>486</v>
      </c>
      <c r="C3970">
        <v>507</v>
      </c>
      <c r="D3970">
        <v>2014</v>
      </c>
      <c r="E3970" t="s">
        <v>853</v>
      </c>
      <c r="F3970" t="s">
        <v>45</v>
      </c>
      <c r="G3970" s="1">
        <v>44647</v>
      </c>
      <c r="H3970">
        <v>102</v>
      </c>
    </row>
    <row r="3971" spans="1:8" x14ac:dyDescent="0.25">
      <c r="A3971">
        <v>3970</v>
      </c>
      <c r="B3971" t="s">
        <v>75</v>
      </c>
      <c r="C3971">
        <v>619</v>
      </c>
      <c r="D3971">
        <v>2016</v>
      </c>
      <c r="E3971" t="s">
        <v>471</v>
      </c>
      <c r="F3971" t="s">
        <v>45</v>
      </c>
      <c r="G3971" s="1">
        <v>44621</v>
      </c>
      <c r="H3971">
        <v>102</v>
      </c>
    </row>
    <row r="3972" spans="1:8" x14ac:dyDescent="0.25">
      <c r="A3972">
        <v>3971</v>
      </c>
      <c r="B3972" t="s">
        <v>75</v>
      </c>
      <c r="C3972">
        <v>578</v>
      </c>
      <c r="D3972">
        <v>2021</v>
      </c>
      <c r="E3972">
        <v>3</v>
      </c>
      <c r="F3972" t="s">
        <v>66</v>
      </c>
      <c r="G3972" s="1">
        <v>44577</v>
      </c>
      <c r="H3972">
        <v>102</v>
      </c>
    </row>
    <row r="3973" spans="1:8" x14ac:dyDescent="0.25">
      <c r="A3973">
        <v>3972</v>
      </c>
      <c r="B3973" t="s">
        <v>90</v>
      </c>
      <c r="C3973">
        <v>550</v>
      </c>
      <c r="D3973">
        <v>2012</v>
      </c>
      <c r="E3973" t="s">
        <v>456</v>
      </c>
      <c r="F3973" t="s">
        <v>32</v>
      </c>
      <c r="G3973" s="1">
        <v>44655</v>
      </c>
      <c r="H3973">
        <v>109</v>
      </c>
    </row>
    <row r="3974" spans="1:8" x14ac:dyDescent="0.25">
      <c r="A3974">
        <v>3973</v>
      </c>
      <c r="B3974" t="s">
        <v>75</v>
      </c>
      <c r="C3974">
        <v>619</v>
      </c>
      <c r="D3974">
        <v>2014</v>
      </c>
      <c r="E3974" t="s">
        <v>471</v>
      </c>
      <c r="F3974" t="s">
        <v>32</v>
      </c>
      <c r="G3974" s="1">
        <v>44654</v>
      </c>
      <c r="H3974">
        <v>102</v>
      </c>
    </row>
    <row r="3975" spans="1:8" x14ac:dyDescent="0.25">
      <c r="A3975">
        <v>3974</v>
      </c>
      <c r="B3975" t="s">
        <v>83</v>
      </c>
      <c r="C3975">
        <v>576</v>
      </c>
      <c r="D3975">
        <v>2005</v>
      </c>
      <c r="E3975" t="s">
        <v>698</v>
      </c>
      <c r="F3975" t="s">
        <v>18</v>
      </c>
      <c r="G3975" s="1">
        <v>44632</v>
      </c>
      <c r="H3975">
        <v>104</v>
      </c>
    </row>
    <row r="3976" spans="1:8" x14ac:dyDescent="0.25">
      <c r="A3976">
        <v>3975</v>
      </c>
      <c r="B3976" t="s">
        <v>83</v>
      </c>
      <c r="C3976">
        <v>619</v>
      </c>
      <c r="D3976">
        <v>2007</v>
      </c>
      <c r="E3976" t="s">
        <v>842</v>
      </c>
      <c r="F3976" t="s">
        <v>18</v>
      </c>
      <c r="G3976" s="1">
        <v>44595</v>
      </c>
      <c r="H3976">
        <v>102</v>
      </c>
    </row>
    <row r="3977" spans="1:8" x14ac:dyDescent="0.25">
      <c r="A3977">
        <v>3976</v>
      </c>
      <c r="B3977" t="s">
        <v>435</v>
      </c>
      <c r="C3977">
        <v>540</v>
      </c>
      <c r="D3977">
        <v>2016</v>
      </c>
      <c r="E3977" t="s">
        <v>760</v>
      </c>
      <c r="F3977" t="s">
        <v>32</v>
      </c>
      <c r="G3977" s="1">
        <v>44611</v>
      </c>
      <c r="H3977">
        <v>102</v>
      </c>
    </row>
    <row r="3978" spans="1:8" x14ac:dyDescent="0.25">
      <c r="A3978">
        <v>3977</v>
      </c>
      <c r="B3978" t="s">
        <v>75</v>
      </c>
      <c r="C3978">
        <v>619</v>
      </c>
      <c r="D3978">
        <v>2014</v>
      </c>
      <c r="E3978" t="s">
        <v>471</v>
      </c>
      <c r="F3978" t="s">
        <v>10</v>
      </c>
      <c r="G3978" s="1">
        <v>44584</v>
      </c>
      <c r="H3978">
        <v>102</v>
      </c>
    </row>
    <row r="3979" spans="1:8" x14ac:dyDescent="0.25">
      <c r="A3979">
        <v>3978</v>
      </c>
      <c r="B3979" t="s">
        <v>75</v>
      </c>
      <c r="C3979">
        <v>619</v>
      </c>
      <c r="D3979">
        <v>2015</v>
      </c>
      <c r="E3979" t="s">
        <v>471</v>
      </c>
      <c r="F3979" t="s">
        <v>32</v>
      </c>
      <c r="G3979" s="1">
        <v>44651</v>
      </c>
      <c r="H3979">
        <v>102</v>
      </c>
    </row>
    <row r="3980" spans="1:8" x14ac:dyDescent="0.25">
      <c r="A3980">
        <v>3979</v>
      </c>
      <c r="B3980" t="s">
        <v>90</v>
      </c>
      <c r="C3980">
        <v>580</v>
      </c>
      <c r="D3980">
        <v>2022</v>
      </c>
      <c r="E3980" t="s">
        <v>727</v>
      </c>
      <c r="F3980" t="s">
        <v>18</v>
      </c>
      <c r="G3980" s="1">
        <v>44587</v>
      </c>
      <c r="H3980">
        <v>102</v>
      </c>
    </row>
    <row r="3981" spans="1:8" x14ac:dyDescent="0.25">
      <c r="A3981">
        <v>3980</v>
      </c>
      <c r="B3981" t="s">
        <v>75</v>
      </c>
      <c r="C3981">
        <v>619</v>
      </c>
      <c r="D3981">
        <v>2007</v>
      </c>
      <c r="E3981" t="s">
        <v>826</v>
      </c>
      <c r="F3981" t="s">
        <v>28</v>
      </c>
      <c r="G3981" s="1">
        <v>44574</v>
      </c>
      <c r="H3981">
        <v>104</v>
      </c>
    </row>
    <row r="3982" spans="1:8" x14ac:dyDescent="0.25">
      <c r="A3982">
        <v>3981</v>
      </c>
      <c r="B3982" t="s">
        <v>8</v>
      </c>
      <c r="C3982">
        <v>595</v>
      </c>
      <c r="D3982">
        <v>1992</v>
      </c>
      <c r="E3982" t="s">
        <v>1023</v>
      </c>
      <c r="F3982" t="s">
        <v>18</v>
      </c>
      <c r="G3982" s="1">
        <v>44548</v>
      </c>
      <c r="H3982">
        <v>102</v>
      </c>
    </row>
    <row r="3983" spans="1:8" x14ac:dyDescent="0.25">
      <c r="A3983">
        <v>3982</v>
      </c>
      <c r="B3983" t="s">
        <v>671</v>
      </c>
      <c r="C3983">
        <v>539</v>
      </c>
      <c r="D3983">
        <v>1993</v>
      </c>
      <c r="E3983" t="s">
        <v>1024</v>
      </c>
      <c r="F3983" t="s">
        <v>66</v>
      </c>
      <c r="G3983" s="1">
        <v>44490</v>
      </c>
      <c r="H3983">
        <v>102</v>
      </c>
    </row>
    <row r="3984" spans="1:8" x14ac:dyDescent="0.25">
      <c r="A3984">
        <v>3983</v>
      </c>
      <c r="B3984" t="s">
        <v>8</v>
      </c>
      <c r="C3984">
        <v>549</v>
      </c>
      <c r="D3984">
        <v>1993</v>
      </c>
      <c r="E3984" t="s">
        <v>1025</v>
      </c>
      <c r="F3984" t="s">
        <v>28</v>
      </c>
      <c r="G3984" s="1">
        <v>44584</v>
      </c>
      <c r="H3984">
        <v>108</v>
      </c>
    </row>
    <row r="3985" spans="1:8" x14ac:dyDescent="0.25">
      <c r="A3985">
        <v>3984</v>
      </c>
      <c r="B3985" t="s">
        <v>11</v>
      </c>
      <c r="C3985">
        <v>623</v>
      </c>
      <c r="D3985">
        <v>1981</v>
      </c>
      <c r="E3985" t="s">
        <v>36</v>
      </c>
      <c r="F3985" t="s">
        <v>45</v>
      </c>
      <c r="G3985" s="1">
        <v>44580</v>
      </c>
      <c r="H3985">
        <v>103</v>
      </c>
    </row>
    <row r="3986" spans="1:8" x14ac:dyDescent="0.25">
      <c r="A3986">
        <v>3985</v>
      </c>
      <c r="B3986" t="s">
        <v>90</v>
      </c>
      <c r="C3986">
        <v>578</v>
      </c>
      <c r="D3986">
        <v>2021</v>
      </c>
      <c r="E3986" t="s">
        <v>1026</v>
      </c>
      <c r="F3986" t="s">
        <v>18</v>
      </c>
      <c r="G3986" s="1">
        <v>44636</v>
      </c>
      <c r="H3986">
        <v>102</v>
      </c>
    </row>
    <row r="3987" spans="1:8" x14ac:dyDescent="0.25">
      <c r="A3987">
        <v>3986</v>
      </c>
      <c r="B3987" t="s">
        <v>83</v>
      </c>
      <c r="C3987">
        <v>580</v>
      </c>
      <c r="D3987">
        <v>1980</v>
      </c>
      <c r="E3987" t="s">
        <v>441</v>
      </c>
      <c r="F3987" t="s">
        <v>32</v>
      </c>
      <c r="G3987" s="1">
        <v>44529</v>
      </c>
      <c r="H3987">
        <v>114</v>
      </c>
    </row>
    <row r="3988" spans="1:8" x14ac:dyDescent="0.25">
      <c r="A3988">
        <v>3987</v>
      </c>
      <c r="B3988" t="s">
        <v>486</v>
      </c>
      <c r="C3988">
        <v>577</v>
      </c>
      <c r="D3988">
        <v>2014</v>
      </c>
      <c r="E3988" t="s">
        <v>982</v>
      </c>
      <c r="F3988" t="s">
        <v>10</v>
      </c>
      <c r="G3988" s="1">
        <v>44632</v>
      </c>
      <c r="H3988">
        <v>102</v>
      </c>
    </row>
    <row r="3989" spans="1:8" x14ac:dyDescent="0.25">
      <c r="A3989">
        <v>3988</v>
      </c>
      <c r="B3989" t="s">
        <v>491</v>
      </c>
      <c r="C3989">
        <v>619</v>
      </c>
      <c r="D3989">
        <v>1989</v>
      </c>
      <c r="E3989" t="s">
        <v>1027</v>
      </c>
      <c r="F3989" t="s">
        <v>32</v>
      </c>
      <c r="G3989" s="1">
        <v>44517</v>
      </c>
      <c r="H3989">
        <v>105</v>
      </c>
    </row>
    <row r="3990" spans="1:8" x14ac:dyDescent="0.25">
      <c r="A3990">
        <v>3989</v>
      </c>
      <c r="B3990" t="s">
        <v>435</v>
      </c>
      <c r="C3990">
        <v>580</v>
      </c>
      <c r="D3990">
        <v>1989</v>
      </c>
      <c r="E3990" t="s">
        <v>1028</v>
      </c>
      <c r="F3990" t="s">
        <v>45</v>
      </c>
      <c r="G3990" s="1">
        <v>44649</v>
      </c>
      <c r="H3990">
        <v>114</v>
      </c>
    </row>
    <row r="3991" spans="1:8" x14ac:dyDescent="0.25">
      <c r="A3991">
        <v>3990</v>
      </c>
      <c r="B3991" t="s">
        <v>83</v>
      </c>
      <c r="C3991">
        <v>619</v>
      </c>
      <c r="D3991">
        <v>1989</v>
      </c>
      <c r="E3991" t="s">
        <v>460</v>
      </c>
      <c r="F3991" t="s">
        <v>69</v>
      </c>
      <c r="G3991" s="1">
        <v>44527</v>
      </c>
      <c r="H3991">
        <v>102</v>
      </c>
    </row>
    <row r="3992" spans="1:8" x14ac:dyDescent="0.25">
      <c r="A3992">
        <v>3991</v>
      </c>
      <c r="B3992" t="s">
        <v>90</v>
      </c>
      <c r="C3992">
        <v>619</v>
      </c>
      <c r="D3992">
        <v>1998</v>
      </c>
      <c r="E3992" t="s">
        <v>448</v>
      </c>
      <c r="F3992" t="s">
        <v>10</v>
      </c>
      <c r="G3992" s="1">
        <v>44644</v>
      </c>
      <c r="H3992">
        <v>114</v>
      </c>
    </row>
    <row r="3993" spans="1:8" x14ac:dyDescent="0.25">
      <c r="A3993">
        <v>3992</v>
      </c>
      <c r="B3993" t="s">
        <v>435</v>
      </c>
      <c r="C3993">
        <v>540</v>
      </c>
      <c r="D3993">
        <v>1990</v>
      </c>
      <c r="E3993" t="s">
        <v>1029</v>
      </c>
      <c r="F3993" t="s">
        <v>10</v>
      </c>
      <c r="G3993" s="1">
        <v>44566</v>
      </c>
      <c r="H3993">
        <v>104</v>
      </c>
    </row>
    <row r="3994" spans="1:8" x14ac:dyDescent="0.25">
      <c r="A3994">
        <v>3993</v>
      </c>
      <c r="B3994" t="s">
        <v>435</v>
      </c>
      <c r="C3994">
        <v>556</v>
      </c>
      <c r="D3994">
        <v>1990</v>
      </c>
      <c r="E3994" t="s">
        <v>1030</v>
      </c>
      <c r="F3994" t="s">
        <v>32</v>
      </c>
      <c r="G3994" s="1">
        <v>44571</v>
      </c>
      <c r="H3994">
        <v>114</v>
      </c>
    </row>
    <row r="3995" spans="1:8" x14ac:dyDescent="0.25">
      <c r="A3995">
        <v>3994</v>
      </c>
      <c r="B3995" t="s">
        <v>435</v>
      </c>
      <c r="C3995">
        <v>580</v>
      </c>
      <c r="D3995">
        <v>1990</v>
      </c>
      <c r="E3995" t="s">
        <v>1031</v>
      </c>
      <c r="F3995" t="s">
        <v>283</v>
      </c>
      <c r="G3995" s="1">
        <v>44502</v>
      </c>
      <c r="H3995">
        <v>109</v>
      </c>
    </row>
    <row r="3996" spans="1:8" x14ac:dyDescent="0.25">
      <c r="A3996">
        <v>3995</v>
      </c>
      <c r="B3996" t="s">
        <v>61</v>
      </c>
      <c r="C3996">
        <v>504</v>
      </c>
      <c r="D3996">
        <v>1973</v>
      </c>
      <c r="E3996" t="s">
        <v>175</v>
      </c>
      <c r="F3996" t="s">
        <v>123</v>
      </c>
      <c r="G3996" s="1">
        <v>44545</v>
      </c>
      <c r="H3996">
        <v>106</v>
      </c>
    </row>
    <row r="3997" spans="1:8" x14ac:dyDescent="0.25">
      <c r="A3997">
        <v>3996</v>
      </c>
      <c r="B3997" t="s">
        <v>8</v>
      </c>
      <c r="C3997">
        <v>623</v>
      </c>
      <c r="D3997">
        <v>2010</v>
      </c>
      <c r="E3997" t="s">
        <v>1032</v>
      </c>
      <c r="F3997" t="s">
        <v>32</v>
      </c>
      <c r="G3997" s="1">
        <v>44531</v>
      </c>
      <c r="H3997">
        <v>109</v>
      </c>
    </row>
    <row r="3998" spans="1:8" x14ac:dyDescent="0.25">
      <c r="A3998">
        <v>3997</v>
      </c>
      <c r="B3998" t="s">
        <v>8</v>
      </c>
      <c r="C3998">
        <v>623</v>
      </c>
      <c r="D3998">
        <v>1998</v>
      </c>
      <c r="E3998" t="s">
        <v>23</v>
      </c>
      <c r="F3998" t="s">
        <v>28</v>
      </c>
      <c r="G3998" s="1">
        <v>44485</v>
      </c>
      <c r="H3998">
        <v>102</v>
      </c>
    </row>
    <row r="3999" spans="1:8" x14ac:dyDescent="0.25">
      <c r="A3999">
        <v>3998</v>
      </c>
      <c r="B3999" t="s">
        <v>8</v>
      </c>
      <c r="C3999">
        <v>623</v>
      </c>
      <c r="D3999">
        <v>2009</v>
      </c>
      <c r="E3999" t="s">
        <v>1033</v>
      </c>
      <c r="F3999" t="s">
        <v>28</v>
      </c>
      <c r="G3999" s="1">
        <v>44552</v>
      </c>
      <c r="H3999">
        <v>101</v>
      </c>
    </row>
    <row r="4000" spans="1:8" x14ac:dyDescent="0.25">
      <c r="A4000">
        <v>3999</v>
      </c>
      <c r="B4000" t="s">
        <v>11</v>
      </c>
      <c r="C4000">
        <v>623</v>
      </c>
      <c r="D4000">
        <v>1999</v>
      </c>
      <c r="E4000" t="s">
        <v>1034</v>
      </c>
      <c r="F4000" t="s">
        <v>45</v>
      </c>
      <c r="G4000" s="1">
        <v>44593</v>
      </c>
      <c r="H4000">
        <v>102</v>
      </c>
    </row>
    <row r="4001" spans="1:8" x14ac:dyDescent="0.25">
      <c r="A4001">
        <v>4000</v>
      </c>
      <c r="B4001" t="s">
        <v>61</v>
      </c>
      <c r="C4001">
        <v>519</v>
      </c>
      <c r="D4001">
        <v>2005</v>
      </c>
      <c r="E4001" t="s">
        <v>1035</v>
      </c>
      <c r="F4001" t="s">
        <v>32</v>
      </c>
      <c r="G4001" s="1">
        <v>44619</v>
      </c>
      <c r="H4001">
        <v>114</v>
      </c>
    </row>
    <row r="4002" spans="1:8" x14ac:dyDescent="0.25">
      <c r="A4002">
        <v>4001</v>
      </c>
      <c r="B4002" t="s">
        <v>8</v>
      </c>
      <c r="C4002">
        <v>623</v>
      </c>
      <c r="D4002">
        <v>2009</v>
      </c>
      <c r="E4002" t="s">
        <v>1036</v>
      </c>
      <c r="F4002" t="s">
        <v>10</v>
      </c>
      <c r="G4002" s="1">
        <v>44606</v>
      </c>
      <c r="H4002">
        <v>114</v>
      </c>
    </row>
    <row r="4003" spans="1:8" x14ac:dyDescent="0.25">
      <c r="A4003">
        <v>4002</v>
      </c>
      <c r="B4003" t="s">
        <v>8</v>
      </c>
      <c r="C4003">
        <v>623</v>
      </c>
      <c r="D4003">
        <v>2009</v>
      </c>
      <c r="E4003" t="s">
        <v>1037</v>
      </c>
      <c r="F4003" t="s">
        <v>10</v>
      </c>
      <c r="G4003" s="1">
        <v>44635</v>
      </c>
      <c r="H4003">
        <v>115</v>
      </c>
    </row>
    <row r="4004" spans="1:8" x14ac:dyDescent="0.25">
      <c r="A4004">
        <v>4003</v>
      </c>
      <c r="B4004" t="s">
        <v>11</v>
      </c>
      <c r="C4004">
        <v>549</v>
      </c>
      <c r="D4004">
        <v>1993</v>
      </c>
      <c r="E4004" t="s">
        <v>1038</v>
      </c>
      <c r="F4004" t="s">
        <v>10</v>
      </c>
      <c r="G4004" s="1">
        <v>44655</v>
      </c>
      <c r="H4004">
        <v>101</v>
      </c>
    </row>
    <row r="4005" spans="1:8" x14ac:dyDescent="0.25">
      <c r="A4005">
        <v>4004</v>
      </c>
      <c r="B4005" t="s">
        <v>8</v>
      </c>
      <c r="C4005">
        <v>595</v>
      </c>
      <c r="D4005">
        <v>2010</v>
      </c>
      <c r="E4005" t="s">
        <v>1039</v>
      </c>
      <c r="F4005" t="s">
        <v>10</v>
      </c>
      <c r="G4005" s="1">
        <v>44645</v>
      </c>
      <c r="H4005">
        <v>116</v>
      </c>
    </row>
    <row r="4006" spans="1:8" x14ac:dyDescent="0.25">
      <c r="A4006">
        <v>4005</v>
      </c>
      <c r="B4006" t="s">
        <v>8</v>
      </c>
      <c r="C4006">
        <v>623</v>
      </c>
      <c r="D4006">
        <v>2009</v>
      </c>
      <c r="E4006" t="s">
        <v>58</v>
      </c>
      <c r="F4006" t="s">
        <v>10</v>
      </c>
      <c r="G4006" s="1">
        <v>44574</v>
      </c>
      <c r="H4006">
        <v>102</v>
      </c>
    </row>
    <row r="4007" spans="1:8" x14ac:dyDescent="0.25">
      <c r="A4007">
        <v>4006</v>
      </c>
      <c r="B4007" t="s">
        <v>8</v>
      </c>
      <c r="C4007">
        <v>623</v>
      </c>
      <c r="D4007">
        <v>2009</v>
      </c>
      <c r="E4007" t="s">
        <v>1040</v>
      </c>
      <c r="F4007" t="s">
        <v>45</v>
      </c>
      <c r="G4007" s="1">
        <v>44543</v>
      </c>
      <c r="H4007">
        <v>102</v>
      </c>
    </row>
    <row r="4008" spans="1:8" x14ac:dyDescent="0.25">
      <c r="A4008">
        <v>4007</v>
      </c>
      <c r="B4008" t="s">
        <v>435</v>
      </c>
      <c r="C4008">
        <v>580</v>
      </c>
      <c r="D4008">
        <v>1998</v>
      </c>
      <c r="E4008" t="s">
        <v>469</v>
      </c>
      <c r="F4008" t="s">
        <v>47</v>
      </c>
      <c r="G4008" s="1">
        <v>44615</v>
      </c>
      <c r="H4008">
        <v>104</v>
      </c>
    </row>
    <row r="4009" spans="1:8" x14ac:dyDescent="0.25">
      <c r="A4009">
        <v>4008</v>
      </c>
      <c r="B4009" t="s">
        <v>83</v>
      </c>
      <c r="C4009">
        <v>548</v>
      </c>
      <c r="D4009">
        <v>2004</v>
      </c>
      <c r="E4009" t="s">
        <v>593</v>
      </c>
      <c r="F4009" t="s">
        <v>28</v>
      </c>
      <c r="G4009" s="1">
        <v>44641</v>
      </c>
      <c r="H4009">
        <v>103</v>
      </c>
    </row>
    <row r="4010" spans="1:8" x14ac:dyDescent="0.25">
      <c r="A4010">
        <v>4009</v>
      </c>
      <c r="B4010" t="s">
        <v>75</v>
      </c>
      <c r="C4010">
        <v>564</v>
      </c>
      <c r="D4010">
        <v>1996</v>
      </c>
      <c r="E4010" t="s">
        <v>1041</v>
      </c>
      <c r="F4010" t="s">
        <v>10</v>
      </c>
      <c r="G4010" s="1">
        <v>44591</v>
      </c>
      <c r="H4010">
        <v>102</v>
      </c>
    </row>
    <row r="4011" spans="1:8" x14ac:dyDescent="0.25">
      <c r="A4011">
        <v>4010</v>
      </c>
      <c r="B4011" t="s">
        <v>454</v>
      </c>
      <c r="C4011">
        <v>556</v>
      </c>
      <c r="D4011">
        <v>2022</v>
      </c>
      <c r="E4011" t="s">
        <v>1042</v>
      </c>
      <c r="F4011" t="s">
        <v>32</v>
      </c>
      <c r="G4011" s="1">
        <v>44645</v>
      </c>
      <c r="H4011">
        <v>115</v>
      </c>
    </row>
    <row r="4012" spans="1:8" x14ac:dyDescent="0.25">
      <c r="A4012">
        <v>4011</v>
      </c>
      <c r="B4012" t="s">
        <v>90</v>
      </c>
      <c r="C4012">
        <v>619</v>
      </c>
      <c r="D4012">
        <v>2000</v>
      </c>
      <c r="E4012" t="s">
        <v>670</v>
      </c>
      <c r="F4012" t="s">
        <v>32</v>
      </c>
      <c r="G4012" s="1">
        <v>44635</v>
      </c>
      <c r="H4012">
        <v>114</v>
      </c>
    </row>
    <row r="4013" spans="1:8" x14ac:dyDescent="0.25">
      <c r="A4013">
        <v>4012</v>
      </c>
      <c r="B4013" t="s">
        <v>435</v>
      </c>
      <c r="C4013">
        <v>587</v>
      </c>
      <c r="D4013">
        <v>1995</v>
      </c>
      <c r="E4013" t="s">
        <v>437</v>
      </c>
      <c r="F4013" t="s">
        <v>32</v>
      </c>
      <c r="G4013" s="1">
        <v>44620</v>
      </c>
      <c r="H4013">
        <v>101</v>
      </c>
    </row>
    <row r="4014" spans="1:8" x14ac:dyDescent="0.25">
      <c r="A4014">
        <v>4013</v>
      </c>
      <c r="B4014" t="s">
        <v>83</v>
      </c>
      <c r="C4014">
        <v>587</v>
      </c>
      <c r="D4014">
        <v>2007</v>
      </c>
      <c r="E4014" t="s">
        <v>140</v>
      </c>
      <c r="F4014" t="s">
        <v>18</v>
      </c>
      <c r="G4014" s="1">
        <v>44521</v>
      </c>
      <c r="H4014">
        <v>102</v>
      </c>
    </row>
    <row r="4015" spans="1:8" x14ac:dyDescent="0.25">
      <c r="A4015">
        <v>4014</v>
      </c>
      <c r="B4015" t="s">
        <v>435</v>
      </c>
      <c r="C4015">
        <v>577</v>
      </c>
      <c r="D4015">
        <v>2020</v>
      </c>
      <c r="E4015" t="s">
        <v>1043</v>
      </c>
      <c r="F4015" t="s">
        <v>18</v>
      </c>
      <c r="G4015" s="1">
        <v>44610</v>
      </c>
      <c r="H4015">
        <v>102</v>
      </c>
    </row>
    <row r="4016" spans="1:8" x14ac:dyDescent="0.25">
      <c r="A4016">
        <v>4015</v>
      </c>
      <c r="B4016" t="s">
        <v>90</v>
      </c>
      <c r="C4016">
        <v>619</v>
      </c>
      <c r="D4016">
        <v>2004</v>
      </c>
      <c r="E4016" t="s">
        <v>594</v>
      </c>
      <c r="F4016" t="s">
        <v>10</v>
      </c>
      <c r="G4016" s="1">
        <v>44620</v>
      </c>
      <c r="H4016">
        <v>114</v>
      </c>
    </row>
    <row r="4017" spans="1:8" x14ac:dyDescent="0.25">
      <c r="A4017">
        <v>4016</v>
      </c>
      <c r="B4017" t="s">
        <v>235</v>
      </c>
      <c r="C4017">
        <v>580</v>
      </c>
      <c r="D4017">
        <v>2012</v>
      </c>
      <c r="E4017" t="s">
        <v>730</v>
      </c>
      <c r="F4017" t="s">
        <v>32</v>
      </c>
      <c r="G4017" s="1">
        <v>44655</v>
      </c>
      <c r="H4017">
        <v>102</v>
      </c>
    </row>
    <row r="4018" spans="1:8" x14ac:dyDescent="0.25">
      <c r="A4018">
        <v>4017</v>
      </c>
      <c r="B4018" t="s">
        <v>90</v>
      </c>
      <c r="C4018">
        <v>564</v>
      </c>
      <c r="D4018">
        <v>2022</v>
      </c>
      <c r="E4018" t="s">
        <v>882</v>
      </c>
      <c r="F4018" t="s">
        <v>45</v>
      </c>
      <c r="G4018" s="1">
        <v>44641</v>
      </c>
      <c r="H4018">
        <v>102</v>
      </c>
    </row>
    <row r="4019" spans="1:8" x14ac:dyDescent="0.25">
      <c r="A4019">
        <v>4018</v>
      </c>
      <c r="B4019" t="s">
        <v>454</v>
      </c>
      <c r="C4019">
        <v>540</v>
      </c>
      <c r="D4019">
        <v>1991</v>
      </c>
      <c r="E4019" t="s">
        <v>1044</v>
      </c>
      <c r="F4019" t="s">
        <v>28</v>
      </c>
      <c r="G4019" s="1">
        <v>44625</v>
      </c>
      <c r="H4019">
        <v>106</v>
      </c>
    </row>
    <row r="4020" spans="1:8" x14ac:dyDescent="0.25">
      <c r="A4020">
        <v>4019</v>
      </c>
      <c r="B4020" t="s">
        <v>83</v>
      </c>
      <c r="C4020">
        <v>550</v>
      </c>
      <c r="D4020">
        <v>2008</v>
      </c>
      <c r="E4020" t="s">
        <v>571</v>
      </c>
      <c r="F4020" t="s">
        <v>45</v>
      </c>
      <c r="G4020" s="1">
        <v>44630</v>
      </c>
      <c r="H4020">
        <v>102</v>
      </c>
    </row>
    <row r="4021" spans="1:8" x14ac:dyDescent="0.25">
      <c r="A4021">
        <v>4020</v>
      </c>
      <c r="B4021" t="s">
        <v>90</v>
      </c>
      <c r="C4021">
        <v>507</v>
      </c>
      <c r="D4021">
        <v>2015</v>
      </c>
      <c r="E4021" t="s">
        <v>956</v>
      </c>
      <c r="F4021" t="s">
        <v>45</v>
      </c>
      <c r="G4021" s="1">
        <v>44601</v>
      </c>
      <c r="H4021">
        <v>102</v>
      </c>
    </row>
    <row r="4022" spans="1:8" x14ac:dyDescent="0.25">
      <c r="A4022">
        <v>4021</v>
      </c>
      <c r="B4022" t="s">
        <v>75</v>
      </c>
      <c r="C4022">
        <v>619</v>
      </c>
      <c r="D4022">
        <v>2014</v>
      </c>
      <c r="E4022" t="s">
        <v>471</v>
      </c>
      <c r="F4022" t="s">
        <v>18</v>
      </c>
      <c r="G4022" s="1">
        <v>44651</v>
      </c>
      <c r="H4022">
        <v>102</v>
      </c>
    </row>
    <row r="4023" spans="1:8" x14ac:dyDescent="0.25">
      <c r="A4023">
        <v>4022</v>
      </c>
      <c r="B4023" t="s">
        <v>75</v>
      </c>
      <c r="C4023">
        <v>619</v>
      </c>
      <c r="D4023">
        <v>2016</v>
      </c>
      <c r="E4023" t="s">
        <v>471</v>
      </c>
      <c r="F4023" t="s">
        <v>10</v>
      </c>
      <c r="G4023" s="1">
        <v>44655</v>
      </c>
      <c r="H4023">
        <v>102</v>
      </c>
    </row>
    <row r="4024" spans="1:8" x14ac:dyDescent="0.25">
      <c r="A4024">
        <v>4023</v>
      </c>
      <c r="B4024" t="s">
        <v>435</v>
      </c>
      <c r="C4024">
        <v>587</v>
      </c>
      <c r="D4024">
        <v>2022</v>
      </c>
      <c r="E4024" t="s">
        <v>437</v>
      </c>
      <c r="F4024" t="s">
        <v>18</v>
      </c>
      <c r="G4024" s="1">
        <v>44652</v>
      </c>
      <c r="H4024">
        <v>104</v>
      </c>
    </row>
    <row r="4025" spans="1:8" x14ac:dyDescent="0.25">
      <c r="A4025">
        <v>4024</v>
      </c>
      <c r="B4025" t="s">
        <v>75</v>
      </c>
      <c r="C4025">
        <v>619</v>
      </c>
      <c r="D4025">
        <v>1998</v>
      </c>
      <c r="E4025" t="s">
        <v>702</v>
      </c>
      <c r="F4025" t="s">
        <v>45</v>
      </c>
      <c r="G4025" s="1">
        <v>44622</v>
      </c>
      <c r="H4025">
        <v>109</v>
      </c>
    </row>
    <row r="4026" spans="1:8" x14ac:dyDescent="0.25">
      <c r="A4026">
        <v>4025</v>
      </c>
      <c r="B4026" t="s">
        <v>75</v>
      </c>
      <c r="C4026">
        <v>619</v>
      </c>
      <c r="D4026">
        <v>2008</v>
      </c>
      <c r="E4026" t="s">
        <v>886</v>
      </c>
      <c r="F4026" t="s">
        <v>69</v>
      </c>
      <c r="G4026" s="1">
        <v>44623</v>
      </c>
      <c r="H4026">
        <v>102</v>
      </c>
    </row>
    <row r="4027" spans="1:8" x14ac:dyDescent="0.25">
      <c r="A4027">
        <v>4026</v>
      </c>
      <c r="B4027" t="s">
        <v>75</v>
      </c>
      <c r="C4027">
        <v>619</v>
      </c>
      <c r="D4027">
        <v>2014</v>
      </c>
      <c r="E4027" t="s">
        <v>471</v>
      </c>
      <c r="F4027" t="s">
        <v>32</v>
      </c>
      <c r="G4027" s="1">
        <v>44652</v>
      </c>
      <c r="H4027">
        <v>102</v>
      </c>
    </row>
    <row r="4028" spans="1:8" x14ac:dyDescent="0.25">
      <c r="A4028">
        <v>4027</v>
      </c>
      <c r="B4028" t="s">
        <v>90</v>
      </c>
      <c r="C4028">
        <v>610</v>
      </c>
      <c r="D4028">
        <v>2006</v>
      </c>
      <c r="E4028" t="s">
        <v>475</v>
      </c>
      <c r="F4028" t="s">
        <v>18</v>
      </c>
      <c r="G4028" s="1">
        <v>44521</v>
      </c>
      <c r="H4028">
        <v>102</v>
      </c>
    </row>
    <row r="4029" spans="1:8" x14ac:dyDescent="0.25">
      <c r="A4029">
        <v>4028</v>
      </c>
      <c r="B4029" t="s">
        <v>83</v>
      </c>
      <c r="C4029">
        <v>548</v>
      </c>
      <c r="D4029">
        <v>2003</v>
      </c>
      <c r="E4029" t="s">
        <v>1045</v>
      </c>
      <c r="F4029" t="s">
        <v>10</v>
      </c>
      <c r="G4029" s="1">
        <v>44651</v>
      </c>
      <c r="H4029">
        <v>104</v>
      </c>
    </row>
    <row r="4030" spans="1:8" x14ac:dyDescent="0.25">
      <c r="A4030">
        <v>4029</v>
      </c>
      <c r="B4030" t="s">
        <v>83</v>
      </c>
      <c r="C4030">
        <v>512</v>
      </c>
      <c r="D4030">
        <v>2005</v>
      </c>
      <c r="E4030" t="s">
        <v>84</v>
      </c>
      <c r="F4030" t="s">
        <v>28</v>
      </c>
      <c r="G4030" s="1">
        <v>44654</v>
      </c>
      <c r="H4030">
        <v>102</v>
      </c>
    </row>
    <row r="4031" spans="1:8" x14ac:dyDescent="0.25">
      <c r="A4031">
        <v>4030</v>
      </c>
      <c r="B4031" t="s">
        <v>90</v>
      </c>
      <c r="C4031">
        <v>512</v>
      </c>
      <c r="D4031">
        <v>2012</v>
      </c>
      <c r="E4031" t="s">
        <v>729</v>
      </c>
      <c r="F4031" t="s">
        <v>10</v>
      </c>
      <c r="G4031" s="1">
        <v>44653</v>
      </c>
      <c r="H4031">
        <v>102</v>
      </c>
    </row>
    <row r="4032" spans="1:8" x14ac:dyDescent="0.25">
      <c r="A4032">
        <v>4031</v>
      </c>
      <c r="B4032" t="s">
        <v>235</v>
      </c>
      <c r="C4032">
        <v>577</v>
      </c>
      <c r="D4032">
        <v>2018</v>
      </c>
      <c r="E4032" t="s">
        <v>690</v>
      </c>
      <c r="F4032" t="s">
        <v>66</v>
      </c>
      <c r="G4032" s="1">
        <v>44642</v>
      </c>
      <c r="H4032">
        <v>102</v>
      </c>
    </row>
    <row r="4033" spans="1:8" x14ac:dyDescent="0.25">
      <c r="A4033">
        <v>4032</v>
      </c>
      <c r="B4033" t="s">
        <v>435</v>
      </c>
      <c r="C4033">
        <v>580</v>
      </c>
      <c r="D4033">
        <v>2014</v>
      </c>
      <c r="E4033" t="s">
        <v>464</v>
      </c>
      <c r="F4033" t="s">
        <v>10</v>
      </c>
      <c r="G4033" s="1">
        <v>44646</v>
      </c>
      <c r="H4033">
        <v>102</v>
      </c>
    </row>
    <row r="4034" spans="1:8" x14ac:dyDescent="0.25">
      <c r="A4034">
        <v>4033</v>
      </c>
      <c r="B4034" t="s">
        <v>491</v>
      </c>
      <c r="C4034">
        <v>556</v>
      </c>
      <c r="D4034">
        <v>1990</v>
      </c>
      <c r="E4034" t="s">
        <v>1046</v>
      </c>
      <c r="F4034" t="s">
        <v>32</v>
      </c>
      <c r="G4034" s="1">
        <v>44611</v>
      </c>
      <c r="H4034">
        <v>111</v>
      </c>
    </row>
    <row r="4035" spans="1:8" x14ac:dyDescent="0.25">
      <c r="A4035">
        <v>4034</v>
      </c>
      <c r="B4035" t="s">
        <v>83</v>
      </c>
      <c r="C4035">
        <v>587</v>
      </c>
      <c r="D4035">
        <v>1996</v>
      </c>
      <c r="E4035" t="s">
        <v>446</v>
      </c>
      <c r="F4035" t="s">
        <v>45</v>
      </c>
      <c r="G4035" s="1">
        <v>44641</v>
      </c>
      <c r="H4035">
        <v>109</v>
      </c>
    </row>
    <row r="4036" spans="1:8" x14ac:dyDescent="0.25">
      <c r="A4036">
        <v>4035</v>
      </c>
      <c r="B4036" t="s">
        <v>491</v>
      </c>
      <c r="C4036">
        <v>619</v>
      </c>
      <c r="D4036">
        <v>1990</v>
      </c>
      <c r="E4036" t="s">
        <v>1047</v>
      </c>
      <c r="F4036" t="s">
        <v>32</v>
      </c>
      <c r="G4036" s="1">
        <v>44587</v>
      </c>
      <c r="H4036">
        <v>109</v>
      </c>
    </row>
    <row r="4037" spans="1:8" x14ac:dyDescent="0.25">
      <c r="A4037">
        <v>4036</v>
      </c>
      <c r="B4037" t="s">
        <v>83</v>
      </c>
      <c r="C4037">
        <v>619</v>
      </c>
      <c r="D4037">
        <v>2005</v>
      </c>
      <c r="E4037" t="s">
        <v>842</v>
      </c>
      <c r="F4037" t="s">
        <v>10</v>
      </c>
      <c r="G4037" s="1">
        <v>44645</v>
      </c>
      <c r="H4037">
        <v>104</v>
      </c>
    </row>
    <row r="4038" spans="1:8" x14ac:dyDescent="0.25">
      <c r="A4038">
        <v>4037</v>
      </c>
      <c r="B4038" t="s">
        <v>614</v>
      </c>
      <c r="C4038">
        <v>540</v>
      </c>
      <c r="D4038">
        <v>1998</v>
      </c>
      <c r="E4038" t="s">
        <v>701</v>
      </c>
      <c r="F4038" t="s">
        <v>32</v>
      </c>
      <c r="G4038" s="1">
        <v>44578</v>
      </c>
      <c r="H4038">
        <v>102</v>
      </c>
    </row>
    <row r="4039" spans="1:8" x14ac:dyDescent="0.25">
      <c r="A4039">
        <v>4038</v>
      </c>
      <c r="B4039" t="s">
        <v>83</v>
      </c>
      <c r="C4039">
        <v>548</v>
      </c>
      <c r="D4039">
        <v>1990</v>
      </c>
      <c r="E4039" t="s">
        <v>1048</v>
      </c>
      <c r="F4039" t="s">
        <v>69</v>
      </c>
      <c r="G4039" s="1">
        <v>44653</v>
      </c>
      <c r="H4039">
        <v>115</v>
      </c>
    </row>
    <row r="4040" spans="1:8" x14ac:dyDescent="0.25">
      <c r="A4040">
        <v>4039</v>
      </c>
      <c r="B4040" t="s">
        <v>83</v>
      </c>
      <c r="C4040">
        <v>587</v>
      </c>
      <c r="D4040">
        <v>1990</v>
      </c>
      <c r="E4040" t="s">
        <v>822</v>
      </c>
      <c r="F4040" t="s">
        <v>10</v>
      </c>
      <c r="G4040" s="1">
        <v>44487</v>
      </c>
      <c r="H4040">
        <v>108</v>
      </c>
    </row>
    <row r="4041" spans="1:8" x14ac:dyDescent="0.25">
      <c r="A4041">
        <v>4040</v>
      </c>
      <c r="B4041" t="s">
        <v>435</v>
      </c>
      <c r="C4041">
        <v>580</v>
      </c>
      <c r="D4041">
        <v>1990</v>
      </c>
      <c r="E4041" t="s">
        <v>1049</v>
      </c>
      <c r="F4041" t="s">
        <v>45</v>
      </c>
      <c r="G4041" s="1">
        <v>44476</v>
      </c>
      <c r="H4041">
        <v>108</v>
      </c>
    </row>
    <row r="4042" spans="1:8" x14ac:dyDescent="0.25">
      <c r="A4042">
        <v>4041</v>
      </c>
      <c r="B4042" t="s">
        <v>486</v>
      </c>
      <c r="C4042">
        <v>619</v>
      </c>
      <c r="D4042">
        <v>1990</v>
      </c>
      <c r="E4042" t="s">
        <v>1050</v>
      </c>
      <c r="F4042" t="s">
        <v>32</v>
      </c>
      <c r="G4042" s="1">
        <v>44650</v>
      </c>
      <c r="H4042">
        <v>105</v>
      </c>
    </row>
    <row r="4043" spans="1:8" x14ac:dyDescent="0.25">
      <c r="A4043">
        <v>4042</v>
      </c>
      <c r="B4043" t="s">
        <v>75</v>
      </c>
      <c r="C4043">
        <v>576</v>
      </c>
      <c r="D4043">
        <v>1991</v>
      </c>
      <c r="E4043" t="s">
        <v>1051</v>
      </c>
      <c r="F4043" t="s">
        <v>28</v>
      </c>
      <c r="G4043" s="1">
        <v>44591</v>
      </c>
      <c r="H4043">
        <v>114</v>
      </c>
    </row>
    <row r="4044" spans="1:8" x14ac:dyDescent="0.25">
      <c r="A4044">
        <v>4043</v>
      </c>
      <c r="B4044" t="s">
        <v>435</v>
      </c>
      <c r="C4044">
        <v>580</v>
      </c>
      <c r="D4044">
        <v>1991</v>
      </c>
      <c r="E4044" t="s">
        <v>469</v>
      </c>
      <c r="F4044" t="s">
        <v>28</v>
      </c>
      <c r="G4044" s="1">
        <v>44555</v>
      </c>
      <c r="H4044">
        <v>109</v>
      </c>
    </row>
    <row r="4045" spans="1:8" x14ac:dyDescent="0.25">
      <c r="A4045">
        <v>4044</v>
      </c>
      <c r="B4045" t="s">
        <v>83</v>
      </c>
      <c r="C4045">
        <v>580</v>
      </c>
      <c r="D4045">
        <v>1991</v>
      </c>
      <c r="E4045" t="s">
        <v>441</v>
      </c>
      <c r="F4045" t="s">
        <v>10</v>
      </c>
      <c r="G4045" s="1">
        <v>44622</v>
      </c>
      <c r="H4045">
        <v>101</v>
      </c>
    </row>
    <row r="4046" spans="1:8" x14ac:dyDescent="0.25">
      <c r="A4046">
        <v>4045</v>
      </c>
      <c r="B4046" t="s">
        <v>454</v>
      </c>
      <c r="C4046">
        <v>580</v>
      </c>
      <c r="D4046">
        <v>1991</v>
      </c>
      <c r="E4046" t="s">
        <v>469</v>
      </c>
      <c r="F4046" t="s">
        <v>69</v>
      </c>
      <c r="G4046" s="1">
        <v>44507</v>
      </c>
      <c r="H4046">
        <v>102</v>
      </c>
    </row>
    <row r="4047" spans="1:8" x14ac:dyDescent="0.25">
      <c r="A4047">
        <v>4046</v>
      </c>
      <c r="B4047" t="s">
        <v>90</v>
      </c>
      <c r="C4047">
        <v>610</v>
      </c>
      <c r="D4047">
        <v>1991</v>
      </c>
      <c r="E4047" t="s">
        <v>475</v>
      </c>
      <c r="F4047" t="s">
        <v>32</v>
      </c>
      <c r="G4047" s="1">
        <v>44653</v>
      </c>
      <c r="H4047">
        <v>102</v>
      </c>
    </row>
    <row r="4048" spans="1:8" x14ac:dyDescent="0.25">
      <c r="A4048">
        <v>4047</v>
      </c>
      <c r="B4048" t="s">
        <v>435</v>
      </c>
      <c r="C4048">
        <v>619</v>
      </c>
      <c r="D4048">
        <v>1991</v>
      </c>
      <c r="E4048" t="s">
        <v>1052</v>
      </c>
      <c r="F4048" t="s">
        <v>69</v>
      </c>
      <c r="G4048" s="1">
        <v>44628</v>
      </c>
      <c r="H4048">
        <v>104</v>
      </c>
    </row>
    <row r="4049" spans="1:8" x14ac:dyDescent="0.25">
      <c r="A4049">
        <v>4048</v>
      </c>
      <c r="B4049" t="s">
        <v>83</v>
      </c>
      <c r="C4049">
        <v>550</v>
      </c>
      <c r="D4049">
        <v>1991</v>
      </c>
      <c r="E4049" t="s">
        <v>1053</v>
      </c>
      <c r="F4049" t="s">
        <v>69</v>
      </c>
      <c r="G4049" s="1">
        <v>44523</v>
      </c>
      <c r="H4049">
        <v>109</v>
      </c>
    </row>
    <row r="4050" spans="1:8" x14ac:dyDescent="0.25">
      <c r="A4050">
        <v>4049</v>
      </c>
      <c r="B4050" t="s">
        <v>235</v>
      </c>
      <c r="C4050">
        <v>540</v>
      </c>
      <c r="D4050">
        <v>1991</v>
      </c>
      <c r="E4050" t="s">
        <v>1054</v>
      </c>
      <c r="F4050" t="s">
        <v>101</v>
      </c>
      <c r="G4050" s="1">
        <v>44536</v>
      </c>
      <c r="H4050">
        <v>104</v>
      </c>
    </row>
    <row r="4051" spans="1:8" x14ac:dyDescent="0.25">
      <c r="A4051">
        <v>4050</v>
      </c>
      <c r="B4051" t="s">
        <v>8</v>
      </c>
      <c r="C4051">
        <v>562</v>
      </c>
      <c r="D4051">
        <v>2010</v>
      </c>
      <c r="E4051" t="s">
        <v>1055</v>
      </c>
      <c r="F4051" t="s">
        <v>45</v>
      </c>
      <c r="G4051" s="1">
        <v>44653</v>
      </c>
      <c r="H4051">
        <v>101</v>
      </c>
    </row>
    <row r="4052" spans="1:8" x14ac:dyDescent="0.25">
      <c r="A4052">
        <v>4051</v>
      </c>
      <c r="B4052" t="s">
        <v>8</v>
      </c>
      <c r="C4052">
        <v>623</v>
      </c>
      <c r="D4052">
        <v>2000</v>
      </c>
      <c r="E4052" t="s">
        <v>297</v>
      </c>
      <c r="F4052" t="s">
        <v>10</v>
      </c>
      <c r="G4052" s="1">
        <v>44590</v>
      </c>
      <c r="H4052">
        <v>104</v>
      </c>
    </row>
    <row r="4053" spans="1:8" x14ac:dyDescent="0.25">
      <c r="A4053">
        <v>4052</v>
      </c>
      <c r="B4053" t="s">
        <v>8</v>
      </c>
      <c r="C4053">
        <v>623</v>
      </c>
      <c r="D4053">
        <v>2010</v>
      </c>
      <c r="E4053" t="s">
        <v>139</v>
      </c>
      <c r="F4053" t="s">
        <v>32</v>
      </c>
      <c r="G4053" s="1">
        <v>44621</v>
      </c>
      <c r="H4053">
        <v>107</v>
      </c>
    </row>
    <row r="4054" spans="1:8" x14ac:dyDescent="0.25">
      <c r="A4054">
        <v>4053</v>
      </c>
      <c r="B4054" t="s">
        <v>11</v>
      </c>
      <c r="C4054">
        <v>623</v>
      </c>
      <c r="D4054">
        <v>2006</v>
      </c>
      <c r="E4054" t="s">
        <v>20</v>
      </c>
      <c r="F4054" t="s">
        <v>10</v>
      </c>
      <c r="G4054" s="1">
        <v>44648</v>
      </c>
      <c r="H4054">
        <v>104</v>
      </c>
    </row>
    <row r="4055" spans="1:8" x14ac:dyDescent="0.25">
      <c r="A4055">
        <v>4054</v>
      </c>
      <c r="B4055" t="s">
        <v>37</v>
      </c>
      <c r="C4055">
        <v>623</v>
      </c>
      <c r="D4055">
        <v>2010</v>
      </c>
      <c r="E4055" t="s">
        <v>1056</v>
      </c>
      <c r="F4055" t="s">
        <v>66</v>
      </c>
      <c r="G4055" s="1">
        <v>44642</v>
      </c>
      <c r="H4055">
        <v>103</v>
      </c>
    </row>
    <row r="4056" spans="1:8" x14ac:dyDescent="0.25">
      <c r="A4056">
        <v>4055</v>
      </c>
      <c r="B4056" t="s">
        <v>8</v>
      </c>
      <c r="C4056">
        <v>562</v>
      </c>
      <c r="D4056">
        <v>2010</v>
      </c>
      <c r="E4056" t="s">
        <v>868</v>
      </c>
      <c r="F4056" t="s">
        <v>10</v>
      </c>
      <c r="G4056" s="1">
        <v>44517</v>
      </c>
      <c r="H4056">
        <v>101</v>
      </c>
    </row>
    <row r="4057" spans="1:8" x14ac:dyDescent="0.25">
      <c r="A4057">
        <v>4056</v>
      </c>
      <c r="B4057" t="s">
        <v>11</v>
      </c>
      <c r="C4057">
        <v>618</v>
      </c>
      <c r="D4057">
        <v>2006</v>
      </c>
      <c r="E4057" t="s">
        <v>1057</v>
      </c>
      <c r="F4057" t="s">
        <v>45</v>
      </c>
      <c r="G4057" s="1">
        <v>44480</v>
      </c>
      <c r="H4057">
        <v>115</v>
      </c>
    </row>
    <row r="4058" spans="1:8" x14ac:dyDescent="0.25">
      <c r="A4058">
        <v>4057</v>
      </c>
      <c r="B4058" t="s">
        <v>37</v>
      </c>
      <c r="C4058">
        <v>623</v>
      </c>
      <c r="D4058">
        <v>2010</v>
      </c>
      <c r="E4058" t="s">
        <v>1058</v>
      </c>
      <c r="F4058" t="s">
        <v>47</v>
      </c>
      <c r="G4058" s="1">
        <v>44608</v>
      </c>
      <c r="H4058">
        <v>102</v>
      </c>
    </row>
    <row r="4059" spans="1:8" x14ac:dyDescent="0.25">
      <c r="A4059">
        <v>4058</v>
      </c>
      <c r="B4059" t="s">
        <v>8</v>
      </c>
      <c r="C4059">
        <v>623</v>
      </c>
      <c r="D4059">
        <v>2010</v>
      </c>
      <c r="E4059" t="s">
        <v>57</v>
      </c>
      <c r="F4059" t="s">
        <v>10</v>
      </c>
      <c r="G4059" s="1">
        <v>44487</v>
      </c>
      <c r="H4059">
        <v>104</v>
      </c>
    </row>
    <row r="4060" spans="1:8" x14ac:dyDescent="0.25">
      <c r="A4060">
        <v>4059</v>
      </c>
      <c r="B4060" t="s">
        <v>8</v>
      </c>
      <c r="C4060">
        <v>514</v>
      </c>
      <c r="D4060">
        <v>2010</v>
      </c>
      <c r="E4060" t="s">
        <v>209</v>
      </c>
      <c r="F4060" t="s">
        <v>10</v>
      </c>
      <c r="G4060" s="1">
        <v>44514</v>
      </c>
      <c r="H4060">
        <v>111</v>
      </c>
    </row>
    <row r="4061" spans="1:8" x14ac:dyDescent="0.25">
      <c r="A4061">
        <v>4060</v>
      </c>
      <c r="B4061" t="s">
        <v>11</v>
      </c>
      <c r="C4061">
        <v>549</v>
      </c>
      <c r="D4061">
        <v>1990</v>
      </c>
      <c r="E4061" t="s">
        <v>79</v>
      </c>
      <c r="F4061" t="s">
        <v>45</v>
      </c>
      <c r="G4061" s="1">
        <v>44640</v>
      </c>
      <c r="H4061">
        <v>103</v>
      </c>
    </row>
    <row r="4062" spans="1:8" x14ac:dyDescent="0.25">
      <c r="A4062">
        <v>4061</v>
      </c>
      <c r="B4062" t="s">
        <v>11</v>
      </c>
      <c r="C4062">
        <v>623</v>
      </c>
      <c r="D4062">
        <v>1997</v>
      </c>
      <c r="E4062" t="s">
        <v>20</v>
      </c>
      <c r="F4062" t="s">
        <v>45</v>
      </c>
      <c r="G4062" s="1">
        <v>44528</v>
      </c>
      <c r="H4062">
        <v>102</v>
      </c>
    </row>
    <row r="4063" spans="1:8" x14ac:dyDescent="0.25">
      <c r="A4063">
        <v>4062</v>
      </c>
      <c r="B4063" t="s">
        <v>8</v>
      </c>
      <c r="C4063">
        <v>623</v>
      </c>
      <c r="D4063">
        <v>2001</v>
      </c>
      <c r="E4063" t="s">
        <v>23</v>
      </c>
      <c r="F4063" t="s">
        <v>47</v>
      </c>
      <c r="G4063" s="1">
        <v>44639</v>
      </c>
      <c r="H4063">
        <v>114</v>
      </c>
    </row>
    <row r="4064" spans="1:8" x14ac:dyDescent="0.25">
      <c r="A4064">
        <v>4063</v>
      </c>
      <c r="B4064" t="s">
        <v>8</v>
      </c>
      <c r="C4064">
        <v>623</v>
      </c>
      <c r="D4064">
        <v>2010</v>
      </c>
      <c r="E4064" t="s">
        <v>1059</v>
      </c>
      <c r="F4064" t="s">
        <v>32</v>
      </c>
      <c r="G4064" s="1">
        <v>44571</v>
      </c>
      <c r="H4064">
        <v>102</v>
      </c>
    </row>
    <row r="4065" spans="1:8" x14ac:dyDescent="0.25">
      <c r="A4065">
        <v>4064</v>
      </c>
      <c r="B4065" t="s">
        <v>8</v>
      </c>
      <c r="C4065">
        <v>623</v>
      </c>
      <c r="D4065">
        <v>2007</v>
      </c>
      <c r="E4065" t="s">
        <v>1060</v>
      </c>
      <c r="F4065" t="s">
        <v>32</v>
      </c>
      <c r="G4065" s="1">
        <v>44635</v>
      </c>
      <c r="H4065">
        <v>107</v>
      </c>
    </row>
    <row r="4066" spans="1:8" x14ac:dyDescent="0.25">
      <c r="A4066">
        <v>4065</v>
      </c>
      <c r="B4066" t="s">
        <v>90</v>
      </c>
      <c r="C4066">
        <v>507</v>
      </c>
      <c r="D4066">
        <v>2008</v>
      </c>
      <c r="E4066" t="s">
        <v>1061</v>
      </c>
      <c r="F4066" t="s">
        <v>45</v>
      </c>
      <c r="G4066" s="1">
        <v>44495</v>
      </c>
      <c r="H4066">
        <v>109</v>
      </c>
    </row>
    <row r="4067" spans="1:8" x14ac:dyDescent="0.25">
      <c r="A4067">
        <v>4066</v>
      </c>
      <c r="B4067" t="s">
        <v>8</v>
      </c>
      <c r="C4067">
        <v>623</v>
      </c>
      <c r="D4067">
        <v>2011</v>
      </c>
      <c r="E4067" t="s">
        <v>1062</v>
      </c>
      <c r="F4067" t="s">
        <v>10</v>
      </c>
      <c r="G4067" s="1">
        <v>44578</v>
      </c>
      <c r="H4067">
        <v>111</v>
      </c>
    </row>
    <row r="4068" spans="1:8" x14ac:dyDescent="0.25">
      <c r="A4068">
        <v>4067</v>
      </c>
      <c r="B4068" t="s">
        <v>8</v>
      </c>
      <c r="C4068">
        <v>595</v>
      </c>
      <c r="D4068">
        <v>2011</v>
      </c>
      <c r="E4068" t="s">
        <v>124</v>
      </c>
      <c r="F4068" t="s">
        <v>10</v>
      </c>
      <c r="G4068" s="1">
        <v>44594</v>
      </c>
      <c r="H4068">
        <v>102</v>
      </c>
    </row>
    <row r="4069" spans="1:8" x14ac:dyDescent="0.25">
      <c r="A4069">
        <v>4068</v>
      </c>
      <c r="B4069" t="s">
        <v>8</v>
      </c>
      <c r="C4069">
        <v>549</v>
      </c>
      <c r="D4069">
        <v>2011</v>
      </c>
      <c r="E4069" t="s">
        <v>46</v>
      </c>
      <c r="F4069" t="s">
        <v>10</v>
      </c>
      <c r="G4069" s="1">
        <v>44562</v>
      </c>
      <c r="H4069">
        <v>111</v>
      </c>
    </row>
    <row r="4070" spans="1:8" x14ac:dyDescent="0.25">
      <c r="A4070">
        <v>4069</v>
      </c>
      <c r="B4070" t="s">
        <v>11</v>
      </c>
      <c r="C4070">
        <v>623</v>
      </c>
      <c r="D4070">
        <v>2005</v>
      </c>
      <c r="E4070" t="s">
        <v>1063</v>
      </c>
      <c r="F4070" t="s">
        <v>10</v>
      </c>
      <c r="G4070" s="1">
        <v>44628</v>
      </c>
      <c r="H4070">
        <v>114</v>
      </c>
    </row>
    <row r="4071" spans="1:8" x14ac:dyDescent="0.25">
      <c r="A4071">
        <v>4070</v>
      </c>
      <c r="B4071" t="s">
        <v>8</v>
      </c>
      <c r="C4071">
        <v>514</v>
      </c>
      <c r="D4071">
        <v>2011</v>
      </c>
      <c r="E4071" t="s">
        <v>1064</v>
      </c>
      <c r="F4071" t="s">
        <v>10</v>
      </c>
      <c r="G4071" s="1">
        <v>44627</v>
      </c>
      <c r="H4071">
        <v>114</v>
      </c>
    </row>
    <row r="4072" spans="1:8" x14ac:dyDescent="0.25">
      <c r="A4072">
        <v>4071</v>
      </c>
      <c r="B4072" t="s">
        <v>8</v>
      </c>
      <c r="C4072">
        <v>623</v>
      </c>
      <c r="D4072">
        <v>2011</v>
      </c>
      <c r="E4072" t="s">
        <v>33</v>
      </c>
      <c r="F4072" t="s">
        <v>10</v>
      </c>
      <c r="G4072" s="1">
        <v>44613</v>
      </c>
      <c r="H4072">
        <v>103</v>
      </c>
    </row>
    <row r="4073" spans="1:8" x14ac:dyDescent="0.25">
      <c r="A4073">
        <v>4072</v>
      </c>
      <c r="B4073" t="s">
        <v>8</v>
      </c>
      <c r="C4073">
        <v>623</v>
      </c>
      <c r="D4073">
        <v>2011</v>
      </c>
      <c r="E4073" t="s">
        <v>1065</v>
      </c>
      <c r="F4073" t="s">
        <v>10</v>
      </c>
      <c r="G4073" s="1">
        <v>44538</v>
      </c>
      <c r="H4073">
        <v>102</v>
      </c>
    </row>
    <row r="4074" spans="1:8" x14ac:dyDescent="0.25">
      <c r="A4074">
        <v>4073</v>
      </c>
      <c r="B4074" t="s">
        <v>8</v>
      </c>
      <c r="C4074">
        <v>623</v>
      </c>
      <c r="D4074">
        <v>2011</v>
      </c>
      <c r="E4074" t="s">
        <v>1066</v>
      </c>
      <c r="F4074" t="s">
        <v>10</v>
      </c>
      <c r="G4074" s="1">
        <v>44598</v>
      </c>
      <c r="H4074">
        <v>109</v>
      </c>
    </row>
    <row r="4075" spans="1:8" x14ac:dyDescent="0.25">
      <c r="A4075">
        <v>4074</v>
      </c>
      <c r="B4075" t="s">
        <v>8</v>
      </c>
      <c r="C4075">
        <v>623</v>
      </c>
      <c r="D4075">
        <v>2011</v>
      </c>
      <c r="E4075" t="s">
        <v>1067</v>
      </c>
      <c r="F4075" t="s">
        <v>10</v>
      </c>
      <c r="G4075" s="1">
        <v>44625</v>
      </c>
      <c r="H4075">
        <v>114</v>
      </c>
    </row>
    <row r="4076" spans="1:8" x14ac:dyDescent="0.25">
      <c r="A4076">
        <v>4075</v>
      </c>
      <c r="B4076" t="s">
        <v>37</v>
      </c>
      <c r="C4076">
        <v>623</v>
      </c>
      <c r="D4076">
        <v>2011</v>
      </c>
      <c r="E4076" t="s">
        <v>120</v>
      </c>
      <c r="F4076" t="s">
        <v>10</v>
      </c>
      <c r="G4076" s="1">
        <v>44517</v>
      </c>
      <c r="H4076">
        <v>102</v>
      </c>
    </row>
    <row r="4077" spans="1:8" x14ac:dyDescent="0.25">
      <c r="A4077">
        <v>4076</v>
      </c>
      <c r="B4077" t="s">
        <v>8</v>
      </c>
      <c r="C4077">
        <v>623</v>
      </c>
      <c r="D4077">
        <v>1976</v>
      </c>
      <c r="E4077" t="s">
        <v>51</v>
      </c>
      <c r="F4077" t="s">
        <v>69</v>
      </c>
      <c r="G4077" s="1">
        <v>44525</v>
      </c>
      <c r="H4077">
        <v>109</v>
      </c>
    </row>
    <row r="4078" spans="1:8" x14ac:dyDescent="0.25">
      <c r="A4078">
        <v>4077</v>
      </c>
      <c r="B4078" t="s">
        <v>61</v>
      </c>
      <c r="C4078">
        <v>519</v>
      </c>
      <c r="D4078">
        <v>1970</v>
      </c>
      <c r="E4078" t="s">
        <v>1068</v>
      </c>
      <c r="F4078" t="s">
        <v>32</v>
      </c>
      <c r="G4078" s="1">
        <v>44581</v>
      </c>
      <c r="H4078">
        <v>109</v>
      </c>
    </row>
    <row r="4079" spans="1:8" x14ac:dyDescent="0.25">
      <c r="A4079">
        <v>4078</v>
      </c>
      <c r="B4079" t="s">
        <v>37</v>
      </c>
      <c r="C4079">
        <v>623</v>
      </c>
      <c r="D4079">
        <v>2011</v>
      </c>
      <c r="E4079" t="s">
        <v>1069</v>
      </c>
      <c r="F4079" t="s">
        <v>66</v>
      </c>
      <c r="G4079" s="1">
        <v>44596</v>
      </c>
      <c r="H4079">
        <v>108</v>
      </c>
    </row>
    <row r="4080" spans="1:8" x14ac:dyDescent="0.25">
      <c r="A4080">
        <v>4079</v>
      </c>
      <c r="B4080" t="s">
        <v>8</v>
      </c>
      <c r="C4080">
        <v>623</v>
      </c>
      <c r="D4080">
        <v>2011</v>
      </c>
      <c r="E4080" t="s">
        <v>54</v>
      </c>
      <c r="F4080" t="s">
        <v>10</v>
      </c>
      <c r="G4080" s="1">
        <v>44516</v>
      </c>
      <c r="H4080">
        <v>104</v>
      </c>
    </row>
    <row r="4081" spans="1:8" x14ac:dyDescent="0.25">
      <c r="A4081">
        <v>4080</v>
      </c>
      <c r="B4081" t="s">
        <v>37</v>
      </c>
      <c r="C4081">
        <v>623</v>
      </c>
      <c r="D4081">
        <v>2011</v>
      </c>
      <c r="E4081" t="s">
        <v>1070</v>
      </c>
      <c r="F4081" t="s">
        <v>45</v>
      </c>
      <c r="G4081" s="1">
        <v>44630</v>
      </c>
      <c r="H4081">
        <v>102</v>
      </c>
    </row>
    <row r="4082" spans="1:8" x14ac:dyDescent="0.25">
      <c r="A4082">
        <v>4081</v>
      </c>
      <c r="B4082" t="s">
        <v>8</v>
      </c>
      <c r="C4082">
        <v>514</v>
      </c>
      <c r="D4082">
        <v>1993</v>
      </c>
      <c r="E4082" t="s">
        <v>203</v>
      </c>
      <c r="F4082" t="s">
        <v>28</v>
      </c>
      <c r="G4082" s="1">
        <v>44641</v>
      </c>
      <c r="H4082">
        <v>114</v>
      </c>
    </row>
    <row r="4083" spans="1:8" x14ac:dyDescent="0.25">
      <c r="A4083">
        <v>4082</v>
      </c>
      <c r="B4083" t="s">
        <v>8</v>
      </c>
      <c r="C4083">
        <v>623</v>
      </c>
      <c r="D4083">
        <v>2011</v>
      </c>
      <c r="E4083" t="s">
        <v>1071</v>
      </c>
      <c r="F4083" t="s">
        <v>10</v>
      </c>
      <c r="G4083" s="1">
        <v>44536</v>
      </c>
      <c r="H4083">
        <v>114</v>
      </c>
    </row>
    <row r="4084" spans="1:8" x14ac:dyDescent="0.25">
      <c r="A4084">
        <v>4083</v>
      </c>
      <c r="B4084" t="s">
        <v>8</v>
      </c>
      <c r="C4084">
        <v>623</v>
      </c>
      <c r="D4084">
        <v>2011</v>
      </c>
      <c r="E4084" t="s">
        <v>1072</v>
      </c>
      <c r="F4084" t="s">
        <v>10</v>
      </c>
      <c r="G4084" s="1">
        <v>44607</v>
      </c>
      <c r="H4084">
        <v>104</v>
      </c>
    </row>
    <row r="4085" spans="1:8" x14ac:dyDescent="0.25">
      <c r="A4085">
        <v>4084</v>
      </c>
      <c r="B4085" t="s">
        <v>75</v>
      </c>
      <c r="C4085">
        <v>550</v>
      </c>
      <c r="D4085">
        <v>1987</v>
      </c>
      <c r="E4085" t="s">
        <v>1073</v>
      </c>
      <c r="F4085" t="s">
        <v>32</v>
      </c>
      <c r="G4085" s="1">
        <v>44492</v>
      </c>
      <c r="H4085">
        <v>111</v>
      </c>
    </row>
    <row r="4086" spans="1:8" x14ac:dyDescent="0.25">
      <c r="A4086">
        <v>4085</v>
      </c>
      <c r="B4086" t="s">
        <v>75</v>
      </c>
      <c r="C4086">
        <v>587</v>
      </c>
      <c r="D4086">
        <v>1991</v>
      </c>
      <c r="E4086" t="s">
        <v>822</v>
      </c>
      <c r="F4086" t="s">
        <v>28</v>
      </c>
      <c r="G4086" s="1">
        <v>44535</v>
      </c>
      <c r="H4086">
        <v>104</v>
      </c>
    </row>
    <row r="4087" spans="1:8" x14ac:dyDescent="0.25">
      <c r="A4087">
        <v>4086</v>
      </c>
      <c r="B4087" t="s">
        <v>435</v>
      </c>
      <c r="C4087">
        <v>587</v>
      </c>
      <c r="D4087">
        <v>1987</v>
      </c>
      <c r="E4087" t="s">
        <v>1074</v>
      </c>
      <c r="F4087" t="s">
        <v>18</v>
      </c>
      <c r="G4087" s="1">
        <v>44556</v>
      </c>
      <c r="H4087">
        <v>114</v>
      </c>
    </row>
    <row r="4088" spans="1:8" x14ac:dyDescent="0.25">
      <c r="A4088">
        <v>4087</v>
      </c>
      <c r="B4088" t="s">
        <v>83</v>
      </c>
      <c r="C4088">
        <v>619</v>
      </c>
      <c r="D4088">
        <v>1991</v>
      </c>
      <c r="E4088" t="s">
        <v>1075</v>
      </c>
      <c r="F4088" t="s">
        <v>47</v>
      </c>
      <c r="G4088" s="1">
        <v>44524</v>
      </c>
      <c r="H4088">
        <v>115</v>
      </c>
    </row>
    <row r="4089" spans="1:8" x14ac:dyDescent="0.25">
      <c r="A4089">
        <v>4088</v>
      </c>
      <c r="B4089" t="s">
        <v>75</v>
      </c>
      <c r="C4089">
        <v>619</v>
      </c>
      <c r="D4089">
        <v>2013</v>
      </c>
      <c r="E4089" t="s">
        <v>471</v>
      </c>
      <c r="F4089" t="s">
        <v>32</v>
      </c>
      <c r="G4089" s="1">
        <v>44572</v>
      </c>
      <c r="H4089">
        <v>102</v>
      </c>
    </row>
    <row r="4090" spans="1:8" x14ac:dyDescent="0.25">
      <c r="A4090">
        <v>4089</v>
      </c>
      <c r="B4090" t="s">
        <v>435</v>
      </c>
      <c r="C4090">
        <v>619</v>
      </c>
      <c r="D4090">
        <v>1992</v>
      </c>
      <c r="E4090" t="s">
        <v>1076</v>
      </c>
      <c r="F4090" t="s">
        <v>32</v>
      </c>
      <c r="G4090" s="1">
        <v>44596</v>
      </c>
      <c r="H4090">
        <v>109</v>
      </c>
    </row>
    <row r="4091" spans="1:8" x14ac:dyDescent="0.25">
      <c r="A4091">
        <v>4090</v>
      </c>
      <c r="B4091" t="s">
        <v>235</v>
      </c>
      <c r="C4091">
        <v>580</v>
      </c>
      <c r="D4091">
        <v>1992</v>
      </c>
      <c r="E4091" t="s">
        <v>730</v>
      </c>
      <c r="F4091" t="s">
        <v>45</v>
      </c>
      <c r="G4091" s="1">
        <v>44495</v>
      </c>
      <c r="H4091">
        <v>109</v>
      </c>
    </row>
    <row r="4092" spans="1:8" x14ac:dyDescent="0.25">
      <c r="A4092">
        <v>4091</v>
      </c>
      <c r="B4092" t="s">
        <v>83</v>
      </c>
      <c r="C4092">
        <v>576</v>
      </c>
      <c r="D4092">
        <v>1991</v>
      </c>
      <c r="E4092" t="s">
        <v>1077</v>
      </c>
      <c r="F4092" t="s">
        <v>69</v>
      </c>
      <c r="G4092" s="1">
        <v>44610</v>
      </c>
      <c r="H4092">
        <v>104</v>
      </c>
    </row>
    <row r="4093" spans="1:8" x14ac:dyDescent="0.25">
      <c r="A4093">
        <v>4092</v>
      </c>
      <c r="B4093" t="s">
        <v>75</v>
      </c>
      <c r="C4093">
        <v>540</v>
      </c>
      <c r="D4093">
        <v>1992</v>
      </c>
      <c r="E4093" t="s">
        <v>1078</v>
      </c>
      <c r="F4093" t="s">
        <v>45</v>
      </c>
      <c r="G4093" s="1">
        <v>44587</v>
      </c>
      <c r="H4093">
        <v>114</v>
      </c>
    </row>
    <row r="4094" spans="1:8" x14ac:dyDescent="0.25">
      <c r="A4094">
        <v>4093</v>
      </c>
      <c r="B4094" t="s">
        <v>83</v>
      </c>
      <c r="C4094">
        <v>580</v>
      </c>
      <c r="D4094">
        <v>1992</v>
      </c>
      <c r="E4094" t="s">
        <v>1079</v>
      </c>
      <c r="F4094" t="s">
        <v>28</v>
      </c>
      <c r="G4094" s="1">
        <v>44545</v>
      </c>
      <c r="H4094">
        <v>105</v>
      </c>
    </row>
    <row r="4095" spans="1:8" x14ac:dyDescent="0.25">
      <c r="A4095">
        <v>4094</v>
      </c>
      <c r="B4095" t="s">
        <v>435</v>
      </c>
      <c r="C4095">
        <v>540</v>
      </c>
      <c r="D4095">
        <v>1992</v>
      </c>
      <c r="E4095" t="s">
        <v>1080</v>
      </c>
      <c r="F4095" t="s">
        <v>32</v>
      </c>
      <c r="G4095" s="1">
        <v>44520</v>
      </c>
      <c r="H4095">
        <v>104</v>
      </c>
    </row>
    <row r="4096" spans="1:8" x14ac:dyDescent="0.25">
      <c r="A4096">
        <v>4095</v>
      </c>
      <c r="B4096" t="s">
        <v>235</v>
      </c>
      <c r="C4096">
        <v>619</v>
      </c>
      <c r="D4096">
        <v>1992</v>
      </c>
      <c r="E4096" t="s">
        <v>467</v>
      </c>
      <c r="F4096" t="s">
        <v>32</v>
      </c>
      <c r="G4096" s="1">
        <v>44622</v>
      </c>
      <c r="H4096">
        <v>104</v>
      </c>
    </row>
    <row r="4097" spans="1:8" x14ac:dyDescent="0.25">
      <c r="A4097">
        <v>4096</v>
      </c>
      <c r="B4097" t="s">
        <v>235</v>
      </c>
      <c r="C4097">
        <v>619</v>
      </c>
      <c r="D4097">
        <v>1992</v>
      </c>
      <c r="E4097" t="s">
        <v>1081</v>
      </c>
      <c r="F4097" t="s">
        <v>69</v>
      </c>
      <c r="G4097" s="1">
        <v>44630</v>
      </c>
      <c r="H4097">
        <v>102</v>
      </c>
    </row>
    <row r="4098" spans="1:8" x14ac:dyDescent="0.25">
      <c r="A4098">
        <v>4097</v>
      </c>
      <c r="B4098" t="s">
        <v>486</v>
      </c>
      <c r="C4098">
        <v>619</v>
      </c>
      <c r="D4098">
        <v>1992</v>
      </c>
      <c r="E4098" t="s">
        <v>1050</v>
      </c>
      <c r="F4098" t="s">
        <v>69</v>
      </c>
      <c r="G4098" s="1">
        <v>44649</v>
      </c>
      <c r="H4098">
        <v>115</v>
      </c>
    </row>
    <row r="4099" spans="1:8" x14ac:dyDescent="0.25">
      <c r="A4099">
        <v>4098</v>
      </c>
      <c r="B4099" t="s">
        <v>83</v>
      </c>
      <c r="C4099">
        <v>550</v>
      </c>
      <c r="D4099">
        <v>1992</v>
      </c>
      <c r="E4099" t="s">
        <v>1082</v>
      </c>
      <c r="F4099" t="s">
        <v>10</v>
      </c>
      <c r="G4099" s="1">
        <v>44641</v>
      </c>
      <c r="H4099">
        <v>102</v>
      </c>
    </row>
    <row r="4100" spans="1:8" x14ac:dyDescent="0.25">
      <c r="A4100">
        <v>4099</v>
      </c>
      <c r="B4100" t="s">
        <v>614</v>
      </c>
      <c r="C4100">
        <v>619</v>
      </c>
      <c r="D4100">
        <v>1983</v>
      </c>
      <c r="E4100" t="s">
        <v>1083</v>
      </c>
      <c r="F4100" t="s">
        <v>32</v>
      </c>
      <c r="G4100" s="1">
        <v>44563</v>
      </c>
      <c r="H4100">
        <v>104</v>
      </c>
    </row>
    <row r="4101" spans="1:8" x14ac:dyDescent="0.25">
      <c r="A4101">
        <v>4100</v>
      </c>
      <c r="B4101" t="s">
        <v>83</v>
      </c>
      <c r="C4101">
        <v>550</v>
      </c>
      <c r="D4101">
        <v>1992</v>
      </c>
      <c r="E4101" t="s">
        <v>1084</v>
      </c>
      <c r="F4101" t="s">
        <v>69</v>
      </c>
      <c r="G4101" s="1">
        <v>44609</v>
      </c>
      <c r="H4101">
        <v>108</v>
      </c>
    </row>
    <row r="4102" spans="1:8" x14ac:dyDescent="0.25">
      <c r="A4102">
        <v>4101</v>
      </c>
      <c r="B4102" t="s">
        <v>435</v>
      </c>
      <c r="C4102">
        <v>587</v>
      </c>
      <c r="D4102">
        <v>1988</v>
      </c>
      <c r="E4102" t="s">
        <v>437</v>
      </c>
      <c r="F4102" t="s">
        <v>32</v>
      </c>
      <c r="G4102" s="1">
        <v>44526</v>
      </c>
      <c r="H4102">
        <v>114</v>
      </c>
    </row>
    <row r="4103" spans="1:8" x14ac:dyDescent="0.25">
      <c r="A4103">
        <v>4102</v>
      </c>
      <c r="B4103" t="s">
        <v>235</v>
      </c>
      <c r="C4103">
        <v>619</v>
      </c>
      <c r="D4103">
        <v>1992</v>
      </c>
      <c r="E4103" t="s">
        <v>1085</v>
      </c>
      <c r="F4103" t="s">
        <v>32</v>
      </c>
      <c r="G4103" s="1">
        <v>44542</v>
      </c>
      <c r="H4103">
        <v>114</v>
      </c>
    </row>
    <row r="4104" spans="1:8" x14ac:dyDescent="0.25">
      <c r="A4104">
        <v>4103</v>
      </c>
      <c r="B4104" t="s">
        <v>75</v>
      </c>
      <c r="C4104">
        <v>540</v>
      </c>
      <c r="D4104">
        <v>1992</v>
      </c>
      <c r="E4104" t="s">
        <v>1086</v>
      </c>
      <c r="F4104" t="s">
        <v>28</v>
      </c>
      <c r="G4104" s="1">
        <v>44644</v>
      </c>
      <c r="H4104">
        <v>108</v>
      </c>
    </row>
    <row r="4105" spans="1:8" x14ac:dyDescent="0.25">
      <c r="A4105">
        <v>4104</v>
      </c>
      <c r="B4105" t="s">
        <v>435</v>
      </c>
      <c r="C4105">
        <v>619</v>
      </c>
      <c r="D4105">
        <v>1993</v>
      </c>
      <c r="E4105" t="s">
        <v>1087</v>
      </c>
      <c r="F4105" t="s">
        <v>69</v>
      </c>
      <c r="G4105" s="1">
        <v>44559</v>
      </c>
      <c r="H4105">
        <v>107</v>
      </c>
    </row>
    <row r="4106" spans="1:8" x14ac:dyDescent="0.25">
      <c r="A4106">
        <v>4105</v>
      </c>
      <c r="B4106" t="s">
        <v>235</v>
      </c>
      <c r="C4106">
        <v>619</v>
      </c>
      <c r="D4106">
        <v>1993</v>
      </c>
      <c r="E4106" t="s">
        <v>1088</v>
      </c>
      <c r="F4106" t="s">
        <v>32</v>
      </c>
      <c r="G4106" s="1">
        <v>44651</v>
      </c>
      <c r="H4106">
        <v>111</v>
      </c>
    </row>
    <row r="4107" spans="1:8" x14ac:dyDescent="0.25">
      <c r="A4107">
        <v>4106</v>
      </c>
      <c r="B4107" t="s">
        <v>11</v>
      </c>
      <c r="C4107">
        <v>549</v>
      </c>
      <c r="D4107">
        <v>1993</v>
      </c>
      <c r="E4107" t="s">
        <v>1089</v>
      </c>
      <c r="F4107" t="s">
        <v>10</v>
      </c>
      <c r="G4107" s="1">
        <v>44620</v>
      </c>
      <c r="H4107">
        <v>102</v>
      </c>
    </row>
    <row r="4108" spans="1:8" x14ac:dyDescent="0.25">
      <c r="A4108">
        <v>4107</v>
      </c>
      <c r="B4108" t="s">
        <v>37</v>
      </c>
      <c r="C4108">
        <v>623</v>
      </c>
      <c r="D4108">
        <v>2012</v>
      </c>
      <c r="E4108" t="s">
        <v>136</v>
      </c>
      <c r="F4108" t="s">
        <v>10</v>
      </c>
      <c r="G4108" s="1">
        <v>44593</v>
      </c>
      <c r="H4108">
        <v>104</v>
      </c>
    </row>
    <row r="4109" spans="1:8" x14ac:dyDescent="0.25">
      <c r="A4109">
        <v>4108</v>
      </c>
      <c r="B4109" t="s">
        <v>11</v>
      </c>
      <c r="C4109">
        <v>623</v>
      </c>
      <c r="D4109">
        <v>2009</v>
      </c>
      <c r="E4109" t="s">
        <v>20</v>
      </c>
      <c r="F4109" t="s">
        <v>10</v>
      </c>
      <c r="G4109" s="1">
        <v>44592</v>
      </c>
      <c r="H4109">
        <v>102</v>
      </c>
    </row>
    <row r="4110" spans="1:8" x14ac:dyDescent="0.25">
      <c r="A4110">
        <v>4109</v>
      </c>
      <c r="B4110" t="s">
        <v>37</v>
      </c>
      <c r="C4110">
        <v>623</v>
      </c>
      <c r="D4110">
        <v>2011</v>
      </c>
      <c r="E4110" t="s">
        <v>1090</v>
      </c>
      <c r="F4110" t="s">
        <v>10</v>
      </c>
      <c r="G4110" s="1">
        <v>44511</v>
      </c>
      <c r="H4110">
        <v>114</v>
      </c>
    </row>
    <row r="4111" spans="1:8" x14ac:dyDescent="0.25">
      <c r="A4111">
        <v>4110</v>
      </c>
      <c r="B4111" t="s">
        <v>8</v>
      </c>
      <c r="C4111">
        <v>562</v>
      </c>
      <c r="D4111">
        <v>2011</v>
      </c>
      <c r="E4111" t="s">
        <v>1091</v>
      </c>
      <c r="F4111" t="s">
        <v>10</v>
      </c>
      <c r="G4111" s="1">
        <v>44485</v>
      </c>
      <c r="H4111">
        <v>106</v>
      </c>
    </row>
    <row r="4112" spans="1:8" x14ac:dyDescent="0.25">
      <c r="A4112">
        <v>4111</v>
      </c>
      <c r="B4112" t="s">
        <v>8</v>
      </c>
      <c r="C4112">
        <v>623</v>
      </c>
      <c r="D4112">
        <v>2006</v>
      </c>
      <c r="E4112" t="s">
        <v>1092</v>
      </c>
      <c r="F4112" t="s">
        <v>47</v>
      </c>
      <c r="G4112" s="1">
        <v>44600</v>
      </c>
      <c r="H4112">
        <v>102</v>
      </c>
    </row>
    <row r="4113" spans="1:8" x14ac:dyDescent="0.25">
      <c r="A4113">
        <v>4112</v>
      </c>
      <c r="B4113" t="s">
        <v>11</v>
      </c>
      <c r="C4113">
        <v>623</v>
      </c>
      <c r="D4113">
        <v>2011</v>
      </c>
      <c r="E4113" t="s">
        <v>51</v>
      </c>
      <c r="F4113" t="s">
        <v>10</v>
      </c>
      <c r="G4113" s="1">
        <v>44554</v>
      </c>
      <c r="H4113">
        <v>115</v>
      </c>
    </row>
    <row r="4114" spans="1:8" x14ac:dyDescent="0.25">
      <c r="A4114">
        <v>4113</v>
      </c>
      <c r="B4114" t="s">
        <v>8</v>
      </c>
      <c r="C4114">
        <v>623</v>
      </c>
      <c r="D4114">
        <v>2008</v>
      </c>
      <c r="E4114" t="s">
        <v>23</v>
      </c>
      <c r="F4114" t="s">
        <v>10</v>
      </c>
      <c r="G4114" s="1">
        <v>44637</v>
      </c>
      <c r="H4114">
        <v>103</v>
      </c>
    </row>
    <row r="4115" spans="1:8" x14ac:dyDescent="0.25">
      <c r="A4115">
        <v>4114</v>
      </c>
      <c r="B4115" t="s">
        <v>8</v>
      </c>
      <c r="C4115">
        <v>623</v>
      </c>
      <c r="D4115">
        <v>2011</v>
      </c>
      <c r="E4115" t="s">
        <v>265</v>
      </c>
      <c r="F4115" t="s">
        <v>10</v>
      </c>
      <c r="G4115" s="1">
        <v>44534</v>
      </c>
      <c r="H4115">
        <v>106</v>
      </c>
    </row>
    <row r="4116" spans="1:8" x14ac:dyDescent="0.25">
      <c r="A4116">
        <v>4115</v>
      </c>
      <c r="B4116" t="s">
        <v>8</v>
      </c>
      <c r="C4116">
        <v>623</v>
      </c>
      <c r="D4116">
        <v>2011</v>
      </c>
      <c r="E4116" t="s">
        <v>1093</v>
      </c>
      <c r="F4116" t="s">
        <v>10</v>
      </c>
      <c r="G4116" s="1">
        <v>44537</v>
      </c>
      <c r="H4116">
        <v>114</v>
      </c>
    </row>
    <row r="4117" spans="1:8" x14ac:dyDescent="0.25">
      <c r="A4117">
        <v>4116</v>
      </c>
      <c r="B4117" t="s">
        <v>8</v>
      </c>
      <c r="C4117">
        <v>623</v>
      </c>
      <c r="D4117">
        <v>2011</v>
      </c>
      <c r="E4117" t="s">
        <v>23</v>
      </c>
      <c r="F4117" t="s">
        <v>18</v>
      </c>
      <c r="G4117" s="1">
        <v>44639</v>
      </c>
      <c r="H4117">
        <v>104</v>
      </c>
    </row>
    <row r="4118" spans="1:8" x14ac:dyDescent="0.25">
      <c r="A4118">
        <v>4117</v>
      </c>
      <c r="B4118" t="s">
        <v>8</v>
      </c>
      <c r="C4118">
        <v>623</v>
      </c>
      <c r="D4118">
        <v>2011</v>
      </c>
      <c r="E4118" t="s">
        <v>1094</v>
      </c>
      <c r="F4118" t="s">
        <v>10</v>
      </c>
      <c r="G4118" s="1">
        <v>44498</v>
      </c>
      <c r="H4118">
        <v>114</v>
      </c>
    </row>
    <row r="4119" spans="1:8" x14ac:dyDescent="0.25">
      <c r="A4119">
        <v>4118</v>
      </c>
      <c r="B4119" t="s">
        <v>37</v>
      </c>
      <c r="C4119">
        <v>623</v>
      </c>
      <c r="D4119">
        <v>2011</v>
      </c>
      <c r="E4119" t="s">
        <v>1095</v>
      </c>
      <c r="F4119" t="s">
        <v>10</v>
      </c>
      <c r="G4119" s="1">
        <v>44604</v>
      </c>
      <c r="H4119">
        <v>114</v>
      </c>
    </row>
    <row r="4120" spans="1:8" x14ac:dyDescent="0.25">
      <c r="A4120">
        <v>4119</v>
      </c>
      <c r="B4120" t="s">
        <v>8</v>
      </c>
      <c r="C4120">
        <v>538</v>
      </c>
      <c r="D4120">
        <v>2011</v>
      </c>
      <c r="E4120" t="s">
        <v>24</v>
      </c>
      <c r="F4120" t="s">
        <v>10</v>
      </c>
      <c r="G4120" s="1">
        <v>44541</v>
      </c>
      <c r="H4120">
        <v>109</v>
      </c>
    </row>
    <row r="4121" spans="1:8" x14ac:dyDescent="0.25">
      <c r="A4121">
        <v>4120</v>
      </c>
      <c r="B4121" t="s">
        <v>11</v>
      </c>
      <c r="C4121">
        <v>623</v>
      </c>
      <c r="D4121">
        <v>2011</v>
      </c>
      <c r="E4121" t="s">
        <v>1096</v>
      </c>
      <c r="F4121" t="s">
        <v>45</v>
      </c>
      <c r="G4121" s="1">
        <v>44602</v>
      </c>
      <c r="H4121">
        <v>102</v>
      </c>
    </row>
    <row r="4122" spans="1:8" x14ac:dyDescent="0.25">
      <c r="A4122">
        <v>4121</v>
      </c>
      <c r="B4122" t="s">
        <v>8</v>
      </c>
      <c r="C4122">
        <v>514</v>
      </c>
      <c r="D4122">
        <v>2011</v>
      </c>
      <c r="E4122" t="s">
        <v>187</v>
      </c>
      <c r="F4122" t="s">
        <v>10</v>
      </c>
      <c r="G4122" s="1">
        <v>44566</v>
      </c>
      <c r="H4122">
        <v>115</v>
      </c>
    </row>
    <row r="4123" spans="1:8" x14ac:dyDescent="0.25">
      <c r="A4123">
        <v>4122</v>
      </c>
      <c r="B4123" t="s">
        <v>8</v>
      </c>
      <c r="C4123">
        <v>623</v>
      </c>
      <c r="D4123">
        <v>2012</v>
      </c>
      <c r="E4123" t="s">
        <v>1097</v>
      </c>
      <c r="F4123" t="s">
        <v>10</v>
      </c>
      <c r="G4123" s="1">
        <v>44476</v>
      </c>
      <c r="H4123">
        <v>114</v>
      </c>
    </row>
    <row r="4124" spans="1:8" x14ac:dyDescent="0.25">
      <c r="A4124">
        <v>4123</v>
      </c>
      <c r="B4124" t="s">
        <v>37</v>
      </c>
      <c r="C4124">
        <v>623</v>
      </c>
      <c r="D4124">
        <v>2011</v>
      </c>
      <c r="E4124" t="s">
        <v>1092</v>
      </c>
      <c r="F4124" t="s">
        <v>45</v>
      </c>
      <c r="G4124" s="1">
        <v>44616</v>
      </c>
      <c r="H4124">
        <v>105</v>
      </c>
    </row>
    <row r="4125" spans="1:8" x14ac:dyDescent="0.25">
      <c r="A4125">
        <v>4124</v>
      </c>
      <c r="B4125" t="s">
        <v>8</v>
      </c>
      <c r="C4125">
        <v>538</v>
      </c>
      <c r="D4125">
        <v>2011</v>
      </c>
      <c r="E4125" t="s">
        <v>24</v>
      </c>
      <c r="F4125" t="s">
        <v>10</v>
      </c>
      <c r="G4125" s="1">
        <v>44648</v>
      </c>
      <c r="H4125">
        <v>108</v>
      </c>
    </row>
    <row r="4126" spans="1:8" x14ac:dyDescent="0.25">
      <c r="A4126">
        <v>4125</v>
      </c>
      <c r="B4126" t="s">
        <v>75</v>
      </c>
      <c r="C4126">
        <v>540</v>
      </c>
      <c r="D4126">
        <v>1993</v>
      </c>
      <c r="E4126" t="s">
        <v>1098</v>
      </c>
      <c r="F4126" t="s">
        <v>32</v>
      </c>
      <c r="G4126" s="1">
        <v>44648</v>
      </c>
      <c r="H4126">
        <v>103</v>
      </c>
    </row>
    <row r="4127" spans="1:8" x14ac:dyDescent="0.25">
      <c r="A4127">
        <v>4126</v>
      </c>
      <c r="B4127" t="s">
        <v>83</v>
      </c>
      <c r="C4127">
        <v>619</v>
      </c>
      <c r="D4127">
        <v>2006</v>
      </c>
      <c r="E4127" t="s">
        <v>842</v>
      </c>
      <c r="F4127" t="s">
        <v>32</v>
      </c>
      <c r="G4127" s="1">
        <v>44654</v>
      </c>
      <c r="H4127">
        <v>103</v>
      </c>
    </row>
    <row r="4128" spans="1:8" x14ac:dyDescent="0.25">
      <c r="A4128">
        <v>4127</v>
      </c>
      <c r="B4128" t="s">
        <v>83</v>
      </c>
      <c r="C4128">
        <v>540</v>
      </c>
      <c r="D4128">
        <v>1993</v>
      </c>
      <c r="E4128" t="s">
        <v>1099</v>
      </c>
      <c r="F4128" t="s">
        <v>69</v>
      </c>
      <c r="G4128" s="1">
        <v>44619</v>
      </c>
      <c r="H4128">
        <v>104</v>
      </c>
    </row>
    <row r="4129" spans="1:8" x14ac:dyDescent="0.25">
      <c r="A4129">
        <v>4128</v>
      </c>
      <c r="B4129" t="s">
        <v>435</v>
      </c>
      <c r="C4129">
        <v>540</v>
      </c>
      <c r="D4129">
        <v>1993</v>
      </c>
      <c r="E4129" t="s">
        <v>1100</v>
      </c>
      <c r="F4129" t="s">
        <v>32</v>
      </c>
      <c r="G4129" s="1">
        <v>44532</v>
      </c>
      <c r="H4129">
        <v>114</v>
      </c>
    </row>
    <row r="4130" spans="1:8" x14ac:dyDescent="0.25">
      <c r="A4130">
        <v>4129</v>
      </c>
      <c r="B4130" t="s">
        <v>83</v>
      </c>
      <c r="C4130">
        <v>540</v>
      </c>
      <c r="D4130">
        <v>1993</v>
      </c>
      <c r="E4130" t="s">
        <v>1101</v>
      </c>
      <c r="F4130" t="s">
        <v>47</v>
      </c>
      <c r="G4130" s="1">
        <v>44625</v>
      </c>
      <c r="H4130">
        <v>102</v>
      </c>
    </row>
    <row r="4131" spans="1:8" x14ac:dyDescent="0.25">
      <c r="A4131">
        <v>4130</v>
      </c>
      <c r="B4131" t="s">
        <v>435</v>
      </c>
      <c r="C4131">
        <v>580</v>
      </c>
      <c r="D4131">
        <v>1993</v>
      </c>
      <c r="E4131" t="s">
        <v>1102</v>
      </c>
      <c r="F4131" t="s">
        <v>47</v>
      </c>
      <c r="G4131" s="1">
        <v>44651</v>
      </c>
      <c r="H4131">
        <v>115</v>
      </c>
    </row>
    <row r="4132" spans="1:8" x14ac:dyDescent="0.25">
      <c r="A4132">
        <v>4131</v>
      </c>
      <c r="B4132" t="s">
        <v>83</v>
      </c>
      <c r="C4132">
        <v>580</v>
      </c>
      <c r="D4132">
        <v>1993</v>
      </c>
      <c r="E4132" t="s">
        <v>1103</v>
      </c>
      <c r="F4132" t="s">
        <v>28</v>
      </c>
      <c r="G4132" s="1">
        <v>44548</v>
      </c>
      <c r="H4132">
        <v>102</v>
      </c>
    </row>
    <row r="4133" spans="1:8" x14ac:dyDescent="0.25">
      <c r="A4133">
        <v>4132</v>
      </c>
      <c r="B4133" t="s">
        <v>435</v>
      </c>
      <c r="C4133">
        <v>619</v>
      </c>
      <c r="D4133">
        <v>1993</v>
      </c>
      <c r="E4133" t="s">
        <v>1104</v>
      </c>
      <c r="F4133" t="s">
        <v>32</v>
      </c>
      <c r="G4133" s="1">
        <v>44513</v>
      </c>
      <c r="H4133">
        <v>114</v>
      </c>
    </row>
    <row r="4134" spans="1:8" x14ac:dyDescent="0.25">
      <c r="A4134">
        <v>4133</v>
      </c>
      <c r="B4134" t="s">
        <v>83</v>
      </c>
      <c r="C4134">
        <v>540</v>
      </c>
      <c r="D4134">
        <v>1993</v>
      </c>
      <c r="E4134" t="s">
        <v>1105</v>
      </c>
      <c r="F4134" t="s">
        <v>47</v>
      </c>
      <c r="G4134" s="1">
        <v>44483</v>
      </c>
      <c r="H4134">
        <v>104</v>
      </c>
    </row>
    <row r="4135" spans="1:8" x14ac:dyDescent="0.25">
      <c r="A4135">
        <v>4134</v>
      </c>
      <c r="B4135" t="s">
        <v>90</v>
      </c>
      <c r="C4135">
        <v>507</v>
      </c>
      <c r="D4135">
        <v>2021</v>
      </c>
      <c r="E4135" t="s">
        <v>956</v>
      </c>
      <c r="F4135" t="s">
        <v>18</v>
      </c>
      <c r="G4135" s="1">
        <v>44644</v>
      </c>
      <c r="H4135">
        <v>103</v>
      </c>
    </row>
    <row r="4136" spans="1:8" x14ac:dyDescent="0.25">
      <c r="A4136">
        <v>4135</v>
      </c>
      <c r="B4136" t="s">
        <v>83</v>
      </c>
      <c r="C4136">
        <v>587</v>
      </c>
      <c r="D4136">
        <v>1993</v>
      </c>
      <c r="E4136" t="s">
        <v>590</v>
      </c>
      <c r="F4136" t="s">
        <v>47</v>
      </c>
      <c r="G4136" s="1">
        <v>44522</v>
      </c>
      <c r="H4136">
        <v>111</v>
      </c>
    </row>
    <row r="4137" spans="1:8" x14ac:dyDescent="0.25">
      <c r="A4137">
        <v>4136</v>
      </c>
      <c r="B4137" t="s">
        <v>435</v>
      </c>
      <c r="C4137">
        <v>619</v>
      </c>
      <c r="D4137">
        <v>1993</v>
      </c>
      <c r="E4137" t="s">
        <v>742</v>
      </c>
      <c r="F4137" t="s">
        <v>28</v>
      </c>
      <c r="G4137" s="1">
        <v>44634</v>
      </c>
      <c r="H4137">
        <v>109</v>
      </c>
    </row>
    <row r="4138" spans="1:8" x14ac:dyDescent="0.25">
      <c r="A4138">
        <v>4137</v>
      </c>
      <c r="B4138" t="s">
        <v>435</v>
      </c>
      <c r="C4138">
        <v>587</v>
      </c>
      <c r="D4138">
        <v>1989</v>
      </c>
      <c r="E4138" t="s">
        <v>473</v>
      </c>
      <c r="F4138" t="s">
        <v>18</v>
      </c>
      <c r="G4138" s="1">
        <v>44580</v>
      </c>
      <c r="H4138">
        <v>115</v>
      </c>
    </row>
    <row r="4139" spans="1:8" x14ac:dyDescent="0.25">
      <c r="A4139">
        <v>4138</v>
      </c>
      <c r="B4139" t="s">
        <v>83</v>
      </c>
      <c r="C4139">
        <v>580</v>
      </c>
      <c r="D4139">
        <v>1993</v>
      </c>
      <c r="E4139" t="s">
        <v>1106</v>
      </c>
      <c r="F4139" t="s">
        <v>28</v>
      </c>
      <c r="G4139" s="1">
        <v>44519</v>
      </c>
      <c r="H4139">
        <v>104</v>
      </c>
    </row>
    <row r="4140" spans="1:8" x14ac:dyDescent="0.25">
      <c r="A4140">
        <v>4139</v>
      </c>
      <c r="B4140" t="s">
        <v>435</v>
      </c>
      <c r="C4140">
        <v>540</v>
      </c>
      <c r="D4140">
        <v>1993</v>
      </c>
      <c r="E4140" t="s">
        <v>1107</v>
      </c>
      <c r="F4140" t="s">
        <v>69</v>
      </c>
      <c r="G4140" s="1">
        <v>44648</v>
      </c>
      <c r="H4140">
        <v>103</v>
      </c>
    </row>
    <row r="4141" spans="1:8" x14ac:dyDescent="0.25">
      <c r="A4141">
        <v>4140</v>
      </c>
      <c r="B4141" t="s">
        <v>486</v>
      </c>
      <c r="C4141">
        <v>550</v>
      </c>
      <c r="D4141">
        <v>1993</v>
      </c>
      <c r="E4141" t="s">
        <v>1108</v>
      </c>
      <c r="F4141" t="s">
        <v>10</v>
      </c>
      <c r="G4141" s="1">
        <v>44488</v>
      </c>
      <c r="H4141">
        <v>102</v>
      </c>
    </row>
    <row r="4142" spans="1:8" x14ac:dyDescent="0.25">
      <c r="A4142">
        <v>4141</v>
      </c>
      <c r="B4142" t="s">
        <v>90</v>
      </c>
      <c r="C4142">
        <v>587</v>
      </c>
      <c r="D4142">
        <v>1989</v>
      </c>
      <c r="E4142" t="s">
        <v>473</v>
      </c>
      <c r="F4142" t="s">
        <v>18</v>
      </c>
      <c r="G4142" s="1">
        <v>44501</v>
      </c>
      <c r="H4142">
        <v>102</v>
      </c>
    </row>
    <row r="4143" spans="1:8" x14ac:dyDescent="0.25">
      <c r="A4143">
        <v>4142</v>
      </c>
      <c r="B4143" t="s">
        <v>83</v>
      </c>
      <c r="C4143">
        <v>550</v>
      </c>
      <c r="D4143">
        <v>1993</v>
      </c>
      <c r="E4143" t="s">
        <v>1082</v>
      </c>
      <c r="F4143" t="s">
        <v>69</v>
      </c>
      <c r="G4143" s="1">
        <v>44652</v>
      </c>
      <c r="H4143">
        <v>103</v>
      </c>
    </row>
    <row r="4144" spans="1:8" x14ac:dyDescent="0.25">
      <c r="A4144">
        <v>4143</v>
      </c>
      <c r="B4144" t="s">
        <v>435</v>
      </c>
      <c r="C4144">
        <v>619</v>
      </c>
      <c r="D4144">
        <v>1993</v>
      </c>
      <c r="E4144" t="s">
        <v>1109</v>
      </c>
      <c r="F4144" t="s">
        <v>32</v>
      </c>
      <c r="G4144" s="1">
        <v>44591</v>
      </c>
      <c r="H4144">
        <v>114</v>
      </c>
    </row>
    <row r="4145" spans="1:8" x14ac:dyDescent="0.25">
      <c r="A4145">
        <v>4144</v>
      </c>
      <c r="B4145" t="s">
        <v>83</v>
      </c>
      <c r="C4145">
        <v>580</v>
      </c>
      <c r="D4145">
        <v>1994</v>
      </c>
      <c r="E4145" t="s">
        <v>1110</v>
      </c>
      <c r="F4145" t="s">
        <v>47</v>
      </c>
      <c r="G4145" s="1">
        <v>44566</v>
      </c>
      <c r="H4145">
        <v>114</v>
      </c>
    </row>
    <row r="4146" spans="1:8" x14ac:dyDescent="0.25">
      <c r="A4146">
        <v>4145</v>
      </c>
      <c r="B4146" t="s">
        <v>90</v>
      </c>
      <c r="C4146">
        <v>587</v>
      </c>
      <c r="D4146">
        <v>2007</v>
      </c>
      <c r="E4146" t="s">
        <v>820</v>
      </c>
      <c r="F4146" t="s">
        <v>18</v>
      </c>
      <c r="G4146" s="1">
        <v>44610</v>
      </c>
      <c r="H4146">
        <v>105</v>
      </c>
    </row>
    <row r="4147" spans="1:8" x14ac:dyDescent="0.25">
      <c r="A4147">
        <v>4146</v>
      </c>
      <c r="B4147" t="s">
        <v>90</v>
      </c>
      <c r="C4147">
        <v>576</v>
      </c>
      <c r="D4147">
        <v>2003</v>
      </c>
      <c r="E4147" t="s">
        <v>723</v>
      </c>
      <c r="F4147" t="s">
        <v>45</v>
      </c>
      <c r="G4147" s="1">
        <v>44624</v>
      </c>
      <c r="H4147">
        <v>103</v>
      </c>
    </row>
    <row r="4148" spans="1:8" x14ac:dyDescent="0.25">
      <c r="A4148">
        <v>4147</v>
      </c>
      <c r="B4148" t="s">
        <v>90</v>
      </c>
      <c r="C4148">
        <v>611</v>
      </c>
      <c r="D4148">
        <v>2021</v>
      </c>
      <c r="E4148" t="s">
        <v>1111</v>
      </c>
      <c r="F4148" t="s">
        <v>47</v>
      </c>
      <c r="G4148" s="1">
        <v>44582</v>
      </c>
      <c r="H4148">
        <v>103</v>
      </c>
    </row>
    <row r="4149" spans="1:8" x14ac:dyDescent="0.25">
      <c r="A4149">
        <v>4148</v>
      </c>
      <c r="B4149" t="s">
        <v>486</v>
      </c>
      <c r="C4149">
        <v>587</v>
      </c>
      <c r="D4149">
        <v>1980</v>
      </c>
      <c r="E4149" t="s">
        <v>1112</v>
      </c>
      <c r="F4149" t="s">
        <v>18</v>
      </c>
      <c r="G4149" s="1">
        <v>44512</v>
      </c>
      <c r="H4149">
        <v>104</v>
      </c>
    </row>
    <row r="4150" spans="1:8" x14ac:dyDescent="0.25">
      <c r="A4150">
        <v>4149</v>
      </c>
      <c r="B4150" t="s">
        <v>235</v>
      </c>
      <c r="C4150">
        <v>587</v>
      </c>
      <c r="D4150">
        <v>1990</v>
      </c>
      <c r="E4150" t="s">
        <v>1113</v>
      </c>
      <c r="F4150" t="s">
        <v>69</v>
      </c>
      <c r="G4150" s="1">
        <v>44489</v>
      </c>
      <c r="H4150">
        <v>102</v>
      </c>
    </row>
    <row r="4151" spans="1:8" x14ac:dyDescent="0.25">
      <c r="A4151">
        <v>4150</v>
      </c>
      <c r="B4151" t="s">
        <v>83</v>
      </c>
      <c r="C4151">
        <v>550</v>
      </c>
      <c r="D4151">
        <v>1994</v>
      </c>
      <c r="E4151" t="s">
        <v>1114</v>
      </c>
      <c r="F4151" t="s">
        <v>47</v>
      </c>
      <c r="G4151" s="1">
        <v>44550</v>
      </c>
      <c r="H4151">
        <v>115</v>
      </c>
    </row>
    <row r="4152" spans="1:8" x14ac:dyDescent="0.25">
      <c r="A4152">
        <v>4151</v>
      </c>
      <c r="B4152" t="s">
        <v>90</v>
      </c>
      <c r="C4152">
        <v>587</v>
      </c>
      <c r="D4152">
        <v>1994</v>
      </c>
      <c r="E4152" t="s">
        <v>822</v>
      </c>
      <c r="F4152" t="s">
        <v>47</v>
      </c>
      <c r="G4152" s="1">
        <v>44527</v>
      </c>
      <c r="H4152">
        <v>109</v>
      </c>
    </row>
    <row r="4153" spans="1:8" x14ac:dyDescent="0.25">
      <c r="A4153">
        <v>4152</v>
      </c>
      <c r="B4153" t="s">
        <v>435</v>
      </c>
      <c r="C4153">
        <v>587</v>
      </c>
      <c r="D4153">
        <v>1994</v>
      </c>
      <c r="E4153" t="s">
        <v>437</v>
      </c>
      <c r="F4153" t="s">
        <v>28</v>
      </c>
      <c r="G4153" s="1">
        <v>44641</v>
      </c>
      <c r="H4153">
        <v>107</v>
      </c>
    </row>
    <row r="4154" spans="1:8" x14ac:dyDescent="0.25">
      <c r="A4154">
        <v>4153</v>
      </c>
      <c r="B4154" t="s">
        <v>83</v>
      </c>
      <c r="C4154">
        <v>540</v>
      </c>
      <c r="D4154">
        <v>1994</v>
      </c>
      <c r="E4154" t="s">
        <v>1115</v>
      </c>
      <c r="F4154" t="s">
        <v>618</v>
      </c>
      <c r="G4154" s="1">
        <v>44582</v>
      </c>
      <c r="H4154">
        <v>104</v>
      </c>
    </row>
    <row r="4155" spans="1:8" x14ac:dyDescent="0.25">
      <c r="A4155">
        <v>4154</v>
      </c>
      <c r="B4155" t="s">
        <v>83</v>
      </c>
      <c r="C4155">
        <v>550</v>
      </c>
      <c r="D4155">
        <v>1994</v>
      </c>
      <c r="E4155" t="s">
        <v>1116</v>
      </c>
      <c r="F4155" t="s">
        <v>10</v>
      </c>
      <c r="G4155" s="1">
        <v>44628</v>
      </c>
      <c r="H4155">
        <v>109</v>
      </c>
    </row>
    <row r="4156" spans="1:8" x14ac:dyDescent="0.25">
      <c r="A4156">
        <v>4155</v>
      </c>
      <c r="B4156" t="s">
        <v>435</v>
      </c>
      <c r="C4156">
        <v>587</v>
      </c>
      <c r="D4156">
        <v>2005</v>
      </c>
      <c r="E4156" t="s">
        <v>437</v>
      </c>
      <c r="F4156" t="s">
        <v>18</v>
      </c>
      <c r="G4156" s="1">
        <v>44643</v>
      </c>
      <c r="H4156">
        <v>102</v>
      </c>
    </row>
    <row r="4157" spans="1:8" x14ac:dyDescent="0.25">
      <c r="A4157">
        <v>4156</v>
      </c>
      <c r="B4157" t="s">
        <v>8</v>
      </c>
      <c r="C4157">
        <v>623</v>
      </c>
      <c r="D4157">
        <v>2012</v>
      </c>
      <c r="E4157" t="s">
        <v>53</v>
      </c>
      <c r="F4157" t="s">
        <v>10</v>
      </c>
      <c r="G4157" s="1">
        <v>44575</v>
      </c>
      <c r="H4157">
        <v>108</v>
      </c>
    </row>
    <row r="4158" spans="1:8" x14ac:dyDescent="0.25">
      <c r="A4158">
        <v>4157</v>
      </c>
      <c r="B4158" t="s">
        <v>8</v>
      </c>
      <c r="C4158">
        <v>514</v>
      </c>
      <c r="D4158">
        <v>2012</v>
      </c>
      <c r="E4158" t="s">
        <v>1117</v>
      </c>
      <c r="F4158" t="s">
        <v>10</v>
      </c>
      <c r="G4158" s="1">
        <v>44656</v>
      </c>
      <c r="H4158">
        <v>114</v>
      </c>
    </row>
    <row r="4159" spans="1:8" x14ac:dyDescent="0.25">
      <c r="A4159">
        <v>4158</v>
      </c>
      <c r="B4159" t="s">
        <v>8</v>
      </c>
      <c r="C4159">
        <v>623</v>
      </c>
      <c r="D4159">
        <v>2012</v>
      </c>
      <c r="E4159" t="s">
        <v>1118</v>
      </c>
      <c r="F4159" t="s">
        <v>10</v>
      </c>
      <c r="G4159" s="1">
        <v>44616</v>
      </c>
      <c r="H4159">
        <v>114</v>
      </c>
    </row>
    <row r="4160" spans="1:8" x14ac:dyDescent="0.25">
      <c r="A4160">
        <v>4159</v>
      </c>
      <c r="B4160" t="s">
        <v>8</v>
      </c>
      <c r="C4160">
        <v>623</v>
      </c>
      <c r="D4160">
        <v>2007</v>
      </c>
      <c r="E4160" t="s">
        <v>23</v>
      </c>
      <c r="F4160" t="s">
        <v>45</v>
      </c>
      <c r="G4160" s="1">
        <v>44493</v>
      </c>
      <c r="H4160">
        <v>107</v>
      </c>
    </row>
    <row r="4161" spans="1:8" x14ac:dyDescent="0.25">
      <c r="A4161">
        <v>4160</v>
      </c>
      <c r="B4161" t="s">
        <v>8</v>
      </c>
      <c r="C4161">
        <v>623</v>
      </c>
      <c r="D4161">
        <v>2012</v>
      </c>
      <c r="E4161" t="s">
        <v>81</v>
      </c>
      <c r="F4161" t="s">
        <v>10</v>
      </c>
      <c r="G4161" s="1">
        <v>44574</v>
      </c>
      <c r="H4161">
        <v>114</v>
      </c>
    </row>
    <row r="4162" spans="1:8" x14ac:dyDescent="0.25">
      <c r="A4162">
        <v>4161</v>
      </c>
      <c r="B4162" t="s">
        <v>8</v>
      </c>
      <c r="C4162">
        <v>623</v>
      </c>
      <c r="D4162">
        <v>2012</v>
      </c>
      <c r="E4162" t="s">
        <v>1119</v>
      </c>
      <c r="F4162" t="s">
        <v>10</v>
      </c>
      <c r="G4162" s="1">
        <v>44480</v>
      </c>
      <c r="H4162">
        <v>114</v>
      </c>
    </row>
    <row r="4163" spans="1:8" x14ac:dyDescent="0.25">
      <c r="A4163">
        <v>4162</v>
      </c>
      <c r="B4163" t="s">
        <v>8</v>
      </c>
      <c r="C4163">
        <v>623</v>
      </c>
      <c r="D4163">
        <v>2012</v>
      </c>
      <c r="E4163" t="s">
        <v>36</v>
      </c>
      <c r="F4163" t="s">
        <v>10</v>
      </c>
      <c r="G4163" s="1">
        <v>44641</v>
      </c>
      <c r="H4163">
        <v>109</v>
      </c>
    </row>
    <row r="4164" spans="1:8" x14ac:dyDescent="0.25">
      <c r="A4164">
        <v>4163</v>
      </c>
      <c r="B4164" t="s">
        <v>8</v>
      </c>
      <c r="C4164">
        <v>623</v>
      </c>
      <c r="D4164">
        <v>2012</v>
      </c>
      <c r="E4164" t="s">
        <v>58</v>
      </c>
      <c r="F4164" t="s">
        <v>10</v>
      </c>
      <c r="G4164" s="1">
        <v>44529</v>
      </c>
      <c r="H4164">
        <v>102</v>
      </c>
    </row>
    <row r="4165" spans="1:8" x14ac:dyDescent="0.25">
      <c r="A4165">
        <v>4164</v>
      </c>
      <c r="B4165" t="s">
        <v>8</v>
      </c>
      <c r="C4165">
        <v>623</v>
      </c>
      <c r="D4165">
        <v>2012</v>
      </c>
      <c r="E4165" t="s">
        <v>23</v>
      </c>
      <c r="F4165" t="s">
        <v>10</v>
      </c>
      <c r="G4165" s="1">
        <v>44641</v>
      </c>
      <c r="H4165">
        <v>102</v>
      </c>
    </row>
    <row r="4166" spans="1:8" x14ac:dyDescent="0.25">
      <c r="A4166">
        <v>4165</v>
      </c>
      <c r="B4166" t="s">
        <v>8</v>
      </c>
      <c r="C4166">
        <v>549</v>
      </c>
      <c r="D4166">
        <v>2012</v>
      </c>
      <c r="E4166" t="s">
        <v>33</v>
      </c>
      <c r="F4166" t="s">
        <v>45</v>
      </c>
      <c r="G4166" s="1">
        <v>44592</v>
      </c>
      <c r="H4166">
        <v>115</v>
      </c>
    </row>
    <row r="4167" spans="1:8" x14ac:dyDescent="0.25">
      <c r="A4167">
        <v>4166</v>
      </c>
      <c r="B4167" t="s">
        <v>8</v>
      </c>
      <c r="C4167">
        <v>549</v>
      </c>
      <c r="D4167">
        <v>1994</v>
      </c>
      <c r="E4167" t="s">
        <v>46</v>
      </c>
      <c r="F4167" t="s">
        <v>10</v>
      </c>
      <c r="G4167" s="1">
        <v>44543</v>
      </c>
      <c r="H4167">
        <v>104</v>
      </c>
    </row>
    <row r="4168" spans="1:8" x14ac:dyDescent="0.25">
      <c r="A4168">
        <v>4167</v>
      </c>
      <c r="B4168" t="s">
        <v>8</v>
      </c>
      <c r="C4168">
        <v>549</v>
      </c>
      <c r="D4168">
        <v>2012</v>
      </c>
      <c r="E4168" t="s">
        <v>46</v>
      </c>
      <c r="F4168" t="s">
        <v>45</v>
      </c>
      <c r="G4168" s="1">
        <v>44614</v>
      </c>
      <c r="H4168">
        <v>114</v>
      </c>
    </row>
    <row r="4169" spans="1:8" x14ac:dyDescent="0.25">
      <c r="A4169">
        <v>4168</v>
      </c>
      <c r="B4169" t="s">
        <v>8</v>
      </c>
      <c r="C4169">
        <v>623</v>
      </c>
      <c r="D4169">
        <v>2012</v>
      </c>
      <c r="E4169" t="s">
        <v>1120</v>
      </c>
      <c r="F4169" t="s">
        <v>10</v>
      </c>
      <c r="G4169" s="1">
        <v>44622</v>
      </c>
      <c r="H4169">
        <v>114</v>
      </c>
    </row>
    <row r="4170" spans="1:8" x14ac:dyDescent="0.25">
      <c r="A4170">
        <v>4169</v>
      </c>
      <c r="B4170" t="s">
        <v>435</v>
      </c>
      <c r="C4170">
        <v>619</v>
      </c>
      <c r="D4170">
        <v>1990</v>
      </c>
      <c r="E4170" t="s">
        <v>448</v>
      </c>
      <c r="F4170" t="s">
        <v>28</v>
      </c>
      <c r="G4170" s="1">
        <v>44592</v>
      </c>
      <c r="H4170">
        <v>114</v>
      </c>
    </row>
    <row r="4171" spans="1:8" x14ac:dyDescent="0.25">
      <c r="A4171">
        <v>4170</v>
      </c>
      <c r="B4171" t="s">
        <v>435</v>
      </c>
      <c r="C4171">
        <v>540</v>
      </c>
      <c r="D4171">
        <v>1994</v>
      </c>
      <c r="E4171" t="s">
        <v>1121</v>
      </c>
      <c r="F4171" t="s">
        <v>32</v>
      </c>
      <c r="G4171" s="1">
        <v>44502</v>
      </c>
      <c r="H4171">
        <v>102</v>
      </c>
    </row>
    <row r="4172" spans="1:8" x14ac:dyDescent="0.25">
      <c r="A4172">
        <v>4171</v>
      </c>
      <c r="B4172" t="s">
        <v>90</v>
      </c>
      <c r="C4172">
        <v>587</v>
      </c>
      <c r="D4172">
        <v>1989</v>
      </c>
      <c r="E4172" t="s">
        <v>1122</v>
      </c>
      <c r="F4172" t="s">
        <v>101</v>
      </c>
      <c r="G4172" s="1">
        <v>44537</v>
      </c>
      <c r="H4172">
        <v>101</v>
      </c>
    </row>
    <row r="4173" spans="1:8" x14ac:dyDescent="0.25">
      <c r="A4173">
        <v>4172</v>
      </c>
      <c r="B4173" t="s">
        <v>435</v>
      </c>
      <c r="C4173">
        <v>576</v>
      </c>
      <c r="D4173">
        <v>1995</v>
      </c>
      <c r="E4173" t="s">
        <v>1123</v>
      </c>
      <c r="F4173" t="s">
        <v>47</v>
      </c>
      <c r="G4173" s="1">
        <v>44546</v>
      </c>
      <c r="H4173">
        <v>102</v>
      </c>
    </row>
    <row r="4174" spans="1:8" x14ac:dyDescent="0.25">
      <c r="A4174">
        <v>4173</v>
      </c>
      <c r="B4174" t="s">
        <v>75</v>
      </c>
      <c r="C4174">
        <v>587</v>
      </c>
      <c r="D4174">
        <v>1995</v>
      </c>
      <c r="E4174" t="s">
        <v>822</v>
      </c>
      <c r="F4174" t="s">
        <v>32</v>
      </c>
      <c r="G4174" s="1">
        <v>44481</v>
      </c>
      <c r="H4174">
        <v>114</v>
      </c>
    </row>
    <row r="4175" spans="1:8" x14ac:dyDescent="0.25">
      <c r="A4175">
        <v>4174</v>
      </c>
      <c r="B4175" t="s">
        <v>435</v>
      </c>
      <c r="C4175">
        <v>587</v>
      </c>
      <c r="D4175">
        <v>1995</v>
      </c>
      <c r="E4175" t="s">
        <v>437</v>
      </c>
      <c r="F4175" t="s">
        <v>47</v>
      </c>
      <c r="G4175" s="1">
        <v>44573</v>
      </c>
      <c r="H4175">
        <v>102</v>
      </c>
    </row>
    <row r="4176" spans="1:8" x14ac:dyDescent="0.25">
      <c r="A4176">
        <v>4175</v>
      </c>
      <c r="B4176" t="s">
        <v>75</v>
      </c>
      <c r="C4176">
        <v>540</v>
      </c>
      <c r="D4176">
        <v>1995</v>
      </c>
      <c r="E4176" t="s">
        <v>1124</v>
      </c>
      <c r="F4176" t="s">
        <v>28</v>
      </c>
      <c r="G4176" s="1">
        <v>44501</v>
      </c>
      <c r="H4176">
        <v>103</v>
      </c>
    </row>
    <row r="4177" spans="1:8" x14ac:dyDescent="0.25">
      <c r="A4177">
        <v>4176</v>
      </c>
      <c r="B4177" t="s">
        <v>435</v>
      </c>
      <c r="C4177">
        <v>587</v>
      </c>
      <c r="D4177">
        <v>1995</v>
      </c>
      <c r="E4177" t="s">
        <v>437</v>
      </c>
      <c r="F4177" t="s">
        <v>32</v>
      </c>
      <c r="G4177" s="1">
        <v>44558</v>
      </c>
      <c r="H4177">
        <v>103</v>
      </c>
    </row>
    <row r="4178" spans="1:8" x14ac:dyDescent="0.25">
      <c r="A4178">
        <v>4177</v>
      </c>
      <c r="B4178" t="s">
        <v>435</v>
      </c>
      <c r="C4178">
        <v>619</v>
      </c>
      <c r="D4178">
        <v>1995</v>
      </c>
      <c r="E4178" t="s">
        <v>1109</v>
      </c>
      <c r="F4178" t="s">
        <v>32</v>
      </c>
      <c r="G4178" s="1">
        <v>44560</v>
      </c>
      <c r="H4178">
        <v>101</v>
      </c>
    </row>
    <row r="4179" spans="1:8" x14ac:dyDescent="0.25">
      <c r="A4179">
        <v>4178</v>
      </c>
      <c r="B4179" t="s">
        <v>435</v>
      </c>
      <c r="C4179">
        <v>580</v>
      </c>
      <c r="D4179">
        <v>1995</v>
      </c>
      <c r="E4179" t="s">
        <v>1125</v>
      </c>
      <c r="F4179" t="s">
        <v>32</v>
      </c>
      <c r="G4179" s="1">
        <v>44531</v>
      </c>
      <c r="H4179">
        <v>109</v>
      </c>
    </row>
    <row r="4180" spans="1:8" x14ac:dyDescent="0.25">
      <c r="A4180">
        <v>4179</v>
      </c>
      <c r="B4180" t="s">
        <v>83</v>
      </c>
      <c r="C4180">
        <v>550</v>
      </c>
      <c r="D4180">
        <v>1995</v>
      </c>
      <c r="E4180" t="s">
        <v>1126</v>
      </c>
      <c r="F4180" t="s">
        <v>69</v>
      </c>
      <c r="G4180" s="1">
        <v>44557</v>
      </c>
      <c r="H4180">
        <v>115</v>
      </c>
    </row>
    <row r="4181" spans="1:8" x14ac:dyDescent="0.25">
      <c r="A4181">
        <v>4180</v>
      </c>
      <c r="B4181" t="s">
        <v>83</v>
      </c>
      <c r="C4181">
        <v>576</v>
      </c>
      <c r="D4181">
        <v>1990</v>
      </c>
      <c r="E4181" t="s">
        <v>1127</v>
      </c>
      <c r="F4181" t="s">
        <v>45</v>
      </c>
      <c r="G4181" s="1">
        <v>44526</v>
      </c>
      <c r="H4181">
        <v>106</v>
      </c>
    </row>
    <row r="4182" spans="1:8" x14ac:dyDescent="0.25">
      <c r="A4182">
        <v>4181</v>
      </c>
      <c r="B4182" t="s">
        <v>75</v>
      </c>
      <c r="C4182">
        <v>619</v>
      </c>
      <c r="D4182">
        <v>1994</v>
      </c>
      <c r="E4182" t="s">
        <v>460</v>
      </c>
      <c r="F4182" t="s">
        <v>47</v>
      </c>
      <c r="G4182" s="1">
        <v>44637</v>
      </c>
      <c r="H4182">
        <v>101</v>
      </c>
    </row>
    <row r="4183" spans="1:8" x14ac:dyDescent="0.25">
      <c r="A4183">
        <v>4182</v>
      </c>
      <c r="B4183" t="s">
        <v>700</v>
      </c>
      <c r="C4183">
        <v>540</v>
      </c>
      <c r="D4183">
        <v>1995</v>
      </c>
      <c r="E4183" t="s">
        <v>1128</v>
      </c>
      <c r="F4183" t="s">
        <v>32</v>
      </c>
      <c r="G4183" s="1">
        <v>44572</v>
      </c>
      <c r="H4183">
        <v>103</v>
      </c>
    </row>
    <row r="4184" spans="1:8" x14ac:dyDescent="0.25">
      <c r="A4184">
        <v>4183</v>
      </c>
      <c r="B4184" t="s">
        <v>75</v>
      </c>
      <c r="C4184">
        <v>619</v>
      </c>
      <c r="D4184">
        <v>1995</v>
      </c>
      <c r="E4184" t="s">
        <v>1129</v>
      </c>
      <c r="F4184" t="s">
        <v>28</v>
      </c>
      <c r="G4184" s="1">
        <v>44627</v>
      </c>
      <c r="H4184">
        <v>114</v>
      </c>
    </row>
    <row r="4185" spans="1:8" x14ac:dyDescent="0.25">
      <c r="A4185">
        <v>4184</v>
      </c>
      <c r="B4185" t="s">
        <v>75</v>
      </c>
      <c r="C4185">
        <v>619</v>
      </c>
      <c r="D4185">
        <v>1995</v>
      </c>
      <c r="E4185" t="s">
        <v>1130</v>
      </c>
      <c r="F4185" t="s">
        <v>32</v>
      </c>
      <c r="G4185" s="1">
        <v>44573</v>
      </c>
      <c r="H4185">
        <v>109</v>
      </c>
    </row>
    <row r="4186" spans="1:8" x14ac:dyDescent="0.25">
      <c r="A4186">
        <v>4185</v>
      </c>
      <c r="B4186" t="s">
        <v>83</v>
      </c>
      <c r="C4186">
        <v>548</v>
      </c>
      <c r="D4186">
        <v>1984</v>
      </c>
      <c r="E4186" t="s">
        <v>1131</v>
      </c>
      <c r="F4186" t="s">
        <v>45</v>
      </c>
      <c r="G4186" s="1">
        <v>44486</v>
      </c>
      <c r="H4186">
        <v>104</v>
      </c>
    </row>
    <row r="4187" spans="1:8" x14ac:dyDescent="0.25">
      <c r="A4187">
        <v>4186</v>
      </c>
      <c r="B4187" t="s">
        <v>75</v>
      </c>
      <c r="C4187">
        <v>619</v>
      </c>
      <c r="D4187">
        <v>1995</v>
      </c>
      <c r="E4187" t="s">
        <v>1129</v>
      </c>
      <c r="F4187" t="s">
        <v>47</v>
      </c>
      <c r="G4187" s="1">
        <v>44588</v>
      </c>
      <c r="H4187">
        <v>104</v>
      </c>
    </row>
    <row r="4188" spans="1:8" x14ac:dyDescent="0.25">
      <c r="A4188">
        <v>4187</v>
      </c>
      <c r="B4188" t="s">
        <v>700</v>
      </c>
      <c r="C4188">
        <v>580</v>
      </c>
      <c r="D4188">
        <v>1995</v>
      </c>
      <c r="E4188" t="s">
        <v>730</v>
      </c>
      <c r="F4188" t="s">
        <v>32</v>
      </c>
      <c r="G4188" s="1">
        <v>44574</v>
      </c>
      <c r="H4188">
        <v>102</v>
      </c>
    </row>
    <row r="4189" spans="1:8" x14ac:dyDescent="0.25">
      <c r="A4189">
        <v>4188</v>
      </c>
      <c r="B4189" t="s">
        <v>83</v>
      </c>
      <c r="C4189">
        <v>587</v>
      </c>
      <c r="D4189">
        <v>1992</v>
      </c>
      <c r="E4189" t="s">
        <v>590</v>
      </c>
      <c r="F4189" t="s">
        <v>47</v>
      </c>
      <c r="G4189" s="1">
        <v>44648</v>
      </c>
      <c r="H4189">
        <v>115</v>
      </c>
    </row>
    <row r="4190" spans="1:8" x14ac:dyDescent="0.25">
      <c r="A4190">
        <v>4189</v>
      </c>
      <c r="B4190" t="s">
        <v>75</v>
      </c>
      <c r="C4190">
        <v>611</v>
      </c>
      <c r="D4190">
        <v>2021</v>
      </c>
      <c r="E4190" t="s">
        <v>684</v>
      </c>
      <c r="F4190" t="s">
        <v>32</v>
      </c>
      <c r="G4190" s="1">
        <v>44615</v>
      </c>
      <c r="H4190">
        <v>102</v>
      </c>
    </row>
    <row r="4191" spans="1:8" x14ac:dyDescent="0.25">
      <c r="A4191">
        <v>4190</v>
      </c>
      <c r="B4191" t="s">
        <v>235</v>
      </c>
      <c r="C4191">
        <v>619</v>
      </c>
      <c r="D4191">
        <v>1995</v>
      </c>
      <c r="E4191" t="s">
        <v>1132</v>
      </c>
      <c r="F4191" t="s">
        <v>32</v>
      </c>
      <c r="G4191" s="1">
        <v>44488</v>
      </c>
      <c r="H4191">
        <v>114</v>
      </c>
    </row>
    <row r="4192" spans="1:8" x14ac:dyDescent="0.25">
      <c r="A4192">
        <v>4191</v>
      </c>
      <c r="B4192" t="s">
        <v>435</v>
      </c>
      <c r="C4192">
        <v>580</v>
      </c>
      <c r="D4192">
        <v>1995</v>
      </c>
      <c r="E4192" t="s">
        <v>469</v>
      </c>
      <c r="F4192" t="s">
        <v>69</v>
      </c>
      <c r="G4192" s="1">
        <v>44495</v>
      </c>
      <c r="H4192">
        <v>106</v>
      </c>
    </row>
    <row r="4193" spans="1:8" x14ac:dyDescent="0.25">
      <c r="A4193">
        <v>4192</v>
      </c>
      <c r="B4193" t="s">
        <v>235</v>
      </c>
      <c r="C4193">
        <v>580</v>
      </c>
      <c r="D4193">
        <v>1990</v>
      </c>
      <c r="E4193" t="s">
        <v>967</v>
      </c>
      <c r="F4193" t="s">
        <v>32</v>
      </c>
      <c r="G4193" s="1">
        <v>44643</v>
      </c>
      <c r="H4193">
        <v>102</v>
      </c>
    </row>
    <row r="4194" spans="1:8" x14ac:dyDescent="0.25">
      <c r="A4194">
        <v>4193</v>
      </c>
      <c r="B4194" t="s">
        <v>83</v>
      </c>
      <c r="C4194">
        <v>619</v>
      </c>
      <c r="D4194">
        <v>1995</v>
      </c>
      <c r="E4194" t="s">
        <v>586</v>
      </c>
      <c r="F4194" t="s">
        <v>47</v>
      </c>
      <c r="G4194" s="1">
        <v>44586</v>
      </c>
      <c r="H4194">
        <v>115</v>
      </c>
    </row>
    <row r="4195" spans="1:8" x14ac:dyDescent="0.25">
      <c r="A4195">
        <v>4194</v>
      </c>
      <c r="B4195" t="s">
        <v>90</v>
      </c>
      <c r="C4195">
        <v>587</v>
      </c>
      <c r="D4195">
        <v>1988</v>
      </c>
      <c r="E4195" t="s">
        <v>473</v>
      </c>
      <c r="F4195" t="s">
        <v>18</v>
      </c>
      <c r="G4195" s="1">
        <v>44571</v>
      </c>
      <c r="H4195">
        <v>108</v>
      </c>
    </row>
    <row r="4196" spans="1:8" x14ac:dyDescent="0.25">
      <c r="A4196">
        <v>4195</v>
      </c>
      <c r="B4196" t="s">
        <v>235</v>
      </c>
      <c r="C4196">
        <v>548</v>
      </c>
      <c r="D4196">
        <v>1996</v>
      </c>
      <c r="E4196" t="s">
        <v>1133</v>
      </c>
      <c r="F4196" t="s">
        <v>32</v>
      </c>
      <c r="G4196" s="1">
        <v>44629</v>
      </c>
      <c r="H4196">
        <v>107</v>
      </c>
    </row>
    <row r="4197" spans="1:8" x14ac:dyDescent="0.25">
      <c r="A4197">
        <v>4196</v>
      </c>
      <c r="B4197" t="s">
        <v>486</v>
      </c>
      <c r="C4197">
        <v>576</v>
      </c>
      <c r="D4197">
        <v>1989</v>
      </c>
      <c r="E4197" t="s">
        <v>1134</v>
      </c>
      <c r="F4197" t="s">
        <v>69</v>
      </c>
      <c r="G4197" s="1">
        <v>44649</v>
      </c>
      <c r="H4197">
        <v>104</v>
      </c>
    </row>
    <row r="4198" spans="1:8" x14ac:dyDescent="0.25">
      <c r="A4198">
        <v>4197</v>
      </c>
      <c r="B4198" t="s">
        <v>75</v>
      </c>
      <c r="C4198">
        <v>550</v>
      </c>
      <c r="D4198">
        <v>1991</v>
      </c>
      <c r="E4198" t="s">
        <v>1135</v>
      </c>
      <c r="F4198" t="s">
        <v>32</v>
      </c>
      <c r="G4198" s="1">
        <v>44585</v>
      </c>
      <c r="H4198">
        <v>114</v>
      </c>
    </row>
    <row r="4199" spans="1:8" x14ac:dyDescent="0.25">
      <c r="A4199">
        <v>4198</v>
      </c>
      <c r="B4199" t="s">
        <v>8</v>
      </c>
      <c r="C4199">
        <v>623</v>
      </c>
      <c r="D4199">
        <v>2013</v>
      </c>
      <c r="E4199" t="s">
        <v>1136</v>
      </c>
      <c r="F4199" t="s">
        <v>45</v>
      </c>
      <c r="G4199" s="1">
        <v>44476</v>
      </c>
      <c r="H4199">
        <v>102</v>
      </c>
    </row>
    <row r="4200" spans="1:8" x14ac:dyDescent="0.25">
      <c r="A4200">
        <v>4199</v>
      </c>
      <c r="B4200" t="s">
        <v>61</v>
      </c>
      <c r="C4200">
        <v>558</v>
      </c>
      <c r="D4200">
        <v>2007</v>
      </c>
      <c r="E4200" t="s">
        <v>1137</v>
      </c>
      <c r="F4200" t="s">
        <v>32</v>
      </c>
      <c r="G4200" s="1">
        <v>44535</v>
      </c>
      <c r="H4200">
        <v>114</v>
      </c>
    </row>
    <row r="4201" spans="1:8" x14ac:dyDescent="0.25">
      <c r="A4201">
        <v>4200</v>
      </c>
      <c r="B4201" t="s">
        <v>61</v>
      </c>
      <c r="C4201">
        <v>519</v>
      </c>
      <c r="D4201">
        <v>2005</v>
      </c>
      <c r="E4201" t="s">
        <v>1138</v>
      </c>
      <c r="F4201" t="s">
        <v>32</v>
      </c>
      <c r="G4201" s="1">
        <v>44605</v>
      </c>
      <c r="H4201">
        <v>114</v>
      </c>
    </row>
    <row r="4202" spans="1:8" x14ac:dyDescent="0.25">
      <c r="A4202">
        <v>4201</v>
      </c>
      <c r="B4202" t="s">
        <v>8</v>
      </c>
      <c r="C4202">
        <v>623</v>
      </c>
      <c r="D4202">
        <v>2012</v>
      </c>
      <c r="E4202" t="s">
        <v>58</v>
      </c>
      <c r="F4202" t="s">
        <v>10</v>
      </c>
      <c r="G4202" s="1">
        <v>44656</v>
      </c>
      <c r="H4202">
        <v>101</v>
      </c>
    </row>
    <row r="4203" spans="1:8" x14ac:dyDescent="0.25">
      <c r="A4203">
        <v>4202</v>
      </c>
      <c r="B4203" t="s">
        <v>11</v>
      </c>
      <c r="C4203">
        <v>623</v>
      </c>
      <c r="D4203">
        <v>2012</v>
      </c>
      <c r="E4203" t="s">
        <v>1139</v>
      </c>
      <c r="F4203" t="s">
        <v>10</v>
      </c>
      <c r="G4203" s="1">
        <v>44572</v>
      </c>
      <c r="H4203">
        <v>107</v>
      </c>
    </row>
    <row r="4204" spans="1:8" x14ac:dyDescent="0.25">
      <c r="A4204">
        <v>4203</v>
      </c>
      <c r="B4204" t="s">
        <v>11</v>
      </c>
      <c r="C4204">
        <v>623</v>
      </c>
      <c r="D4204">
        <v>2005</v>
      </c>
      <c r="E4204" t="s">
        <v>1140</v>
      </c>
      <c r="F4204" t="s">
        <v>45</v>
      </c>
      <c r="G4204" s="1">
        <v>44559</v>
      </c>
      <c r="H4204">
        <v>108</v>
      </c>
    </row>
    <row r="4205" spans="1:8" x14ac:dyDescent="0.25">
      <c r="A4205">
        <v>4204</v>
      </c>
      <c r="B4205" t="s">
        <v>11</v>
      </c>
      <c r="C4205">
        <v>623</v>
      </c>
      <c r="D4205">
        <v>2012</v>
      </c>
      <c r="E4205" t="s">
        <v>1141</v>
      </c>
      <c r="F4205" t="s">
        <v>45</v>
      </c>
      <c r="G4205" s="1">
        <v>44547</v>
      </c>
      <c r="H4205">
        <v>102</v>
      </c>
    </row>
    <row r="4206" spans="1:8" x14ac:dyDescent="0.25">
      <c r="A4206">
        <v>4205</v>
      </c>
      <c r="B4206" t="s">
        <v>8</v>
      </c>
      <c r="C4206">
        <v>514</v>
      </c>
      <c r="D4206">
        <v>2012</v>
      </c>
      <c r="E4206" t="s">
        <v>1142</v>
      </c>
      <c r="F4206" t="s">
        <v>10</v>
      </c>
      <c r="G4206" s="1">
        <v>44579</v>
      </c>
      <c r="H4206">
        <v>114</v>
      </c>
    </row>
    <row r="4207" spans="1:8" x14ac:dyDescent="0.25">
      <c r="A4207">
        <v>4206</v>
      </c>
      <c r="B4207" t="s">
        <v>8</v>
      </c>
      <c r="C4207">
        <v>623</v>
      </c>
      <c r="D4207">
        <v>2012</v>
      </c>
      <c r="E4207" t="s">
        <v>339</v>
      </c>
      <c r="F4207" t="s">
        <v>10</v>
      </c>
      <c r="G4207" s="1">
        <v>44596</v>
      </c>
      <c r="H4207">
        <v>103</v>
      </c>
    </row>
    <row r="4208" spans="1:8" x14ac:dyDescent="0.25">
      <c r="A4208">
        <v>4207</v>
      </c>
      <c r="B4208" t="s">
        <v>8</v>
      </c>
      <c r="C4208">
        <v>549</v>
      </c>
      <c r="D4208">
        <v>1994</v>
      </c>
      <c r="E4208" t="s">
        <v>46</v>
      </c>
      <c r="F4208" t="s">
        <v>10</v>
      </c>
      <c r="G4208" s="1">
        <v>44504</v>
      </c>
      <c r="H4208">
        <v>107</v>
      </c>
    </row>
    <row r="4209" spans="1:8" x14ac:dyDescent="0.25">
      <c r="A4209">
        <v>4208</v>
      </c>
      <c r="B4209" t="s">
        <v>8</v>
      </c>
      <c r="C4209">
        <v>562</v>
      </c>
      <c r="D4209">
        <v>2013</v>
      </c>
      <c r="E4209" t="s">
        <v>287</v>
      </c>
      <c r="F4209" t="s">
        <v>10</v>
      </c>
      <c r="G4209" s="1">
        <v>44539</v>
      </c>
      <c r="H4209">
        <v>103</v>
      </c>
    </row>
    <row r="4210" spans="1:8" x14ac:dyDescent="0.25">
      <c r="A4210">
        <v>4209</v>
      </c>
      <c r="B4210" t="s">
        <v>8</v>
      </c>
      <c r="C4210">
        <v>549</v>
      </c>
      <c r="D4210">
        <v>1994</v>
      </c>
      <c r="E4210" t="s">
        <v>1143</v>
      </c>
      <c r="F4210" t="s">
        <v>10</v>
      </c>
      <c r="G4210" s="1">
        <v>44585</v>
      </c>
      <c r="H4210">
        <v>102</v>
      </c>
    </row>
    <row r="4211" spans="1:8" x14ac:dyDescent="0.25">
      <c r="A4211">
        <v>4210</v>
      </c>
      <c r="B4211" t="s">
        <v>8</v>
      </c>
      <c r="C4211">
        <v>623</v>
      </c>
      <c r="D4211">
        <v>2012</v>
      </c>
      <c r="E4211" t="s">
        <v>44</v>
      </c>
      <c r="F4211" t="s">
        <v>10</v>
      </c>
      <c r="G4211" s="1">
        <v>44590</v>
      </c>
      <c r="H4211">
        <v>109</v>
      </c>
    </row>
    <row r="4212" spans="1:8" x14ac:dyDescent="0.25">
      <c r="A4212">
        <v>4211</v>
      </c>
      <c r="B4212" t="s">
        <v>8</v>
      </c>
      <c r="C4212">
        <v>623</v>
      </c>
      <c r="D4212">
        <v>2012</v>
      </c>
      <c r="E4212" t="s">
        <v>1144</v>
      </c>
      <c r="F4212" t="s">
        <v>10</v>
      </c>
      <c r="G4212" s="1">
        <v>44593</v>
      </c>
      <c r="H4212">
        <v>114</v>
      </c>
    </row>
    <row r="4213" spans="1:8" x14ac:dyDescent="0.25">
      <c r="A4213">
        <v>4212</v>
      </c>
      <c r="B4213" t="s">
        <v>8</v>
      </c>
      <c r="C4213">
        <v>584</v>
      </c>
      <c r="D4213">
        <v>2013</v>
      </c>
      <c r="E4213" t="s">
        <v>46</v>
      </c>
      <c r="F4213" t="s">
        <v>10</v>
      </c>
      <c r="G4213" s="1">
        <v>44637</v>
      </c>
      <c r="H4213">
        <v>109</v>
      </c>
    </row>
    <row r="4214" spans="1:8" x14ac:dyDescent="0.25">
      <c r="A4214">
        <v>4213</v>
      </c>
      <c r="B4214" t="s">
        <v>75</v>
      </c>
      <c r="C4214">
        <v>576</v>
      </c>
      <c r="D4214">
        <v>1991</v>
      </c>
      <c r="E4214" t="s">
        <v>572</v>
      </c>
      <c r="F4214" t="s">
        <v>69</v>
      </c>
      <c r="G4214" s="1">
        <v>44528</v>
      </c>
      <c r="H4214">
        <v>114</v>
      </c>
    </row>
    <row r="4215" spans="1:8" x14ac:dyDescent="0.25">
      <c r="A4215">
        <v>4214</v>
      </c>
      <c r="B4215" t="s">
        <v>435</v>
      </c>
      <c r="C4215">
        <v>587</v>
      </c>
      <c r="D4215">
        <v>1992</v>
      </c>
      <c r="E4215" t="s">
        <v>481</v>
      </c>
      <c r="F4215" t="s">
        <v>32</v>
      </c>
      <c r="G4215" s="1">
        <v>44481</v>
      </c>
      <c r="H4215">
        <v>103</v>
      </c>
    </row>
    <row r="4216" spans="1:8" x14ac:dyDescent="0.25">
      <c r="A4216">
        <v>4215</v>
      </c>
      <c r="B4216" t="s">
        <v>75</v>
      </c>
      <c r="C4216">
        <v>619</v>
      </c>
      <c r="D4216">
        <v>1996</v>
      </c>
      <c r="E4216" t="s">
        <v>460</v>
      </c>
      <c r="F4216" t="s">
        <v>101</v>
      </c>
      <c r="G4216" s="1">
        <v>44632</v>
      </c>
      <c r="H4216">
        <v>104</v>
      </c>
    </row>
    <row r="4217" spans="1:8" x14ac:dyDescent="0.25">
      <c r="A4217">
        <v>4216</v>
      </c>
      <c r="B4217" t="s">
        <v>435</v>
      </c>
      <c r="C4217">
        <v>580</v>
      </c>
      <c r="D4217">
        <v>1996</v>
      </c>
      <c r="E4217" t="s">
        <v>469</v>
      </c>
      <c r="F4217" t="s">
        <v>32</v>
      </c>
      <c r="G4217" s="1">
        <v>44607</v>
      </c>
      <c r="H4217">
        <v>102</v>
      </c>
    </row>
    <row r="4218" spans="1:8" x14ac:dyDescent="0.25">
      <c r="A4218">
        <v>4217</v>
      </c>
      <c r="B4218" t="s">
        <v>435</v>
      </c>
      <c r="C4218">
        <v>548</v>
      </c>
      <c r="D4218">
        <v>1996</v>
      </c>
      <c r="E4218" t="s">
        <v>1145</v>
      </c>
      <c r="F4218" t="s">
        <v>47</v>
      </c>
      <c r="G4218" s="1">
        <v>44602</v>
      </c>
      <c r="H4218">
        <v>111</v>
      </c>
    </row>
    <row r="4219" spans="1:8" x14ac:dyDescent="0.25">
      <c r="A4219">
        <v>4218</v>
      </c>
      <c r="B4219" t="s">
        <v>83</v>
      </c>
      <c r="C4219">
        <v>619</v>
      </c>
      <c r="D4219">
        <v>1998</v>
      </c>
      <c r="E4219" t="s">
        <v>591</v>
      </c>
      <c r="F4219" t="s">
        <v>18</v>
      </c>
      <c r="G4219" s="1">
        <v>44552</v>
      </c>
      <c r="H4219">
        <v>108</v>
      </c>
    </row>
    <row r="4220" spans="1:8" x14ac:dyDescent="0.25">
      <c r="A4220">
        <v>4219</v>
      </c>
      <c r="B4220" t="s">
        <v>83</v>
      </c>
      <c r="C4220">
        <v>587</v>
      </c>
      <c r="D4220">
        <v>1991</v>
      </c>
      <c r="E4220" t="s">
        <v>478</v>
      </c>
      <c r="F4220" t="s">
        <v>18</v>
      </c>
      <c r="G4220" s="1">
        <v>44487</v>
      </c>
      <c r="H4220">
        <v>114</v>
      </c>
    </row>
    <row r="4221" spans="1:8" x14ac:dyDescent="0.25">
      <c r="A4221">
        <v>4220</v>
      </c>
      <c r="B4221" t="s">
        <v>90</v>
      </c>
      <c r="C4221">
        <v>619</v>
      </c>
      <c r="D4221">
        <v>1986</v>
      </c>
      <c r="E4221" t="s">
        <v>448</v>
      </c>
      <c r="F4221" t="s">
        <v>32</v>
      </c>
      <c r="G4221" s="1">
        <v>44529</v>
      </c>
      <c r="H4221">
        <v>114</v>
      </c>
    </row>
    <row r="4222" spans="1:8" x14ac:dyDescent="0.25">
      <c r="A4222">
        <v>4221</v>
      </c>
      <c r="B4222" t="s">
        <v>90</v>
      </c>
      <c r="C4222">
        <v>540</v>
      </c>
      <c r="D4222">
        <v>1996</v>
      </c>
      <c r="E4222" t="s">
        <v>453</v>
      </c>
      <c r="F4222" t="s">
        <v>47</v>
      </c>
      <c r="G4222" s="1">
        <v>44522</v>
      </c>
      <c r="H4222">
        <v>114</v>
      </c>
    </row>
    <row r="4223" spans="1:8" x14ac:dyDescent="0.25">
      <c r="A4223">
        <v>4222</v>
      </c>
      <c r="B4223" t="s">
        <v>83</v>
      </c>
      <c r="C4223">
        <v>587</v>
      </c>
      <c r="D4223">
        <v>1996</v>
      </c>
      <c r="E4223" t="s">
        <v>582</v>
      </c>
      <c r="F4223" t="s">
        <v>69</v>
      </c>
      <c r="G4223" s="1">
        <v>44516</v>
      </c>
      <c r="H4223">
        <v>102</v>
      </c>
    </row>
    <row r="4224" spans="1:8" x14ac:dyDescent="0.25">
      <c r="A4224">
        <v>4223</v>
      </c>
      <c r="B4224" t="s">
        <v>435</v>
      </c>
      <c r="C4224">
        <v>540</v>
      </c>
      <c r="D4224">
        <v>1996</v>
      </c>
      <c r="E4224" t="s">
        <v>436</v>
      </c>
      <c r="F4224" t="s">
        <v>32</v>
      </c>
      <c r="G4224" s="1">
        <v>44584</v>
      </c>
      <c r="H4224">
        <v>108</v>
      </c>
    </row>
    <row r="4225" spans="1:8" x14ac:dyDescent="0.25">
      <c r="A4225">
        <v>4224</v>
      </c>
      <c r="B4225" t="s">
        <v>700</v>
      </c>
      <c r="C4225">
        <v>580</v>
      </c>
      <c r="D4225">
        <v>1996</v>
      </c>
      <c r="E4225" t="s">
        <v>730</v>
      </c>
      <c r="F4225" t="s">
        <v>47</v>
      </c>
      <c r="G4225" s="1">
        <v>44581</v>
      </c>
      <c r="H4225">
        <v>114</v>
      </c>
    </row>
    <row r="4226" spans="1:8" x14ac:dyDescent="0.25">
      <c r="A4226">
        <v>4225</v>
      </c>
      <c r="B4226" t="s">
        <v>83</v>
      </c>
      <c r="C4226">
        <v>576</v>
      </c>
      <c r="D4226">
        <v>1996</v>
      </c>
      <c r="E4226">
        <v>323</v>
      </c>
      <c r="F4226" t="s">
        <v>47</v>
      </c>
      <c r="G4226" s="1">
        <v>44549</v>
      </c>
      <c r="H4226">
        <v>101</v>
      </c>
    </row>
    <row r="4227" spans="1:8" x14ac:dyDescent="0.25">
      <c r="A4227">
        <v>4226</v>
      </c>
      <c r="B4227" t="s">
        <v>75</v>
      </c>
      <c r="C4227">
        <v>540</v>
      </c>
      <c r="D4227">
        <v>1996</v>
      </c>
      <c r="E4227" t="s">
        <v>719</v>
      </c>
      <c r="F4227" t="s">
        <v>69</v>
      </c>
      <c r="G4227" s="1">
        <v>44627</v>
      </c>
      <c r="H4227">
        <v>103</v>
      </c>
    </row>
    <row r="4228" spans="1:8" x14ac:dyDescent="0.25">
      <c r="A4228">
        <v>4227</v>
      </c>
      <c r="B4228" t="s">
        <v>83</v>
      </c>
      <c r="C4228">
        <v>540</v>
      </c>
      <c r="D4228">
        <v>1996</v>
      </c>
      <c r="E4228" t="s">
        <v>1021</v>
      </c>
      <c r="F4228" t="s">
        <v>28</v>
      </c>
      <c r="G4228" s="1">
        <v>44524</v>
      </c>
      <c r="H4228">
        <v>104</v>
      </c>
    </row>
    <row r="4229" spans="1:8" x14ac:dyDescent="0.25">
      <c r="A4229">
        <v>4228</v>
      </c>
      <c r="B4229" t="s">
        <v>83</v>
      </c>
      <c r="C4229">
        <v>587</v>
      </c>
      <c r="D4229">
        <v>1996</v>
      </c>
      <c r="E4229" t="s">
        <v>582</v>
      </c>
      <c r="F4229" t="s">
        <v>28</v>
      </c>
      <c r="G4229" s="1">
        <v>44502</v>
      </c>
      <c r="H4229">
        <v>114</v>
      </c>
    </row>
    <row r="4230" spans="1:8" x14ac:dyDescent="0.25">
      <c r="A4230">
        <v>4229</v>
      </c>
      <c r="B4230" t="s">
        <v>90</v>
      </c>
      <c r="C4230">
        <v>587</v>
      </c>
      <c r="D4230">
        <v>2006</v>
      </c>
      <c r="E4230" t="s">
        <v>724</v>
      </c>
      <c r="F4230" t="s">
        <v>32</v>
      </c>
      <c r="G4230" s="1">
        <v>44607</v>
      </c>
      <c r="H4230">
        <v>103</v>
      </c>
    </row>
    <row r="4231" spans="1:8" x14ac:dyDescent="0.25">
      <c r="A4231">
        <v>4230</v>
      </c>
      <c r="B4231" t="s">
        <v>83</v>
      </c>
      <c r="C4231">
        <v>576</v>
      </c>
      <c r="D4231">
        <v>1991</v>
      </c>
      <c r="E4231" t="s">
        <v>1146</v>
      </c>
      <c r="F4231" t="s">
        <v>47</v>
      </c>
      <c r="G4231" s="1">
        <v>44495</v>
      </c>
      <c r="H4231">
        <v>115</v>
      </c>
    </row>
    <row r="4232" spans="1:8" x14ac:dyDescent="0.25">
      <c r="A4232">
        <v>4231</v>
      </c>
      <c r="B4232" t="s">
        <v>435</v>
      </c>
      <c r="C4232">
        <v>540</v>
      </c>
      <c r="D4232">
        <v>1996</v>
      </c>
      <c r="E4232" t="s">
        <v>194</v>
      </c>
      <c r="F4232" t="s">
        <v>47</v>
      </c>
      <c r="G4232" s="1">
        <v>44546</v>
      </c>
      <c r="H4232">
        <v>109</v>
      </c>
    </row>
    <row r="4233" spans="1:8" x14ac:dyDescent="0.25">
      <c r="A4233">
        <v>4232</v>
      </c>
      <c r="B4233" t="s">
        <v>83</v>
      </c>
      <c r="C4233">
        <v>576</v>
      </c>
      <c r="D4233">
        <v>1991</v>
      </c>
      <c r="E4233" t="s">
        <v>1147</v>
      </c>
      <c r="F4233" t="s">
        <v>28</v>
      </c>
      <c r="G4233" s="1">
        <v>44622</v>
      </c>
      <c r="H4233">
        <v>114</v>
      </c>
    </row>
    <row r="4234" spans="1:8" x14ac:dyDescent="0.25">
      <c r="A4234">
        <v>4233</v>
      </c>
      <c r="B4234" t="s">
        <v>435</v>
      </c>
      <c r="C4234">
        <v>587</v>
      </c>
      <c r="D4234">
        <v>1996</v>
      </c>
      <c r="E4234" t="s">
        <v>437</v>
      </c>
      <c r="F4234" t="s">
        <v>32</v>
      </c>
      <c r="G4234" s="1">
        <v>44649</v>
      </c>
      <c r="H4234">
        <v>111</v>
      </c>
    </row>
    <row r="4235" spans="1:8" x14ac:dyDescent="0.25">
      <c r="A4235">
        <v>4234</v>
      </c>
      <c r="B4235" t="s">
        <v>90</v>
      </c>
      <c r="C4235">
        <v>576</v>
      </c>
      <c r="D4235">
        <v>1996</v>
      </c>
      <c r="E4235">
        <v>626</v>
      </c>
      <c r="F4235" t="s">
        <v>69</v>
      </c>
      <c r="G4235" s="1">
        <v>44618</v>
      </c>
      <c r="H4235">
        <v>109</v>
      </c>
    </row>
    <row r="4236" spans="1:8" x14ac:dyDescent="0.25">
      <c r="A4236">
        <v>4235</v>
      </c>
      <c r="B4236" t="s">
        <v>90</v>
      </c>
      <c r="C4236">
        <v>619</v>
      </c>
      <c r="D4236">
        <v>1996</v>
      </c>
      <c r="E4236" t="s">
        <v>485</v>
      </c>
      <c r="F4236" t="s">
        <v>28</v>
      </c>
      <c r="G4236" s="1">
        <v>44492</v>
      </c>
      <c r="H4236">
        <v>114</v>
      </c>
    </row>
    <row r="4237" spans="1:8" x14ac:dyDescent="0.25">
      <c r="A4237">
        <v>4236</v>
      </c>
      <c r="B4237" t="s">
        <v>435</v>
      </c>
      <c r="C4237">
        <v>619</v>
      </c>
      <c r="D4237">
        <v>1996</v>
      </c>
      <c r="E4237" t="s">
        <v>448</v>
      </c>
      <c r="F4237" t="s">
        <v>32</v>
      </c>
      <c r="G4237" s="1">
        <v>44496</v>
      </c>
      <c r="H4237">
        <v>114</v>
      </c>
    </row>
    <row r="4238" spans="1:8" x14ac:dyDescent="0.25">
      <c r="A4238">
        <v>4237</v>
      </c>
      <c r="B4238" t="s">
        <v>83</v>
      </c>
      <c r="C4238">
        <v>540</v>
      </c>
      <c r="D4238">
        <v>1997</v>
      </c>
      <c r="E4238" t="s">
        <v>1148</v>
      </c>
      <c r="F4238" t="s">
        <v>28</v>
      </c>
      <c r="G4238" s="1">
        <v>44567</v>
      </c>
      <c r="H4238">
        <v>101</v>
      </c>
    </row>
    <row r="4239" spans="1:8" x14ac:dyDescent="0.25">
      <c r="A4239">
        <v>4238</v>
      </c>
      <c r="B4239" t="s">
        <v>83</v>
      </c>
      <c r="C4239">
        <v>577</v>
      </c>
      <c r="D4239">
        <v>1997</v>
      </c>
      <c r="E4239" t="s">
        <v>725</v>
      </c>
      <c r="F4239" t="s">
        <v>10</v>
      </c>
      <c r="G4239" s="1">
        <v>44630</v>
      </c>
      <c r="H4239">
        <v>114</v>
      </c>
    </row>
    <row r="4240" spans="1:8" x14ac:dyDescent="0.25">
      <c r="A4240">
        <v>4239</v>
      </c>
      <c r="B4240" t="s">
        <v>700</v>
      </c>
      <c r="C4240">
        <v>540</v>
      </c>
      <c r="D4240">
        <v>1997</v>
      </c>
      <c r="E4240" t="s">
        <v>701</v>
      </c>
      <c r="F4240" t="s">
        <v>32</v>
      </c>
      <c r="G4240" s="1">
        <v>44655</v>
      </c>
      <c r="H4240">
        <v>111</v>
      </c>
    </row>
    <row r="4241" spans="1:8" x14ac:dyDescent="0.25">
      <c r="A4241">
        <v>4240</v>
      </c>
      <c r="B4241" t="s">
        <v>83</v>
      </c>
      <c r="C4241">
        <v>619</v>
      </c>
      <c r="D4241">
        <v>1992</v>
      </c>
      <c r="E4241" t="s">
        <v>460</v>
      </c>
      <c r="F4241" t="s">
        <v>32</v>
      </c>
      <c r="G4241" s="1">
        <v>44592</v>
      </c>
      <c r="H4241">
        <v>116</v>
      </c>
    </row>
    <row r="4242" spans="1:8" x14ac:dyDescent="0.25">
      <c r="A4242">
        <v>4241</v>
      </c>
      <c r="B4242" t="s">
        <v>83</v>
      </c>
      <c r="C4242">
        <v>550</v>
      </c>
      <c r="D4242">
        <v>1997</v>
      </c>
      <c r="E4242" t="s">
        <v>458</v>
      </c>
      <c r="F4242" t="s">
        <v>28</v>
      </c>
      <c r="G4242" s="1">
        <v>44631</v>
      </c>
      <c r="H4242">
        <v>109</v>
      </c>
    </row>
    <row r="4243" spans="1:8" x14ac:dyDescent="0.25">
      <c r="A4243">
        <v>4242</v>
      </c>
      <c r="B4243" t="s">
        <v>83</v>
      </c>
      <c r="C4243">
        <v>576</v>
      </c>
      <c r="D4243">
        <v>1997</v>
      </c>
      <c r="E4243">
        <v>323</v>
      </c>
      <c r="F4243" t="s">
        <v>47</v>
      </c>
      <c r="G4243" s="1">
        <v>44501</v>
      </c>
      <c r="H4243">
        <v>109</v>
      </c>
    </row>
    <row r="4244" spans="1:8" x14ac:dyDescent="0.25">
      <c r="A4244">
        <v>4243</v>
      </c>
      <c r="B4244" t="s">
        <v>235</v>
      </c>
      <c r="C4244">
        <v>587</v>
      </c>
      <c r="D4244">
        <v>1989</v>
      </c>
      <c r="E4244" t="s">
        <v>1149</v>
      </c>
      <c r="F4244" t="s">
        <v>32</v>
      </c>
      <c r="G4244" s="1">
        <v>44553</v>
      </c>
      <c r="H4244">
        <v>111</v>
      </c>
    </row>
    <row r="4245" spans="1:8" x14ac:dyDescent="0.25">
      <c r="A4245">
        <v>4244</v>
      </c>
      <c r="B4245" t="s">
        <v>83</v>
      </c>
      <c r="C4245">
        <v>619</v>
      </c>
      <c r="D4245">
        <v>2006</v>
      </c>
      <c r="E4245" t="s">
        <v>842</v>
      </c>
      <c r="F4245" t="s">
        <v>32</v>
      </c>
      <c r="G4245" s="1">
        <v>44633</v>
      </c>
      <c r="H4245">
        <v>103</v>
      </c>
    </row>
    <row r="4246" spans="1:8" x14ac:dyDescent="0.25">
      <c r="A4246">
        <v>4245</v>
      </c>
      <c r="B4246" t="s">
        <v>8</v>
      </c>
      <c r="C4246">
        <v>623</v>
      </c>
      <c r="D4246">
        <v>2013</v>
      </c>
      <c r="E4246" t="s">
        <v>1150</v>
      </c>
      <c r="F4246" t="s">
        <v>10</v>
      </c>
      <c r="G4246" s="1">
        <v>44647</v>
      </c>
      <c r="H4246">
        <v>103</v>
      </c>
    </row>
    <row r="4247" spans="1:8" x14ac:dyDescent="0.25">
      <c r="A4247">
        <v>4246</v>
      </c>
      <c r="B4247" t="s">
        <v>8</v>
      </c>
      <c r="C4247">
        <v>623</v>
      </c>
      <c r="D4247">
        <v>2013</v>
      </c>
      <c r="E4247" t="s">
        <v>1151</v>
      </c>
      <c r="F4247" t="s">
        <v>10</v>
      </c>
      <c r="G4247" s="1">
        <v>44649</v>
      </c>
      <c r="H4247">
        <v>109</v>
      </c>
    </row>
    <row r="4248" spans="1:8" x14ac:dyDescent="0.25">
      <c r="A4248">
        <v>4247</v>
      </c>
      <c r="B4248" t="s">
        <v>8</v>
      </c>
      <c r="C4248">
        <v>623</v>
      </c>
      <c r="D4248">
        <v>2003</v>
      </c>
      <c r="E4248" t="s">
        <v>240</v>
      </c>
      <c r="F4248" t="s">
        <v>10</v>
      </c>
      <c r="G4248" s="1">
        <v>44652</v>
      </c>
      <c r="H4248">
        <v>101</v>
      </c>
    </row>
    <row r="4249" spans="1:8" x14ac:dyDescent="0.25">
      <c r="A4249">
        <v>4248</v>
      </c>
      <c r="B4249" t="s">
        <v>8</v>
      </c>
      <c r="C4249">
        <v>623</v>
      </c>
      <c r="D4249">
        <v>2013</v>
      </c>
      <c r="E4249" t="s">
        <v>23</v>
      </c>
      <c r="F4249" t="s">
        <v>740</v>
      </c>
      <c r="G4249" s="1">
        <v>44578</v>
      </c>
      <c r="H4249">
        <v>114</v>
      </c>
    </row>
    <row r="4250" spans="1:8" x14ac:dyDescent="0.25">
      <c r="A4250">
        <v>4249</v>
      </c>
      <c r="B4250" t="s">
        <v>8</v>
      </c>
      <c r="C4250">
        <v>623</v>
      </c>
      <c r="D4250">
        <v>2013</v>
      </c>
      <c r="E4250" t="s">
        <v>36</v>
      </c>
      <c r="F4250" t="s">
        <v>10</v>
      </c>
      <c r="G4250" s="1">
        <v>44561</v>
      </c>
      <c r="H4250">
        <v>115</v>
      </c>
    </row>
    <row r="4251" spans="1:8" x14ac:dyDescent="0.25">
      <c r="A4251">
        <v>4250</v>
      </c>
      <c r="B4251" t="s">
        <v>8</v>
      </c>
      <c r="C4251">
        <v>623</v>
      </c>
      <c r="D4251">
        <v>2013</v>
      </c>
      <c r="E4251" t="s">
        <v>1152</v>
      </c>
      <c r="F4251" t="s">
        <v>10</v>
      </c>
      <c r="G4251" s="1">
        <v>44648</v>
      </c>
      <c r="H4251">
        <v>114</v>
      </c>
    </row>
    <row r="4252" spans="1:8" x14ac:dyDescent="0.25">
      <c r="A4252">
        <v>4251</v>
      </c>
      <c r="B4252" t="s">
        <v>8</v>
      </c>
      <c r="C4252">
        <v>549</v>
      </c>
      <c r="D4252">
        <v>2013</v>
      </c>
      <c r="E4252" t="s">
        <v>33</v>
      </c>
      <c r="F4252" t="s">
        <v>32</v>
      </c>
      <c r="G4252" s="1">
        <v>44530</v>
      </c>
      <c r="H4252">
        <v>114</v>
      </c>
    </row>
    <row r="4253" spans="1:8" x14ac:dyDescent="0.25">
      <c r="A4253">
        <v>4252</v>
      </c>
      <c r="B4253" t="s">
        <v>8</v>
      </c>
      <c r="C4253">
        <v>623</v>
      </c>
      <c r="D4253">
        <v>2013</v>
      </c>
      <c r="E4253" t="s">
        <v>1153</v>
      </c>
      <c r="F4253" t="s">
        <v>10</v>
      </c>
      <c r="G4253" s="1">
        <v>44600</v>
      </c>
      <c r="H4253">
        <v>114</v>
      </c>
    </row>
    <row r="4254" spans="1:8" x14ac:dyDescent="0.25">
      <c r="A4254">
        <v>4253</v>
      </c>
      <c r="B4254" t="s">
        <v>8</v>
      </c>
      <c r="C4254">
        <v>623</v>
      </c>
      <c r="D4254">
        <v>2000</v>
      </c>
      <c r="E4254" t="s">
        <v>58</v>
      </c>
      <c r="F4254" t="s">
        <v>69</v>
      </c>
      <c r="G4254" s="1">
        <v>44606</v>
      </c>
      <c r="H4254">
        <v>107</v>
      </c>
    </row>
    <row r="4255" spans="1:8" x14ac:dyDescent="0.25">
      <c r="A4255">
        <v>4254</v>
      </c>
      <c r="B4255" t="s">
        <v>8</v>
      </c>
      <c r="C4255">
        <v>514</v>
      </c>
      <c r="D4255">
        <v>2013</v>
      </c>
      <c r="E4255" t="s">
        <v>33</v>
      </c>
      <c r="F4255" t="s">
        <v>10</v>
      </c>
      <c r="G4255" s="1">
        <v>44615</v>
      </c>
      <c r="H4255">
        <v>114</v>
      </c>
    </row>
    <row r="4256" spans="1:8" x14ac:dyDescent="0.25">
      <c r="A4256">
        <v>4255</v>
      </c>
      <c r="B4256" t="s">
        <v>8</v>
      </c>
      <c r="C4256">
        <v>623</v>
      </c>
      <c r="D4256">
        <v>1997</v>
      </c>
      <c r="E4256" t="s">
        <v>51</v>
      </c>
      <c r="F4256" t="s">
        <v>18</v>
      </c>
      <c r="G4256" s="1">
        <v>44593</v>
      </c>
      <c r="H4256">
        <v>101</v>
      </c>
    </row>
    <row r="4257" spans="1:8" x14ac:dyDescent="0.25">
      <c r="A4257">
        <v>4256</v>
      </c>
      <c r="B4257" t="s">
        <v>11</v>
      </c>
      <c r="C4257">
        <v>623</v>
      </c>
      <c r="D4257">
        <v>1997</v>
      </c>
      <c r="E4257" t="s">
        <v>1154</v>
      </c>
      <c r="F4257" t="s">
        <v>10</v>
      </c>
      <c r="G4257" s="1">
        <v>44566</v>
      </c>
      <c r="H4257">
        <v>107</v>
      </c>
    </row>
    <row r="4258" spans="1:8" x14ac:dyDescent="0.25">
      <c r="A4258">
        <v>4257</v>
      </c>
      <c r="B4258" t="s">
        <v>8</v>
      </c>
      <c r="C4258">
        <v>623</v>
      </c>
      <c r="D4258">
        <v>1980</v>
      </c>
      <c r="E4258" t="s">
        <v>23</v>
      </c>
      <c r="F4258" t="s">
        <v>28</v>
      </c>
      <c r="G4258" s="1">
        <v>44510</v>
      </c>
      <c r="H4258">
        <v>103</v>
      </c>
    </row>
    <row r="4259" spans="1:8" x14ac:dyDescent="0.25">
      <c r="A4259">
        <v>4258</v>
      </c>
      <c r="B4259" t="s">
        <v>8</v>
      </c>
      <c r="C4259">
        <v>572</v>
      </c>
      <c r="D4259">
        <v>2013</v>
      </c>
      <c r="E4259" t="s">
        <v>1155</v>
      </c>
      <c r="F4259" t="s">
        <v>10</v>
      </c>
      <c r="G4259" s="1">
        <v>44492</v>
      </c>
      <c r="H4259">
        <v>115</v>
      </c>
    </row>
    <row r="4260" spans="1:8" x14ac:dyDescent="0.25">
      <c r="A4260">
        <v>4259</v>
      </c>
      <c r="B4260" t="s">
        <v>8</v>
      </c>
      <c r="C4260">
        <v>623</v>
      </c>
      <c r="D4260">
        <v>2013</v>
      </c>
      <c r="E4260" t="s">
        <v>1156</v>
      </c>
      <c r="F4260" t="s">
        <v>10</v>
      </c>
      <c r="G4260" s="1">
        <v>44508</v>
      </c>
      <c r="H4260">
        <v>114</v>
      </c>
    </row>
    <row r="4261" spans="1:8" x14ac:dyDescent="0.25">
      <c r="A4261">
        <v>4260</v>
      </c>
      <c r="B4261" t="s">
        <v>90</v>
      </c>
      <c r="C4261">
        <v>611</v>
      </c>
      <c r="D4261">
        <v>1997</v>
      </c>
      <c r="E4261" t="s">
        <v>915</v>
      </c>
      <c r="F4261" t="s">
        <v>28</v>
      </c>
      <c r="G4261" s="1">
        <v>44601</v>
      </c>
      <c r="H4261">
        <v>101</v>
      </c>
    </row>
    <row r="4262" spans="1:8" x14ac:dyDescent="0.25">
      <c r="A4262">
        <v>4261</v>
      </c>
      <c r="B4262" t="s">
        <v>435</v>
      </c>
      <c r="C4262">
        <v>619</v>
      </c>
      <c r="D4262">
        <v>1989</v>
      </c>
      <c r="E4262" t="s">
        <v>448</v>
      </c>
      <c r="F4262" t="s">
        <v>32</v>
      </c>
      <c r="G4262" s="1">
        <v>44550</v>
      </c>
      <c r="H4262">
        <v>104</v>
      </c>
    </row>
    <row r="4263" spans="1:8" x14ac:dyDescent="0.25">
      <c r="A4263">
        <v>4262</v>
      </c>
      <c r="B4263" t="s">
        <v>83</v>
      </c>
      <c r="C4263">
        <v>587</v>
      </c>
      <c r="D4263">
        <v>1997</v>
      </c>
      <c r="E4263" t="s">
        <v>822</v>
      </c>
      <c r="F4263" t="s">
        <v>69</v>
      </c>
      <c r="G4263" s="1">
        <v>44524</v>
      </c>
      <c r="H4263">
        <v>114</v>
      </c>
    </row>
    <row r="4264" spans="1:8" x14ac:dyDescent="0.25">
      <c r="A4264">
        <v>4263</v>
      </c>
      <c r="B4264" t="s">
        <v>235</v>
      </c>
      <c r="C4264">
        <v>550</v>
      </c>
      <c r="D4264">
        <v>1997</v>
      </c>
      <c r="E4264" t="s">
        <v>456</v>
      </c>
      <c r="F4264" t="s">
        <v>47</v>
      </c>
      <c r="G4264" s="1">
        <v>44655</v>
      </c>
      <c r="H4264">
        <v>104</v>
      </c>
    </row>
    <row r="4265" spans="1:8" x14ac:dyDescent="0.25">
      <c r="A4265">
        <v>4264</v>
      </c>
      <c r="B4265" t="s">
        <v>435</v>
      </c>
      <c r="C4265">
        <v>619</v>
      </c>
      <c r="D4265">
        <v>1989</v>
      </c>
      <c r="E4265" t="s">
        <v>448</v>
      </c>
      <c r="F4265" t="s">
        <v>28</v>
      </c>
      <c r="G4265" s="1">
        <v>44585</v>
      </c>
      <c r="H4265">
        <v>114</v>
      </c>
    </row>
    <row r="4266" spans="1:8" x14ac:dyDescent="0.25">
      <c r="A4266">
        <v>4265</v>
      </c>
      <c r="B4266" t="s">
        <v>435</v>
      </c>
      <c r="C4266">
        <v>619</v>
      </c>
      <c r="D4266">
        <v>1993</v>
      </c>
      <c r="E4266" t="s">
        <v>448</v>
      </c>
      <c r="F4266" t="s">
        <v>45</v>
      </c>
      <c r="G4266" s="1">
        <v>44628</v>
      </c>
      <c r="H4266">
        <v>101</v>
      </c>
    </row>
    <row r="4267" spans="1:8" x14ac:dyDescent="0.25">
      <c r="A4267">
        <v>4266</v>
      </c>
      <c r="B4267" t="s">
        <v>90</v>
      </c>
      <c r="C4267">
        <v>619</v>
      </c>
      <c r="D4267">
        <v>1994</v>
      </c>
      <c r="E4267" t="s">
        <v>448</v>
      </c>
      <c r="F4267" t="s">
        <v>28</v>
      </c>
      <c r="G4267" s="1">
        <v>44655</v>
      </c>
      <c r="H4267">
        <v>114</v>
      </c>
    </row>
    <row r="4268" spans="1:8" x14ac:dyDescent="0.25">
      <c r="A4268">
        <v>4267</v>
      </c>
      <c r="B4268" t="s">
        <v>90</v>
      </c>
      <c r="C4268">
        <v>556</v>
      </c>
      <c r="D4268">
        <v>1994</v>
      </c>
      <c r="E4268" t="s">
        <v>472</v>
      </c>
      <c r="F4268" t="s">
        <v>28</v>
      </c>
      <c r="G4268" s="1">
        <v>44561</v>
      </c>
      <c r="H4268">
        <v>101</v>
      </c>
    </row>
    <row r="4269" spans="1:8" x14ac:dyDescent="0.25">
      <c r="A4269">
        <v>4268</v>
      </c>
      <c r="B4269" t="s">
        <v>454</v>
      </c>
      <c r="C4269">
        <v>556</v>
      </c>
      <c r="D4269">
        <v>1997</v>
      </c>
      <c r="E4269" t="s">
        <v>1157</v>
      </c>
      <c r="F4269" t="s">
        <v>32</v>
      </c>
      <c r="G4269" s="1">
        <v>44624</v>
      </c>
      <c r="H4269">
        <v>102</v>
      </c>
    </row>
    <row r="4270" spans="1:8" x14ac:dyDescent="0.25">
      <c r="A4270">
        <v>4269</v>
      </c>
      <c r="B4270" t="s">
        <v>83</v>
      </c>
      <c r="C4270">
        <v>550</v>
      </c>
      <c r="D4270">
        <v>1997</v>
      </c>
      <c r="E4270" t="s">
        <v>571</v>
      </c>
      <c r="F4270" t="s">
        <v>69</v>
      </c>
      <c r="G4270" s="1">
        <v>44484</v>
      </c>
      <c r="H4270">
        <v>115</v>
      </c>
    </row>
    <row r="4271" spans="1:8" x14ac:dyDescent="0.25">
      <c r="A4271">
        <v>4270</v>
      </c>
      <c r="B4271" t="s">
        <v>235</v>
      </c>
      <c r="C4271">
        <v>540</v>
      </c>
      <c r="D4271">
        <v>1997</v>
      </c>
      <c r="E4271" t="s">
        <v>616</v>
      </c>
      <c r="F4271" t="s">
        <v>32</v>
      </c>
      <c r="G4271" s="1">
        <v>44481</v>
      </c>
      <c r="H4271">
        <v>114</v>
      </c>
    </row>
    <row r="4272" spans="1:8" x14ac:dyDescent="0.25">
      <c r="A4272">
        <v>4271</v>
      </c>
      <c r="B4272" t="s">
        <v>235</v>
      </c>
      <c r="C4272">
        <v>523</v>
      </c>
      <c r="D4272">
        <v>1997</v>
      </c>
      <c r="E4272" t="s">
        <v>1158</v>
      </c>
      <c r="F4272" t="s">
        <v>10</v>
      </c>
      <c r="G4272" s="1">
        <v>44545</v>
      </c>
      <c r="H4272">
        <v>111</v>
      </c>
    </row>
    <row r="4273" spans="1:8" x14ac:dyDescent="0.25">
      <c r="A4273">
        <v>4272</v>
      </c>
      <c r="B4273" t="s">
        <v>75</v>
      </c>
      <c r="C4273">
        <v>619</v>
      </c>
      <c r="D4273">
        <v>1997</v>
      </c>
      <c r="E4273" t="s">
        <v>460</v>
      </c>
      <c r="F4273" t="s">
        <v>10</v>
      </c>
      <c r="G4273" s="1">
        <v>44608</v>
      </c>
      <c r="H4273">
        <v>102</v>
      </c>
    </row>
    <row r="4274" spans="1:8" x14ac:dyDescent="0.25">
      <c r="A4274">
        <v>4273</v>
      </c>
      <c r="B4274" t="s">
        <v>435</v>
      </c>
      <c r="C4274">
        <v>619</v>
      </c>
      <c r="D4274">
        <v>1994</v>
      </c>
      <c r="E4274" t="s">
        <v>448</v>
      </c>
      <c r="F4274" t="s">
        <v>45</v>
      </c>
      <c r="G4274" s="1">
        <v>44507</v>
      </c>
      <c r="H4274">
        <v>109</v>
      </c>
    </row>
    <row r="4275" spans="1:8" x14ac:dyDescent="0.25">
      <c r="A4275">
        <v>4274</v>
      </c>
      <c r="B4275" t="s">
        <v>75</v>
      </c>
      <c r="C4275">
        <v>587</v>
      </c>
      <c r="D4275">
        <v>1997</v>
      </c>
      <c r="E4275" t="s">
        <v>822</v>
      </c>
      <c r="F4275" t="s">
        <v>47</v>
      </c>
      <c r="G4275" s="1">
        <v>44585</v>
      </c>
      <c r="H4275">
        <v>104</v>
      </c>
    </row>
    <row r="4276" spans="1:8" x14ac:dyDescent="0.25">
      <c r="A4276">
        <v>4275</v>
      </c>
      <c r="B4276" t="s">
        <v>83</v>
      </c>
      <c r="C4276">
        <v>619</v>
      </c>
      <c r="D4276">
        <v>1997</v>
      </c>
      <c r="E4276" t="s">
        <v>460</v>
      </c>
      <c r="F4276" t="s">
        <v>32</v>
      </c>
      <c r="G4276" s="1">
        <v>44476</v>
      </c>
      <c r="H4276">
        <v>106</v>
      </c>
    </row>
    <row r="4277" spans="1:8" x14ac:dyDescent="0.25">
      <c r="A4277">
        <v>4276</v>
      </c>
      <c r="B4277" t="s">
        <v>83</v>
      </c>
      <c r="C4277">
        <v>587</v>
      </c>
      <c r="D4277">
        <v>1997</v>
      </c>
      <c r="E4277" t="s">
        <v>582</v>
      </c>
      <c r="F4277" t="s">
        <v>69</v>
      </c>
      <c r="G4277" s="1">
        <v>44505</v>
      </c>
      <c r="H4277">
        <v>108</v>
      </c>
    </row>
    <row r="4278" spans="1:8" x14ac:dyDescent="0.25">
      <c r="A4278">
        <v>4277</v>
      </c>
      <c r="B4278" t="s">
        <v>83</v>
      </c>
      <c r="C4278">
        <v>587</v>
      </c>
      <c r="D4278">
        <v>1997</v>
      </c>
      <c r="E4278" t="s">
        <v>446</v>
      </c>
      <c r="F4278" t="s">
        <v>10</v>
      </c>
      <c r="G4278" s="1">
        <v>44523</v>
      </c>
      <c r="H4278">
        <v>104</v>
      </c>
    </row>
    <row r="4279" spans="1:8" x14ac:dyDescent="0.25">
      <c r="A4279">
        <v>4278</v>
      </c>
      <c r="B4279" t="s">
        <v>435</v>
      </c>
      <c r="C4279">
        <v>619</v>
      </c>
      <c r="D4279">
        <v>1997</v>
      </c>
      <c r="E4279" t="s">
        <v>448</v>
      </c>
      <c r="F4279" t="s">
        <v>32</v>
      </c>
      <c r="G4279" s="1">
        <v>44591</v>
      </c>
      <c r="H4279">
        <v>104</v>
      </c>
    </row>
    <row r="4280" spans="1:8" x14ac:dyDescent="0.25">
      <c r="A4280">
        <v>4279</v>
      </c>
      <c r="B4280" t="s">
        <v>435</v>
      </c>
      <c r="C4280">
        <v>619</v>
      </c>
      <c r="D4280">
        <v>1995</v>
      </c>
      <c r="E4280" t="s">
        <v>448</v>
      </c>
      <c r="F4280" t="s">
        <v>45</v>
      </c>
      <c r="G4280" s="1">
        <v>44520</v>
      </c>
      <c r="H4280">
        <v>101</v>
      </c>
    </row>
    <row r="4281" spans="1:8" x14ac:dyDescent="0.25">
      <c r="A4281">
        <v>4280</v>
      </c>
      <c r="B4281" t="s">
        <v>435</v>
      </c>
      <c r="C4281">
        <v>587</v>
      </c>
      <c r="D4281">
        <v>1992</v>
      </c>
      <c r="E4281" t="s">
        <v>481</v>
      </c>
      <c r="F4281" t="s">
        <v>32</v>
      </c>
      <c r="G4281" s="1">
        <v>44525</v>
      </c>
      <c r="H4281">
        <v>114</v>
      </c>
    </row>
    <row r="4282" spans="1:8" x14ac:dyDescent="0.25">
      <c r="A4282">
        <v>4281</v>
      </c>
      <c r="B4282" t="s">
        <v>83</v>
      </c>
      <c r="C4282">
        <v>587</v>
      </c>
      <c r="D4282">
        <v>1997</v>
      </c>
      <c r="E4282" t="s">
        <v>446</v>
      </c>
      <c r="F4282" t="s">
        <v>69</v>
      </c>
      <c r="G4282" s="1">
        <v>44631</v>
      </c>
      <c r="H4282">
        <v>109</v>
      </c>
    </row>
    <row r="4283" spans="1:8" x14ac:dyDescent="0.25">
      <c r="A4283">
        <v>4282</v>
      </c>
      <c r="B4283" t="s">
        <v>491</v>
      </c>
      <c r="C4283">
        <v>540</v>
      </c>
      <c r="D4283">
        <v>1997</v>
      </c>
      <c r="E4283" t="s">
        <v>1159</v>
      </c>
      <c r="F4283" t="s">
        <v>32</v>
      </c>
      <c r="G4283" s="1">
        <v>44532</v>
      </c>
      <c r="H4283">
        <v>107</v>
      </c>
    </row>
    <row r="4284" spans="1:8" x14ac:dyDescent="0.25">
      <c r="A4284">
        <v>4283</v>
      </c>
      <c r="B4284" t="s">
        <v>83</v>
      </c>
      <c r="C4284">
        <v>550</v>
      </c>
      <c r="D4284">
        <v>1997</v>
      </c>
      <c r="E4284" t="s">
        <v>458</v>
      </c>
      <c r="F4284" t="s">
        <v>283</v>
      </c>
      <c r="G4284" s="1">
        <v>44569</v>
      </c>
      <c r="H4284">
        <v>116</v>
      </c>
    </row>
    <row r="4285" spans="1:8" x14ac:dyDescent="0.25">
      <c r="A4285">
        <v>4284</v>
      </c>
      <c r="B4285" t="s">
        <v>75</v>
      </c>
      <c r="C4285">
        <v>507</v>
      </c>
      <c r="D4285">
        <v>1997</v>
      </c>
      <c r="E4285" t="s">
        <v>844</v>
      </c>
      <c r="F4285" t="s">
        <v>28</v>
      </c>
      <c r="G4285" s="1">
        <v>44654</v>
      </c>
      <c r="H4285">
        <v>107</v>
      </c>
    </row>
    <row r="4286" spans="1:8" x14ac:dyDescent="0.25">
      <c r="A4286">
        <v>4285</v>
      </c>
      <c r="B4286" t="s">
        <v>75</v>
      </c>
      <c r="C4286">
        <v>619</v>
      </c>
      <c r="D4286">
        <v>1997</v>
      </c>
      <c r="E4286" t="s">
        <v>702</v>
      </c>
      <c r="F4286" t="s">
        <v>47</v>
      </c>
      <c r="G4286" s="1">
        <v>44604</v>
      </c>
      <c r="H4286">
        <v>102</v>
      </c>
    </row>
    <row r="4287" spans="1:8" x14ac:dyDescent="0.25">
      <c r="A4287">
        <v>4286</v>
      </c>
      <c r="B4287" t="s">
        <v>83</v>
      </c>
      <c r="C4287">
        <v>587</v>
      </c>
      <c r="D4287">
        <v>1997</v>
      </c>
      <c r="E4287" t="s">
        <v>446</v>
      </c>
      <c r="F4287" t="s">
        <v>32</v>
      </c>
      <c r="G4287" s="1">
        <v>44490</v>
      </c>
      <c r="H4287">
        <v>105</v>
      </c>
    </row>
    <row r="4288" spans="1:8" x14ac:dyDescent="0.25">
      <c r="A4288">
        <v>4287</v>
      </c>
      <c r="B4288" t="s">
        <v>83</v>
      </c>
      <c r="C4288">
        <v>550</v>
      </c>
      <c r="D4288">
        <v>1997</v>
      </c>
      <c r="E4288" t="s">
        <v>571</v>
      </c>
      <c r="F4288" t="s">
        <v>28</v>
      </c>
      <c r="G4288" s="1">
        <v>44628</v>
      </c>
      <c r="H4288">
        <v>102</v>
      </c>
    </row>
    <row r="4289" spans="1:8" x14ac:dyDescent="0.25">
      <c r="A4289">
        <v>4288</v>
      </c>
      <c r="B4289" t="s">
        <v>235</v>
      </c>
      <c r="C4289">
        <v>619</v>
      </c>
      <c r="D4289">
        <v>1997</v>
      </c>
      <c r="E4289" t="s">
        <v>467</v>
      </c>
      <c r="F4289" t="s">
        <v>32</v>
      </c>
      <c r="G4289" s="1">
        <v>44554</v>
      </c>
      <c r="H4289">
        <v>101</v>
      </c>
    </row>
    <row r="4290" spans="1:8" x14ac:dyDescent="0.25">
      <c r="A4290">
        <v>4289</v>
      </c>
      <c r="B4290" t="s">
        <v>90</v>
      </c>
      <c r="C4290">
        <v>580</v>
      </c>
      <c r="D4290">
        <v>1990</v>
      </c>
      <c r="E4290" t="s">
        <v>442</v>
      </c>
      <c r="F4290" t="s">
        <v>283</v>
      </c>
      <c r="G4290" s="1">
        <v>44566</v>
      </c>
      <c r="H4290">
        <v>102</v>
      </c>
    </row>
    <row r="4291" spans="1:8" x14ac:dyDescent="0.25">
      <c r="A4291">
        <v>4290</v>
      </c>
      <c r="B4291" t="s">
        <v>83</v>
      </c>
      <c r="C4291">
        <v>587</v>
      </c>
      <c r="D4291">
        <v>1997</v>
      </c>
      <c r="E4291" t="s">
        <v>582</v>
      </c>
      <c r="F4291" t="s">
        <v>47</v>
      </c>
      <c r="G4291" s="1">
        <v>44594</v>
      </c>
      <c r="H4291">
        <v>104</v>
      </c>
    </row>
    <row r="4292" spans="1:8" x14ac:dyDescent="0.25">
      <c r="A4292">
        <v>4291</v>
      </c>
      <c r="B4292" t="s">
        <v>90</v>
      </c>
      <c r="C4292">
        <v>587</v>
      </c>
      <c r="D4292">
        <v>1993</v>
      </c>
      <c r="E4292" t="s">
        <v>570</v>
      </c>
      <c r="F4292" t="s">
        <v>69</v>
      </c>
      <c r="G4292" s="1">
        <v>44572</v>
      </c>
      <c r="H4292">
        <v>101</v>
      </c>
    </row>
    <row r="4293" spans="1:8" x14ac:dyDescent="0.25">
      <c r="A4293">
        <v>4292</v>
      </c>
      <c r="B4293" t="s">
        <v>435</v>
      </c>
      <c r="C4293">
        <v>580</v>
      </c>
      <c r="D4293">
        <v>1998</v>
      </c>
      <c r="E4293" t="s">
        <v>469</v>
      </c>
      <c r="F4293" t="s">
        <v>32</v>
      </c>
      <c r="G4293" s="1">
        <v>44537</v>
      </c>
      <c r="H4293">
        <v>104</v>
      </c>
    </row>
    <row r="4294" spans="1:8" x14ac:dyDescent="0.25">
      <c r="A4294">
        <v>4293</v>
      </c>
      <c r="B4294" t="s">
        <v>90</v>
      </c>
      <c r="C4294">
        <v>587</v>
      </c>
      <c r="D4294">
        <v>1994</v>
      </c>
      <c r="E4294" t="s">
        <v>713</v>
      </c>
      <c r="F4294" t="s">
        <v>28</v>
      </c>
      <c r="G4294" s="1">
        <v>44584</v>
      </c>
      <c r="H4294">
        <v>114</v>
      </c>
    </row>
    <row r="4295" spans="1:8" x14ac:dyDescent="0.25">
      <c r="A4295">
        <v>4294</v>
      </c>
      <c r="B4295" t="s">
        <v>83</v>
      </c>
      <c r="C4295">
        <v>619</v>
      </c>
      <c r="D4295">
        <v>1998</v>
      </c>
      <c r="E4295" t="s">
        <v>670</v>
      </c>
      <c r="F4295" t="s">
        <v>47</v>
      </c>
      <c r="G4295" s="1">
        <v>44608</v>
      </c>
      <c r="H4295">
        <v>114</v>
      </c>
    </row>
    <row r="4296" spans="1:8" x14ac:dyDescent="0.25">
      <c r="A4296">
        <v>4295</v>
      </c>
      <c r="B4296" t="s">
        <v>435</v>
      </c>
      <c r="C4296">
        <v>587</v>
      </c>
      <c r="D4296">
        <v>1992</v>
      </c>
      <c r="E4296" t="s">
        <v>481</v>
      </c>
      <c r="F4296" t="s">
        <v>47</v>
      </c>
      <c r="G4296" s="1">
        <v>44645</v>
      </c>
      <c r="H4296">
        <v>104</v>
      </c>
    </row>
    <row r="4297" spans="1:8" x14ac:dyDescent="0.25">
      <c r="A4297">
        <v>4296</v>
      </c>
      <c r="B4297" t="s">
        <v>454</v>
      </c>
      <c r="C4297">
        <v>619</v>
      </c>
      <c r="D4297">
        <v>1993</v>
      </c>
      <c r="E4297" t="s">
        <v>505</v>
      </c>
      <c r="F4297" t="s">
        <v>32</v>
      </c>
      <c r="G4297" s="1">
        <v>44650</v>
      </c>
      <c r="H4297">
        <v>114</v>
      </c>
    </row>
    <row r="4298" spans="1:8" x14ac:dyDescent="0.25">
      <c r="A4298">
        <v>4297</v>
      </c>
      <c r="B4298" t="s">
        <v>435</v>
      </c>
      <c r="C4298">
        <v>587</v>
      </c>
      <c r="D4298">
        <v>1998</v>
      </c>
      <c r="E4298" t="s">
        <v>437</v>
      </c>
      <c r="F4298" t="s">
        <v>47</v>
      </c>
      <c r="G4298" s="1">
        <v>44495</v>
      </c>
      <c r="H4298">
        <v>101</v>
      </c>
    </row>
    <row r="4299" spans="1:8" x14ac:dyDescent="0.25">
      <c r="A4299">
        <v>4298</v>
      </c>
      <c r="B4299" t="s">
        <v>454</v>
      </c>
      <c r="C4299">
        <v>619</v>
      </c>
      <c r="D4299">
        <v>1998</v>
      </c>
      <c r="E4299" t="s">
        <v>448</v>
      </c>
      <c r="F4299" t="s">
        <v>69</v>
      </c>
      <c r="G4299" s="1">
        <v>44510</v>
      </c>
      <c r="H4299">
        <v>111</v>
      </c>
    </row>
    <row r="4300" spans="1:8" x14ac:dyDescent="0.25">
      <c r="A4300">
        <v>4299</v>
      </c>
      <c r="B4300" t="s">
        <v>435</v>
      </c>
      <c r="C4300">
        <v>619</v>
      </c>
      <c r="D4300">
        <v>1998</v>
      </c>
      <c r="E4300" t="s">
        <v>448</v>
      </c>
      <c r="F4300" t="s">
        <v>32</v>
      </c>
      <c r="G4300" s="1">
        <v>44539</v>
      </c>
      <c r="H4300">
        <v>114</v>
      </c>
    </row>
    <row r="4301" spans="1:8" x14ac:dyDescent="0.25">
      <c r="A4301">
        <v>4300</v>
      </c>
      <c r="B4301" t="s">
        <v>235</v>
      </c>
      <c r="C4301">
        <v>619</v>
      </c>
      <c r="D4301">
        <v>1994</v>
      </c>
      <c r="E4301" t="s">
        <v>467</v>
      </c>
      <c r="F4301" t="s">
        <v>45</v>
      </c>
      <c r="G4301" s="1">
        <v>44570</v>
      </c>
      <c r="H4301">
        <v>114</v>
      </c>
    </row>
    <row r="4302" spans="1:8" x14ac:dyDescent="0.25">
      <c r="A4302">
        <v>4301</v>
      </c>
      <c r="B4302" t="s">
        <v>235</v>
      </c>
      <c r="C4302">
        <v>555</v>
      </c>
      <c r="D4302">
        <v>1998</v>
      </c>
      <c r="E4302" t="s">
        <v>474</v>
      </c>
      <c r="F4302" t="s">
        <v>32</v>
      </c>
      <c r="G4302" s="1">
        <v>44525</v>
      </c>
      <c r="H4302">
        <v>114</v>
      </c>
    </row>
    <row r="4303" spans="1:8" x14ac:dyDescent="0.25">
      <c r="A4303">
        <v>4302</v>
      </c>
      <c r="B4303" t="s">
        <v>90</v>
      </c>
      <c r="C4303">
        <v>619</v>
      </c>
      <c r="D4303">
        <v>1995</v>
      </c>
      <c r="E4303" t="s">
        <v>690</v>
      </c>
      <c r="F4303" t="s">
        <v>10</v>
      </c>
      <c r="G4303" s="1">
        <v>44492</v>
      </c>
      <c r="H4303">
        <v>102</v>
      </c>
    </row>
    <row r="4304" spans="1:8" x14ac:dyDescent="0.25">
      <c r="A4304">
        <v>4303</v>
      </c>
      <c r="B4304" t="s">
        <v>83</v>
      </c>
      <c r="C4304">
        <v>548</v>
      </c>
      <c r="D4304">
        <v>1998</v>
      </c>
      <c r="E4304" t="s">
        <v>747</v>
      </c>
      <c r="F4304" t="s">
        <v>69</v>
      </c>
      <c r="G4304" s="1">
        <v>44526</v>
      </c>
      <c r="H4304">
        <v>102</v>
      </c>
    </row>
    <row r="4305" spans="1:8" x14ac:dyDescent="0.25">
      <c r="A4305">
        <v>4304</v>
      </c>
      <c r="B4305" t="s">
        <v>454</v>
      </c>
      <c r="C4305">
        <v>588</v>
      </c>
      <c r="D4305">
        <v>1998</v>
      </c>
      <c r="E4305" t="s">
        <v>1160</v>
      </c>
      <c r="F4305" t="s">
        <v>32</v>
      </c>
      <c r="G4305" s="1">
        <v>44578</v>
      </c>
      <c r="H4305">
        <v>102</v>
      </c>
    </row>
    <row r="4306" spans="1:8" x14ac:dyDescent="0.25">
      <c r="A4306">
        <v>4305</v>
      </c>
      <c r="B4306" t="s">
        <v>90</v>
      </c>
      <c r="C4306">
        <v>580</v>
      </c>
      <c r="D4306">
        <v>1994</v>
      </c>
      <c r="E4306" t="s">
        <v>442</v>
      </c>
      <c r="F4306" t="s">
        <v>47</v>
      </c>
      <c r="G4306" s="1">
        <v>44609</v>
      </c>
      <c r="H4306">
        <v>102</v>
      </c>
    </row>
    <row r="4307" spans="1:8" x14ac:dyDescent="0.25">
      <c r="A4307">
        <v>4306</v>
      </c>
      <c r="B4307" t="s">
        <v>75</v>
      </c>
      <c r="C4307">
        <v>619</v>
      </c>
      <c r="D4307">
        <v>1993</v>
      </c>
      <c r="E4307" t="s">
        <v>702</v>
      </c>
      <c r="F4307" t="s">
        <v>32</v>
      </c>
      <c r="G4307" s="1">
        <v>44595</v>
      </c>
      <c r="H4307">
        <v>106</v>
      </c>
    </row>
    <row r="4308" spans="1:8" x14ac:dyDescent="0.25">
      <c r="A4308">
        <v>4307</v>
      </c>
      <c r="B4308" t="s">
        <v>83</v>
      </c>
      <c r="C4308">
        <v>540</v>
      </c>
      <c r="D4308">
        <v>1998</v>
      </c>
      <c r="E4308" t="s">
        <v>453</v>
      </c>
      <c r="F4308" t="s">
        <v>47</v>
      </c>
      <c r="G4308" s="1">
        <v>44592</v>
      </c>
      <c r="H4308">
        <v>105</v>
      </c>
    </row>
    <row r="4309" spans="1:8" x14ac:dyDescent="0.25">
      <c r="A4309">
        <v>4308</v>
      </c>
      <c r="B4309" t="s">
        <v>90</v>
      </c>
      <c r="C4309">
        <v>610</v>
      </c>
      <c r="D4309">
        <v>1998</v>
      </c>
      <c r="E4309" t="s">
        <v>674</v>
      </c>
      <c r="F4309" t="s">
        <v>69</v>
      </c>
      <c r="G4309" s="1">
        <v>44646</v>
      </c>
      <c r="H4309">
        <v>109</v>
      </c>
    </row>
    <row r="4310" spans="1:8" x14ac:dyDescent="0.25">
      <c r="A4310">
        <v>4309</v>
      </c>
      <c r="B4310" t="s">
        <v>83</v>
      </c>
      <c r="C4310">
        <v>550</v>
      </c>
      <c r="D4310">
        <v>1998</v>
      </c>
      <c r="E4310" t="s">
        <v>458</v>
      </c>
      <c r="F4310" t="s">
        <v>47</v>
      </c>
      <c r="G4310" s="1">
        <v>44543</v>
      </c>
      <c r="H4310">
        <v>109</v>
      </c>
    </row>
    <row r="4311" spans="1:8" x14ac:dyDescent="0.25">
      <c r="A4311">
        <v>4310</v>
      </c>
      <c r="B4311" t="s">
        <v>90</v>
      </c>
      <c r="C4311">
        <v>587</v>
      </c>
      <c r="D4311">
        <v>1996</v>
      </c>
      <c r="E4311" t="s">
        <v>570</v>
      </c>
      <c r="F4311" t="s">
        <v>47</v>
      </c>
      <c r="G4311" s="1">
        <v>44484</v>
      </c>
      <c r="H4311">
        <v>105</v>
      </c>
    </row>
    <row r="4312" spans="1:8" x14ac:dyDescent="0.25">
      <c r="A4312">
        <v>4311</v>
      </c>
      <c r="B4312" t="s">
        <v>83</v>
      </c>
      <c r="C4312">
        <v>587</v>
      </c>
      <c r="D4312">
        <v>1998</v>
      </c>
      <c r="E4312" t="s">
        <v>582</v>
      </c>
      <c r="F4312" t="s">
        <v>28</v>
      </c>
      <c r="G4312" s="1">
        <v>44516</v>
      </c>
      <c r="H4312">
        <v>103</v>
      </c>
    </row>
    <row r="4313" spans="1:8" x14ac:dyDescent="0.25">
      <c r="A4313">
        <v>4312</v>
      </c>
      <c r="B4313" t="s">
        <v>435</v>
      </c>
      <c r="C4313">
        <v>619</v>
      </c>
      <c r="D4313">
        <v>1998</v>
      </c>
      <c r="E4313" t="s">
        <v>448</v>
      </c>
      <c r="F4313" t="s">
        <v>32</v>
      </c>
      <c r="G4313" s="1">
        <v>44619</v>
      </c>
      <c r="H4313">
        <v>105</v>
      </c>
    </row>
    <row r="4314" spans="1:8" x14ac:dyDescent="0.25">
      <c r="A4314">
        <v>4313</v>
      </c>
      <c r="B4314" t="s">
        <v>83</v>
      </c>
      <c r="C4314">
        <v>548</v>
      </c>
      <c r="D4314">
        <v>1998</v>
      </c>
      <c r="E4314" t="s">
        <v>747</v>
      </c>
      <c r="F4314" t="s">
        <v>28</v>
      </c>
      <c r="G4314" s="1">
        <v>44492</v>
      </c>
      <c r="H4314">
        <v>114</v>
      </c>
    </row>
    <row r="4315" spans="1:8" x14ac:dyDescent="0.25">
      <c r="A4315">
        <v>4314</v>
      </c>
      <c r="B4315" t="s">
        <v>90</v>
      </c>
      <c r="C4315">
        <v>587</v>
      </c>
      <c r="D4315">
        <v>1990</v>
      </c>
      <c r="E4315" t="s">
        <v>570</v>
      </c>
      <c r="F4315" t="s">
        <v>69</v>
      </c>
      <c r="G4315" s="1">
        <v>44512</v>
      </c>
      <c r="H4315">
        <v>104</v>
      </c>
    </row>
    <row r="4316" spans="1:8" x14ac:dyDescent="0.25">
      <c r="A4316">
        <v>4315</v>
      </c>
      <c r="B4316" t="s">
        <v>435</v>
      </c>
      <c r="C4316">
        <v>580</v>
      </c>
      <c r="D4316">
        <v>1998</v>
      </c>
      <c r="E4316" t="s">
        <v>469</v>
      </c>
      <c r="F4316" t="s">
        <v>47</v>
      </c>
      <c r="G4316" s="1">
        <v>44548</v>
      </c>
      <c r="H4316">
        <v>114</v>
      </c>
    </row>
    <row r="4317" spans="1:8" x14ac:dyDescent="0.25">
      <c r="A4317">
        <v>4316</v>
      </c>
      <c r="B4317" t="s">
        <v>83</v>
      </c>
      <c r="C4317">
        <v>550</v>
      </c>
      <c r="D4317">
        <v>1993</v>
      </c>
      <c r="E4317" t="s">
        <v>1161</v>
      </c>
      <c r="F4317" t="s">
        <v>28</v>
      </c>
      <c r="G4317" s="1">
        <v>44648</v>
      </c>
      <c r="H4317">
        <v>105</v>
      </c>
    </row>
    <row r="4318" spans="1:8" x14ac:dyDescent="0.25">
      <c r="A4318">
        <v>4317</v>
      </c>
      <c r="B4318" t="s">
        <v>454</v>
      </c>
      <c r="C4318">
        <v>619</v>
      </c>
      <c r="D4318">
        <v>1998</v>
      </c>
      <c r="E4318" t="s">
        <v>448</v>
      </c>
      <c r="F4318" t="s">
        <v>32</v>
      </c>
      <c r="G4318" s="1">
        <v>44572</v>
      </c>
      <c r="H4318">
        <v>105</v>
      </c>
    </row>
    <row r="4319" spans="1:8" x14ac:dyDescent="0.25">
      <c r="A4319">
        <v>4318</v>
      </c>
      <c r="B4319" t="s">
        <v>75</v>
      </c>
      <c r="C4319">
        <v>540</v>
      </c>
      <c r="D4319">
        <v>1998</v>
      </c>
      <c r="E4319" t="s">
        <v>719</v>
      </c>
      <c r="F4319" t="s">
        <v>28</v>
      </c>
      <c r="G4319" s="1">
        <v>44515</v>
      </c>
      <c r="H4319">
        <v>102</v>
      </c>
    </row>
    <row r="4320" spans="1:8" x14ac:dyDescent="0.25">
      <c r="A4320">
        <v>4319</v>
      </c>
      <c r="B4320" t="s">
        <v>75</v>
      </c>
      <c r="C4320">
        <v>587</v>
      </c>
      <c r="D4320">
        <v>1998</v>
      </c>
      <c r="E4320" t="s">
        <v>822</v>
      </c>
      <c r="F4320" t="s">
        <v>10</v>
      </c>
      <c r="G4320" s="1">
        <v>44639</v>
      </c>
      <c r="H4320">
        <v>102</v>
      </c>
    </row>
    <row r="4321" spans="1:8" x14ac:dyDescent="0.25">
      <c r="A4321">
        <v>4320</v>
      </c>
      <c r="B4321" t="s">
        <v>75</v>
      </c>
      <c r="C4321">
        <v>576</v>
      </c>
      <c r="D4321">
        <v>1995</v>
      </c>
      <c r="E4321" t="s">
        <v>572</v>
      </c>
      <c r="F4321" t="s">
        <v>32</v>
      </c>
      <c r="G4321" s="1">
        <v>44503</v>
      </c>
      <c r="H4321">
        <v>104</v>
      </c>
    </row>
    <row r="4322" spans="1:8" x14ac:dyDescent="0.25">
      <c r="A4322">
        <v>4321</v>
      </c>
      <c r="B4322" t="s">
        <v>90</v>
      </c>
      <c r="C4322">
        <v>619</v>
      </c>
      <c r="D4322">
        <v>1998</v>
      </c>
      <c r="E4322" t="s">
        <v>699</v>
      </c>
      <c r="F4322" t="s">
        <v>32</v>
      </c>
      <c r="G4322" s="1">
        <v>44618</v>
      </c>
      <c r="H4322">
        <v>101</v>
      </c>
    </row>
    <row r="4323" spans="1:8" x14ac:dyDescent="0.25">
      <c r="A4323">
        <v>4322</v>
      </c>
      <c r="B4323" t="s">
        <v>75</v>
      </c>
      <c r="C4323">
        <v>540</v>
      </c>
      <c r="D4323">
        <v>1998</v>
      </c>
      <c r="E4323" t="s">
        <v>719</v>
      </c>
      <c r="F4323" t="s">
        <v>28</v>
      </c>
      <c r="G4323" s="1">
        <v>44521</v>
      </c>
      <c r="H4323">
        <v>106</v>
      </c>
    </row>
    <row r="4324" spans="1:8" x14ac:dyDescent="0.25">
      <c r="A4324">
        <v>4323</v>
      </c>
      <c r="B4324" t="s">
        <v>90</v>
      </c>
      <c r="C4324">
        <v>611</v>
      </c>
      <c r="D4324">
        <v>1998</v>
      </c>
      <c r="E4324" t="s">
        <v>1162</v>
      </c>
      <c r="F4324" t="s">
        <v>69</v>
      </c>
      <c r="G4324" s="1">
        <v>44616</v>
      </c>
      <c r="H4324">
        <v>109</v>
      </c>
    </row>
    <row r="4325" spans="1:8" x14ac:dyDescent="0.25">
      <c r="A4325">
        <v>4324</v>
      </c>
      <c r="B4325" t="s">
        <v>90</v>
      </c>
      <c r="C4325">
        <v>587</v>
      </c>
      <c r="D4325">
        <v>1993</v>
      </c>
      <c r="E4325" t="s">
        <v>570</v>
      </c>
      <c r="F4325" t="s">
        <v>28</v>
      </c>
      <c r="G4325" s="1">
        <v>44634</v>
      </c>
      <c r="H4325">
        <v>101</v>
      </c>
    </row>
    <row r="4326" spans="1:8" x14ac:dyDescent="0.25">
      <c r="A4326">
        <v>4325</v>
      </c>
      <c r="B4326" t="s">
        <v>83</v>
      </c>
      <c r="C4326">
        <v>550</v>
      </c>
      <c r="D4326">
        <v>1998</v>
      </c>
      <c r="E4326" t="s">
        <v>458</v>
      </c>
      <c r="F4326" t="s">
        <v>283</v>
      </c>
      <c r="G4326" s="1">
        <v>44523</v>
      </c>
      <c r="H4326">
        <v>115</v>
      </c>
    </row>
    <row r="4327" spans="1:8" x14ac:dyDescent="0.25">
      <c r="A4327">
        <v>4326</v>
      </c>
      <c r="B4327" t="s">
        <v>90</v>
      </c>
      <c r="C4327">
        <v>587</v>
      </c>
      <c r="D4327">
        <v>1992</v>
      </c>
      <c r="E4327" t="s">
        <v>570</v>
      </c>
      <c r="F4327" t="s">
        <v>18</v>
      </c>
      <c r="G4327" s="1">
        <v>44639</v>
      </c>
      <c r="H4327">
        <v>101</v>
      </c>
    </row>
    <row r="4328" spans="1:8" x14ac:dyDescent="0.25">
      <c r="A4328">
        <v>4327</v>
      </c>
      <c r="B4328" t="s">
        <v>90</v>
      </c>
      <c r="C4328">
        <v>531</v>
      </c>
      <c r="D4328">
        <v>1991</v>
      </c>
      <c r="E4328" t="s">
        <v>1163</v>
      </c>
      <c r="F4328" t="s">
        <v>18</v>
      </c>
      <c r="G4328" s="1">
        <v>44580</v>
      </c>
      <c r="H4328">
        <v>103</v>
      </c>
    </row>
    <row r="4329" spans="1:8" x14ac:dyDescent="0.25">
      <c r="A4329">
        <v>4328</v>
      </c>
      <c r="B4329" t="s">
        <v>435</v>
      </c>
      <c r="C4329">
        <v>540</v>
      </c>
      <c r="D4329">
        <v>1999</v>
      </c>
      <c r="E4329" t="s">
        <v>436</v>
      </c>
      <c r="F4329" t="s">
        <v>10</v>
      </c>
      <c r="G4329" s="1">
        <v>44574</v>
      </c>
      <c r="H4329">
        <v>102</v>
      </c>
    </row>
    <row r="4330" spans="1:8" x14ac:dyDescent="0.25">
      <c r="A4330">
        <v>4329</v>
      </c>
      <c r="B4330" t="s">
        <v>435</v>
      </c>
      <c r="C4330">
        <v>540</v>
      </c>
      <c r="D4330">
        <v>1998</v>
      </c>
      <c r="E4330" t="s">
        <v>436</v>
      </c>
      <c r="F4330" t="s">
        <v>28</v>
      </c>
      <c r="G4330" s="1">
        <v>44640</v>
      </c>
      <c r="H4330">
        <v>104</v>
      </c>
    </row>
    <row r="4331" spans="1:8" x14ac:dyDescent="0.25">
      <c r="A4331">
        <v>4330</v>
      </c>
      <c r="B4331" t="s">
        <v>90</v>
      </c>
      <c r="C4331">
        <v>619</v>
      </c>
      <c r="D4331">
        <v>1993</v>
      </c>
      <c r="E4331" t="s">
        <v>448</v>
      </c>
      <c r="F4331" t="s">
        <v>47</v>
      </c>
      <c r="G4331" s="1">
        <v>44510</v>
      </c>
      <c r="H4331">
        <v>114</v>
      </c>
    </row>
    <row r="4332" spans="1:8" x14ac:dyDescent="0.25">
      <c r="A4332">
        <v>4331</v>
      </c>
      <c r="B4332" t="s">
        <v>435</v>
      </c>
      <c r="C4332">
        <v>619</v>
      </c>
      <c r="D4332">
        <v>1993</v>
      </c>
      <c r="E4332" t="s">
        <v>1164</v>
      </c>
      <c r="F4332" t="s">
        <v>32</v>
      </c>
      <c r="G4332" s="1">
        <v>44593</v>
      </c>
      <c r="H4332">
        <v>101</v>
      </c>
    </row>
    <row r="4333" spans="1:8" x14ac:dyDescent="0.25">
      <c r="A4333">
        <v>4332</v>
      </c>
      <c r="B4333" t="s">
        <v>90</v>
      </c>
      <c r="C4333">
        <v>619</v>
      </c>
      <c r="D4333">
        <v>1998</v>
      </c>
      <c r="E4333" t="s">
        <v>862</v>
      </c>
      <c r="F4333" t="s">
        <v>47</v>
      </c>
      <c r="G4333" s="1">
        <v>44531</v>
      </c>
      <c r="H4333">
        <v>102</v>
      </c>
    </row>
    <row r="4334" spans="1:8" x14ac:dyDescent="0.25">
      <c r="A4334">
        <v>4333</v>
      </c>
      <c r="B4334" t="s">
        <v>235</v>
      </c>
      <c r="C4334">
        <v>619</v>
      </c>
      <c r="D4334">
        <v>1998</v>
      </c>
      <c r="E4334" t="s">
        <v>467</v>
      </c>
      <c r="F4334" t="s">
        <v>32</v>
      </c>
      <c r="G4334" s="1">
        <v>44514</v>
      </c>
      <c r="H4334">
        <v>114</v>
      </c>
    </row>
    <row r="4335" spans="1:8" x14ac:dyDescent="0.25">
      <c r="A4335">
        <v>4334</v>
      </c>
      <c r="B4335" t="s">
        <v>435</v>
      </c>
      <c r="C4335">
        <v>540</v>
      </c>
      <c r="D4335">
        <v>1999</v>
      </c>
      <c r="E4335" t="s">
        <v>436</v>
      </c>
      <c r="F4335" t="s">
        <v>32</v>
      </c>
      <c r="G4335" s="1">
        <v>44500</v>
      </c>
      <c r="H4335">
        <v>114</v>
      </c>
    </row>
    <row r="4336" spans="1:8" x14ac:dyDescent="0.25">
      <c r="A4336">
        <v>4335</v>
      </c>
      <c r="B4336" t="s">
        <v>486</v>
      </c>
      <c r="C4336">
        <v>619</v>
      </c>
      <c r="D4336">
        <v>1999</v>
      </c>
      <c r="E4336" t="s">
        <v>681</v>
      </c>
      <c r="F4336" t="s">
        <v>69</v>
      </c>
      <c r="G4336" s="1">
        <v>44488</v>
      </c>
      <c r="H4336">
        <v>106</v>
      </c>
    </row>
    <row r="4337" spans="1:8" x14ac:dyDescent="0.25">
      <c r="A4337">
        <v>4336</v>
      </c>
      <c r="B4337" t="s">
        <v>435</v>
      </c>
      <c r="C4337">
        <v>540</v>
      </c>
      <c r="D4337">
        <v>1999</v>
      </c>
      <c r="E4337" t="s">
        <v>436</v>
      </c>
      <c r="F4337" t="s">
        <v>32</v>
      </c>
      <c r="G4337" s="1">
        <v>44619</v>
      </c>
      <c r="H4337">
        <v>105</v>
      </c>
    </row>
    <row r="4338" spans="1:8" x14ac:dyDescent="0.25">
      <c r="A4338">
        <v>4337</v>
      </c>
      <c r="B4338" t="s">
        <v>83</v>
      </c>
      <c r="C4338">
        <v>580</v>
      </c>
      <c r="D4338">
        <v>1999</v>
      </c>
      <c r="E4338" t="s">
        <v>441</v>
      </c>
      <c r="F4338" t="s">
        <v>28</v>
      </c>
      <c r="G4338" s="1">
        <v>44585</v>
      </c>
      <c r="H4338">
        <v>108</v>
      </c>
    </row>
    <row r="4339" spans="1:8" x14ac:dyDescent="0.25">
      <c r="A4339">
        <v>4338</v>
      </c>
      <c r="B4339" t="s">
        <v>83</v>
      </c>
      <c r="C4339">
        <v>587</v>
      </c>
      <c r="D4339">
        <v>1996</v>
      </c>
      <c r="E4339" t="s">
        <v>461</v>
      </c>
      <c r="F4339" t="s">
        <v>45</v>
      </c>
      <c r="G4339" s="1">
        <v>44651</v>
      </c>
      <c r="H4339">
        <v>102</v>
      </c>
    </row>
    <row r="4340" spans="1:8" x14ac:dyDescent="0.25">
      <c r="A4340">
        <v>4339</v>
      </c>
      <c r="B4340" t="s">
        <v>435</v>
      </c>
      <c r="C4340">
        <v>540</v>
      </c>
      <c r="D4340">
        <v>1999</v>
      </c>
      <c r="E4340" t="s">
        <v>436</v>
      </c>
      <c r="F4340" t="s">
        <v>69</v>
      </c>
      <c r="G4340" s="1">
        <v>44481</v>
      </c>
      <c r="H4340">
        <v>106</v>
      </c>
    </row>
    <row r="4341" spans="1:8" x14ac:dyDescent="0.25">
      <c r="A4341">
        <v>4340</v>
      </c>
      <c r="B4341" t="s">
        <v>435</v>
      </c>
      <c r="C4341">
        <v>540</v>
      </c>
      <c r="D4341">
        <v>1999</v>
      </c>
      <c r="E4341" t="s">
        <v>436</v>
      </c>
      <c r="F4341" t="s">
        <v>32</v>
      </c>
      <c r="G4341" s="1">
        <v>44571</v>
      </c>
      <c r="H4341">
        <v>101</v>
      </c>
    </row>
    <row r="4342" spans="1:8" x14ac:dyDescent="0.25">
      <c r="A4342">
        <v>4341</v>
      </c>
      <c r="B4342" t="s">
        <v>83</v>
      </c>
      <c r="C4342">
        <v>587</v>
      </c>
      <c r="D4342">
        <v>1999</v>
      </c>
      <c r="E4342" t="s">
        <v>446</v>
      </c>
      <c r="F4342" t="s">
        <v>47</v>
      </c>
      <c r="G4342" s="1">
        <v>44552</v>
      </c>
      <c r="H4342">
        <v>107</v>
      </c>
    </row>
    <row r="4343" spans="1:8" x14ac:dyDescent="0.25">
      <c r="A4343">
        <v>4342</v>
      </c>
      <c r="B4343" t="s">
        <v>435</v>
      </c>
      <c r="C4343">
        <v>540</v>
      </c>
      <c r="D4343">
        <v>1999</v>
      </c>
      <c r="E4343" t="s">
        <v>436</v>
      </c>
      <c r="F4343" t="s">
        <v>47</v>
      </c>
      <c r="G4343" s="1">
        <v>44549</v>
      </c>
      <c r="H4343">
        <v>104</v>
      </c>
    </row>
    <row r="4344" spans="1:8" x14ac:dyDescent="0.25">
      <c r="A4344">
        <v>4343</v>
      </c>
      <c r="B4344" t="s">
        <v>90</v>
      </c>
      <c r="C4344">
        <v>619</v>
      </c>
      <c r="D4344">
        <v>1996</v>
      </c>
      <c r="E4344" t="s">
        <v>594</v>
      </c>
      <c r="F4344" t="s">
        <v>28</v>
      </c>
      <c r="G4344" s="1">
        <v>44565</v>
      </c>
      <c r="H4344">
        <v>108</v>
      </c>
    </row>
    <row r="4345" spans="1:8" x14ac:dyDescent="0.25">
      <c r="A4345">
        <v>4344</v>
      </c>
      <c r="B4345" t="s">
        <v>75</v>
      </c>
      <c r="C4345">
        <v>587</v>
      </c>
      <c r="D4345">
        <v>1999</v>
      </c>
      <c r="E4345" t="s">
        <v>461</v>
      </c>
      <c r="F4345" t="s">
        <v>10</v>
      </c>
      <c r="G4345" s="1">
        <v>44514</v>
      </c>
      <c r="H4345">
        <v>109</v>
      </c>
    </row>
    <row r="4346" spans="1:8" x14ac:dyDescent="0.25">
      <c r="A4346">
        <v>4345</v>
      </c>
      <c r="B4346" t="s">
        <v>83</v>
      </c>
      <c r="C4346">
        <v>580</v>
      </c>
      <c r="D4346">
        <v>1999</v>
      </c>
      <c r="E4346" t="s">
        <v>482</v>
      </c>
      <c r="F4346" t="s">
        <v>283</v>
      </c>
      <c r="G4346" s="1">
        <v>44575</v>
      </c>
      <c r="H4346">
        <v>104</v>
      </c>
    </row>
    <row r="4347" spans="1:8" x14ac:dyDescent="0.25">
      <c r="A4347">
        <v>4346</v>
      </c>
      <c r="B4347" t="s">
        <v>435</v>
      </c>
      <c r="C4347">
        <v>576</v>
      </c>
      <c r="D4347">
        <v>1999</v>
      </c>
      <c r="E4347" t="s">
        <v>450</v>
      </c>
      <c r="F4347" t="s">
        <v>47</v>
      </c>
      <c r="G4347" s="1">
        <v>44490</v>
      </c>
      <c r="H4347">
        <v>114</v>
      </c>
    </row>
    <row r="4348" spans="1:8" x14ac:dyDescent="0.25">
      <c r="A4348">
        <v>4347</v>
      </c>
      <c r="B4348" t="s">
        <v>61</v>
      </c>
      <c r="C4348">
        <v>519</v>
      </c>
      <c r="D4348">
        <v>1991</v>
      </c>
      <c r="E4348" t="s">
        <v>1165</v>
      </c>
      <c r="F4348" t="s">
        <v>154</v>
      </c>
      <c r="G4348" s="1">
        <v>44613</v>
      </c>
      <c r="H4348">
        <v>102</v>
      </c>
    </row>
    <row r="4349" spans="1:8" x14ac:dyDescent="0.25">
      <c r="A4349">
        <v>4348</v>
      </c>
      <c r="B4349" t="s">
        <v>8</v>
      </c>
      <c r="C4349">
        <v>623</v>
      </c>
      <c r="D4349">
        <v>2014</v>
      </c>
      <c r="E4349" t="s">
        <v>1166</v>
      </c>
      <c r="F4349" t="s">
        <v>10</v>
      </c>
      <c r="G4349" s="1">
        <v>44642</v>
      </c>
      <c r="H4349">
        <v>102</v>
      </c>
    </row>
    <row r="4350" spans="1:8" x14ac:dyDescent="0.25">
      <c r="A4350">
        <v>4349</v>
      </c>
      <c r="B4350" t="s">
        <v>61</v>
      </c>
      <c r="C4350">
        <v>519</v>
      </c>
      <c r="D4350">
        <v>1990</v>
      </c>
      <c r="E4350" t="s">
        <v>82</v>
      </c>
      <c r="F4350" t="s">
        <v>32</v>
      </c>
      <c r="G4350" s="1">
        <v>44593</v>
      </c>
      <c r="H4350">
        <v>104</v>
      </c>
    </row>
    <row r="4351" spans="1:8" x14ac:dyDescent="0.25">
      <c r="A4351">
        <v>4350</v>
      </c>
      <c r="B4351" t="s">
        <v>11</v>
      </c>
      <c r="C4351">
        <v>551</v>
      </c>
      <c r="D4351">
        <v>1994</v>
      </c>
      <c r="E4351" t="s">
        <v>57</v>
      </c>
      <c r="F4351" t="s">
        <v>10</v>
      </c>
      <c r="G4351" s="1">
        <v>44639</v>
      </c>
      <c r="H4351">
        <v>102</v>
      </c>
    </row>
    <row r="4352" spans="1:8" x14ac:dyDescent="0.25">
      <c r="A4352">
        <v>4351</v>
      </c>
      <c r="B4352" t="s">
        <v>8</v>
      </c>
      <c r="C4352">
        <v>623</v>
      </c>
      <c r="D4352">
        <v>2013</v>
      </c>
      <c r="E4352" t="s">
        <v>1167</v>
      </c>
      <c r="F4352" t="s">
        <v>10</v>
      </c>
      <c r="G4352" s="1">
        <v>44628</v>
      </c>
      <c r="H4352">
        <v>114</v>
      </c>
    </row>
    <row r="4353" spans="1:8" x14ac:dyDescent="0.25">
      <c r="A4353">
        <v>4352</v>
      </c>
      <c r="B4353" t="s">
        <v>8</v>
      </c>
      <c r="C4353">
        <v>623</v>
      </c>
      <c r="D4353">
        <v>2013</v>
      </c>
      <c r="E4353" t="s">
        <v>81</v>
      </c>
      <c r="F4353" t="s">
        <v>10</v>
      </c>
      <c r="G4353" s="1">
        <v>44571</v>
      </c>
      <c r="H4353">
        <v>114</v>
      </c>
    </row>
    <row r="4354" spans="1:8" x14ac:dyDescent="0.25">
      <c r="A4354">
        <v>4353</v>
      </c>
      <c r="B4354" t="s">
        <v>8</v>
      </c>
      <c r="C4354">
        <v>623</v>
      </c>
      <c r="D4354">
        <v>2001</v>
      </c>
      <c r="E4354" t="s">
        <v>54</v>
      </c>
      <c r="F4354" t="s">
        <v>10</v>
      </c>
      <c r="G4354" s="1">
        <v>44598</v>
      </c>
      <c r="H4354">
        <v>104</v>
      </c>
    </row>
    <row r="4355" spans="1:8" x14ac:dyDescent="0.25">
      <c r="A4355">
        <v>4354</v>
      </c>
      <c r="B4355" t="s">
        <v>11</v>
      </c>
      <c r="C4355">
        <v>623</v>
      </c>
      <c r="D4355">
        <v>2014</v>
      </c>
      <c r="E4355" t="s">
        <v>1168</v>
      </c>
      <c r="F4355" t="s">
        <v>10</v>
      </c>
      <c r="G4355" s="1">
        <v>44491</v>
      </c>
      <c r="H4355">
        <v>102</v>
      </c>
    </row>
    <row r="4356" spans="1:8" x14ac:dyDescent="0.25">
      <c r="A4356">
        <v>4355</v>
      </c>
      <c r="B4356" t="s">
        <v>61</v>
      </c>
      <c r="C4356">
        <v>519</v>
      </c>
      <c r="D4356">
        <v>2001</v>
      </c>
      <c r="E4356" t="s">
        <v>1169</v>
      </c>
      <c r="F4356" t="s">
        <v>32</v>
      </c>
      <c r="G4356" s="1">
        <v>44566</v>
      </c>
      <c r="H4356">
        <v>101</v>
      </c>
    </row>
    <row r="4357" spans="1:8" x14ac:dyDescent="0.25">
      <c r="A4357">
        <v>4356</v>
      </c>
      <c r="B4357" t="s">
        <v>8</v>
      </c>
      <c r="C4357">
        <v>623</v>
      </c>
      <c r="D4357">
        <v>2013</v>
      </c>
      <c r="E4357" t="s">
        <v>1170</v>
      </c>
      <c r="F4357" t="s">
        <v>32</v>
      </c>
      <c r="G4357" s="1">
        <v>44503</v>
      </c>
      <c r="H4357">
        <v>102</v>
      </c>
    </row>
    <row r="4358" spans="1:8" x14ac:dyDescent="0.25">
      <c r="A4358">
        <v>4357</v>
      </c>
      <c r="B4358" t="s">
        <v>8</v>
      </c>
      <c r="C4358">
        <v>623</v>
      </c>
      <c r="D4358">
        <v>2013</v>
      </c>
      <c r="E4358" t="s">
        <v>53</v>
      </c>
      <c r="F4358" t="s">
        <v>10</v>
      </c>
      <c r="G4358" s="1">
        <v>44489</v>
      </c>
      <c r="H4358">
        <v>109</v>
      </c>
    </row>
    <row r="4359" spans="1:8" x14ac:dyDescent="0.25">
      <c r="A4359">
        <v>4358</v>
      </c>
      <c r="B4359" t="s">
        <v>8</v>
      </c>
      <c r="C4359">
        <v>623</v>
      </c>
      <c r="D4359">
        <v>2014</v>
      </c>
      <c r="E4359" t="s">
        <v>33</v>
      </c>
      <c r="F4359" t="s">
        <v>10</v>
      </c>
      <c r="G4359" s="1">
        <v>44521</v>
      </c>
      <c r="H4359">
        <v>114</v>
      </c>
    </row>
    <row r="4360" spans="1:8" x14ac:dyDescent="0.25">
      <c r="A4360">
        <v>4359</v>
      </c>
      <c r="B4360" t="s">
        <v>11</v>
      </c>
      <c r="C4360">
        <v>623</v>
      </c>
      <c r="D4360">
        <v>2014</v>
      </c>
      <c r="E4360" t="s">
        <v>1171</v>
      </c>
      <c r="F4360" t="s">
        <v>10</v>
      </c>
      <c r="G4360" s="1">
        <v>44584</v>
      </c>
      <c r="H4360">
        <v>102</v>
      </c>
    </row>
    <row r="4361" spans="1:8" x14ac:dyDescent="0.25">
      <c r="A4361">
        <v>4360</v>
      </c>
      <c r="B4361" t="s">
        <v>8</v>
      </c>
      <c r="C4361">
        <v>514</v>
      </c>
      <c r="D4361">
        <v>2013</v>
      </c>
      <c r="E4361" t="s">
        <v>22</v>
      </c>
      <c r="F4361" t="s">
        <v>10</v>
      </c>
      <c r="G4361" s="1">
        <v>44544</v>
      </c>
      <c r="H4361">
        <v>114</v>
      </c>
    </row>
    <row r="4362" spans="1:8" x14ac:dyDescent="0.25">
      <c r="A4362">
        <v>4361</v>
      </c>
      <c r="B4362" t="s">
        <v>8</v>
      </c>
      <c r="C4362">
        <v>595</v>
      </c>
      <c r="D4362">
        <v>2013</v>
      </c>
      <c r="E4362" t="s">
        <v>1172</v>
      </c>
      <c r="F4362" t="s">
        <v>10</v>
      </c>
      <c r="G4362" s="1">
        <v>44568</v>
      </c>
      <c r="H4362">
        <v>102</v>
      </c>
    </row>
    <row r="4363" spans="1:8" x14ac:dyDescent="0.25">
      <c r="A4363">
        <v>4362</v>
      </c>
      <c r="B4363" t="s">
        <v>8</v>
      </c>
      <c r="C4363">
        <v>623</v>
      </c>
      <c r="D4363">
        <v>2013</v>
      </c>
      <c r="E4363" t="s">
        <v>112</v>
      </c>
      <c r="F4363" t="s">
        <v>10</v>
      </c>
      <c r="G4363" s="1">
        <v>44609</v>
      </c>
      <c r="H4363">
        <v>102</v>
      </c>
    </row>
    <row r="4364" spans="1:8" x14ac:dyDescent="0.25">
      <c r="A4364">
        <v>4363</v>
      </c>
      <c r="B4364" t="s">
        <v>8</v>
      </c>
      <c r="C4364">
        <v>623</v>
      </c>
      <c r="D4364">
        <v>2014</v>
      </c>
      <c r="E4364" t="s">
        <v>81</v>
      </c>
      <c r="F4364" t="s">
        <v>10</v>
      </c>
      <c r="G4364" s="1">
        <v>44611</v>
      </c>
      <c r="H4364">
        <v>114</v>
      </c>
    </row>
    <row r="4365" spans="1:8" x14ac:dyDescent="0.25">
      <c r="A4365">
        <v>4364</v>
      </c>
      <c r="B4365" t="s">
        <v>11</v>
      </c>
      <c r="C4365">
        <v>533</v>
      </c>
      <c r="D4365">
        <v>2013</v>
      </c>
      <c r="E4365" t="s">
        <v>1173</v>
      </c>
      <c r="F4365" t="s">
        <v>45</v>
      </c>
      <c r="G4365" s="1">
        <v>44577</v>
      </c>
      <c r="H4365">
        <v>103</v>
      </c>
    </row>
    <row r="4366" spans="1:8" x14ac:dyDescent="0.25">
      <c r="A4366">
        <v>4365</v>
      </c>
      <c r="B4366" t="s">
        <v>435</v>
      </c>
      <c r="C4366">
        <v>540</v>
      </c>
      <c r="D4366">
        <v>1999</v>
      </c>
      <c r="E4366" t="s">
        <v>436</v>
      </c>
      <c r="F4366" t="s">
        <v>32</v>
      </c>
      <c r="G4366" s="1">
        <v>44609</v>
      </c>
      <c r="H4366">
        <v>114</v>
      </c>
    </row>
    <row r="4367" spans="1:8" x14ac:dyDescent="0.25">
      <c r="A4367">
        <v>4366</v>
      </c>
      <c r="B4367" t="s">
        <v>83</v>
      </c>
      <c r="C4367">
        <v>587</v>
      </c>
      <c r="D4367">
        <v>1999</v>
      </c>
      <c r="E4367" t="s">
        <v>446</v>
      </c>
      <c r="F4367" t="s">
        <v>32</v>
      </c>
      <c r="G4367" s="1">
        <v>44636</v>
      </c>
      <c r="H4367">
        <v>102</v>
      </c>
    </row>
    <row r="4368" spans="1:8" x14ac:dyDescent="0.25">
      <c r="A4368">
        <v>4367</v>
      </c>
      <c r="B4368" t="s">
        <v>90</v>
      </c>
      <c r="C4368">
        <v>587</v>
      </c>
      <c r="D4368">
        <v>1999</v>
      </c>
      <c r="E4368" t="s">
        <v>715</v>
      </c>
      <c r="F4368" t="s">
        <v>47</v>
      </c>
      <c r="G4368" s="1">
        <v>44483</v>
      </c>
      <c r="H4368">
        <v>114</v>
      </c>
    </row>
    <row r="4369" spans="1:8" x14ac:dyDescent="0.25">
      <c r="A4369">
        <v>4368</v>
      </c>
      <c r="B4369" t="s">
        <v>435</v>
      </c>
      <c r="C4369">
        <v>540</v>
      </c>
      <c r="D4369">
        <v>1999</v>
      </c>
      <c r="E4369" t="s">
        <v>436</v>
      </c>
      <c r="F4369" t="s">
        <v>32</v>
      </c>
      <c r="G4369" s="1">
        <v>44489</v>
      </c>
      <c r="H4369">
        <v>104</v>
      </c>
    </row>
    <row r="4370" spans="1:8" x14ac:dyDescent="0.25">
      <c r="A4370">
        <v>4369</v>
      </c>
      <c r="B4370" t="s">
        <v>90</v>
      </c>
      <c r="C4370">
        <v>619</v>
      </c>
      <c r="D4370">
        <v>1992</v>
      </c>
      <c r="E4370" t="s">
        <v>448</v>
      </c>
      <c r="F4370" t="s">
        <v>45</v>
      </c>
      <c r="G4370" s="1">
        <v>44512</v>
      </c>
      <c r="H4370">
        <v>114</v>
      </c>
    </row>
    <row r="4371" spans="1:8" x14ac:dyDescent="0.25">
      <c r="A4371">
        <v>4370</v>
      </c>
      <c r="B4371" t="s">
        <v>90</v>
      </c>
      <c r="C4371">
        <v>587</v>
      </c>
      <c r="D4371">
        <v>1992</v>
      </c>
      <c r="E4371" t="s">
        <v>570</v>
      </c>
      <c r="F4371" t="s">
        <v>283</v>
      </c>
      <c r="G4371" s="1">
        <v>44508</v>
      </c>
      <c r="H4371">
        <v>114</v>
      </c>
    </row>
    <row r="4372" spans="1:8" x14ac:dyDescent="0.25">
      <c r="A4372">
        <v>4371</v>
      </c>
      <c r="B4372" t="s">
        <v>83</v>
      </c>
      <c r="C4372">
        <v>580</v>
      </c>
      <c r="D4372">
        <v>1999</v>
      </c>
      <c r="E4372" t="s">
        <v>441</v>
      </c>
      <c r="F4372" t="s">
        <v>10</v>
      </c>
      <c r="G4372" s="1">
        <v>44542</v>
      </c>
      <c r="H4372">
        <v>104</v>
      </c>
    </row>
    <row r="4373" spans="1:8" x14ac:dyDescent="0.25">
      <c r="A4373">
        <v>4372</v>
      </c>
      <c r="B4373" t="s">
        <v>435</v>
      </c>
      <c r="C4373">
        <v>540</v>
      </c>
      <c r="D4373">
        <v>1999</v>
      </c>
      <c r="E4373" t="s">
        <v>436</v>
      </c>
      <c r="F4373" t="s">
        <v>32</v>
      </c>
      <c r="G4373" s="1">
        <v>44656</v>
      </c>
      <c r="H4373">
        <v>109</v>
      </c>
    </row>
    <row r="4374" spans="1:8" x14ac:dyDescent="0.25">
      <c r="A4374">
        <v>4373</v>
      </c>
      <c r="B4374" t="s">
        <v>83</v>
      </c>
      <c r="C4374">
        <v>580</v>
      </c>
      <c r="D4374">
        <v>1995</v>
      </c>
      <c r="E4374" t="s">
        <v>441</v>
      </c>
      <c r="F4374" t="s">
        <v>69</v>
      </c>
      <c r="G4374" s="1">
        <v>44528</v>
      </c>
      <c r="H4374">
        <v>101</v>
      </c>
    </row>
    <row r="4375" spans="1:8" x14ac:dyDescent="0.25">
      <c r="A4375">
        <v>4374</v>
      </c>
      <c r="B4375" t="s">
        <v>435</v>
      </c>
      <c r="C4375">
        <v>540</v>
      </c>
      <c r="D4375">
        <v>1999</v>
      </c>
      <c r="E4375" t="s">
        <v>436</v>
      </c>
      <c r="F4375" t="s">
        <v>69</v>
      </c>
      <c r="G4375" s="1">
        <v>44547</v>
      </c>
      <c r="H4375">
        <v>115</v>
      </c>
    </row>
    <row r="4376" spans="1:8" x14ac:dyDescent="0.25">
      <c r="A4376">
        <v>4375</v>
      </c>
      <c r="B4376" t="s">
        <v>75</v>
      </c>
      <c r="C4376">
        <v>587</v>
      </c>
      <c r="D4376">
        <v>1990</v>
      </c>
      <c r="E4376" t="s">
        <v>461</v>
      </c>
      <c r="F4376" t="s">
        <v>45</v>
      </c>
      <c r="G4376" s="1">
        <v>44562</v>
      </c>
      <c r="H4376">
        <v>114</v>
      </c>
    </row>
    <row r="4377" spans="1:8" x14ac:dyDescent="0.25">
      <c r="A4377">
        <v>4376</v>
      </c>
      <c r="B4377" t="s">
        <v>75</v>
      </c>
      <c r="C4377">
        <v>587</v>
      </c>
      <c r="D4377">
        <v>1992</v>
      </c>
      <c r="E4377" t="s">
        <v>461</v>
      </c>
      <c r="F4377" t="s">
        <v>45</v>
      </c>
      <c r="G4377" s="1">
        <v>44492</v>
      </c>
      <c r="H4377">
        <v>114</v>
      </c>
    </row>
    <row r="4378" spans="1:8" x14ac:dyDescent="0.25">
      <c r="A4378">
        <v>4377</v>
      </c>
      <c r="B4378" t="s">
        <v>574</v>
      </c>
      <c r="C4378">
        <v>619</v>
      </c>
      <c r="D4378">
        <v>1999</v>
      </c>
      <c r="E4378" t="s">
        <v>467</v>
      </c>
      <c r="F4378" t="s">
        <v>47</v>
      </c>
      <c r="G4378" s="1">
        <v>44638</v>
      </c>
      <c r="H4378">
        <v>114</v>
      </c>
    </row>
    <row r="4379" spans="1:8" x14ac:dyDescent="0.25">
      <c r="A4379">
        <v>4378</v>
      </c>
      <c r="B4379" t="s">
        <v>83</v>
      </c>
      <c r="C4379">
        <v>587</v>
      </c>
      <c r="D4379">
        <v>1999</v>
      </c>
      <c r="E4379" t="s">
        <v>446</v>
      </c>
      <c r="F4379" t="s">
        <v>69</v>
      </c>
      <c r="G4379" s="1">
        <v>44656</v>
      </c>
      <c r="H4379">
        <v>109</v>
      </c>
    </row>
    <row r="4380" spans="1:8" x14ac:dyDescent="0.25">
      <c r="A4380">
        <v>4379</v>
      </c>
      <c r="B4380" t="s">
        <v>75</v>
      </c>
      <c r="C4380">
        <v>531</v>
      </c>
      <c r="D4380">
        <v>1997</v>
      </c>
      <c r="E4380" t="s">
        <v>598</v>
      </c>
      <c r="F4380" t="s">
        <v>45</v>
      </c>
      <c r="G4380" s="1">
        <v>44560</v>
      </c>
      <c r="H4380">
        <v>102</v>
      </c>
    </row>
    <row r="4381" spans="1:8" x14ac:dyDescent="0.25">
      <c r="A4381">
        <v>4380</v>
      </c>
      <c r="B4381" t="s">
        <v>435</v>
      </c>
      <c r="C4381">
        <v>540</v>
      </c>
      <c r="D4381">
        <v>1999</v>
      </c>
      <c r="E4381" t="s">
        <v>436</v>
      </c>
      <c r="F4381" t="s">
        <v>32</v>
      </c>
      <c r="G4381" s="1">
        <v>44528</v>
      </c>
      <c r="H4381">
        <v>115</v>
      </c>
    </row>
    <row r="4382" spans="1:8" x14ac:dyDescent="0.25">
      <c r="A4382">
        <v>4381</v>
      </c>
      <c r="B4382" t="s">
        <v>90</v>
      </c>
      <c r="C4382">
        <v>587</v>
      </c>
      <c r="D4382">
        <v>1989</v>
      </c>
      <c r="E4382" t="s">
        <v>473</v>
      </c>
      <c r="F4382" t="s">
        <v>101</v>
      </c>
      <c r="G4382" s="1">
        <v>44537</v>
      </c>
      <c r="H4382">
        <v>101</v>
      </c>
    </row>
    <row r="4383" spans="1:8" x14ac:dyDescent="0.25">
      <c r="A4383">
        <v>4382</v>
      </c>
      <c r="B4383" t="s">
        <v>83</v>
      </c>
      <c r="C4383">
        <v>548</v>
      </c>
      <c r="D4383">
        <v>1997</v>
      </c>
      <c r="E4383" t="s">
        <v>747</v>
      </c>
      <c r="F4383" t="s">
        <v>28</v>
      </c>
      <c r="G4383" s="1">
        <v>44616</v>
      </c>
      <c r="H4383">
        <v>102</v>
      </c>
    </row>
    <row r="4384" spans="1:8" x14ac:dyDescent="0.25">
      <c r="A4384">
        <v>4383</v>
      </c>
      <c r="B4384" t="s">
        <v>83</v>
      </c>
      <c r="C4384">
        <v>550</v>
      </c>
      <c r="D4384">
        <v>1999</v>
      </c>
      <c r="E4384" t="s">
        <v>571</v>
      </c>
      <c r="F4384" t="s">
        <v>69</v>
      </c>
      <c r="G4384" s="1">
        <v>44597</v>
      </c>
      <c r="H4384">
        <v>102</v>
      </c>
    </row>
    <row r="4385" spans="1:8" x14ac:dyDescent="0.25">
      <c r="A4385">
        <v>4384</v>
      </c>
      <c r="B4385" t="s">
        <v>435</v>
      </c>
      <c r="C4385">
        <v>587</v>
      </c>
      <c r="D4385">
        <v>1991</v>
      </c>
      <c r="E4385" t="s">
        <v>481</v>
      </c>
      <c r="F4385" t="s">
        <v>283</v>
      </c>
      <c r="G4385" s="1">
        <v>44642</v>
      </c>
      <c r="H4385">
        <v>102</v>
      </c>
    </row>
    <row r="4386" spans="1:8" x14ac:dyDescent="0.25">
      <c r="A4386">
        <v>4385</v>
      </c>
      <c r="B4386" t="s">
        <v>235</v>
      </c>
      <c r="C4386">
        <v>619</v>
      </c>
      <c r="D4386">
        <v>1992</v>
      </c>
      <c r="E4386" t="s">
        <v>467</v>
      </c>
      <c r="F4386" t="s">
        <v>32</v>
      </c>
      <c r="G4386" s="1">
        <v>44493</v>
      </c>
      <c r="H4386">
        <v>114</v>
      </c>
    </row>
    <row r="4387" spans="1:8" x14ac:dyDescent="0.25">
      <c r="A4387">
        <v>4386</v>
      </c>
      <c r="B4387" t="s">
        <v>83</v>
      </c>
      <c r="C4387">
        <v>587</v>
      </c>
      <c r="D4387">
        <v>1992</v>
      </c>
      <c r="E4387" t="s">
        <v>590</v>
      </c>
      <c r="F4387" t="s">
        <v>47</v>
      </c>
      <c r="G4387" s="1">
        <v>44491</v>
      </c>
      <c r="H4387">
        <v>114</v>
      </c>
    </row>
    <row r="4388" spans="1:8" x14ac:dyDescent="0.25">
      <c r="A4388">
        <v>4387</v>
      </c>
      <c r="B4388" t="s">
        <v>75</v>
      </c>
      <c r="C4388">
        <v>619</v>
      </c>
      <c r="D4388">
        <v>1999</v>
      </c>
      <c r="E4388" t="s">
        <v>460</v>
      </c>
      <c r="F4388" t="s">
        <v>32</v>
      </c>
      <c r="G4388" s="1">
        <v>44484</v>
      </c>
      <c r="H4388">
        <v>105</v>
      </c>
    </row>
    <row r="4389" spans="1:8" x14ac:dyDescent="0.25">
      <c r="A4389">
        <v>4388</v>
      </c>
      <c r="B4389" t="s">
        <v>435</v>
      </c>
      <c r="C4389">
        <v>576</v>
      </c>
      <c r="D4389">
        <v>1999</v>
      </c>
      <c r="E4389" t="s">
        <v>450</v>
      </c>
      <c r="F4389" t="s">
        <v>32</v>
      </c>
      <c r="G4389" s="1">
        <v>44511</v>
      </c>
      <c r="H4389">
        <v>105</v>
      </c>
    </row>
    <row r="4390" spans="1:8" x14ac:dyDescent="0.25">
      <c r="A4390">
        <v>4389</v>
      </c>
      <c r="B4390" t="s">
        <v>435</v>
      </c>
      <c r="C4390">
        <v>619</v>
      </c>
      <c r="D4390">
        <v>1998</v>
      </c>
      <c r="E4390" t="s">
        <v>448</v>
      </c>
      <c r="F4390" t="s">
        <v>47</v>
      </c>
      <c r="G4390" s="1">
        <v>44578</v>
      </c>
      <c r="H4390">
        <v>109</v>
      </c>
    </row>
    <row r="4391" spans="1:8" x14ac:dyDescent="0.25">
      <c r="A4391">
        <v>4390</v>
      </c>
      <c r="B4391" t="s">
        <v>75</v>
      </c>
      <c r="C4391">
        <v>619</v>
      </c>
      <c r="D4391">
        <v>1999</v>
      </c>
      <c r="E4391" t="s">
        <v>460</v>
      </c>
      <c r="F4391" t="s">
        <v>47</v>
      </c>
      <c r="G4391" s="1">
        <v>44503</v>
      </c>
      <c r="H4391">
        <v>114</v>
      </c>
    </row>
    <row r="4392" spans="1:8" x14ac:dyDescent="0.25">
      <c r="A4392">
        <v>4391</v>
      </c>
      <c r="B4392" t="s">
        <v>90</v>
      </c>
      <c r="C4392">
        <v>548</v>
      </c>
      <c r="D4392">
        <v>1999</v>
      </c>
      <c r="E4392" t="s">
        <v>747</v>
      </c>
      <c r="F4392" t="s">
        <v>28</v>
      </c>
      <c r="G4392" s="1">
        <v>44651</v>
      </c>
      <c r="H4392">
        <v>102</v>
      </c>
    </row>
    <row r="4393" spans="1:8" x14ac:dyDescent="0.25">
      <c r="A4393">
        <v>4392</v>
      </c>
      <c r="B4393" t="s">
        <v>75</v>
      </c>
      <c r="C4393">
        <v>540</v>
      </c>
      <c r="D4393">
        <v>1999</v>
      </c>
      <c r="E4393" t="s">
        <v>719</v>
      </c>
      <c r="F4393" t="s">
        <v>10</v>
      </c>
      <c r="G4393" s="1">
        <v>44655</v>
      </c>
      <c r="H4393">
        <v>102</v>
      </c>
    </row>
    <row r="4394" spans="1:8" x14ac:dyDescent="0.25">
      <c r="A4394">
        <v>4393</v>
      </c>
      <c r="B4394" t="s">
        <v>83</v>
      </c>
      <c r="C4394">
        <v>580</v>
      </c>
      <c r="D4394">
        <v>1999</v>
      </c>
      <c r="E4394" t="s">
        <v>441</v>
      </c>
      <c r="F4394" t="s">
        <v>32</v>
      </c>
      <c r="G4394" s="1">
        <v>44628</v>
      </c>
      <c r="H4394">
        <v>116</v>
      </c>
    </row>
    <row r="4395" spans="1:8" x14ac:dyDescent="0.25">
      <c r="A4395">
        <v>4394</v>
      </c>
      <c r="B4395" t="s">
        <v>75</v>
      </c>
      <c r="C4395">
        <v>550</v>
      </c>
      <c r="D4395">
        <v>1998</v>
      </c>
      <c r="E4395" t="s">
        <v>592</v>
      </c>
      <c r="F4395" t="s">
        <v>10</v>
      </c>
      <c r="G4395" s="1">
        <v>44635</v>
      </c>
      <c r="H4395">
        <v>102</v>
      </c>
    </row>
    <row r="4396" spans="1:8" x14ac:dyDescent="0.25">
      <c r="A4396">
        <v>4395</v>
      </c>
      <c r="B4396" t="s">
        <v>75</v>
      </c>
      <c r="C4396">
        <v>619</v>
      </c>
      <c r="D4396">
        <v>1999</v>
      </c>
      <c r="E4396" t="s">
        <v>460</v>
      </c>
      <c r="F4396" t="s">
        <v>32</v>
      </c>
      <c r="G4396" s="1">
        <v>44544</v>
      </c>
      <c r="H4396">
        <v>104</v>
      </c>
    </row>
    <row r="4397" spans="1:8" x14ac:dyDescent="0.25">
      <c r="A4397">
        <v>4396</v>
      </c>
      <c r="B4397" t="s">
        <v>90</v>
      </c>
      <c r="C4397">
        <v>507</v>
      </c>
      <c r="D4397">
        <v>1999</v>
      </c>
      <c r="E4397" t="s">
        <v>688</v>
      </c>
      <c r="F4397" t="s">
        <v>10</v>
      </c>
      <c r="G4397" s="1">
        <v>44562</v>
      </c>
      <c r="H4397">
        <v>104</v>
      </c>
    </row>
    <row r="4398" spans="1:8" x14ac:dyDescent="0.25">
      <c r="A4398">
        <v>4397</v>
      </c>
      <c r="B4398" t="s">
        <v>90</v>
      </c>
      <c r="C4398">
        <v>619</v>
      </c>
      <c r="D4398">
        <v>1999</v>
      </c>
      <c r="E4398" t="s">
        <v>460</v>
      </c>
      <c r="F4398" t="s">
        <v>32</v>
      </c>
      <c r="G4398" s="1">
        <v>44528</v>
      </c>
      <c r="H4398">
        <v>105</v>
      </c>
    </row>
    <row r="4399" spans="1:8" x14ac:dyDescent="0.25">
      <c r="A4399">
        <v>4398</v>
      </c>
      <c r="B4399" t="s">
        <v>435</v>
      </c>
      <c r="C4399">
        <v>619</v>
      </c>
      <c r="D4399">
        <v>1999</v>
      </c>
      <c r="E4399" t="s">
        <v>448</v>
      </c>
      <c r="F4399" t="s">
        <v>47</v>
      </c>
      <c r="G4399" s="1">
        <v>44563</v>
      </c>
      <c r="H4399">
        <v>111</v>
      </c>
    </row>
    <row r="4400" spans="1:8" x14ac:dyDescent="0.25">
      <c r="A4400">
        <v>4399</v>
      </c>
      <c r="B4400" t="s">
        <v>435</v>
      </c>
      <c r="C4400">
        <v>619</v>
      </c>
      <c r="D4400">
        <v>1999</v>
      </c>
      <c r="E4400" t="s">
        <v>448</v>
      </c>
      <c r="F4400" t="s">
        <v>47</v>
      </c>
      <c r="G4400" s="1">
        <v>44575</v>
      </c>
      <c r="H4400">
        <v>111</v>
      </c>
    </row>
    <row r="4401" spans="1:8" x14ac:dyDescent="0.25">
      <c r="A4401">
        <v>4400</v>
      </c>
      <c r="B4401" t="s">
        <v>90</v>
      </c>
      <c r="C4401">
        <v>619</v>
      </c>
      <c r="D4401">
        <v>1999</v>
      </c>
      <c r="E4401" t="s">
        <v>460</v>
      </c>
      <c r="F4401" t="s">
        <v>32</v>
      </c>
      <c r="G4401" s="1">
        <v>44487</v>
      </c>
      <c r="H4401">
        <v>105</v>
      </c>
    </row>
    <row r="4402" spans="1:8" x14ac:dyDescent="0.25">
      <c r="A4402">
        <v>4401</v>
      </c>
      <c r="B4402" t="s">
        <v>435</v>
      </c>
      <c r="C4402">
        <v>619</v>
      </c>
      <c r="D4402">
        <v>1999</v>
      </c>
      <c r="E4402" t="s">
        <v>448</v>
      </c>
      <c r="F4402" t="s">
        <v>47</v>
      </c>
      <c r="G4402" s="1">
        <v>44541</v>
      </c>
      <c r="H4402">
        <v>114</v>
      </c>
    </row>
    <row r="4403" spans="1:8" x14ac:dyDescent="0.25">
      <c r="A4403">
        <v>4402</v>
      </c>
      <c r="B4403" t="s">
        <v>235</v>
      </c>
      <c r="C4403">
        <v>587</v>
      </c>
      <c r="D4403">
        <v>1993</v>
      </c>
      <c r="E4403" t="s">
        <v>175</v>
      </c>
      <c r="F4403" t="s">
        <v>32</v>
      </c>
      <c r="G4403" s="1">
        <v>44573</v>
      </c>
      <c r="H4403">
        <v>109</v>
      </c>
    </row>
    <row r="4404" spans="1:8" x14ac:dyDescent="0.25">
      <c r="A4404">
        <v>4403</v>
      </c>
      <c r="B4404" t="s">
        <v>83</v>
      </c>
      <c r="C4404">
        <v>540</v>
      </c>
      <c r="D4404">
        <v>1999</v>
      </c>
      <c r="E4404" t="s">
        <v>453</v>
      </c>
      <c r="F4404" t="s">
        <v>69</v>
      </c>
      <c r="G4404" s="1">
        <v>44613</v>
      </c>
      <c r="H4404">
        <v>104</v>
      </c>
    </row>
    <row r="4405" spans="1:8" x14ac:dyDescent="0.25">
      <c r="A4405">
        <v>4404</v>
      </c>
      <c r="B4405" t="s">
        <v>83</v>
      </c>
      <c r="C4405">
        <v>548</v>
      </c>
      <c r="D4405">
        <v>1999</v>
      </c>
      <c r="E4405" t="s">
        <v>747</v>
      </c>
      <c r="F4405" t="s">
        <v>47</v>
      </c>
      <c r="G4405" s="1">
        <v>44608</v>
      </c>
      <c r="H4405">
        <v>107</v>
      </c>
    </row>
    <row r="4406" spans="1:8" x14ac:dyDescent="0.25">
      <c r="A4406">
        <v>4405</v>
      </c>
      <c r="B4406" t="s">
        <v>235</v>
      </c>
      <c r="C4406">
        <v>619</v>
      </c>
      <c r="D4406">
        <v>1993</v>
      </c>
      <c r="E4406" t="s">
        <v>467</v>
      </c>
      <c r="F4406" t="s">
        <v>32</v>
      </c>
      <c r="G4406" s="1">
        <v>44530</v>
      </c>
      <c r="H4406">
        <v>115</v>
      </c>
    </row>
    <row r="4407" spans="1:8" x14ac:dyDescent="0.25">
      <c r="A4407">
        <v>4406</v>
      </c>
      <c r="B4407" t="s">
        <v>75</v>
      </c>
      <c r="C4407">
        <v>619</v>
      </c>
      <c r="D4407">
        <v>2000</v>
      </c>
      <c r="E4407" t="s">
        <v>460</v>
      </c>
      <c r="F4407" t="s">
        <v>47</v>
      </c>
      <c r="G4407" s="1">
        <v>44558</v>
      </c>
      <c r="H4407">
        <v>109</v>
      </c>
    </row>
    <row r="4408" spans="1:8" x14ac:dyDescent="0.25">
      <c r="A4408">
        <v>4407</v>
      </c>
      <c r="B4408" t="s">
        <v>90</v>
      </c>
      <c r="C4408">
        <v>587</v>
      </c>
      <c r="D4408">
        <v>1988</v>
      </c>
      <c r="E4408" t="s">
        <v>473</v>
      </c>
      <c r="F4408" t="s">
        <v>45</v>
      </c>
      <c r="G4408" s="1">
        <v>44630</v>
      </c>
      <c r="H4408">
        <v>114</v>
      </c>
    </row>
    <row r="4409" spans="1:8" x14ac:dyDescent="0.25">
      <c r="A4409">
        <v>4408</v>
      </c>
      <c r="B4409" t="s">
        <v>75</v>
      </c>
      <c r="C4409">
        <v>512</v>
      </c>
      <c r="D4409">
        <v>2007</v>
      </c>
      <c r="E4409" t="s">
        <v>821</v>
      </c>
      <c r="F4409" t="s">
        <v>69</v>
      </c>
      <c r="G4409" s="1">
        <v>44653</v>
      </c>
      <c r="H4409">
        <v>109</v>
      </c>
    </row>
    <row r="4410" spans="1:8" x14ac:dyDescent="0.25">
      <c r="A4410">
        <v>4409</v>
      </c>
      <c r="B4410" t="s">
        <v>75</v>
      </c>
      <c r="C4410">
        <v>587</v>
      </c>
      <c r="D4410">
        <v>2000</v>
      </c>
      <c r="E4410" t="s">
        <v>461</v>
      </c>
      <c r="F4410" t="s">
        <v>10</v>
      </c>
      <c r="G4410" s="1">
        <v>44539</v>
      </c>
      <c r="H4410">
        <v>104</v>
      </c>
    </row>
    <row r="4411" spans="1:8" x14ac:dyDescent="0.25">
      <c r="A4411">
        <v>4410</v>
      </c>
      <c r="B4411" t="s">
        <v>435</v>
      </c>
      <c r="C4411">
        <v>576</v>
      </c>
      <c r="D4411">
        <v>2000</v>
      </c>
      <c r="E4411" t="s">
        <v>450</v>
      </c>
      <c r="F4411" t="s">
        <v>69</v>
      </c>
      <c r="G4411" s="1">
        <v>44643</v>
      </c>
      <c r="H4411">
        <v>115</v>
      </c>
    </row>
    <row r="4412" spans="1:8" x14ac:dyDescent="0.25">
      <c r="A4412">
        <v>4411</v>
      </c>
      <c r="B4412" t="s">
        <v>435</v>
      </c>
      <c r="C4412">
        <v>576</v>
      </c>
      <c r="D4412">
        <v>2000</v>
      </c>
      <c r="E4412" t="s">
        <v>450</v>
      </c>
      <c r="F4412" t="s">
        <v>45</v>
      </c>
      <c r="G4412" s="1">
        <v>44509</v>
      </c>
      <c r="H4412">
        <v>101</v>
      </c>
    </row>
    <row r="4413" spans="1:8" x14ac:dyDescent="0.25">
      <c r="A4413">
        <v>4412</v>
      </c>
      <c r="B4413" t="s">
        <v>75</v>
      </c>
      <c r="C4413">
        <v>619</v>
      </c>
      <c r="D4413">
        <v>1990</v>
      </c>
      <c r="E4413" t="s">
        <v>702</v>
      </c>
      <c r="F4413" t="s">
        <v>45</v>
      </c>
      <c r="G4413" s="1">
        <v>44603</v>
      </c>
      <c r="H4413">
        <v>114</v>
      </c>
    </row>
    <row r="4414" spans="1:8" x14ac:dyDescent="0.25">
      <c r="A4414">
        <v>4413</v>
      </c>
      <c r="B4414" t="s">
        <v>83</v>
      </c>
      <c r="C4414">
        <v>548</v>
      </c>
      <c r="D4414">
        <v>2000</v>
      </c>
      <c r="E4414" t="s">
        <v>747</v>
      </c>
      <c r="F4414" t="s">
        <v>47</v>
      </c>
      <c r="G4414" s="1">
        <v>44563</v>
      </c>
      <c r="H4414">
        <v>102</v>
      </c>
    </row>
    <row r="4415" spans="1:8" x14ac:dyDescent="0.25">
      <c r="A4415">
        <v>4414</v>
      </c>
      <c r="B4415" t="s">
        <v>435</v>
      </c>
      <c r="C4415">
        <v>619</v>
      </c>
      <c r="D4415">
        <v>1997</v>
      </c>
      <c r="E4415" t="s">
        <v>448</v>
      </c>
      <c r="F4415" t="s">
        <v>32</v>
      </c>
      <c r="G4415" s="1">
        <v>44595</v>
      </c>
      <c r="H4415">
        <v>101</v>
      </c>
    </row>
    <row r="4416" spans="1:8" x14ac:dyDescent="0.25">
      <c r="A4416">
        <v>4415</v>
      </c>
      <c r="B4416" t="s">
        <v>8</v>
      </c>
      <c r="C4416">
        <v>623</v>
      </c>
      <c r="D4416">
        <v>2014</v>
      </c>
      <c r="E4416" t="s">
        <v>197</v>
      </c>
      <c r="F4416" t="s">
        <v>45</v>
      </c>
      <c r="G4416" s="1">
        <v>44521</v>
      </c>
      <c r="H4416">
        <v>102</v>
      </c>
    </row>
    <row r="4417" spans="1:8" x14ac:dyDescent="0.25">
      <c r="A4417">
        <v>4416</v>
      </c>
      <c r="B4417" t="s">
        <v>8</v>
      </c>
      <c r="C4417">
        <v>623</v>
      </c>
      <c r="D4417">
        <v>2014</v>
      </c>
      <c r="E4417" t="s">
        <v>1174</v>
      </c>
      <c r="F4417" t="s">
        <v>10</v>
      </c>
      <c r="G4417" s="1">
        <v>44601</v>
      </c>
      <c r="H4417">
        <v>114</v>
      </c>
    </row>
    <row r="4418" spans="1:8" x14ac:dyDescent="0.25">
      <c r="A4418">
        <v>4417</v>
      </c>
      <c r="B4418" t="s">
        <v>37</v>
      </c>
      <c r="C4418">
        <v>623</v>
      </c>
      <c r="D4418">
        <v>2015</v>
      </c>
      <c r="E4418" t="s">
        <v>1175</v>
      </c>
      <c r="F4418" t="s">
        <v>123</v>
      </c>
      <c r="G4418" s="1">
        <v>44552</v>
      </c>
      <c r="H4418">
        <v>102</v>
      </c>
    </row>
    <row r="4419" spans="1:8" x14ac:dyDescent="0.25">
      <c r="A4419">
        <v>4418</v>
      </c>
      <c r="B4419" t="s">
        <v>8</v>
      </c>
      <c r="C4419">
        <v>623</v>
      </c>
      <c r="D4419">
        <v>2014</v>
      </c>
      <c r="E4419" t="s">
        <v>1176</v>
      </c>
      <c r="F4419" t="s">
        <v>10</v>
      </c>
      <c r="G4419" s="1">
        <v>44611</v>
      </c>
      <c r="H4419">
        <v>108</v>
      </c>
    </row>
    <row r="4420" spans="1:8" x14ac:dyDescent="0.25">
      <c r="A4420">
        <v>4419</v>
      </c>
      <c r="B4420" t="s">
        <v>8</v>
      </c>
      <c r="C4420">
        <v>549</v>
      </c>
      <c r="D4420">
        <v>1995</v>
      </c>
      <c r="E4420" t="s">
        <v>194</v>
      </c>
      <c r="F4420" t="s">
        <v>47</v>
      </c>
      <c r="G4420" s="1">
        <v>44485</v>
      </c>
      <c r="H4420">
        <v>114</v>
      </c>
    </row>
    <row r="4421" spans="1:8" x14ac:dyDescent="0.25">
      <c r="A4421">
        <v>4420</v>
      </c>
      <c r="B4421" t="s">
        <v>11</v>
      </c>
      <c r="C4421">
        <v>623</v>
      </c>
      <c r="D4421">
        <v>2014</v>
      </c>
      <c r="E4421" t="s">
        <v>23</v>
      </c>
      <c r="F4421" t="s">
        <v>45</v>
      </c>
      <c r="G4421" s="1">
        <v>44524</v>
      </c>
      <c r="H4421">
        <v>103</v>
      </c>
    </row>
    <row r="4422" spans="1:8" x14ac:dyDescent="0.25">
      <c r="A4422">
        <v>4421</v>
      </c>
      <c r="B4422" t="s">
        <v>8</v>
      </c>
      <c r="C4422">
        <v>623</v>
      </c>
      <c r="D4422">
        <v>2014</v>
      </c>
      <c r="E4422" t="s">
        <v>1177</v>
      </c>
      <c r="F4422" t="s">
        <v>10</v>
      </c>
      <c r="G4422" s="1">
        <v>44615</v>
      </c>
      <c r="H4422">
        <v>114</v>
      </c>
    </row>
    <row r="4423" spans="1:8" x14ac:dyDescent="0.25">
      <c r="A4423">
        <v>4422</v>
      </c>
      <c r="B4423" t="s">
        <v>11</v>
      </c>
      <c r="C4423">
        <v>597</v>
      </c>
      <c r="D4423">
        <v>2014</v>
      </c>
      <c r="E4423" t="s">
        <v>46</v>
      </c>
      <c r="F4423" t="s">
        <v>10</v>
      </c>
      <c r="G4423" s="1">
        <v>44493</v>
      </c>
      <c r="H4423">
        <v>104</v>
      </c>
    </row>
    <row r="4424" spans="1:8" x14ac:dyDescent="0.25">
      <c r="A4424">
        <v>4423</v>
      </c>
      <c r="B4424" t="s">
        <v>8</v>
      </c>
      <c r="C4424">
        <v>514</v>
      </c>
      <c r="D4424">
        <v>2014</v>
      </c>
      <c r="E4424" t="s">
        <v>1178</v>
      </c>
      <c r="F4424" t="s">
        <v>45</v>
      </c>
      <c r="G4424" s="1">
        <v>44589</v>
      </c>
      <c r="H4424">
        <v>109</v>
      </c>
    </row>
    <row r="4425" spans="1:8" x14ac:dyDescent="0.25">
      <c r="A4425">
        <v>4424</v>
      </c>
      <c r="B4425" t="s">
        <v>8</v>
      </c>
      <c r="C4425">
        <v>623</v>
      </c>
      <c r="D4425">
        <v>2014</v>
      </c>
      <c r="E4425" t="s">
        <v>1179</v>
      </c>
      <c r="F4425" t="s">
        <v>45</v>
      </c>
      <c r="G4425" s="1">
        <v>44483</v>
      </c>
      <c r="H4425">
        <v>105</v>
      </c>
    </row>
    <row r="4426" spans="1:8" x14ac:dyDescent="0.25">
      <c r="A4426">
        <v>4425</v>
      </c>
      <c r="B4426" t="s">
        <v>8</v>
      </c>
      <c r="C4426">
        <v>623</v>
      </c>
      <c r="D4426">
        <v>2014</v>
      </c>
      <c r="E4426" t="s">
        <v>1180</v>
      </c>
      <c r="F4426" t="s">
        <v>10</v>
      </c>
      <c r="G4426" s="1">
        <v>44561</v>
      </c>
      <c r="H4426">
        <v>116</v>
      </c>
    </row>
    <row r="4427" spans="1:8" x14ac:dyDescent="0.25">
      <c r="A4427">
        <v>4426</v>
      </c>
      <c r="B4427" t="s">
        <v>8</v>
      </c>
      <c r="C4427">
        <v>623</v>
      </c>
      <c r="D4427">
        <v>1985</v>
      </c>
      <c r="E4427" t="s">
        <v>51</v>
      </c>
      <c r="F4427" t="s">
        <v>10</v>
      </c>
      <c r="G4427" s="1">
        <v>44508</v>
      </c>
      <c r="H4427">
        <v>102</v>
      </c>
    </row>
    <row r="4428" spans="1:8" x14ac:dyDescent="0.25">
      <c r="A4428">
        <v>4427</v>
      </c>
      <c r="B4428" t="s">
        <v>8</v>
      </c>
      <c r="C4428">
        <v>572</v>
      </c>
      <c r="D4428">
        <v>2014</v>
      </c>
      <c r="E4428" t="s">
        <v>1181</v>
      </c>
      <c r="F4428" t="s">
        <v>10</v>
      </c>
      <c r="G4428" s="1">
        <v>44547</v>
      </c>
      <c r="H4428">
        <v>114</v>
      </c>
    </row>
    <row r="4429" spans="1:8" x14ac:dyDescent="0.25">
      <c r="A4429">
        <v>4428</v>
      </c>
      <c r="B4429" t="s">
        <v>8</v>
      </c>
      <c r="C4429">
        <v>538</v>
      </c>
      <c r="D4429">
        <v>2014</v>
      </c>
      <c r="E4429" t="s">
        <v>46</v>
      </c>
      <c r="F4429" t="s">
        <v>10</v>
      </c>
      <c r="G4429" s="1">
        <v>44539</v>
      </c>
      <c r="H4429">
        <v>111</v>
      </c>
    </row>
    <row r="4430" spans="1:8" x14ac:dyDescent="0.25">
      <c r="A4430">
        <v>4429</v>
      </c>
      <c r="B4430" t="s">
        <v>8</v>
      </c>
      <c r="C4430">
        <v>562</v>
      </c>
      <c r="D4430">
        <v>2014</v>
      </c>
      <c r="E4430" t="s">
        <v>1182</v>
      </c>
      <c r="F4430" t="s">
        <v>10</v>
      </c>
      <c r="G4430" s="1">
        <v>44650</v>
      </c>
      <c r="H4430">
        <v>103</v>
      </c>
    </row>
    <row r="4431" spans="1:8" x14ac:dyDescent="0.25">
      <c r="A4431">
        <v>4430</v>
      </c>
      <c r="B4431" t="s">
        <v>8</v>
      </c>
      <c r="C4431">
        <v>623</v>
      </c>
      <c r="D4431">
        <v>2014</v>
      </c>
      <c r="E4431" t="s">
        <v>1090</v>
      </c>
      <c r="F4431" t="s">
        <v>10</v>
      </c>
      <c r="G4431" s="1">
        <v>44491</v>
      </c>
      <c r="H4431">
        <v>114</v>
      </c>
    </row>
    <row r="4432" spans="1:8" x14ac:dyDescent="0.25">
      <c r="A4432">
        <v>4431</v>
      </c>
      <c r="B4432" t="s">
        <v>8</v>
      </c>
      <c r="C4432">
        <v>595</v>
      </c>
      <c r="D4432">
        <v>2014</v>
      </c>
      <c r="E4432" t="s">
        <v>342</v>
      </c>
      <c r="F4432" t="s">
        <v>10</v>
      </c>
      <c r="G4432" s="1">
        <v>44542</v>
      </c>
      <c r="H4432">
        <v>104</v>
      </c>
    </row>
    <row r="4433" spans="1:8" x14ac:dyDescent="0.25">
      <c r="A4433">
        <v>4432</v>
      </c>
      <c r="B4433" t="s">
        <v>8</v>
      </c>
      <c r="C4433">
        <v>623</v>
      </c>
      <c r="D4433">
        <v>2014</v>
      </c>
      <c r="E4433" t="s">
        <v>1183</v>
      </c>
      <c r="F4433" t="s">
        <v>69</v>
      </c>
      <c r="G4433" s="1">
        <v>44529</v>
      </c>
      <c r="H4433">
        <v>114</v>
      </c>
    </row>
    <row r="4434" spans="1:8" x14ac:dyDescent="0.25">
      <c r="A4434">
        <v>4433</v>
      </c>
      <c r="B4434" t="s">
        <v>8</v>
      </c>
      <c r="C4434">
        <v>549</v>
      </c>
      <c r="D4434">
        <v>1995</v>
      </c>
      <c r="E4434" t="s">
        <v>1034</v>
      </c>
      <c r="F4434" t="s">
        <v>10</v>
      </c>
      <c r="G4434" s="1">
        <v>44545</v>
      </c>
      <c r="H4434">
        <v>103</v>
      </c>
    </row>
    <row r="4435" spans="1:8" x14ac:dyDescent="0.25">
      <c r="A4435">
        <v>4434</v>
      </c>
      <c r="B4435" t="s">
        <v>8</v>
      </c>
      <c r="C4435">
        <v>623</v>
      </c>
      <c r="D4435">
        <v>2014</v>
      </c>
      <c r="E4435" t="s">
        <v>1184</v>
      </c>
      <c r="F4435" t="s">
        <v>10</v>
      </c>
      <c r="G4435" s="1">
        <v>44540</v>
      </c>
      <c r="H4435">
        <v>102</v>
      </c>
    </row>
    <row r="4436" spans="1:8" x14ac:dyDescent="0.25">
      <c r="A4436">
        <v>4435</v>
      </c>
      <c r="B4436" t="s">
        <v>8</v>
      </c>
      <c r="C4436">
        <v>623</v>
      </c>
      <c r="D4436">
        <v>2014</v>
      </c>
      <c r="E4436" t="s">
        <v>223</v>
      </c>
      <c r="F4436" t="s">
        <v>10</v>
      </c>
      <c r="G4436" s="1">
        <v>44531</v>
      </c>
      <c r="H4436">
        <v>114</v>
      </c>
    </row>
    <row r="4437" spans="1:8" x14ac:dyDescent="0.25">
      <c r="A4437">
        <v>4436</v>
      </c>
      <c r="B4437" t="s">
        <v>8</v>
      </c>
      <c r="C4437">
        <v>623</v>
      </c>
      <c r="D4437">
        <v>2014</v>
      </c>
      <c r="E4437" t="s">
        <v>36</v>
      </c>
      <c r="F4437" t="s">
        <v>10</v>
      </c>
      <c r="G4437" s="1">
        <v>44489</v>
      </c>
      <c r="H4437">
        <v>103</v>
      </c>
    </row>
    <row r="4438" spans="1:8" x14ac:dyDescent="0.25">
      <c r="A4438">
        <v>4437</v>
      </c>
      <c r="B4438" t="s">
        <v>8</v>
      </c>
      <c r="C4438">
        <v>623</v>
      </c>
      <c r="D4438">
        <v>2014</v>
      </c>
      <c r="E4438" t="s">
        <v>1185</v>
      </c>
      <c r="F4438" t="s">
        <v>18</v>
      </c>
      <c r="G4438" s="1">
        <v>44576</v>
      </c>
      <c r="H4438">
        <v>102</v>
      </c>
    </row>
    <row r="4439" spans="1:8" x14ac:dyDescent="0.25">
      <c r="A4439">
        <v>4438</v>
      </c>
      <c r="B4439" t="s">
        <v>8</v>
      </c>
      <c r="C4439">
        <v>514</v>
      </c>
      <c r="D4439">
        <v>2014</v>
      </c>
      <c r="E4439" t="s">
        <v>132</v>
      </c>
      <c r="F4439" t="s">
        <v>10</v>
      </c>
      <c r="G4439" s="1">
        <v>44533</v>
      </c>
      <c r="H4439">
        <v>102</v>
      </c>
    </row>
    <row r="4440" spans="1:8" x14ac:dyDescent="0.25">
      <c r="A4440">
        <v>4439</v>
      </c>
      <c r="B4440" t="s">
        <v>8</v>
      </c>
      <c r="C4440">
        <v>623</v>
      </c>
      <c r="D4440">
        <v>2014</v>
      </c>
      <c r="E4440" t="s">
        <v>33</v>
      </c>
      <c r="F4440" t="s">
        <v>45</v>
      </c>
      <c r="G4440" s="1">
        <v>44586</v>
      </c>
      <c r="H4440">
        <v>101</v>
      </c>
    </row>
    <row r="4441" spans="1:8" x14ac:dyDescent="0.25">
      <c r="A4441">
        <v>4440</v>
      </c>
      <c r="B4441" t="s">
        <v>8</v>
      </c>
      <c r="C4441">
        <v>623</v>
      </c>
      <c r="D4441">
        <v>2014</v>
      </c>
      <c r="E4441" t="s">
        <v>1092</v>
      </c>
      <c r="F4441" t="s">
        <v>10</v>
      </c>
      <c r="G4441" s="1">
        <v>44587</v>
      </c>
      <c r="H4441">
        <v>102</v>
      </c>
    </row>
    <row r="4442" spans="1:8" x14ac:dyDescent="0.25">
      <c r="A4442">
        <v>4441</v>
      </c>
      <c r="B4442" t="s">
        <v>37</v>
      </c>
      <c r="C4442">
        <v>623</v>
      </c>
      <c r="D4442">
        <v>2014</v>
      </c>
      <c r="E4442" t="s">
        <v>51</v>
      </c>
      <c r="F4442" t="s">
        <v>10</v>
      </c>
      <c r="G4442" s="1">
        <v>44569</v>
      </c>
      <c r="H4442">
        <v>114</v>
      </c>
    </row>
    <row r="4443" spans="1:8" x14ac:dyDescent="0.25">
      <c r="A4443">
        <v>4442</v>
      </c>
      <c r="B4443" t="s">
        <v>435</v>
      </c>
      <c r="C4443">
        <v>540</v>
      </c>
      <c r="D4443">
        <v>2000</v>
      </c>
      <c r="E4443" t="s">
        <v>436</v>
      </c>
      <c r="F4443" t="s">
        <v>47</v>
      </c>
      <c r="G4443" s="1">
        <v>44566</v>
      </c>
      <c r="H4443">
        <v>103</v>
      </c>
    </row>
    <row r="4444" spans="1:8" x14ac:dyDescent="0.25">
      <c r="A4444">
        <v>4443</v>
      </c>
      <c r="B4444" t="s">
        <v>435</v>
      </c>
      <c r="C4444">
        <v>540</v>
      </c>
      <c r="D4444">
        <v>2000</v>
      </c>
      <c r="E4444" t="s">
        <v>436</v>
      </c>
      <c r="F4444" t="s">
        <v>69</v>
      </c>
      <c r="G4444" s="1">
        <v>44607</v>
      </c>
      <c r="H4444">
        <v>109</v>
      </c>
    </row>
    <row r="4445" spans="1:8" x14ac:dyDescent="0.25">
      <c r="A4445">
        <v>4444</v>
      </c>
      <c r="B4445" t="s">
        <v>90</v>
      </c>
      <c r="C4445">
        <v>619</v>
      </c>
      <c r="D4445">
        <v>1989</v>
      </c>
      <c r="E4445" t="s">
        <v>483</v>
      </c>
      <c r="F4445" t="s">
        <v>69</v>
      </c>
      <c r="G4445" s="1">
        <v>44606</v>
      </c>
      <c r="H4445">
        <v>102</v>
      </c>
    </row>
    <row r="4446" spans="1:8" x14ac:dyDescent="0.25">
      <c r="A4446">
        <v>4445</v>
      </c>
      <c r="B4446" t="s">
        <v>235</v>
      </c>
      <c r="C4446">
        <v>580</v>
      </c>
      <c r="D4446">
        <v>2000</v>
      </c>
      <c r="E4446" t="s">
        <v>730</v>
      </c>
      <c r="F4446" t="s">
        <v>47</v>
      </c>
      <c r="G4446" s="1">
        <v>44516</v>
      </c>
      <c r="H4446">
        <v>109</v>
      </c>
    </row>
    <row r="4447" spans="1:8" x14ac:dyDescent="0.25">
      <c r="A4447">
        <v>4446</v>
      </c>
      <c r="B4447" t="s">
        <v>83</v>
      </c>
      <c r="C4447">
        <v>540</v>
      </c>
      <c r="D4447">
        <v>2000</v>
      </c>
      <c r="E4447" t="s">
        <v>453</v>
      </c>
      <c r="F4447" t="s">
        <v>32</v>
      </c>
      <c r="G4447" s="1">
        <v>44524</v>
      </c>
      <c r="H4447">
        <v>114</v>
      </c>
    </row>
    <row r="4448" spans="1:8" x14ac:dyDescent="0.25">
      <c r="A4448">
        <v>4447</v>
      </c>
      <c r="B4448" t="s">
        <v>83</v>
      </c>
      <c r="C4448">
        <v>550</v>
      </c>
      <c r="D4448">
        <v>2000</v>
      </c>
      <c r="E4448" t="s">
        <v>571</v>
      </c>
      <c r="F4448" t="s">
        <v>47</v>
      </c>
      <c r="G4448" s="1">
        <v>44638</v>
      </c>
      <c r="H4448">
        <v>102</v>
      </c>
    </row>
    <row r="4449" spans="1:8" x14ac:dyDescent="0.25">
      <c r="A4449">
        <v>4448</v>
      </c>
      <c r="B4449" t="s">
        <v>75</v>
      </c>
      <c r="C4449">
        <v>592</v>
      </c>
      <c r="D4449">
        <v>2000</v>
      </c>
      <c r="E4449">
        <v>206</v>
      </c>
      <c r="F4449" t="s">
        <v>47</v>
      </c>
      <c r="G4449" s="1">
        <v>44478</v>
      </c>
      <c r="H4449">
        <v>105</v>
      </c>
    </row>
    <row r="4450" spans="1:8" x14ac:dyDescent="0.25">
      <c r="A4450">
        <v>4449</v>
      </c>
      <c r="B4450" t="s">
        <v>435</v>
      </c>
      <c r="C4450">
        <v>619</v>
      </c>
      <c r="D4450">
        <v>2000</v>
      </c>
      <c r="E4450" t="s">
        <v>448</v>
      </c>
      <c r="F4450" t="s">
        <v>32</v>
      </c>
      <c r="G4450" s="1">
        <v>44642</v>
      </c>
      <c r="H4450">
        <v>114</v>
      </c>
    </row>
    <row r="4451" spans="1:8" x14ac:dyDescent="0.25">
      <c r="A4451">
        <v>4450</v>
      </c>
      <c r="B4451" t="s">
        <v>235</v>
      </c>
      <c r="C4451">
        <v>576</v>
      </c>
      <c r="D4451">
        <v>2000</v>
      </c>
      <c r="E4451" t="s">
        <v>603</v>
      </c>
      <c r="F4451" t="s">
        <v>32</v>
      </c>
      <c r="G4451" s="1">
        <v>44638</v>
      </c>
      <c r="H4451">
        <v>114</v>
      </c>
    </row>
    <row r="4452" spans="1:8" x14ac:dyDescent="0.25">
      <c r="A4452">
        <v>4451</v>
      </c>
      <c r="B4452" t="s">
        <v>90</v>
      </c>
      <c r="C4452">
        <v>610</v>
      </c>
      <c r="D4452">
        <v>1993</v>
      </c>
      <c r="E4452" t="s">
        <v>444</v>
      </c>
      <c r="F4452" t="s">
        <v>69</v>
      </c>
      <c r="G4452" s="1">
        <v>44526</v>
      </c>
      <c r="H4452">
        <v>107</v>
      </c>
    </row>
    <row r="4453" spans="1:8" x14ac:dyDescent="0.25">
      <c r="A4453">
        <v>4452</v>
      </c>
      <c r="B4453" t="s">
        <v>83</v>
      </c>
      <c r="C4453">
        <v>619</v>
      </c>
      <c r="D4453">
        <v>1997</v>
      </c>
      <c r="E4453" t="s">
        <v>904</v>
      </c>
      <c r="F4453" t="s">
        <v>28</v>
      </c>
      <c r="G4453" s="1">
        <v>44483</v>
      </c>
      <c r="H4453">
        <v>114</v>
      </c>
    </row>
    <row r="4454" spans="1:8" x14ac:dyDescent="0.25">
      <c r="A4454">
        <v>4453</v>
      </c>
      <c r="B4454" t="s">
        <v>454</v>
      </c>
      <c r="C4454">
        <v>540</v>
      </c>
      <c r="D4454">
        <v>1993</v>
      </c>
      <c r="E4454" t="s">
        <v>1159</v>
      </c>
      <c r="F4454" t="s">
        <v>32</v>
      </c>
      <c r="G4454" s="1">
        <v>44626</v>
      </c>
      <c r="H4454">
        <v>102</v>
      </c>
    </row>
    <row r="4455" spans="1:8" x14ac:dyDescent="0.25">
      <c r="A4455">
        <v>4454</v>
      </c>
      <c r="B4455" t="s">
        <v>90</v>
      </c>
      <c r="C4455">
        <v>587</v>
      </c>
      <c r="D4455">
        <v>1995</v>
      </c>
      <c r="E4455" t="s">
        <v>570</v>
      </c>
      <c r="F4455" t="s">
        <v>69</v>
      </c>
      <c r="G4455" s="1">
        <v>44614</v>
      </c>
      <c r="H4455">
        <v>101</v>
      </c>
    </row>
    <row r="4456" spans="1:8" x14ac:dyDescent="0.25">
      <c r="A4456">
        <v>4455</v>
      </c>
      <c r="B4456" t="s">
        <v>435</v>
      </c>
      <c r="C4456">
        <v>540</v>
      </c>
      <c r="D4456">
        <v>2000</v>
      </c>
      <c r="E4456" t="s">
        <v>436</v>
      </c>
      <c r="F4456" t="s">
        <v>32</v>
      </c>
      <c r="G4456" s="1">
        <v>44600</v>
      </c>
      <c r="H4456">
        <v>102</v>
      </c>
    </row>
    <row r="4457" spans="1:8" x14ac:dyDescent="0.25">
      <c r="A4457">
        <v>4456</v>
      </c>
      <c r="B4457" t="s">
        <v>90</v>
      </c>
      <c r="C4457">
        <v>587</v>
      </c>
      <c r="D4457">
        <v>1991</v>
      </c>
      <c r="E4457" t="s">
        <v>473</v>
      </c>
      <c r="F4457" t="s">
        <v>45</v>
      </c>
      <c r="G4457" s="1">
        <v>44556</v>
      </c>
      <c r="H4457">
        <v>104</v>
      </c>
    </row>
    <row r="4458" spans="1:8" x14ac:dyDescent="0.25">
      <c r="A4458">
        <v>4457</v>
      </c>
      <c r="B4458" t="s">
        <v>90</v>
      </c>
      <c r="C4458">
        <v>611</v>
      </c>
      <c r="D4458">
        <v>1991</v>
      </c>
      <c r="E4458" t="s">
        <v>492</v>
      </c>
      <c r="F4458" t="s">
        <v>28</v>
      </c>
      <c r="G4458" s="1">
        <v>44566</v>
      </c>
      <c r="H4458">
        <v>103</v>
      </c>
    </row>
    <row r="4459" spans="1:8" x14ac:dyDescent="0.25">
      <c r="A4459">
        <v>4458</v>
      </c>
      <c r="B4459" t="s">
        <v>75</v>
      </c>
      <c r="C4459">
        <v>576</v>
      </c>
      <c r="D4459">
        <v>1997</v>
      </c>
      <c r="E4459" t="s">
        <v>572</v>
      </c>
      <c r="F4459" t="s">
        <v>10</v>
      </c>
      <c r="G4459" s="1">
        <v>44495</v>
      </c>
      <c r="H4459">
        <v>104</v>
      </c>
    </row>
    <row r="4460" spans="1:8" x14ac:dyDescent="0.25">
      <c r="A4460">
        <v>4459</v>
      </c>
      <c r="B4460" t="s">
        <v>435</v>
      </c>
      <c r="C4460">
        <v>619</v>
      </c>
      <c r="D4460">
        <v>2000</v>
      </c>
      <c r="E4460" t="s">
        <v>448</v>
      </c>
      <c r="F4460" t="s">
        <v>69</v>
      </c>
      <c r="G4460" s="1">
        <v>44478</v>
      </c>
      <c r="H4460">
        <v>104</v>
      </c>
    </row>
    <row r="4461" spans="1:8" x14ac:dyDescent="0.25">
      <c r="A4461">
        <v>4460</v>
      </c>
      <c r="B4461" t="s">
        <v>90</v>
      </c>
      <c r="C4461">
        <v>556</v>
      </c>
      <c r="D4461">
        <v>1996</v>
      </c>
      <c r="E4461" t="s">
        <v>472</v>
      </c>
      <c r="F4461" t="s">
        <v>69</v>
      </c>
      <c r="G4461" s="1">
        <v>44631</v>
      </c>
      <c r="H4461">
        <v>104</v>
      </c>
    </row>
    <row r="4462" spans="1:8" x14ac:dyDescent="0.25">
      <c r="A4462">
        <v>4461</v>
      </c>
      <c r="B4462" t="s">
        <v>90</v>
      </c>
      <c r="C4462">
        <v>619</v>
      </c>
      <c r="D4462">
        <v>1995</v>
      </c>
      <c r="E4462" t="s">
        <v>575</v>
      </c>
      <c r="F4462" t="s">
        <v>28</v>
      </c>
      <c r="G4462" s="1">
        <v>44589</v>
      </c>
      <c r="H4462">
        <v>114</v>
      </c>
    </row>
    <row r="4463" spans="1:8" x14ac:dyDescent="0.25">
      <c r="A4463">
        <v>4462</v>
      </c>
      <c r="B4463" t="s">
        <v>90</v>
      </c>
      <c r="C4463">
        <v>619</v>
      </c>
      <c r="D4463">
        <v>1994</v>
      </c>
      <c r="E4463" t="s">
        <v>575</v>
      </c>
      <c r="F4463" t="s">
        <v>28</v>
      </c>
      <c r="G4463" s="1">
        <v>44613</v>
      </c>
      <c r="H4463">
        <v>102</v>
      </c>
    </row>
    <row r="4464" spans="1:8" x14ac:dyDescent="0.25">
      <c r="A4464">
        <v>4463</v>
      </c>
      <c r="B4464" t="s">
        <v>90</v>
      </c>
      <c r="C4464">
        <v>619</v>
      </c>
      <c r="D4464">
        <v>1995</v>
      </c>
      <c r="E4464" t="s">
        <v>460</v>
      </c>
      <c r="F4464" t="s">
        <v>47</v>
      </c>
      <c r="G4464" s="1">
        <v>44489</v>
      </c>
      <c r="H4464">
        <v>103</v>
      </c>
    </row>
    <row r="4465" spans="1:8" x14ac:dyDescent="0.25">
      <c r="A4465">
        <v>4464</v>
      </c>
      <c r="B4465" t="s">
        <v>83</v>
      </c>
      <c r="C4465">
        <v>619</v>
      </c>
      <c r="D4465">
        <v>2000</v>
      </c>
      <c r="E4465" t="s">
        <v>670</v>
      </c>
      <c r="F4465" t="s">
        <v>47</v>
      </c>
      <c r="G4465" s="1">
        <v>44631</v>
      </c>
      <c r="H4465">
        <v>114</v>
      </c>
    </row>
    <row r="4466" spans="1:8" x14ac:dyDescent="0.25">
      <c r="A4466">
        <v>4465</v>
      </c>
      <c r="B4466" t="s">
        <v>90</v>
      </c>
      <c r="C4466">
        <v>556</v>
      </c>
      <c r="D4466">
        <v>1992</v>
      </c>
      <c r="E4466" t="s">
        <v>472</v>
      </c>
      <c r="F4466" t="s">
        <v>47</v>
      </c>
      <c r="G4466" s="1">
        <v>44631</v>
      </c>
      <c r="H4466">
        <v>114</v>
      </c>
    </row>
    <row r="4467" spans="1:8" x14ac:dyDescent="0.25">
      <c r="A4467">
        <v>4466</v>
      </c>
      <c r="B4467" t="s">
        <v>83</v>
      </c>
      <c r="C4467">
        <v>580</v>
      </c>
      <c r="D4467">
        <v>1996</v>
      </c>
      <c r="E4467" t="s">
        <v>476</v>
      </c>
      <c r="F4467" t="s">
        <v>69</v>
      </c>
      <c r="G4467" s="1">
        <v>44621</v>
      </c>
      <c r="H4467">
        <v>101</v>
      </c>
    </row>
    <row r="4468" spans="1:8" x14ac:dyDescent="0.25">
      <c r="A4468">
        <v>4467</v>
      </c>
      <c r="B4468" t="s">
        <v>75</v>
      </c>
      <c r="C4468">
        <v>619</v>
      </c>
      <c r="D4468">
        <v>1993</v>
      </c>
      <c r="E4468" t="s">
        <v>702</v>
      </c>
      <c r="F4468" t="s">
        <v>69</v>
      </c>
      <c r="G4468" s="1">
        <v>44551</v>
      </c>
      <c r="H4468">
        <v>114</v>
      </c>
    </row>
    <row r="4469" spans="1:8" x14ac:dyDescent="0.25">
      <c r="A4469">
        <v>4468</v>
      </c>
      <c r="B4469" t="s">
        <v>83</v>
      </c>
      <c r="C4469">
        <v>587</v>
      </c>
      <c r="D4469">
        <v>2000</v>
      </c>
      <c r="E4469" t="s">
        <v>582</v>
      </c>
      <c r="F4469" t="s">
        <v>47</v>
      </c>
      <c r="G4469" s="1">
        <v>44593</v>
      </c>
      <c r="H4469">
        <v>105</v>
      </c>
    </row>
    <row r="4470" spans="1:8" x14ac:dyDescent="0.25">
      <c r="A4470">
        <v>4469</v>
      </c>
      <c r="B4470" t="s">
        <v>75</v>
      </c>
      <c r="C4470">
        <v>587</v>
      </c>
      <c r="D4470">
        <v>2000</v>
      </c>
      <c r="E4470" t="s">
        <v>461</v>
      </c>
      <c r="F4470" t="s">
        <v>47</v>
      </c>
      <c r="G4470" s="1">
        <v>44646</v>
      </c>
      <c r="H4470">
        <v>102</v>
      </c>
    </row>
    <row r="4471" spans="1:8" x14ac:dyDescent="0.25">
      <c r="A4471">
        <v>4470</v>
      </c>
      <c r="B4471" t="s">
        <v>75</v>
      </c>
      <c r="C4471">
        <v>619</v>
      </c>
      <c r="D4471">
        <v>2000</v>
      </c>
      <c r="E4471" t="s">
        <v>460</v>
      </c>
      <c r="F4471" t="s">
        <v>283</v>
      </c>
      <c r="G4471" s="1">
        <v>44545</v>
      </c>
      <c r="H4471">
        <v>105</v>
      </c>
    </row>
    <row r="4472" spans="1:8" x14ac:dyDescent="0.25">
      <c r="A4472">
        <v>4471</v>
      </c>
      <c r="B4472" t="s">
        <v>75</v>
      </c>
      <c r="C4472">
        <v>555</v>
      </c>
      <c r="D4472">
        <v>2000</v>
      </c>
      <c r="E4472" t="s">
        <v>1186</v>
      </c>
      <c r="F4472" t="s">
        <v>10</v>
      </c>
      <c r="G4472" s="1">
        <v>44495</v>
      </c>
      <c r="H4472">
        <v>101</v>
      </c>
    </row>
    <row r="4473" spans="1:8" x14ac:dyDescent="0.25">
      <c r="A4473">
        <v>4472</v>
      </c>
      <c r="B4473" t="s">
        <v>90</v>
      </c>
      <c r="C4473">
        <v>619</v>
      </c>
      <c r="D4473">
        <v>1996</v>
      </c>
      <c r="E4473" t="s">
        <v>448</v>
      </c>
      <c r="F4473" t="s">
        <v>28</v>
      </c>
      <c r="G4473" s="1">
        <v>44623</v>
      </c>
      <c r="H4473">
        <v>101</v>
      </c>
    </row>
    <row r="4474" spans="1:8" x14ac:dyDescent="0.25">
      <c r="A4474">
        <v>4473</v>
      </c>
      <c r="B4474" t="s">
        <v>90</v>
      </c>
      <c r="C4474">
        <v>587</v>
      </c>
      <c r="D4474">
        <v>1989</v>
      </c>
      <c r="E4474" t="s">
        <v>473</v>
      </c>
      <c r="F4474" t="s">
        <v>18</v>
      </c>
      <c r="G4474" s="1">
        <v>44586</v>
      </c>
      <c r="H4474">
        <v>101</v>
      </c>
    </row>
    <row r="4475" spans="1:8" x14ac:dyDescent="0.25">
      <c r="A4475">
        <v>4474</v>
      </c>
      <c r="B4475" t="s">
        <v>435</v>
      </c>
      <c r="C4475">
        <v>619</v>
      </c>
      <c r="D4475">
        <v>2000</v>
      </c>
      <c r="E4475" t="s">
        <v>448</v>
      </c>
      <c r="F4475" t="s">
        <v>32</v>
      </c>
      <c r="G4475" s="1">
        <v>44571</v>
      </c>
      <c r="H4475">
        <v>109</v>
      </c>
    </row>
    <row r="4476" spans="1:8" x14ac:dyDescent="0.25">
      <c r="A4476">
        <v>4475</v>
      </c>
      <c r="B4476" t="s">
        <v>614</v>
      </c>
      <c r="C4476">
        <v>587</v>
      </c>
      <c r="D4476">
        <v>1986</v>
      </c>
      <c r="E4476" t="s">
        <v>1020</v>
      </c>
      <c r="F4476" t="s">
        <v>32</v>
      </c>
      <c r="G4476" s="1">
        <v>44525</v>
      </c>
      <c r="H4476">
        <v>114</v>
      </c>
    </row>
    <row r="4477" spans="1:8" x14ac:dyDescent="0.25">
      <c r="A4477">
        <v>4476</v>
      </c>
      <c r="B4477" t="s">
        <v>90</v>
      </c>
      <c r="C4477">
        <v>540</v>
      </c>
      <c r="D4477">
        <v>2000</v>
      </c>
      <c r="E4477" t="s">
        <v>453</v>
      </c>
      <c r="F4477" t="s">
        <v>10</v>
      </c>
      <c r="G4477" s="1">
        <v>44567</v>
      </c>
      <c r="H4477">
        <v>102</v>
      </c>
    </row>
    <row r="4478" spans="1:8" x14ac:dyDescent="0.25">
      <c r="A4478">
        <v>4477</v>
      </c>
      <c r="B4478" t="s">
        <v>90</v>
      </c>
      <c r="C4478">
        <v>619</v>
      </c>
      <c r="D4478">
        <v>1998</v>
      </c>
      <c r="E4478" t="s">
        <v>699</v>
      </c>
      <c r="F4478" t="s">
        <v>47</v>
      </c>
      <c r="G4478" s="1">
        <v>44506</v>
      </c>
      <c r="H4478">
        <v>114</v>
      </c>
    </row>
    <row r="4479" spans="1:8" x14ac:dyDescent="0.25">
      <c r="A4479">
        <v>4478</v>
      </c>
      <c r="B4479" t="s">
        <v>90</v>
      </c>
      <c r="C4479">
        <v>556</v>
      </c>
      <c r="D4479">
        <v>1997</v>
      </c>
      <c r="E4479" t="s">
        <v>472</v>
      </c>
      <c r="F4479" t="s">
        <v>32</v>
      </c>
      <c r="G4479" s="1">
        <v>44655</v>
      </c>
      <c r="H4479">
        <v>102</v>
      </c>
    </row>
    <row r="4480" spans="1:8" x14ac:dyDescent="0.25">
      <c r="A4480">
        <v>4479</v>
      </c>
      <c r="B4480" t="s">
        <v>235</v>
      </c>
      <c r="C4480">
        <v>550</v>
      </c>
      <c r="D4480">
        <v>2000</v>
      </c>
      <c r="E4480" t="s">
        <v>584</v>
      </c>
      <c r="F4480" t="s">
        <v>69</v>
      </c>
      <c r="G4480" s="1">
        <v>44572</v>
      </c>
      <c r="H4480">
        <v>108</v>
      </c>
    </row>
    <row r="4481" spans="1:8" x14ac:dyDescent="0.25">
      <c r="A4481">
        <v>4480</v>
      </c>
      <c r="B4481" t="s">
        <v>83</v>
      </c>
      <c r="C4481">
        <v>548</v>
      </c>
      <c r="D4481">
        <v>1978</v>
      </c>
      <c r="E4481" t="s">
        <v>1187</v>
      </c>
      <c r="F4481" t="s">
        <v>123</v>
      </c>
      <c r="G4481" s="1">
        <v>44552</v>
      </c>
      <c r="H4481">
        <v>108</v>
      </c>
    </row>
    <row r="4482" spans="1:8" x14ac:dyDescent="0.25">
      <c r="A4482">
        <v>4481</v>
      </c>
      <c r="B4482" t="s">
        <v>83</v>
      </c>
      <c r="C4482">
        <v>577</v>
      </c>
      <c r="D4482">
        <v>2000</v>
      </c>
      <c r="E4482" t="s">
        <v>917</v>
      </c>
      <c r="F4482" t="s">
        <v>69</v>
      </c>
      <c r="G4482" s="1">
        <v>44496</v>
      </c>
      <c r="H4482">
        <v>102</v>
      </c>
    </row>
    <row r="4483" spans="1:8" x14ac:dyDescent="0.25">
      <c r="A4483">
        <v>4482</v>
      </c>
      <c r="B4483" t="s">
        <v>90</v>
      </c>
      <c r="C4483">
        <v>580</v>
      </c>
      <c r="D4483">
        <v>2000</v>
      </c>
      <c r="E4483" t="s">
        <v>441</v>
      </c>
      <c r="F4483" t="s">
        <v>32</v>
      </c>
      <c r="G4483" s="1">
        <v>44636</v>
      </c>
      <c r="H4483">
        <v>102</v>
      </c>
    </row>
    <row r="4484" spans="1:8" x14ac:dyDescent="0.25">
      <c r="A4484">
        <v>4483</v>
      </c>
      <c r="B4484" t="s">
        <v>83</v>
      </c>
      <c r="C4484">
        <v>587</v>
      </c>
      <c r="D4484">
        <v>1993</v>
      </c>
      <c r="E4484" t="s">
        <v>140</v>
      </c>
      <c r="F4484" t="s">
        <v>69</v>
      </c>
      <c r="G4484" s="1">
        <v>44593</v>
      </c>
      <c r="H4484">
        <v>109</v>
      </c>
    </row>
    <row r="4485" spans="1:8" x14ac:dyDescent="0.25">
      <c r="A4485">
        <v>4484</v>
      </c>
      <c r="B4485" t="s">
        <v>90</v>
      </c>
      <c r="C4485">
        <v>610</v>
      </c>
      <c r="D4485">
        <v>2000</v>
      </c>
      <c r="E4485" t="s">
        <v>674</v>
      </c>
      <c r="F4485" t="s">
        <v>10</v>
      </c>
      <c r="G4485" s="1">
        <v>44505</v>
      </c>
      <c r="H4485">
        <v>102</v>
      </c>
    </row>
    <row r="4486" spans="1:8" x14ac:dyDescent="0.25">
      <c r="A4486">
        <v>4485</v>
      </c>
      <c r="B4486" t="s">
        <v>83</v>
      </c>
      <c r="C4486">
        <v>580</v>
      </c>
      <c r="D4486">
        <v>1995</v>
      </c>
      <c r="E4486" t="s">
        <v>441</v>
      </c>
      <c r="F4486" t="s">
        <v>28</v>
      </c>
      <c r="G4486" s="1">
        <v>44606</v>
      </c>
      <c r="H4486">
        <v>102</v>
      </c>
    </row>
    <row r="4487" spans="1:8" x14ac:dyDescent="0.25">
      <c r="A4487">
        <v>4486</v>
      </c>
      <c r="B4487" t="s">
        <v>75</v>
      </c>
      <c r="C4487">
        <v>540</v>
      </c>
      <c r="D4487">
        <v>2000</v>
      </c>
      <c r="E4487" t="s">
        <v>1021</v>
      </c>
      <c r="F4487" t="s">
        <v>32</v>
      </c>
      <c r="G4487" s="1">
        <v>44587</v>
      </c>
      <c r="H4487">
        <v>102</v>
      </c>
    </row>
    <row r="4488" spans="1:8" x14ac:dyDescent="0.25">
      <c r="A4488">
        <v>4487</v>
      </c>
      <c r="B4488" t="s">
        <v>75</v>
      </c>
      <c r="C4488">
        <v>619</v>
      </c>
      <c r="D4488">
        <v>1997</v>
      </c>
      <c r="E4488" t="s">
        <v>1188</v>
      </c>
      <c r="F4488" t="s">
        <v>10</v>
      </c>
      <c r="G4488" s="1">
        <v>44620</v>
      </c>
      <c r="H4488">
        <v>102</v>
      </c>
    </row>
    <row r="4489" spans="1:8" x14ac:dyDescent="0.25">
      <c r="A4489">
        <v>4488</v>
      </c>
      <c r="B4489" t="s">
        <v>83</v>
      </c>
      <c r="C4489">
        <v>587</v>
      </c>
      <c r="D4489">
        <v>1996</v>
      </c>
      <c r="E4489" t="s">
        <v>590</v>
      </c>
      <c r="F4489" t="s">
        <v>32</v>
      </c>
      <c r="G4489" s="1">
        <v>44655</v>
      </c>
      <c r="H4489">
        <v>106</v>
      </c>
    </row>
    <row r="4490" spans="1:8" x14ac:dyDescent="0.25">
      <c r="A4490">
        <v>4489</v>
      </c>
      <c r="B4490" t="s">
        <v>486</v>
      </c>
      <c r="C4490">
        <v>512</v>
      </c>
      <c r="D4490">
        <v>2000</v>
      </c>
      <c r="E4490" t="s">
        <v>907</v>
      </c>
      <c r="F4490" t="s">
        <v>101</v>
      </c>
      <c r="G4490" s="1">
        <v>44572</v>
      </c>
      <c r="H4490">
        <v>108</v>
      </c>
    </row>
    <row r="4491" spans="1:8" x14ac:dyDescent="0.25">
      <c r="A4491">
        <v>4490</v>
      </c>
      <c r="B4491" t="s">
        <v>75</v>
      </c>
      <c r="C4491">
        <v>619</v>
      </c>
      <c r="D4491">
        <v>1992</v>
      </c>
      <c r="E4491" t="s">
        <v>586</v>
      </c>
      <c r="F4491" t="s">
        <v>618</v>
      </c>
      <c r="G4491" s="1">
        <v>44593</v>
      </c>
      <c r="H4491">
        <v>102</v>
      </c>
    </row>
    <row r="4492" spans="1:8" x14ac:dyDescent="0.25">
      <c r="A4492">
        <v>4491</v>
      </c>
      <c r="B4492" t="s">
        <v>435</v>
      </c>
      <c r="C4492">
        <v>619</v>
      </c>
      <c r="D4492">
        <v>2000</v>
      </c>
      <c r="E4492" t="s">
        <v>448</v>
      </c>
      <c r="F4492" t="s">
        <v>32</v>
      </c>
      <c r="G4492" s="1">
        <v>44655</v>
      </c>
      <c r="H4492">
        <v>114</v>
      </c>
    </row>
    <row r="4493" spans="1:8" x14ac:dyDescent="0.25">
      <c r="A4493">
        <v>4492</v>
      </c>
      <c r="B4493" t="s">
        <v>671</v>
      </c>
      <c r="C4493">
        <v>576</v>
      </c>
      <c r="D4493">
        <v>1993</v>
      </c>
      <c r="E4493" t="s">
        <v>864</v>
      </c>
      <c r="F4493" t="s">
        <v>69</v>
      </c>
      <c r="G4493" s="1">
        <v>44543</v>
      </c>
      <c r="H4493">
        <v>114</v>
      </c>
    </row>
    <row r="4494" spans="1:8" x14ac:dyDescent="0.25">
      <c r="A4494">
        <v>4493</v>
      </c>
      <c r="B4494" t="s">
        <v>83</v>
      </c>
      <c r="C4494">
        <v>550</v>
      </c>
      <c r="D4494">
        <v>1994</v>
      </c>
      <c r="E4494" t="s">
        <v>571</v>
      </c>
      <c r="F4494" t="s">
        <v>47</v>
      </c>
      <c r="G4494" s="1">
        <v>44583</v>
      </c>
      <c r="H4494">
        <v>115</v>
      </c>
    </row>
    <row r="4495" spans="1:8" x14ac:dyDescent="0.25">
      <c r="A4495">
        <v>4494</v>
      </c>
      <c r="B4495" t="s">
        <v>235</v>
      </c>
      <c r="C4495">
        <v>580</v>
      </c>
      <c r="D4495">
        <v>2000</v>
      </c>
      <c r="E4495" t="s">
        <v>730</v>
      </c>
      <c r="F4495" t="s">
        <v>32</v>
      </c>
      <c r="G4495" s="1">
        <v>44572</v>
      </c>
      <c r="H4495">
        <v>114</v>
      </c>
    </row>
    <row r="4496" spans="1:8" x14ac:dyDescent="0.25">
      <c r="A4496">
        <v>4495</v>
      </c>
      <c r="B4496" t="s">
        <v>435</v>
      </c>
      <c r="C4496">
        <v>548</v>
      </c>
      <c r="D4496">
        <v>2000</v>
      </c>
      <c r="E4496" t="s">
        <v>465</v>
      </c>
      <c r="F4496" t="s">
        <v>32</v>
      </c>
      <c r="G4496" s="1">
        <v>44509</v>
      </c>
      <c r="H4496">
        <v>104</v>
      </c>
    </row>
    <row r="4497" spans="1:8" x14ac:dyDescent="0.25">
      <c r="A4497">
        <v>4496</v>
      </c>
      <c r="B4497" t="s">
        <v>435</v>
      </c>
      <c r="C4497">
        <v>619</v>
      </c>
      <c r="D4497">
        <v>2000</v>
      </c>
      <c r="E4497" t="s">
        <v>448</v>
      </c>
      <c r="F4497" t="s">
        <v>32</v>
      </c>
      <c r="G4497" s="1">
        <v>44528</v>
      </c>
      <c r="H4497">
        <v>114</v>
      </c>
    </row>
    <row r="4498" spans="1:8" x14ac:dyDescent="0.25">
      <c r="A4498">
        <v>4497</v>
      </c>
      <c r="B4498" t="s">
        <v>435</v>
      </c>
      <c r="C4498">
        <v>548</v>
      </c>
      <c r="D4498">
        <v>2000</v>
      </c>
      <c r="E4498" t="s">
        <v>465</v>
      </c>
      <c r="F4498" t="s">
        <v>47</v>
      </c>
      <c r="G4498" s="1">
        <v>44575</v>
      </c>
      <c r="H4498">
        <v>101</v>
      </c>
    </row>
    <row r="4499" spans="1:8" x14ac:dyDescent="0.25">
      <c r="A4499">
        <v>4498</v>
      </c>
      <c r="B4499" t="s">
        <v>83</v>
      </c>
      <c r="C4499">
        <v>587</v>
      </c>
      <c r="D4499">
        <v>2001</v>
      </c>
      <c r="E4499" t="s">
        <v>446</v>
      </c>
      <c r="F4499" t="s">
        <v>10</v>
      </c>
      <c r="G4499" s="1">
        <v>44560</v>
      </c>
      <c r="H4499">
        <v>104</v>
      </c>
    </row>
    <row r="4500" spans="1:8" x14ac:dyDescent="0.25">
      <c r="A4500">
        <v>4499</v>
      </c>
      <c r="B4500" t="s">
        <v>90</v>
      </c>
      <c r="C4500">
        <v>610</v>
      </c>
      <c r="D4500">
        <v>1997</v>
      </c>
      <c r="E4500" t="s">
        <v>475</v>
      </c>
      <c r="F4500" t="s">
        <v>47</v>
      </c>
      <c r="G4500" s="1">
        <v>44605</v>
      </c>
      <c r="H4500">
        <v>106</v>
      </c>
    </row>
    <row r="4501" spans="1:8" x14ac:dyDescent="0.25">
      <c r="A4501">
        <v>4500</v>
      </c>
      <c r="B4501" t="s">
        <v>435</v>
      </c>
      <c r="C4501">
        <v>540</v>
      </c>
      <c r="D4501">
        <v>2001</v>
      </c>
      <c r="E4501" t="s">
        <v>436</v>
      </c>
      <c r="F4501" t="s">
        <v>28</v>
      </c>
      <c r="G4501" s="1">
        <v>44499</v>
      </c>
      <c r="H4501">
        <v>104</v>
      </c>
    </row>
    <row r="4502" spans="1:8" x14ac:dyDescent="0.25">
      <c r="A4502">
        <v>4501</v>
      </c>
      <c r="B4502" t="s">
        <v>83</v>
      </c>
      <c r="C4502">
        <v>550</v>
      </c>
      <c r="D4502">
        <v>2001</v>
      </c>
      <c r="E4502" t="s">
        <v>458</v>
      </c>
      <c r="F4502" t="s">
        <v>283</v>
      </c>
      <c r="G4502" s="1">
        <v>44648</v>
      </c>
      <c r="H4502">
        <v>109</v>
      </c>
    </row>
    <row r="4503" spans="1:8" x14ac:dyDescent="0.25">
      <c r="A4503">
        <v>4502</v>
      </c>
      <c r="B4503" t="s">
        <v>435</v>
      </c>
      <c r="C4503">
        <v>587</v>
      </c>
      <c r="D4503">
        <v>2001</v>
      </c>
      <c r="E4503" t="s">
        <v>437</v>
      </c>
      <c r="F4503" t="s">
        <v>10</v>
      </c>
      <c r="G4503" s="1">
        <v>44581</v>
      </c>
      <c r="H4503">
        <v>104</v>
      </c>
    </row>
    <row r="4504" spans="1:8" x14ac:dyDescent="0.25">
      <c r="A4504">
        <v>4503</v>
      </c>
      <c r="B4504" t="s">
        <v>435</v>
      </c>
      <c r="C4504">
        <v>540</v>
      </c>
      <c r="D4504">
        <v>2001</v>
      </c>
      <c r="E4504" t="s">
        <v>436</v>
      </c>
      <c r="F4504" t="s">
        <v>28</v>
      </c>
      <c r="G4504" s="1">
        <v>44551</v>
      </c>
      <c r="H4504">
        <v>104</v>
      </c>
    </row>
    <row r="4505" spans="1:8" x14ac:dyDescent="0.25">
      <c r="A4505">
        <v>4504</v>
      </c>
      <c r="B4505" t="s">
        <v>435</v>
      </c>
      <c r="C4505">
        <v>576</v>
      </c>
      <c r="D4505">
        <v>2001</v>
      </c>
      <c r="E4505" t="s">
        <v>450</v>
      </c>
      <c r="F4505" t="s">
        <v>32</v>
      </c>
      <c r="G4505" s="1">
        <v>44628</v>
      </c>
      <c r="H4505">
        <v>114</v>
      </c>
    </row>
    <row r="4506" spans="1:8" x14ac:dyDescent="0.25">
      <c r="A4506">
        <v>4505</v>
      </c>
      <c r="B4506" t="s">
        <v>83</v>
      </c>
      <c r="C4506">
        <v>587</v>
      </c>
      <c r="D4506">
        <v>2001</v>
      </c>
      <c r="E4506" t="s">
        <v>582</v>
      </c>
      <c r="F4506" t="s">
        <v>69</v>
      </c>
      <c r="G4506" s="1">
        <v>44642</v>
      </c>
      <c r="H4506">
        <v>104</v>
      </c>
    </row>
    <row r="4507" spans="1:8" x14ac:dyDescent="0.25">
      <c r="A4507">
        <v>4506</v>
      </c>
      <c r="B4507" t="s">
        <v>83</v>
      </c>
      <c r="C4507">
        <v>587</v>
      </c>
      <c r="D4507">
        <v>1995</v>
      </c>
      <c r="E4507" t="s">
        <v>463</v>
      </c>
      <c r="F4507" t="s">
        <v>47</v>
      </c>
      <c r="G4507" s="1">
        <v>44607</v>
      </c>
      <c r="H4507">
        <v>104</v>
      </c>
    </row>
    <row r="4508" spans="1:8" x14ac:dyDescent="0.25">
      <c r="A4508">
        <v>4507</v>
      </c>
      <c r="B4508" t="s">
        <v>454</v>
      </c>
      <c r="C4508">
        <v>587</v>
      </c>
      <c r="D4508">
        <v>1993</v>
      </c>
      <c r="E4508" t="s">
        <v>691</v>
      </c>
      <c r="F4508" t="s">
        <v>28</v>
      </c>
      <c r="G4508" s="1">
        <v>44498</v>
      </c>
      <c r="H4508">
        <v>114</v>
      </c>
    </row>
    <row r="4509" spans="1:8" x14ac:dyDescent="0.25">
      <c r="A4509">
        <v>4508</v>
      </c>
      <c r="B4509" t="s">
        <v>235</v>
      </c>
      <c r="C4509">
        <v>580</v>
      </c>
      <c r="D4509">
        <v>2001</v>
      </c>
      <c r="E4509" t="s">
        <v>730</v>
      </c>
      <c r="F4509" t="s">
        <v>32</v>
      </c>
      <c r="G4509" s="1">
        <v>44539</v>
      </c>
      <c r="H4509">
        <v>101</v>
      </c>
    </row>
    <row r="4510" spans="1:8" x14ac:dyDescent="0.25">
      <c r="A4510">
        <v>4509</v>
      </c>
      <c r="B4510" t="s">
        <v>435</v>
      </c>
      <c r="C4510">
        <v>540</v>
      </c>
      <c r="D4510">
        <v>2001</v>
      </c>
      <c r="E4510" t="s">
        <v>730</v>
      </c>
      <c r="F4510" t="s">
        <v>32</v>
      </c>
      <c r="G4510" s="1">
        <v>44654</v>
      </c>
      <c r="H4510">
        <v>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B1" sqref="B1:E1"/>
    </sheetView>
  </sheetViews>
  <sheetFormatPr defaultRowHeight="15" x14ac:dyDescent="0.25"/>
  <cols>
    <col min="1" max="1" width="10.85546875" bestFit="1" customWidth="1"/>
    <col min="2" max="2" width="21.42578125" bestFit="1" customWidth="1"/>
    <col min="3" max="3" width="12.5703125" bestFit="1" customWidth="1"/>
    <col min="4" max="4" width="10.7109375" bestFit="1" customWidth="1"/>
    <col min="5" max="5" width="7.5703125" bestFit="1" customWidth="1"/>
  </cols>
  <sheetData>
    <row r="1" spans="1:5" x14ac:dyDescent="0.25">
      <c r="A1" t="s">
        <v>7</v>
      </c>
      <c r="B1" t="s">
        <v>1189</v>
      </c>
      <c r="C1" t="s">
        <v>1190</v>
      </c>
      <c r="D1" t="s">
        <v>1191</v>
      </c>
      <c r="E1" t="s">
        <v>1192</v>
      </c>
    </row>
    <row r="2" spans="1:5" x14ac:dyDescent="0.25">
      <c r="A2">
        <v>101</v>
      </c>
      <c r="B2" t="s">
        <v>1193</v>
      </c>
      <c r="C2" t="s">
        <v>1194</v>
      </c>
      <c r="D2" s="2">
        <v>201500</v>
      </c>
      <c r="E2">
        <v>16.11</v>
      </c>
    </row>
    <row r="3" spans="1:5" x14ac:dyDescent="0.25">
      <c r="A3">
        <v>102</v>
      </c>
      <c r="B3" t="s">
        <v>1195</v>
      </c>
      <c r="C3" t="s">
        <v>1194</v>
      </c>
      <c r="D3" s="2">
        <v>1695200</v>
      </c>
      <c r="E3">
        <v>343.09</v>
      </c>
    </row>
    <row r="4" spans="1:5" x14ac:dyDescent="0.25">
      <c r="A4">
        <v>103</v>
      </c>
      <c r="B4" t="s">
        <v>1196</v>
      </c>
      <c r="C4" t="s">
        <v>1194</v>
      </c>
      <c r="D4" s="2">
        <v>513800</v>
      </c>
      <c r="E4">
        <v>21.5</v>
      </c>
    </row>
    <row r="5" spans="1:5" x14ac:dyDescent="0.25">
      <c r="A5">
        <v>104</v>
      </c>
      <c r="B5" t="s">
        <v>1197</v>
      </c>
      <c r="C5" t="s">
        <v>1194</v>
      </c>
      <c r="D5" s="2">
        <v>347700</v>
      </c>
      <c r="E5">
        <v>28.8</v>
      </c>
    </row>
    <row r="6" spans="1:5" x14ac:dyDescent="0.25">
      <c r="A6">
        <v>105</v>
      </c>
      <c r="B6" t="s">
        <v>1198</v>
      </c>
      <c r="C6" t="s">
        <v>1194</v>
      </c>
      <c r="D6" s="2">
        <v>52100</v>
      </c>
      <c r="E6">
        <v>6.21</v>
      </c>
    </row>
    <row r="7" spans="1:5" x14ac:dyDescent="0.25">
      <c r="A7">
        <v>106</v>
      </c>
      <c r="B7" t="s">
        <v>1199</v>
      </c>
      <c r="C7" t="s">
        <v>1194</v>
      </c>
      <c r="D7" s="2">
        <v>182700</v>
      </c>
      <c r="E7">
        <v>12.92</v>
      </c>
    </row>
    <row r="8" spans="1:5" x14ac:dyDescent="0.25">
      <c r="A8">
        <v>107</v>
      </c>
      <c r="B8" t="s">
        <v>1200</v>
      </c>
      <c r="C8" t="s">
        <v>1194</v>
      </c>
      <c r="D8" s="2">
        <v>127300</v>
      </c>
      <c r="E8">
        <v>17.55</v>
      </c>
    </row>
    <row r="9" spans="1:5" x14ac:dyDescent="0.25">
      <c r="A9">
        <v>108</v>
      </c>
      <c r="B9" t="s">
        <v>1201</v>
      </c>
      <c r="C9" t="s">
        <v>1194</v>
      </c>
      <c r="D9" s="2">
        <v>258200</v>
      </c>
      <c r="E9">
        <v>11.62</v>
      </c>
    </row>
    <row r="10" spans="1:5" x14ac:dyDescent="0.25">
      <c r="A10">
        <v>109</v>
      </c>
      <c r="B10" t="s">
        <v>1202</v>
      </c>
      <c r="C10" t="s">
        <v>1194</v>
      </c>
      <c r="D10" s="2">
        <v>543500</v>
      </c>
      <c r="E10">
        <v>67.52</v>
      </c>
    </row>
    <row r="11" spans="1:5" x14ac:dyDescent="0.25">
      <c r="A11">
        <v>110</v>
      </c>
      <c r="B11" t="s">
        <v>1203</v>
      </c>
      <c r="C11" t="s">
        <v>1194</v>
      </c>
      <c r="D11" s="2">
        <v>58700</v>
      </c>
      <c r="E11">
        <v>6.1</v>
      </c>
    </row>
    <row r="12" spans="1:5" x14ac:dyDescent="0.25">
      <c r="A12">
        <v>111</v>
      </c>
      <c r="B12" t="s">
        <v>1204</v>
      </c>
      <c r="C12" t="s">
        <v>1194</v>
      </c>
      <c r="D12" s="2">
        <v>54500</v>
      </c>
      <c r="E12">
        <v>129.15</v>
      </c>
    </row>
    <row r="13" spans="1:5" x14ac:dyDescent="0.25">
      <c r="A13">
        <v>112</v>
      </c>
      <c r="B13" t="s">
        <v>1205</v>
      </c>
      <c r="C13" t="s">
        <v>1194</v>
      </c>
      <c r="D13" s="2">
        <v>51900</v>
      </c>
      <c r="E13">
        <v>4.9400000000000004</v>
      </c>
    </row>
    <row r="14" spans="1:5" x14ac:dyDescent="0.25">
      <c r="A14">
        <v>113</v>
      </c>
      <c r="B14" t="s">
        <v>1206</v>
      </c>
      <c r="C14" t="s">
        <v>1194</v>
      </c>
      <c r="D14" s="2">
        <v>32700</v>
      </c>
      <c r="E14">
        <v>1.41</v>
      </c>
    </row>
    <row r="15" spans="1:5" x14ac:dyDescent="0.25">
      <c r="A15">
        <v>114</v>
      </c>
      <c r="B15" t="s">
        <v>1207</v>
      </c>
      <c r="C15" t="s">
        <v>1194</v>
      </c>
      <c r="D15" s="2">
        <v>655000</v>
      </c>
      <c r="E15">
        <v>14.72</v>
      </c>
    </row>
    <row r="16" spans="1:5" x14ac:dyDescent="0.25">
      <c r="A16">
        <v>115</v>
      </c>
      <c r="B16" t="s">
        <v>1208</v>
      </c>
      <c r="C16" t="s">
        <v>1194</v>
      </c>
      <c r="D16" s="2">
        <v>246000</v>
      </c>
      <c r="E16">
        <v>7.89</v>
      </c>
    </row>
    <row r="17" spans="1:5" x14ac:dyDescent="0.25">
      <c r="A17">
        <v>116</v>
      </c>
      <c r="B17" t="s">
        <v>1209</v>
      </c>
      <c r="C17" t="s">
        <v>1194</v>
      </c>
      <c r="D17" s="2">
        <v>102400</v>
      </c>
      <c r="E17">
        <v>3.28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9"/>
  <sheetViews>
    <sheetView workbookViewId="0">
      <selection activeCell="B1" sqref="B1:C1"/>
    </sheetView>
  </sheetViews>
  <sheetFormatPr defaultRowHeight="15" x14ac:dyDescent="0.25"/>
  <cols>
    <col min="1" max="1" width="8.5703125" bestFit="1" customWidth="1"/>
    <col min="2" max="2" width="16.140625" bestFit="1" customWidth="1"/>
    <col min="3" max="3" width="10.85546875" bestFit="1" customWidth="1"/>
  </cols>
  <sheetData>
    <row r="1" spans="1:3" x14ac:dyDescent="0.25">
      <c r="A1" t="s">
        <v>2</v>
      </c>
      <c r="B1" t="s">
        <v>1210</v>
      </c>
      <c r="C1" t="s">
        <v>1211</v>
      </c>
    </row>
    <row r="2" spans="1:3" x14ac:dyDescent="0.25">
      <c r="A2">
        <v>501</v>
      </c>
      <c r="B2" t="s">
        <v>1212</v>
      </c>
      <c r="C2" t="s">
        <v>1213</v>
      </c>
    </row>
    <row r="3" spans="1:3" x14ac:dyDescent="0.25">
      <c r="A3">
        <v>502</v>
      </c>
      <c r="B3" t="s">
        <v>1214</v>
      </c>
      <c r="C3" t="s">
        <v>1213</v>
      </c>
    </row>
    <row r="4" spans="1:3" x14ac:dyDescent="0.25">
      <c r="A4">
        <v>503</v>
      </c>
      <c r="B4" t="s">
        <v>1215</v>
      </c>
      <c r="C4" t="s">
        <v>1213</v>
      </c>
    </row>
    <row r="5" spans="1:3" x14ac:dyDescent="0.25">
      <c r="A5">
        <v>504</v>
      </c>
      <c r="B5" t="s">
        <v>1216</v>
      </c>
      <c r="C5" t="s">
        <v>1213</v>
      </c>
    </row>
    <row r="6" spans="1:3" x14ac:dyDescent="0.25">
      <c r="A6">
        <v>505</v>
      </c>
      <c r="B6" t="s">
        <v>1217</v>
      </c>
      <c r="C6" t="s">
        <v>1213</v>
      </c>
    </row>
    <row r="7" spans="1:3" x14ac:dyDescent="0.25">
      <c r="A7">
        <v>506</v>
      </c>
      <c r="B7" t="s">
        <v>1218</v>
      </c>
      <c r="C7" t="s">
        <v>1213</v>
      </c>
    </row>
    <row r="8" spans="1:3" x14ac:dyDescent="0.25">
      <c r="A8">
        <v>507</v>
      </c>
      <c r="B8" t="s">
        <v>1219</v>
      </c>
      <c r="C8" t="s">
        <v>1213</v>
      </c>
    </row>
    <row r="9" spans="1:3" x14ac:dyDescent="0.25">
      <c r="A9">
        <v>508</v>
      </c>
      <c r="B9" t="s">
        <v>1220</v>
      </c>
      <c r="C9" t="s">
        <v>1213</v>
      </c>
    </row>
    <row r="10" spans="1:3" x14ac:dyDescent="0.25">
      <c r="A10">
        <v>509</v>
      </c>
      <c r="B10" t="s">
        <v>1221</v>
      </c>
      <c r="C10" t="s">
        <v>1213</v>
      </c>
    </row>
    <row r="11" spans="1:3" x14ac:dyDescent="0.25">
      <c r="A11">
        <v>510</v>
      </c>
      <c r="B11" t="s">
        <v>1222</v>
      </c>
      <c r="C11" t="s">
        <v>1213</v>
      </c>
    </row>
    <row r="12" spans="1:3" x14ac:dyDescent="0.25">
      <c r="A12">
        <v>511</v>
      </c>
      <c r="B12" t="s">
        <v>1223</v>
      </c>
      <c r="C12" t="s">
        <v>1224</v>
      </c>
    </row>
    <row r="13" spans="1:3" x14ac:dyDescent="0.25">
      <c r="A13">
        <v>512</v>
      </c>
      <c r="B13" t="s">
        <v>1225</v>
      </c>
      <c r="C13" t="s">
        <v>1224</v>
      </c>
    </row>
    <row r="14" spans="1:3" x14ac:dyDescent="0.25">
      <c r="A14">
        <v>513</v>
      </c>
      <c r="B14" t="s">
        <v>1226</v>
      </c>
      <c r="C14" t="s">
        <v>1213</v>
      </c>
    </row>
    <row r="15" spans="1:3" x14ac:dyDescent="0.25">
      <c r="A15">
        <v>514</v>
      </c>
      <c r="B15" t="s">
        <v>1227</v>
      </c>
      <c r="C15" t="s">
        <v>1213</v>
      </c>
    </row>
    <row r="16" spans="1:3" x14ac:dyDescent="0.25">
      <c r="A16">
        <v>515</v>
      </c>
      <c r="B16" t="s">
        <v>1228</v>
      </c>
      <c r="C16" t="s">
        <v>1213</v>
      </c>
    </row>
    <row r="17" spans="1:3" x14ac:dyDescent="0.25">
      <c r="A17">
        <v>516</v>
      </c>
      <c r="B17" t="s">
        <v>1229</v>
      </c>
      <c r="C17" t="s">
        <v>1213</v>
      </c>
    </row>
    <row r="18" spans="1:3" x14ac:dyDescent="0.25">
      <c r="A18">
        <v>517</v>
      </c>
      <c r="B18" t="s">
        <v>1230</v>
      </c>
      <c r="C18" t="s">
        <v>1224</v>
      </c>
    </row>
    <row r="19" spans="1:3" x14ac:dyDescent="0.25">
      <c r="A19">
        <v>518</v>
      </c>
      <c r="B19" t="s">
        <v>1231</v>
      </c>
      <c r="C19" t="s">
        <v>1213</v>
      </c>
    </row>
    <row r="20" spans="1:3" x14ac:dyDescent="0.25">
      <c r="A20">
        <v>519</v>
      </c>
      <c r="B20" t="s">
        <v>61</v>
      </c>
      <c r="C20" t="s">
        <v>1213</v>
      </c>
    </row>
    <row r="21" spans="1:3" x14ac:dyDescent="0.25">
      <c r="A21">
        <v>520</v>
      </c>
      <c r="B21" t="s">
        <v>1232</v>
      </c>
      <c r="C21" t="s">
        <v>1213</v>
      </c>
    </row>
    <row r="22" spans="1:3" x14ac:dyDescent="0.25">
      <c r="A22">
        <v>521</v>
      </c>
      <c r="B22" t="s">
        <v>1233</v>
      </c>
      <c r="C22" t="s">
        <v>1213</v>
      </c>
    </row>
    <row r="23" spans="1:3" x14ac:dyDescent="0.25">
      <c r="A23">
        <v>522</v>
      </c>
      <c r="B23" t="s">
        <v>1234</v>
      </c>
      <c r="C23" t="s">
        <v>1213</v>
      </c>
    </row>
    <row r="24" spans="1:3" x14ac:dyDescent="0.25">
      <c r="A24">
        <v>523</v>
      </c>
      <c r="B24" t="s">
        <v>1235</v>
      </c>
      <c r="C24" t="s">
        <v>1213</v>
      </c>
    </row>
    <row r="25" spans="1:3" x14ac:dyDescent="0.25">
      <c r="A25">
        <v>524</v>
      </c>
      <c r="B25" t="s">
        <v>1236</v>
      </c>
      <c r="C25" t="s">
        <v>1213</v>
      </c>
    </row>
    <row r="26" spans="1:3" x14ac:dyDescent="0.25">
      <c r="A26">
        <v>525</v>
      </c>
      <c r="B26" t="s">
        <v>1237</v>
      </c>
      <c r="C26" t="s">
        <v>1213</v>
      </c>
    </row>
    <row r="27" spans="1:3" x14ac:dyDescent="0.25">
      <c r="A27">
        <v>526</v>
      </c>
      <c r="B27" t="s">
        <v>1238</v>
      </c>
      <c r="C27" t="s">
        <v>1213</v>
      </c>
    </row>
    <row r="28" spans="1:3" x14ac:dyDescent="0.25">
      <c r="A28">
        <v>527</v>
      </c>
      <c r="B28" t="s">
        <v>1239</v>
      </c>
      <c r="C28" t="s">
        <v>1213</v>
      </c>
    </row>
    <row r="29" spans="1:3" x14ac:dyDescent="0.25">
      <c r="A29">
        <v>528</v>
      </c>
      <c r="B29" t="s">
        <v>1240</v>
      </c>
      <c r="C29" t="s">
        <v>1213</v>
      </c>
    </row>
    <row r="30" spans="1:3" x14ac:dyDescent="0.25">
      <c r="A30">
        <v>529</v>
      </c>
      <c r="B30" t="s">
        <v>1241</v>
      </c>
      <c r="C30" t="s">
        <v>1213</v>
      </c>
    </row>
    <row r="31" spans="1:3" x14ac:dyDescent="0.25">
      <c r="A31">
        <v>530</v>
      </c>
      <c r="B31" t="s">
        <v>1242</v>
      </c>
      <c r="C31" t="s">
        <v>1213</v>
      </c>
    </row>
    <row r="32" spans="1:3" x14ac:dyDescent="0.25">
      <c r="A32">
        <v>531</v>
      </c>
      <c r="B32" t="s">
        <v>1243</v>
      </c>
      <c r="C32" t="s">
        <v>1213</v>
      </c>
    </row>
    <row r="33" spans="1:3" x14ac:dyDescent="0.25">
      <c r="A33">
        <v>532</v>
      </c>
      <c r="B33" t="s">
        <v>1244</v>
      </c>
      <c r="C33" t="s">
        <v>1213</v>
      </c>
    </row>
    <row r="34" spans="1:3" x14ac:dyDescent="0.25">
      <c r="A34">
        <v>533</v>
      </c>
      <c r="B34" t="s">
        <v>163</v>
      </c>
      <c r="C34" t="s">
        <v>1213</v>
      </c>
    </row>
    <row r="35" spans="1:3" x14ac:dyDescent="0.25">
      <c r="A35">
        <v>534</v>
      </c>
      <c r="B35" t="s">
        <v>1245</v>
      </c>
      <c r="C35" t="s">
        <v>1213</v>
      </c>
    </row>
    <row r="36" spans="1:3" x14ac:dyDescent="0.25">
      <c r="A36">
        <v>535</v>
      </c>
      <c r="B36" t="s">
        <v>1246</v>
      </c>
      <c r="C36" t="s">
        <v>1213</v>
      </c>
    </row>
    <row r="37" spans="1:3" x14ac:dyDescent="0.25">
      <c r="A37">
        <v>536</v>
      </c>
      <c r="B37" t="s">
        <v>1247</v>
      </c>
      <c r="C37" t="s">
        <v>1213</v>
      </c>
    </row>
    <row r="38" spans="1:3" x14ac:dyDescent="0.25">
      <c r="A38">
        <v>537</v>
      </c>
      <c r="B38" t="s">
        <v>1248</v>
      </c>
      <c r="C38" t="s">
        <v>1213</v>
      </c>
    </row>
    <row r="39" spans="1:3" x14ac:dyDescent="0.25">
      <c r="A39">
        <v>538</v>
      </c>
      <c r="B39" t="s">
        <v>1249</v>
      </c>
      <c r="C39" t="s">
        <v>1213</v>
      </c>
    </row>
    <row r="40" spans="1:3" x14ac:dyDescent="0.25">
      <c r="A40">
        <v>539</v>
      </c>
      <c r="B40" t="s">
        <v>1250</v>
      </c>
      <c r="C40" t="s">
        <v>1224</v>
      </c>
    </row>
    <row r="41" spans="1:3" x14ac:dyDescent="0.25">
      <c r="A41">
        <v>540</v>
      </c>
      <c r="B41" t="s">
        <v>1251</v>
      </c>
      <c r="C41" t="s">
        <v>1213</v>
      </c>
    </row>
    <row r="42" spans="1:3" x14ac:dyDescent="0.25">
      <c r="A42">
        <v>541</v>
      </c>
      <c r="B42" t="s">
        <v>1252</v>
      </c>
      <c r="C42" t="s">
        <v>1213</v>
      </c>
    </row>
    <row r="43" spans="1:3" x14ac:dyDescent="0.25">
      <c r="A43">
        <v>542</v>
      </c>
      <c r="B43" t="s">
        <v>1253</v>
      </c>
      <c r="C43" t="s">
        <v>1213</v>
      </c>
    </row>
    <row r="44" spans="1:3" x14ac:dyDescent="0.25">
      <c r="A44">
        <v>543</v>
      </c>
      <c r="B44" t="s">
        <v>1254</v>
      </c>
      <c r="C44" t="s">
        <v>1213</v>
      </c>
    </row>
    <row r="45" spans="1:3" x14ac:dyDescent="0.25">
      <c r="A45">
        <v>544</v>
      </c>
      <c r="B45" t="s">
        <v>1255</v>
      </c>
      <c r="C45" t="s">
        <v>1213</v>
      </c>
    </row>
    <row r="46" spans="1:3" x14ac:dyDescent="0.25">
      <c r="A46">
        <v>545</v>
      </c>
      <c r="B46" t="s">
        <v>1256</v>
      </c>
      <c r="C46" t="s">
        <v>1213</v>
      </c>
    </row>
    <row r="47" spans="1:3" x14ac:dyDescent="0.25">
      <c r="A47">
        <v>546</v>
      </c>
      <c r="B47" t="s">
        <v>1257</v>
      </c>
      <c r="C47" t="s">
        <v>1213</v>
      </c>
    </row>
    <row r="48" spans="1:3" x14ac:dyDescent="0.25">
      <c r="A48">
        <v>547</v>
      </c>
      <c r="B48" t="s">
        <v>1258</v>
      </c>
      <c r="C48" t="s">
        <v>1213</v>
      </c>
    </row>
    <row r="49" spans="1:3" x14ac:dyDescent="0.25">
      <c r="A49">
        <v>548</v>
      </c>
      <c r="B49" t="s">
        <v>1259</v>
      </c>
      <c r="C49" t="s">
        <v>1213</v>
      </c>
    </row>
    <row r="50" spans="1:3" x14ac:dyDescent="0.25">
      <c r="A50">
        <v>549</v>
      </c>
      <c r="B50" t="s">
        <v>1260</v>
      </c>
      <c r="C50" t="s">
        <v>1213</v>
      </c>
    </row>
    <row r="51" spans="1:3" x14ac:dyDescent="0.25">
      <c r="A51">
        <v>550</v>
      </c>
      <c r="B51" t="s">
        <v>1261</v>
      </c>
      <c r="C51" t="s">
        <v>1213</v>
      </c>
    </row>
    <row r="52" spans="1:3" x14ac:dyDescent="0.25">
      <c r="A52">
        <v>551</v>
      </c>
      <c r="B52" t="s">
        <v>1262</v>
      </c>
      <c r="C52" t="s">
        <v>1213</v>
      </c>
    </row>
    <row r="53" spans="1:3" x14ac:dyDescent="0.25">
      <c r="A53">
        <v>552</v>
      </c>
      <c r="B53" t="s">
        <v>1263</v>
      </c>
      <c r="C53" t="s">
        <v>1213</v>
      </c>
    </row>
    <row r="54" spans="1:3" x14ac:dyDescent="0.25">
      <c r="A54">
        <v>553</v>
      </c>
      <c r="B54" t="s">
        <v>1264</v>
      </c>
      <c r="C54" t="s">
        <v>1213</v>
      </c>
    </row>
    <row r="55" spans="1:3" x14ac:dyDescent="0.25">
      <c r="A55">
        <v>554</v>
      </c>
      <c r="B55" t="s">
        <v>1265</v>
      </c>
      <c r="C55" t="s">
        <v>1213</v>
      </c>
    </row>
    <row r="56" spans="1:3" x14ac:dyDescent="0.25">
      <c r="A56">
        <v>555</v>
      </c>
      <c r="B56" t="s">
        <v>1266</v>
      </c>
      <c r="C56" t="s">
        <v>1213</v>
      </c>
    </row>
    <row r="57" spans="1:3" x14ac:dyDescent="0.25">
      <c r="A57">
        <v>556</v>
      </c>
      <c r="B57" t="s">
        <v>1267</v>
      </c>
      <c r="C57" t="s">
        <v>1213</v>
      </c>
    </row>
    <row r="58" spans="1:3" x14ac:dyDescent="0.25">
      <c r="A58">
        <v>557</v>
      </c>
      <c r="B58" t="s">
        <v>1268</v>
      </c>
      <c r="C58" t="s">
        <v>1224</v>
      </c>
    </row>
    <row r="59" spans="1:3" x14ac:dyDescent="0.25">
      <c r="A59">
        <v>558</v>
      </c>
      <c r="B59" t="s">
        <v>1269</v>
      </c>
      <c r="C59" t="s">
        <v>1213</v>
      </c>
    </row>
    <row r="60" spans="1:3" x14ac:dyDescent="0.25">
      <c r="A60">
        <v>559</v>
      </c>
      <c r="B60" t="s">
        <v>1270</v>
      </c>
      <c r="C60" t="s">
        <v>1213</v>
      </c>
    </row>
    <row r="61" spans="1:3" x14ac:dyDescent="0.25">
      <c r="A61">
        <v>560</v>
      </c>
      <c r="B61" t="s">
        <v>1271</v>
      </c>
      <c r="C61" t="s">
        <v>1213</v>
      </c>
    </row>
    <row r="62" spans="1:3" x14ac:dyDescent="0.25">
      <c r="A62">
        <v>561</v>
      </c>
      <c r="B62" t="s">
        <v>1272</v>
      </c>
      <c r="C62" t="s">
        <v>1213</v>
      </c>
    </row>
    <row r="63" spans="1:3" x14ac:dyDescent="0.25">
      <c r="A63">
        <v>562</v>
      </c>
      <c r="B63" t="s">
        <v>1273</v>
      </c>
      <c r="C63" t="s">
        <v>1213</v>
      </c>
    </row>
    <row r="64" spans="1:3" x14ac:dyDescent="0.25">
      <c r="A64">
        <v>563</v>
      </c>
      <c r="B64" t="s">
        <v>1274</v>
      </c>
      <c r="C64" t="s">
        <v>1213</v>
      </c>
    </row>
    <row r="65" spans="1:3" x14ac:dyDescent="0.25">
      <c r="A65">
        <v>564</v>
      </c>
      <c r="B65" t="s">
        <v>1275</v>
      </c>
      <c r="C65" t="s">
        <v>1213</v>
      </c>
    </row>
    <row r="66" spans="1:3" x14ac:dyDescent="0.25">
      <c r="A66">
        <v>565</v>
      </c>
      <c r="B66" t="s">
        <v>1276</v>
      </c>
      <c r="C66" t="s">
        <v>1213</v>
      </c>
    </row>
    <row r="67" spans="1:3" x14ac:dyDescent="0.25">
      <c r="A67">
        <v>566</v>
      </c>
      <c r="B67" t="s">
        <v>1277</v>
      </c>
      <c r="C67" t="s">
        <v>1213</v>
      </c>
    </row>
    <row r="68" spans="1:3" x14ac:dyDescent="0.25">
      <c r="A68">
        <v>567</v>
      </c>
      <c r="B68" t="s">
        <v>1278</v>
      </c>
      <c r="C68" t="s">
        <v>1213</v>
      </c>
    </row>
    <row r="69" spans="1:3" x14ac:dyDescent="0.25">
      <c r="A69">
        <v>568</v>
      </c>
      <c r="B69" t="s">
        <v>1279</v>
      </c>
      <c r="C69" t="s">
        <v>1224</v>
      </c>
    </row>
    <row r="70" spans="1:3" x14ac:dyDescent="0.25">
      <c r="A70">
        <v>569</v>
      </c>
      <c r="B70" t="s">
        <v>1280</v>
      </c>
      <c r="C70" t="s">
        <v>1224</v>
      </c>
    </row>
    <row r="71" spans="1:3" x14ac:dyDescent="0.25">
      <c r="A71">
        <v>570</v>
      </c>
      <c r="B71" t="s">
        <v>1281</v>
      </c>
      <c r="C71" t="s">
        <v>1224</v>
      </c>
    </row>
    <row r="72" spans="1:3" x14ac:dyDescent="0.25">
      <c r="A72">
        <v>571</v>
      </c>
      <c r="B72" t="s">
        <v>1282</v>
      </c>
      <c r="C72" t="s">
        <v>1213</v>
      </c>
    </row>
    <row r="73" spans="1:3" x14ac:dyDescent="0.25">
      <c r="A73">
        <v>572</v>
      </c>
      <c r="B73" t="s">
        <v>1283</v>
      </c>
      <c r="C73" t="s">
        <v>1213</v>
      </c>
    </row>
    <row r="74" spans="1:3" x14ac:dyDescent="0.25">
      <c r="A74">
        <v>573</v>
      </c>
      <c r="B74" t="s">
        <v>1284</v>
      </c>
      <c r="C74" t="s">
        <v>1213</v>
      </c>
    </row>
    <row r="75" spans="1:3" x14ac:dyDescent="0.25">
      <c r="A75">
        <v>574</v>
      </c>
      <c r="B75" t="s">
        <v>1285</v>
      </c>
      <c r="C75" t="s">
        <v>1224</v>
      </c>
    </row>
    <row r="76" spans="1:3" x14ac:dyDescent="0.25">
      <c r="A76">
        <v>575</v>
      </c>
      <c r="B76" t="s">
        <v>1286</v>
      </c>
      <c r="C76" t="s">
        <v>1213</v>
      </c>
    </row>
    <row r="77" spans="1:3" x14ac:dyDescent="0.25">
      <c r="A77">
        <v>576</v>
      </c>
      <c r="B77" t="s">
        <v>1287</v>
      </c>
      <c r="C77" t="s">
        <v>1213</v>
      </c>
    </row>
    <row r="78" spans="1:3" x14ac:dyDescent="0.25">
      <c r="A78">
        <v>577</v>
      </c>
      <c r="B78" t="s">
        <v>1288</v>
      </c>
      <c r="C78" t="s">
        <v>1224</v>
      </c>
    </row>
    <row r="79" spans="1:3" x14ac:dyDescent="0.25">
      <c r="A79">
        <v>578</v>
      </c>
      <c r="B79" t="s">
        <v>1289</v>
      </c>
      <c r="C79" t="s">
        <v>1213</v>
      </c>
    </row>
    <row r="80" spans="1:3" x14ac:dyDescent="0.25">
      <c r="A80">
        <v>579</v>
      </c>
      <c r="B80" t="s">
        <v>1290</v>
      </c>
      <c r="C80" t="s">
        <v>1224</v>
      </c>
    </row>
    <row r="81" spans="1:3" x14ac:dyDescent="0.25">
      <c r="A81">
        <v>580</v>
      </c>
      <c r="B81" t="s">
        <v>1291</v>
      </c>
      <c r="C81" t="s">
        <v>1213</v>
      </c>
    </row>
    <row r="82" spans="1:3" x14ac:dyDescent="0.25">
      <c r="A82">
        <v>581</v>
      </c>
      <c r="B82" t="s">
        <v>1292</v>
      </c>
      <c r="C82" t="s">
        <v>1213</v>
      </c>
    </row>
    <row r="83" spans="1:3" x14ac:dyDescent="0.25">
      <c r="A83">
        <v>582</v>
      </c>
      <c r="B83" t="s">
        <v>934</v>
      </c>
      <c r="C83" t="s">
        <v>1213</v>
      </c>
    </row>
    <row r="84" spans="1:3" x14ac:dyDescent="0.25">
      <c r="A84">
        <v>583</v>
      </c>
      <c r="B84" t="s">
        <v>1293</v>
      </c>
      <c r="C84" t="s">
        <v>1213</v>
      </c>
    </row>
    <row r="85" spans="1:3" x14ac:dyDescent="0.25">
      <c r="A85">
        <v>584</v>
      </c>
      <c r="B85" t="s">
        <v>1294</v>
      </c>
      <c r="C85" t="s">
        <v>1213</v>
      </c>
    </row>
    <row r="86" spans="1:3" x14ac:dyDescent="0.25">
      <c r="A86">
        <v>585</v>
      </c>
      <c r="B86" t="s">
        <v>25</v>
      </c>
      <c r="C86" t="s">
        <v>1213</v>
      </c>
    </row>
    <row r="87" spans="1:3" x14ac:dyDescent="0.25">
      <c r="A87">
        <v>586</v>
      </c>
      <c r="B87" t="s">
        <v>1295</v>
      </c>
      <c r="C87" t="s">
        <v>1213</v>
      </c>
    </row>
    <row r="88" spans="1:3" x14ac:dyDescent="0.25">
      <c r="A88">
        <v>587</v>
      </c>
      <c r="B88" t="s">
        <v>1296</v>
      </c>
      <c r="C88" t="s">
        <v>1213</v>
      </c>
    </row>
    <row r="89" spans="1:3" x14ac:dyDescent="0.25">
      <c r="A89">
        <v>588</v>
      </c>
      <c r="B89" t="s">
        <v>1297</v>
      </c>
      <c r="C89" t="s">
        <v>1213</v>
      </c>
    </row>
    <row r="90" spans="1:3" x14ac:dyDescent="0.25">
      <c r="A90">
        <v>589</v>
      </c>
      <c r="B90" t="s">
        <v>1298</v>
      </c>
      <c r="C90" t="s">
        <v>1213</v>
      </c>
    </row>
    <row r="91" spans="1:3" x14ac:dyDescent="0.25">
      <c r="A91">
        <v>590</v>
      </c>
      <c r="B91" t="s">
        <v>1299</v>
      </c>
      <c r="C91" t="s">
        <v>1213</v>
      </c>
    </row>
    <row r="92" spans="1:3" x14ac:dyDescent="0.25">
      <c r="A92">
        <v>591</v>
      </c>
      <c r="B92" t="s">
        <v>1300</v>
      </c>
      <c r="C92" t="s">
        <v>1213</v>
      </c>
    </row>
    <row r="93" spans="1:3" x14ac:dyDescent="0.25">
      <c r="A93">
        <v>592</v>
      </c>
      <c r="B93" t="s">
        <v>1301</v>
      </c>
      <c r="C93" t="s">
        <v>1213</v>
      </c>
    </row>
    <row r="94" spans="1:3" x14ac:dyDescent="0.25">
      <c r="A94">
        <v>593</v>
      </c>
      <c r="B94" t="s">
        <v>1302</v>
      </c>
      <c r="C94" t="s">
        <v>1213</v>
      </c>
    </row>
    <row r="95" spans="1:3" x14ac:dyDescent="0.25">
      <c r="A95">
        <v>594</v>
      </c>
      <c r="B95" t="s">
        <v>1303</v>
      </c>
      <c r="C95" t="s">
        <v>1213</v>
      </c>
    </row>
    <row r="96" spans="1:3" x14ac:dyDescent="0.25">
      <c r="A96">
        <v>595</v>
      </c>
      <c r="B96" t="s">
        <v>1304</v>
      </c>
      <c r="C96" t="s">
        <v>1213</v>
      </c>
    </row>
    <row r="97" spans="1:3" x14ac:dyDescent="0.25">
      <c r="A97">
        <v>596</v>
      </c>
      <c r="B97" t="s">
        <v>1305</v>
      </c>
      <c r="C97" t="s">
        <v>1224</v>
      </c>
    </row>
    <row r="98" spans="1:3" x14ac:dyDescent="0.25">
      <c r="A98">
        <v>597</v>
      </c>
      <c r="B98" t="s">
        <v>1306</v>
      </c>
      <c r="C98" t="s">
        <v>1213</v>
      </c>
    </row>
    <row r="99" spans="1:3" x14ac:dyDescent="0.25">
      <c r="A99">
        <v>598</v>
      </c>
      <c r="B99" t="s">
        <v>1307</v>
      </c>
      <c r="C99" t="s">
        <v>1213</v>
      </c>
    </row>
    <row r="100" spans="1:3" x14ac:dyDescent="0.25">
      <c r="A100">
        <v>599</v>
      </c>
      <c r="B100" t="s">
        <v>1308</v>
      </c>
      <c r="C100" t="s">
        <v>1213</v>
      </c>
    </row>
    <row r="101" spans="1:3" x14ac:dyDescent="0.25">
      <c r="A101">
        <v>600</v>
      </c>
      <c r="B101" t="s">
        <v>1309</v>
      </c>
      <c r="C101" t="s">
        <v>1224</v>
      </c>
    </row>
    <row r="102" spans="1:3" x14ac:dyDescent="0.25">
      <c r="A102">
        <v>601</v>
      </c>
      <c r="B102" t="s">
        <v>1310</v>
      </c>
      <c r="C102" t="s">
        <v>1213</v>
      </c>
    </row>
    <row r="103" spans="1:3" x14ac:dyDescent="0.25">
      <c r="A103">
        <v>602</v>
      </c>
      <c r="B103" t="s">
        <v>1311</v>
      </c>
      <c r="C103" t="s">
        <v>1213</v>
      </c>
    </row>
    <row r="104" spans="1:3" x14ac:dyDescent="0.25">
      <c r="A104">
        <v>603</v>
      </c>
      <c r="B104" t="s">
        <v>1312</v>
      </c>
      <c r="C104" t="s">
        <v>1213</v>
      </c>
    </row>
    <row r="105" spans="1:3" x14ac:dyDescent="0.25">
      <c r="A105">
        <v>604</v>
      </c>
      <c r="B105" t="s">
        <v>1313</v>
      </c>
      <c r="C105" t="s">
        <v>1213</v>
      </c>
    </row>
    <row r="106" spans="1:3" x14ac:dyDescent="0.25">
      <c r="A106">
        <v>605</v>
      </c>
      <c r="B106" t="s">
        <v>1314</v>
      </c>
      <c r="C106" t="s">
        <v>1213</v>
      </c>
    </row>
    <row r="107" spans="1:3" x14ac:dyDescent="0.25">
      <c r="A107">
        <v>606</v>
      </c>
      <c r="B107" t="s">
        <v>1315</v>
      </c>
      <c r="C107" t="s">
        <v>1213</v>
      </c>
    </row>
    <row r="108" spans="1:3" x14ac:dyDescent="0.25">
      <c r="A108">
        <v>607</v>
      </c>
      <c r="B108" t="s">
        <v>1316</v>
      </c>
      <c r="C108" t="s">
        <v>1213</v>
      </c>
    </row>
    <row r="109" spans="1:3" x14ac:dyDescent="0.25">
      <c r="A109">
        <v>608</v>
      </c>
      <c r="B109" t="s">
        <v>1317</v>
      </c>
      <c r="C109" t="s">
        <v>1213</v>
      </c>
    </row>
    <row r="110" spans="1:3" x14ac:dyDescent="0.25">
      <c r="A110">
        <v>609</v>
      </c>
      <c r="B110" t="s">
        <v>1318</v>
      </c>
      <c r="C110" t="s">
        <v>1213</v>
      </c>
    </row>
    <row r="111" spans="1:3" x14ac:dyDescent="0.25">
      <c r="A111">
        <v>610</v>
      </c>
      <c r="B111" t="s">
        <v>1319</v>
      </c>
      <c r="C111" t="s">
        <v>1213</v>
      </c>
    </row>
    <row r="112" spans="1:3" x14ac:dyDescent="0.25">
      <c r="A112">
        <v>611</v>
      </c>
      <c r="B112" t="s">
        <v>1320</v>
      </c>
      <c r="C112" t="s">
        <v>1213</v>
      </c>
    </row>
    <row r="113" spans="1:3" x14ac:dyDescent="0.25">
      <c r="A113">
        <v>612</v>
      </c>
      <c r="B113" t="s">
        <v>1321</v>
      </c>
      <c r="C113" t="s">
        <v>1213</v>
      </c>
    </row>
    <row r="114" spans="1:3" x14ac:dyDescent="0.25">
      <c r="A114">
        <v>613</v>
      </c>
      <c r="B114" t="s">
        <v>1322</v>
      </c>
      <c r="C114" t="s">
        <v>1213</v>
      </c>
    </row>
    <row r="115" spans="1:3" x14ac:dyDescent="0.25">
      <c r="A115">
        <v>614</v>
      </c>
      <c r="B115" t="s">
        <v>1323</v>
      </c>
      <c r="C115" t="s">
        <v>1213</v>
      </c>
    </row>
    <row r="116" spans="1:3" x14ac:dyDescent="0.25">
      <c r="A116">
        <v>615</v>
      </c>
      <c r="B116" t="s">
        <v>1324</v>
      </c>
      <c r="C116" t="s">
        <v>1213</v>
      </c>
    </row>
    <row r="117" spans="1:3" x14ac:dyDescent="0.25">
      <c r="A117">
        <v>616</v>
      </c>
      <c r="B117" t="s">
        <v>1325</v>
      </c>
      <c r="C117" t="s">
        <v>1213</v>
      </c>
    </row>
    <row r="118" spans="1:3" x14ac:dyDescent="0.25">
      <c r="A118">
        <v>617</v>
      </c>
      <c r="B118" t="s">
        <v>1326</v>
      </c>
      <c r="C118" t="s">
        <v>1213</v>
      </c>
    </row>
    <row r="119" spans="1:3" x14ac:dyDescent="0.25">
      <c r="A119">
        <v>618</v>
      </c>
      <c r="B119" t="s">
        <v>1327</v>
      </c>
      <c r="C119" t="s">
        <v>1213</v>
      </c>
    </row>
    <row r="120" spans="1:3" x14ac:dyDescent="0.25">
      <c r="A120">
        <v>619</v>
      </c>
      <c r="B120" t="s">
        <v>1328</v>
      </c>
      <c r="C120" t="s">
        <v>1213</v>
      </c>
    </row>
    <row r="121" spans="1:3" x14ac:dyDescent="0.25">
      <c r="A121">
        <v>620</v>
      </c>
      <c r="B121" t="s">
        <v>1329</v>
      </c>
      <c r="C121" t="s">
        <v>1224</v>
      </c>
    </row>
    <row r="122" spans="1:3" x14ac:dyDescent="0.25">
      <c r="A122">
        <v>621</v>
      </c>
      <c r="B122" t="s">
        <v>107</v>
      </c>
      <c r="C122" t="s">
        <v>1213</v>
      </c>
    </row>
    <row r="123" spans="1:3" x14ac:dyDescent="0.25">
      <c r="A123">
        <v>622</v>
      </c>
      <c r="B123" t="s">
        <v>1330</v>
      </c>
      <c r="C123" t="s">
        <v>1213</v>
      </c>
    </row>
    <row r="124" spans="1:3" x14ac:dyDescent="0.25">
      <c r="A124">
        <v>623</v>
      </c>
      <c r="B124" t="s">
        <v>8</v>
      </c>
      <c r="C124" t="s">
        <v>1213</v>
      </c>
    </row>
    <row r="125" spans="1:3" x14ac:dyDescent="0.25">
      <c r="A125">
        <v>624</v>
      </c>
      <c r="B125" t="s">
        <v>1331</v>
      </c>
      <c r="C125" t="s">
        <v>1213</v>
      </c>
    </row>
    <row r="126" spans="1:3" x14ac:dyDescent="0.25">
      <c r="A126">
        <v>625</v>
      </c>
      <c r="B126" t="s">
        <v>1332</v>
      </c>
      <c r="C126" t="s">
        <v>1213</v>
      </c>
    </row>
    <row r="127" spans="1:3" x14ac:dyDescent="0.25">
      <c r="A127">
        <v>626</v>
      </c>
      <c r="B127" t="s">
        <v>1333</v>
      </c>
      <c r="C127" t="s">
        <v>1213</v>
      </c>
    </row>
    <row r="128" spans="1:3" x14ac:dyDescent="0.25">
      <c r="A128">
        <v>627</v>
      </c>
      <c r="B128" t="s">
        <v>1334</v>
      </c>
      <c r="C128" t="s">
        <v>1213</v>
      </c>
    </row>
    <row r="129" spans="1:3" x14ac:dyDescent="0.25">
      <c r="A129">
        <v>628</v>
      </c>
      <c r="B129" t="s">
        <v>1335</v>
      </c>
      <c r="C129" t="s">
        <v>1213</v>
      </c>
    </row>
    <row r="130" spans="1:3" x14ac:dyDescent="0.25">
      <c r="A130">
        <v>629</v>
      </c>
      <c r="B130" t="s">
        <v>1336</v>
      </c>
      <c r="C130" t="s">
        <v>1213</v>
      </c>
    </row>
    <row r="131" spans="1:3" x14ac:dyDescent="0.25">
      <c r="A131">
        <v>630</v>
      </c>
      <c r="B131" t="s">
        <v>1337</v>
      </c>
      <c r="C131" t="s">
        <v>1213</v>
      </c>
    </row>
    <row r="132" spans="1:3" x14ac:dyDescent="0.25">
      <c r="A132">
        <v>631</v>
      </c>
      <c r="B132" t="s">
        <v>1338</v>
      </c>
      <c r="C132" t="s">
        <v>1213</v>
      </c>
    </row>
    <row r="133" spans="1:3" x14ac:dyDescent="0.25">
      <c r="A133">
        <v>632</v>
      </c>
      <c r="B133" t="s">
        <v>1339</v>
      </c>
      <c r="C133" t="s">
        <v>1213</v>
      </c>
    </row>
    <row r="134" spans="1:3" x14ac:dyDescent="0.25">
      <c r="A134">
        <v>633</v>
      </c>
      <c r="B134" t="s">
        <v>1340</v>
      </c>
      <c r="C134" t="s">
        <v>1213</v>
      </c>
    </row>
    <row r="135" spans="1:3" x14ac:dyDescent="0.25">
      <c r="A135">
        <v>634</v>
      </c>
      <c r="B135" t="s">
        <v>1341</v>
      </c>
      <c r="C135" t="s">
        <v>1224</v>
      </c>
    </row>
    <row r="136" spans="1:3" x14ac:dyDescent="0.25">
      <c r="A136">
        <v>635</v>
      </c>
      <c r="B136" t="s">
        <v>1342</v>
      </c>
      <c r="C136" t="s">
        <v>1213</v>
      </c>
    </row>
    <row r="137" spans="1:3" x14ac:dyDescent="0.25">
      <c r="A137">
        <v>636</v>
      </c>
      <c r="B137" t="s">
        <v>1343</v>
      </c>
      <c r="C137" t="s">
        <v>1213</v>
      </c>
    </row>
    <row r="138" spans="1:3" x14ac:dyDescent="0.25">
      <c r="A138">
        <v>637</v>
      </c>
      <c r="B138" t="s">
        <v>1344</v>
      </c>
      <c r="C138" t="s">
        <v>1213</v>
      </c>
    </row>
    <row r="139" spans="1:3" x14ac:dyDescent="0.25">
      <c r="A139">
        <v>638</v>
      </c>
      <c r="B139" t="s">
        <v>1345</v>
      </c>
      <c r="C139" t="s">
        <v>1213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F10" sqref="F10"/>
    </sheetView>
  </sheetViews>
  <sheetFormatPr defaultRowHeight="15" x14ac:dyDescent="0.25"/>
  <cols>
    <col min="1" max="1" width="15" bestFit="1" customWidth="1"/>
    <col min="2" max="2" width="12.42578125" bestFit="1" customWidth="1"/>
    <col min="3" max="3" width="40.28515625" bestFit="1" customWidth="1"/>
  </cols>
  <sheetData>
    <row r="1" spans="1:3" x14ac:dyDescent="0.25">
      <c r="A1" t="s">
        <v>1346</v>
      </c>
      <c r="B1" t="s">
        <v>1347</v>
      </c>
      <c r="C1" t="s">
        <v>1348</v>
      </c>
    </row>
    <row r="2" spans="1:3" x14ac:dyDescent="0.25">
      <c r="A2" t="s">
        <v>1349</v>
      </c>
      <c r="B2" t="s">
        <v>0</v>
      </c>
      <c r="C2" t="s">
        <v>1350</v>
      </c>
    </row>
    <row r="3" spans="1:3" x14ac:dyDescent="0.25">
      <c r="A3" t="s">
        <v>1349</v>
      </c>
      <c r="B3" t="s">
        <v>1</v>
      </c>
      <c r="C3" t="s">
        <v>1351</v>
      </c>
    </row>
    <row r="4" spans="1:3" x14ac:dyDescent="0.25">
      <c r="A4" t="s">
        <v>1349</v>
      </c>
      <c r="B4" t="s">
        <v>2</v>
      </c>
      <c r="C4" t="s">
        <v>1352</v>
      </c>
    </row>
    <row r="5" spans="1:3" x14ac:dyDescent="0.25">
      <c r="A5" t="s">
        <v>1349</v>
      </c>
      <c r="B5" t="s">
        <v>3</v>
      </c>
      <c r="C5" t="s">
        <v>1353</v>
      </c>
    </row>
    <row r="6" spans="1:3" x14ac:dyDescent="0.25">
      <c r="A6" t="s">
        <v>1349</v>
      </c>
      <c r="B6" t="s">
        <v>4</v>
      </c>
      <c r="C6" t="s">
        <v>1354</v>
      </c>
    </row>
    <row r="7" spans="1:3" x14ac:dyDescent="0.25">
      <c r="A7" t="s">
        <v>1349</v>
      </c>
      <c r="B7" t="s">
        <v>5</v>
      </c>
      <c r="C7" t="s">
        <v>1355</v>
      </c>
    </row>
    <row r="8" spans="1:3" x14ac:dyDescent="0.25">
      <c r="A8" t="s">
        <v>1349</v>
      </c>
      <c r="B8" t="s">
        <v>6</v>
      </c>
      <c r="C8" t="s">
        <v>1356</v>
      </c>
    </row>
    <row r="9" spans="1:3" x14ac:dyDescent="0.25">
      <c r="A9" t="s">
        <v>1349</v>
      </c>
      <c r="B9" t="s">
        <v>7</v>
      </c>
      <c r="C9" t="s">
        <v>1357</v>
      </c>
    </row>
    <row r="10" spans="1:3" x14ac:dyDescent="0.25">
      <c r="A10" t="s">
        <v>1358</v>
      </c>
      <c r="B10" t="s">
        <v>2</v>
      </c>
      <c r="C10" t="s">
        <v>1359</v>
      </c>
    </row>
    <row r="11" spans="1:3" x14ac:dyDescent="0.25">
      <c r="A11" t="s">
        <v>1358</v>
      </c>
      <c r="B11" t="s">
        <v>1210</v>
      </c>
      <c r="C11" t="s">
        <v>1360</v>
      </c>
    </row>
    <row r="12" spans="1:3" x14ac:dyDescent="0.25">
      <c r="A12" t="s">
        <v>1358</v>
      </c>
      <c r="B12" t="s">
        <v>1211</v>
      </c>
      <c r="C12" t="s">
        <v>1361</v>
      </c>
    </row>
    <row r="13" spans="1:3" x14ac:dyDescent="0.25">
      <c r="A13" t="s">
        <v>1362</v>
      </c>
      <c r="B13" t="s">
        <v>7</v>
      </c>
      <c r="C13" t="s">
        <v>1363</v>
      </c>
    </row>
    <row r="14" spans="1:3" x14ac:dyDescent="0.25">
      <c r="A14" t="s">
        <v>1362</v>
      </c>
      <c r="B14" t="s">
        <v>1189</v>
      </c>
      <c r="C14" t="s">
        <v>1364</v>
      </c>
    </row>
    <row r="15" spans="1:3" x14ac:dyDescent="0.25">
      <c r="A15" t="s">
        <v>1362</v>
      </c>
      <c r="B15" t="s">
        <v>1190</v>
      </c>
      <c r="C15" t="s">
        <v>1365</v>
      </c>
    </row>
    <row r="16" spans="1:3" x14ac:dyDescent="0.25">
      <c r="A16" t="s">
        <v>1362</v>
      </c>
      <c r="B16" t="s">
        <v>1191</v>
      </c>
      <c r="C16" t="s">
        <v>1366</v>
      </c>
    </row>
    <row r="17" spans="1:3" x14ac:dyDescent="0.25">
      <c r="A17" t="s">
        <v>1362</v>
      </c>
      <c r="B17" t="s">
        <v>1192</v>
      </c>
      <c r="C17" t="s">
        <v>1367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31"/>
  <sheetViews>
    <sheetView workbookViewId="0">
      <selection activeCell="A3" sqref="A3"/>
    </sheetView>
  </sheetViews>
  <sheetFormatPr defaultRowHeight="15" x14ac:dyDescent="0.25"/>
  <cols>
    <col min="1" max="1" width="13.85546875" customWidth="1"/>
    <col min="2" max="2" width="20.7109375" customWidth="1"/>
    <col min="3" max="3" width="15.28515625" customWidth="1"/>
    <col min="4" max="4" width="13.140625" bestFit="1" customWidth="1"/>
    <col min="5" max="5" width="19.140625" bestFit="1" customWidth="1"/>
    <col min="6" max="6" width="13.85546875" bestFit="1" customWidth="1"/>
    <col min="7" max="7" width="13.140625" customWidth="1"/>
    <col min="8" max="8" width="20.7109375" customWidth="1"/>
    <col min="9" max="9" width="4.28515625" customWidth="1"/>
    <col min="10" max="10" width="5" customWidth="1"/>
    <col min="11" max="11" width="4.140625" customWidth="1"/>
    <col min="12" max="12" width="4" customWidth="1"/>
    <col min="13" max="13" width="4.5703125" customWidth="1"/>
    <col min="14" max="14" width="4.28515625" customWidth="1"/>
    <col min="15" max="15" width="11.28515625" bestFit="1" customWidth="1"/>
  </cols>
  <sheetData>
    <row r="3" spans="1:2" x14ac:dyDescent="0.25">
      <c r="A3" s="4" t="s">
        <v>1368</v>
      </c>
      <c r="B3" t="s">
        <v>1371</v>
      </c>
    </row>
    <row r="4" spans="1:2" x14ac:dyDescent="0.25">
      <c r="A4" s="5" t="s">
        <v>90</v>
      </c>
      <c r="B4" s="6">
        <v>944</v>
      </c>
    </row>
    <row r="5" spans="1:2" x14ac:dyDescent="0.25">
      <c r="A5" s="5" t="s">
        <v>83</v>
      </c>
      <c r="B5" s="6">
        <v>850</v>
      </c>
    </row>
    <row r="6" spans="1:2" x14ac:dyDescent="0.25">
      <c r="A6" s="5" t="s">
        <v>75</v>
      </c>
      <c r="B6" s="6">
        <v>644</v>
      </c>
    </row>
    <row r="7" spans="1:2" x14ac:dyDescent="0.25">
      <c r="A7" s="5" t="s">
        <v>8</v>
      </c>
      <c r="B7" s="6">
        <v>572</v>
      </c>
    </row>
    <row r="8" spans="1:2" x14ac:dyDescent="0.25">
      <c r="A8" s="5" t="s">
        <v>435</v>
      </c>
      <c r="B8" s="6">
        <v>466</v>
      </c>
    </row>
    <row r="9" spans="1:2" x14ac:dyDescent="0.25">
      <c r="A9" s="5" t="s">
        <v>16</v>
      </c>
      <c r="B9" s="6">
        <v>297</v>
      </c>
    </row>
    <row r="10" spans="1:2" x14ac:dyDescent="0.25">
      <c r="A10" s="5" t="s">
        <v>25</v>
      </c>
      <c r="B10" s="6">
        <v>187</v>
      </c>
    </row>
    <row r="11" spans="1:2" x14ac:dyDescent="0.25">
      <c r="A11" s="5" t="s">
        <v>235</v>
      </c>
      <c r="B11" s="6">
        <v>154</v>
      </c>
    </row>
    <row r="12" spans="1:2" x14ac:dyDescent="0.25">
      <c r="A12" s="5" t="s">
        <v>11</v>
      </c>
      <c r="B12" s="6">
        <v>104</v>
      </c>
    </row>
    <row r="13" spans="1:2" x14ac:dyDescent="0.25">
      <c r="A13" s="5" t="s">
        <v>37</v>
      </c>
      <c r="B13" s="6">
        <v>89</v>
      </c>
    </row>
    <row r="37" spans="1:2" x14ac:dyDescent="0.25">
      <c r="A37" s="4" t="s">
        <v>1368</v>
      </c>
      <c r="B37" t="s">
        <v>1370</v>
      </c>
    </row>
    <row r="38" spans="1:2" x14ac:dyDescent="0.25">
      <c r="A38" s="5" t="s">
        <v>1195</v>
      </c>
      <c r="B38" s="6">
        <v>1544</v>
      </c>
    </row>
    <row r="39" spans="1:2" x14ac:dyDescent="0.25">
      <c r="A39" s="5" t="s">
        <v>1207</v>
      </c>
      <c r="B39" s="6">
        <v>624</v>
      </c>
    </row>
    <row r="40" spans="1:2" x14ac:dyDescent="0.25">
      <c r="A40" s="5" t="s">
        <v>1197</v>
      </c>
      <c r="B40" s="6">
        <v>424</v>
      </c>
    </row>
    <row r="41" spans="1:2" x14ac:dyDescent="0.25">
      <c r="A41" s="5" t="s">
        <v>1202</v>
      </c>
      <c r="B41" s="6">
        <v>408</v>
      </c>
    </row>
    <row r="42" spans="1:2" x14ac:dyDescent="0.25">
      <c r="A42" s="5" t="s">
        <v>1196</v>
      </c>
      <c r="B42" s="6">
        <v>355</v>
      </c>
    </row>
    <row r="43" spans="1:2" x14ac:dyDescent="0.25">
      <c r="A43" s="5" t="s">
        <v>1193</v>
      </c>
      <c r="B43" s="6">
        <v>219</v>
      </c>
    </row>
    <row r="44" spans="1:2" x14ac:dyDescent="0.25">
      <c r="A44" s="5" t="s">
        <v>1198</v>
      </c>
      <c r="B44" s="6">
        <v>165</v>
      </c>
    </row>
    <row r="45" spans="1:2" x14ac:dyDescent="0.25">
      <c r="A45" s="5" t="s">
        <v>1201</v>
      </c>
      <c r="B45" s="6">
        <v>134</v>
      </c>
    </row>
    <row r="46" spans="1:2" x14ac:dyDescent="0.25">
      <c r="A46" s="5" t="s">
        <v>1208</v>
      </c>
      <c r="B46" s="6">
        <v>129</v>
      </c>
    </row>
    <row r="47" spans="1:2" x14ac:dyDescent="0.25">
      <c r="A47" s="5" t="s">
        <v>1200</v>
      </c>
      <c r="B47" s="6">
        <v>106</v>
      </c>
    </row>
    <row r="48" spans="1:2" x14ac:dyDescent="0.25">
      <c r="A48" s="5" t="s">
        <v>1199</v>
      </c>
      <c r="B48" s="6">
        <v>92</v>
      </c>
    </row>
    <row r="49" spans="1:3" x14ac:dyDescent="0.25">
      <c r="A49" s="5" t="s">
        <v>1204</v>
      </c>
      <c r="B49" s="6">
        <v>82</v>
      </c>
    </row>
    <row r="50" spans="1:3" x14ac:dyDescent="0.25">
      <c r="A50" s="5" t="s">
        <v>1209</v>
      </c>
      <c r="B50" s="6">
        <v>25</v>
      </c>
    </row>
    <row r="51" spans="1:3" x14ac:dyDescent="0.25">
      <c r="A51" s="5" t="s">
        <v>1369</v>
      </c>
      <c r="B51" s="6">
        <v>4307</v>
      </c>
    </row>
    <row r="53" spans="1:3" x14ac:dyDescent="0.25">
      <c r="A53" s="4" t="s">
        <v>1368</v>
      </c>
      <c r="B53" t="s">
        <v>1371</v>
      </c>
      <c r="C53" t="s">
        <v>1370</v>
      </c>
    </row>
    <row r="54" spans="1:3" x14ac:dyDescent="0.25">
      <c r="A54" s="5" t="s">
        <v>1382</v>
      </c>
      <c r="B54" s="6"/>
      <c r="C54" s="6"/>
    </row>
    <row r="55" spans="1:3" x14ac:dyDescent="0.25">
      <c r="A55" s="7" t="s">
        <v>1376</v>
      </c>
      <c r="B55" s="6">
        <v>460</v>
      </c>
      <c r="C55" s="6">
        <v>460</v>
      </c>
    </row>
    <row r="56" spans="1:3" x14ac:dyDescent="0.25">
      <c r="A56" s="7" t="s">
        <v>1377</v>
      </c>
      <c r="B56" s="6">
        <v>555</v>
      </c>
      <c r="C56" s="6">
        <v>555</v>
      </c>
    </row>
    <row r="57" spans="1:3" x14ac:dyDescent="0.25">
      <c r="A57" s="7" t="s">
        <v>1378</v>
      </c>
      <c r="B57" s="6">
        <v>634</v>
      </c>
      <c r="C57" s="6">
        <v>634</v>
      </c>
    </row>
    <row r="58" spans="1:3" x14ac:dyDescent="0.25">
      <c r="A58" s="5" t="s">
        <v>1383</v>
      </c>
      <c r="B58" s="6"/>
      <c r="C58" s="6"/>
    </row>
    <row r="59" spans="1:3" x14ac:dyDescent="0.25">
      <c r="A59" s="4" t="s">
        <v>1368</v>
      </c>
      <c r="B59" t="s">
        <v>1379</v>
      </c>
    </row>
    <row r="60" spans="1:3" x14ac:dyDescent="0.25">
      <c r="A60" s="5" t="s">
        <v>740</v>
      </c>
      <c r="B60" s="6">
        <v>4</v>
      </c>
    </row>
    <row r="61" spans="1:3" x14ac:dyDescent="0.25">
      <c r="A61" s="5" t="s">
        <v>154</v>
      </c>
      <c r="B61" s="6">
        <v>6</v>
      </c>
    </row>
    <row r="62" spans="1:3" x14ac:dyDescent="0.25">
      <c r="A62" s="5" t="s">
        <v>618</v>
      </c>
      <c r="B62" s="6">
        <v>26</v>
      </c>
    </row>
    <row r="63" spans="1:3" x14ac:dyDescent="0.25">
      <c r="A63" s="5" t="s">
        <v>123</v>
      </c>
      <c r="B63" s="6">
        <v>32</v>
      </c>
    </row>
    <row r="64" spans="1:3" x14ac:dyDescent="0.25">
      <c r="A64" s="5" t="s">
        <v>66</v>
      </c>
      <c r="B64" s="6">
        <v>34</v>
      </c>
    </row>
    <row r="65" spans="1:8" x14ac:dyDescent="0.25">
      <c r="A65" s="5" t="s">
        <v>101</v>
      </c>
      <c r="B65" s="6">
        <v>45</v>
      </c>
    </row>
    <row r="66" spans="1:8" x14ac:dyDescent="0.25">
      <c r="A66" s="5" t="s">
        <v>283</v>
      </c>
      <c r="B66" s="6">
        <v>76</v>
      </c>
    </row>
    <row r="67" spans="1:8" x14ac:dyDescent="0.25">
      <c r="A67" s="5" t="s">
        <v>47</v>
      </c>
      <c r="B67" s="6">
        <v>214</v>
      </c>
    </row>
    <row r="68" spans="1:8" x14ac:dyDescent="0.25">
      <c r="A68" s="5" t="s">
        <v>69</v>
      </c>
      <c r="B68" s="6">
        <v>361</v>
      </c>
      <c r="D68" s="4" t="s">
        <v>1368</v>
      </c>
      <c r="E68" t="s">
        <v>1386</v>
      </c>
    </row>
    <row r="69" spans="1:8" x14ac:dyDescent="0.25">
      <c r="A69" s="5" t="s">
        <v>45</v>
      </c>
      <c r="B69" s="6">
        <v>364</v>
      </c>
      <c r="D69" s="5">
        <v>102</v>
      </c>
      <c r="E69" s="6">
        <v>1544</v>
      </c>
    </row>
    <row r="70" spans="1:8" x14ac:dyDescent="0.25">
      <c r="A70" s="5" t="s">
        <v>28</v>
      </c>
      <c r="B70" s="6">
        <v>497</v>
      </c>
      <c r="D70" s="5">
        <v>114</v>
      </c>
      <c r="E70" s="6">
        <v>624</v>
      </c>
    </row>
    <row r="71" spans="1:8" x14ac:dyDescent="0.25">
      <c r="A71" s="5" t="s">
        <v>18</v>
      </c>
      <c r="B71" s="6">
        <v>574</v>
      </c>
      <c r="D71" s="5">
        <v>104</v>
      </c>
      <c r="E71" s="6">
        <v>424</v>
      </c>
    </row>
    <row r="72" spans="1:8" x14ac:dyDescent="0.25">
      <c r="A72" s="5" t="s">
        <v>32</v>
      </c>
      <c r="B72" s="6">
        <v>822</v>
      </c>
      <c r="D72" s="5">
        <v>109</v>
      </c>
      <c r="E72" s="6">
        <v>408</v>
      </c>
    </row>
    <row r="73" spans="1:8" x14ac:dyDescent="0.25">
      <c r="A73" s="5" t="s">
        <v>10</v>
      </c>
      <c r="B73" s="6">
        <v>1252</v>
      </c>
      <c r="D73" s="5">
        <v>103</v>
      </c>
      <c r="E73" s="6">
        <v>355</v>
      </c>
    </row>
    <row r="74" spans="1:8" x14ac:dyDescent="0.25">
      <c r="A74" s="5" t="s">
        <v>1369</v>
      </c>
      <c r="B74" s="6">
        <v>4307</v>
      </c>
      <c r="D74" s="5" t="s">
        <v>1369</v>
      </c>
      <c r="E74" s="6">
        <v>3355</v>
      </c>
    </row>
    <row r="77" spans="1:8" x14ac:dyDescent="0.25">
      <c r="A77" s="4" t="s">
        <v>1368</v>
      </c>
      <c r="B77" t="s">
        <v>1381</v>
      </c>
      <c r="G77" s="4" t="s">
        <v>1368</v>
      </c>
      <c r="H77" t="s">
        <v>1371</v>
      </c>
    </row>
    <row r="78" spans="1:8" x14ac:dyDescent="0.25">
      <c r="A78" s="5">
        <v>619</v>
      </c>
      <c r="B78" s="6">
        <v>680</v>
      </c>
      <c r="G78" s="5" t="s">
        <v>1382</v>
      </c>
      <c r="H78" s="6"/>
    </row>
    <row r="79" spans="1:8" x14ac:dyDescent="0.25">
      <c r="A79" s="5">
        <v>623</v>
      </c>
      <c r="B79" s="6">
        <v>534</v>
      </c>
      <c r="G79" s="7" t="s">
        <v>1376</v>
      </c>
      <c r="H79" s="6">
        <v>460</v>
      </c>
    </row>
    <row r="80" spans="1:8" x14ac:dyDescent="0.25">
      <c r="A80" s="5">
        <v>587</v>
      </c>
      <c r="B80" s="6">
        <v>455</v>
      </c>
      <c r="G80" s="7" t="s">
        <v>1377</v>
      </c>
      <c r="H80" s="6">
        <v>555</v>
      </c>
    </row>
    <row r="81" spans="1:8" x14ac:dyDescent="0.25">
      <c r="A81" s="5">
        <v>576</v>
      </c>
      <c r="B81" s="6">
        <v>416</v>
      </c>
      <c r="G81" s="7" t="s">
        <v>1378</v>
      </c>
      <c r="H81" s="6">
        <v>634</v>
      </c>
    </row>
    <row r="82" spans="1:8" x14ac:dyDescent="0.25">
      <c r="A82" s="5">
        <v>540</v>
      </c>
      <c r="B82" s="6">
        <v>301</v>
      </c>
      <c r="G82" s="5" t="s">
        <v>1383</v>
      </c>
      <c r="H82" s="6"/>
    </row>
    <row r="83" spans="1:8" x14ac:dyDescent="0.25">
      <c r="A83" s="5" t="s">
        <v>1369</v>
      </c>
      <c r="B83" s="6">
        <v>2386</v>
      </c>
      <c r="G83" s="7" t="s">
        <v>1372</v>
      </c>
      <c r="H83" s="6">
        <v>734</v>
      </c>
    </row>
    <row r="84" spans="1:8" x14ac:dyDescent="0.25">
      <c r="G84" s="7" t="s">
        <v>1373</v>
      </c>
      <c r="H84" s="6">
        <v>755</v>
      </c>
    </row>
    <row r="85" spans="1:8" x14ac:dyDescent="0.25">
      <c r="G85" s="7" t="s">
        <v>1374</v>
      </c>
      <c r="H85" s="6">
        <v>1046</v>
      </c>
    </row>
    <row r="86" spans="1:8" x14ac:dyDescent="0.25">
      <c r="G86" s="7" t="s">
        <v>1375</v>
      </c>
      <c r="H86" s="6">
        <v>325</v>
      </c>
    </row>
    <row r="87" spans="1:8" x14ac:dyDescent="0.25">
      <c r="G87" s="5" t="s">
        <v>1369</v>
      </c>
      <c r="H87" s="6">
        <v>4509</v>
      </c>
    </row>
    <row r="102" spans="1:3" x14ac:dyDescent="0.25">
      <c r="A102" s="8"/>
      <c r="B102" s="9"/>
      <c r="C102" s="10"/>
    </row>
    <row r="103" spans="1:3" x14ac:dyDescent="0.25">
      <c r="A103" s="11"/>
      <c r="B103" s="12"/>
      <c r="C103" s="13"/>
    </row>
    <row r="104" spans="1:3" x14ac:dyDescent="0.25">
      <c r="A104" s="11"/>
      <c r="B104" s="12"/>
      <c r="C104" s="13"/>
    </row>
    <row r="105" spans="1:3" x14ac:dyDescent="0.25">
      <c r="A105" s="11"/>
      <c r="B105" s="12"/>
      <c r="C105" s="13"/>
    </row>
    <row r="106" spans="1:3" x14ac:dyDescent="0.25">
      <c r="A106" s="11"/>
      <c r="B106" s="12"/>
      <c r="C106" s="13"/>
    </row>
    <row r="107" spans="1:3" x14ac:dyDescent="0.25">
      <c r="A107" s="11"/>
      <c r="B107" s="12"/>
      <c r="C107" s="13"/>
    </row>
    <row r="108" spans="1:3" x14ac:dyDescent="0.25">
      <c r="A108" s="11"/>
      <c r="B108" s="12"/>
      <c r="C108" s="13"/>
    </row>
    <row r="109" spans="1:3" x14ac:dyDescent="0.25">
      <c r="A109" s="11"/>
      <c r="B109" s="12"/>
      <c r="C109" s="13"/>
    </row>
    <row r="110" spans="1:3" x14ac:dyDescent="0.25">
      <c r="A110" s="11"/>
      <c r="B110" s="12"/>
      <c r="C110" s="13"/>
    </row>
    <row r="111" spans="1:3" x14ac:dyDescent="0.25">
      <c r="A111" s="11"/>
      <c r="B111" s="12"/>
      <c r="C111" s="13"/>
    </row>
    <row r="112" spans="1:3" x14ac:dyDescent="0.25">
      <c r="A112" s="11"/>
      <c r="B112" s="12"/>
      <c r="C112" s="13"/>
    </row>
    <row r="113" spans="1:3" x14ac:dyDescent="0.25">
      <c r="A113" s="11"/>
      <c r="B113" s="12"/>
      <c r="C113" s="13"/>
    </row>
    <row r="114" spans="1:3" x14ac:dyDescent="0.25">
      <c r="A114" s="11"/>
      <c r="B114" s="12"/>
      <c r="C114" s="13"/>
    </row>
    <row r="115" spans="1:3" x14ac:dyDescent="0.25">
      <c r="A115" s="11"/>
      <c r="B115" s="12"/>
      <c r="C115" s="13"/>
    </row>
    <row r="116" spans="1:3" x14ac:dyDescent="0.25">
      <c r="A116" s="11"/>
      <c r="B116" s="12"/>
      <c r="C116" s="13"/>
    </row>
    <row r="117" spans="1:3" x14ac:dyDescent="0.25">
      <c r="A117" s="11"/>
      <c r="B117" s="12"/>
      <c r="C117" s="13"/>
    </row>
    <row r="118" spans="1:3" x14ac:dyDescent="0.25">
      <c r="A118" s="11"/>
      <c r="B118" s="12"/>
      <c r="C118" s="13"/>
    </row>
    <row r="119" spans="1:3" x14ac:dyDescent="0.25">
      <c r="A119" s="14"/>
      <c r="B119" s="15"/>
      <c r="C119" s="16"/>
    </row>
    <row r="216" spans="1:3" x14ac:dyDescent="0.25">
      <c r="A216" s="4" t="s">
        <v>1368</v>
      </c>
      <c r="B216" t="s">
        <v>1379</v>
      </c>
      <c r="C216" t="s">
        <v>1380</v>
      </c>
    </row>
    <row r="217" spans="1:3" x14ac:dyDescent="0.25">
      <c r="A217" s="5" t="s">
        <v>18</v>
      </c>
      <c r="B217" s="6">
        <v>585</v>
      </c>
      <c r="C217" s="6">
        <v>339940</v>
      </c>
    </row>
    <row r="218" spans="1:3" x14ac:dyDescent="0.25">
      <c r="A218" s="5" t="s">
        <v>28</v>
      </c>
      <c r="B218" s="6">
        <v>510</v>
      </c>
      <c r="C218" s="6">
        <v>296831</v>
      </c>
    </row>
    <row r="219" spans="1:3" x14ac:dyDescent="0.25">
      <c r="A219" s="5" t="s">
        <v>101</v>
      </c>
      <c r="B219" s="6">
        <v>46</v>
      </c>
      <c r="C219" s="6">
        <v>27107</v>
      </c>
    </row>
    <row r="220" spans="1:3" x14ac:dyDescent="0.25">
      <c r="A220" s="5" t="s">
        <v>154</v>
      </c>
      <c r="B220" s="6">
        <v>8</v>
      </c>
      <c r="C220" s="6">
        <v>4605</v>
      </c>
    </row>
    <row r="221" spans="1:3" x14ac:dyDescent="0.25">
      <c r="A221" s="5" t="s">
        <v>283</v>
      </c>
      <c r="B221" s="6">
        <v>77</v>
      </c>
      <c r="C221" s="6">
        <v>44637</v>
      </c>
    </row>
    <row r="222" spans="1:3" x14ac:dyDescent="0.25">
      <c r="A222" s="5" t="s">
        <v>47</v>
      </c>
      <c r="B222" s="6">
        <v>222</v>
      </c>
      <c r="C222" s="6">
        <v>129334</v>
      </c>
    </row>
    <row r="223" spans="1:3" x14ac:dyDescent="0.25">
      <c r="A223" s="5" t="s">
        <v>45</v>
      </c>
      <c r="B223" s="6">
        <v>373</v>
      </c>
      <c r="C223" s="6">
        <v>218327</v>
      </c>
    </row>
    <row r="224" spans="1:3" x14ac:dyDescent="0.25">
      <c r="A224" s="5" t="s">
        <v>123</v>
      </c>
      <c r="B224" s="6">
        <v>35</v>
      </c>
      <c r="C224" s="6">
        <v>20473</v>
      </c>
    </row>
    <row r="225" spans="1:3" x14ac:dyDescent="0.25">
      <c r="A225" s="5" t="s">
        <v>740</v>
      </c>
      <c r="B225" s="6">
        <v>4</v>
      </c>
      <c r="C225" s="6">
        <v>2437</v>
      </c>
    </row>
    <row r="226" spans="1:3" x14ac:dyDescent="0.25">
      <c r="A226" s="5" t="s">
        <v>618</v>
      </c>
      <c r="B226" s="6">
        <v>26</v>
      </c>
      <c r="C226" s="6">
        <v>14998</v>
      </c>
    </row>
    <row r="227" spans="1:3" x14ac:dyDescent="0.25">
      <c r="A227" s="5" t="s">
        <v>69</v>
      </c>
      <c r="B227" s="6">
        <v>386</v>
      </c>
      <c r="C227" s="6">
        <v>223550</v>
      </c>
    </row>
    <row r="228" spans="1:3" x14ac:dyDescent="0.25">
      <c r="A228" s="5" t="s">
        <v>10</v>
      </c>
      <c r="B228" s="6">
        <v>1269</v>
      </c>
      <c r="C228" s="6">
        <v>748459</v>
      </c>
    </row>
    <row r="229" spans="1:3" x14ac:dyDescent="0.25">
      <c r="A229" s="5" t="s">
        <v>32</v>
      </c>
      <c r="B229" s="6">
        <v>931</v>
      </c>
      <c r="C229" s="6">
        <v>541967</v>
      </c>
    </row>
    <row r="230" spans="1:3" x14ac:dyDescent="0.25">
      <c r="A230" s="5" t="s">
        <v>66</v>
      </c>
      <c r="B230" s="6">
        <v>37</v>
      </c>
      <c r="C230" s="6">
        <v>21579</v>
      </c>
    </row>
    <row r="231" spans="1:3" x14ac:dyDescent="0.25">
      <c r="A231" s="5" t="s">
        <v>1369</v>
      </c>
      <c r="B231" s="6">
        <v>4509</v>
      </c>
      <c r="C231" s="6">
        <v>2634244</v>
      </c>
    </row>
  </sheetData>
  <pageMargins left="0.7" right="0.7" top="0.75" bottom="0.75" header="0.3" footer="0.3"/>
  <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A23"/>
  <sheetViews>
    <sheetView showGridLines="0" zoomScale="70" zoomScaleNormal="70" workbookViewId="0">
      <selection activeCell="AD12" sqref="AD12"/>
    </sheetView>
  </sheetViews>
  <sheetFormatPr defaultRowHeight="15" x14ac:dyDescent="0.25"/>
  <sheetData>
    <row r="23" spans="27:27" x14ac:dyDescent="0.25">
      <c r="AA23" s="1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10"/>
  <sheetViews>
    <sheetView tabSelected="1" topLeftCell="G1" workbookViewId="0">
      <selection activeCell="P2" sqref="P2"/>
    </sheetView>
  </sheetViews>
  <sheetFormatPr defaultRowHeight="15" x14ac:dyDescent="0.25"/>
  <cols>
    <col min="1" max="1" width="13" customWidth="1"/>
    <col min="2" max="2" width="22.5703125" bestFit="1" customWidth="1"/>
    <col min="3" max="3" width="11.42578125" customWidth="1"/>
    <col min="4" max="4" width="16.140625" bestFit="1" customWidth="1"/>
    <col min="5" max="5" width="14" customWidth="1"/>
    <col min="6" max="6" width="14.7109375" customWidth="1"/>
    <col min="7" max="7" width="25.140625" bestFit="1" customWidth="1"/>
    <col min="8" max="8" width="8.140625" customWidth="1"/>
    <col min="9" max="9" width="14.7109375" customWidth="1"/>
    <col min="10" max="10" width="14.140625" customWidth="1"/>
    <col min="11" max="11" width="21.42578125" bestFit="1" customWidth="1"/>
    <col min="12" max="12" width="12.5703125" bestFit="1" customWidth="1"/>
    <col min="13" max="13" width="14" customWidth="1"/>
    <col min="14" max="14" width="10.28515625" customWidth="1"/>
    <col min="16" max="16" width="21.7109375" bestFit="1" customWidth="1"/>
    <col min="17" max="17" width="29.7109375" bestFit="1" customWidth="1"/>
  </cols>
  <sheetData>
    <row r="1" spans="1:17" ht="15.75" x14ac:dyDescent="0.25">
      <c r="A1" s="3" t="s">
        <v>0</v>
      </c>
      <c r="B1" s="3" t="s">
        <v>1</v>
      </c>
      <c r="C1" s="3" t="s">
        <v>2</v>
      </c>
      <c r="D1" s="3" t="s">
        <v>1210</v>
      </c>
      <c r="E1" s="3" t="s">
        <v>1211</v>
      </c>
      <c r="F1" s="3" t="s">
        <v>3</v>
      </c>
      <c r="G1" s="3" t="s">
        <v>4</v>
      </c>
      <c r="H1" s="3" t="s">
        <v>5</v>
      </c>
      <c r="I1" s="3" t="s">
        <v>6</v>
      </c>
      <c r="J1" s="3" t="s">
        <v>7</v>
      </c>
      <c r="K1" s="3" t="s">
        <v>1189</v>
      </c>
      <c r="L1" s="3" t="s">
        <v>1190</v>
      </c>
      <c r="M1" s="3" t="s">
        <v>1191</v>
      </c>
      <c r="N1" s="3" t="s">
        <v>1192</v>
      </c>
      <c r="P1" s="17" t="s">
        <v>1384</v>
      </c>
      <c r="Q1" s="17" t="s">
        <v>1385</v>
      </c>
    </row>
    <row r="2" spans="1:17" x14ac:dyDescent="0.25">
      <c r="A2">
        <v>1</v>
      </c>
      <c r="B2" t="s">
        <v>8</v>
      </c>
      <c r="C2">
        <v>623</v>
      </c>
      <c r="D2" t="str">
        <f>VLOOKUP(C10,'make details'!$A$1:$C$139,2,FALSE)</f>
        <v>Briford</v>
      </c>
      <c r="E2" t="str">
        <f>VLOOKUP(C2,'make details'!$A$1:$C$139,3,FALSE)</f>
        <v>Standard</v>
      </c>
      <c r="F2">
        <v>2021</v>
      </c>
      <c r="G2" t="s">
        <v>9</v>
      </c>
      <c r="H2" t="s">
        <v>10</v>
      </c>
      <c r="I2" s="1">
        <v>44505</v>
      </c>
      <c r="J2">
        <v>102</v>
      </c>
      <c r="K2" t="str">
        <f>VLOOKUP(J2,locations!$A$1:$E$17,2,FALSE)</f>
        <v>Auckland</v>
      </c>
      <c r="L2" t="str">
        <f>VLOOKUP(J2,locations!$A$1:$E$17,3,FALSE)</f>
        <v>New Zealand</v>
      </c>
      <c r="M2">
        <f>VLOOKUP(J2,locations!$A$1:$E$17,4,FALSE)</f>
        <v>1695200</v>
      </c>
      <c r="N2">
        <f>VLOOKUP(J2,locations!$A$1:$E$17,5,FALSE)</f>
        <v>343.09</v>
      </c>
      <c r="P2">
        <f>AVERAGE(M:M)</f>
        <v>867015.48015080951</v>
      </c>
      <c r="Q2">
        <f>AVERAGE(N:N)</f>
        <v>141.229092925261</v>
      </c>
    </row>
    <row r="3" spans="1:17" x14ac:dyDescent="0.25">
      <c r="A3">
        <v>2</v>
      </c>
      <c r="B3" t="s">
        <v>11</v>
      </c>
      <c r="C3">
        <v>623</v>
      </c>
      <c r="D3" t="str">
        <f>VLOOKUP(C11,'make details'!$A$1:$C$139,2,FALSE)</f>
        <v>Briford</v>
      </c>
      <c r="E3" t="str">
        <f>VLOOKUP(C3,'make details'!$A$1:$C$139,3,FALSE)</f>
        <v>Standard</v>
      </c>
      <c r="F3">
        <v>2021</v>
      </c>
      <c r="G3" t="s">
        <v>12</v>
      </c>
      <c r="H3" t="s">
        <v>10</v>
      </c>
      <c r="I3" s="1">
        <v>44543</v>
      </c>
      <c r="J3">
        <v>105</v>
      </c>
      <c r="K3" t="str">
        <f>VLOOKUP(J3,locations!$A$1:$E$17,2,FALSE)</f>
        <v>Gisborne</v>
      </c>
      <c r="L3" t="str">
        <f>VLOOKUP(J3,locations!$A$1:$E$17,3,FALSE)</f>
        <v>New Zealand</v>
      </c>
      <c r="M3">
        <f>VLOOKUP(J3,locations!$A$1:$E$17,4,FALSE)</f>
        <v>52100</v>
      </c>
      <c r="N3">
        <f>VLOOKUP(J3,locations!$A$1:$E$17,5,FALSE)</f>
        <v>6.21</v>
      </c>
    </row>
    <row r="4" spans="1:17" x14ac:dyDescent="0.25">
      <c r="A4">
        <v>3</v>
      </c>
      <c r="B4" t="s">
        <v>11</v>
      </c>
      <c r="C4">
        <v>623</v>
      </c>
      <c r="D4" t="str">
        <f>VLOOKUP(C12,'make details'!$A$1:$C$139,2,FALSE)</f>
        <v>Trailer</v>
      </c>
      <c r="E4" t="str">
        <f>VLOOKUP(C4,'make details'!$A$1:$C$139,3,FALSE)</f>
        <v>Standard</v>
      </c>
      <c r="F4">
        <v>2021</v>
      </c>
      <c r="G4" t="s">
        <v>13</v>
      </c>
      <c r="H4" t="s">
        <v>10</v>
      </c>
      <c r="I4" s="1">
        <v>44605</v>
      </c>
      <c r="J4">
        <v>102</v>
      </c>
      <c r="K4" t="str">
        <f>VLOOKUP(J4,locations!$A$1:$E$17,2,FALSE)</f>
        <v>Auckland</v>
      </c>
      <c r="L4" t="str">
        <f>VLOOKUP(J4,locations!$A$1:$E$17,3,FALSE)</f>
        <v>New Zealand</v>
      </c>
      <c r="M4">
        <f>VLOOKUP(J4,locations!$A$1:$E$17,4,FALSE)</f>
        <v>1695200</v>
      </c>
      <c r="N4">
        <f>VLOOKUP(J4,locations!$A$1:$E$17,5,FALSE)</f>
        <v>343.09</v>
      </c>
    </row>
    <row r="5" spans="1:17" x14ac:dyDescent="0.25">
      <c r="A5">
        <v>4</v>
      </c>
      <c r="B5" t="s">
        <v>8</v>
      </c>
      <c r="C5">
        <v>623</v>
      </c>
      <c r="D5" t="str">
        <f>VLOOKUP(C13,'make details'!$A$1:$C$139,2,FALSE)</f>
        <v>Factory Built</v>
      </c>
      <c r="E5" t="str">
        <f>VLOOKUP(C5,'make details'!$A$1:$C$139,3,FALSE)</f>
        <v>Standard</v>
      </c>
      <c r="F5">
        <v>2021</v>
      </c>
      <c r="G5" t="s">
        <v>14</v>
      </c>
      <c r="H5" t="s">
        <v>10</v>
      </c>
      <c r="I5" s="1">
        <v>44513</v>
      </c>
      <c r="J5">
        <v>106</v>
      </c>
      <c r="K5" t="str">
        <f>VLOOKUP(J5,locations!$A$1:$E$17,2,FALSE)</f>
        <v>Hawke's Bay</v>
      </c>
      <c r="L5" t="str">
        <f>VLOOKUP(J5,locations!$A$1:$E$17,3,FALSE)</f>
        <v>New Zealand</v>
      </c>
      <c r="M5">
        <f>VLOOKUP(J5,locations!$A$1:$E$17,4,FALSE)</f>
        <v>182700</v>
      </c>
      <c r="N5">
        <f>VLOOKUP(J5,locations!$A$1:$E$17,5,FALSE)</f>
        <v>12.92</v>
      </c>
    </row>
    <row r="6" spans="1:17" x14ac:dyDescent="0.25">
      <c r="A6">
        <v>5</v>
      </c>
      <c r="B6" t="s">
        <v>8</v>
      </c>
      <c r="C6">
        <v>623</v>
      </c>
      <c r="D6" t="str">
        <f>VLOOKUP(C14,'make details'!$A$1:$C$139,2,FALSE)</f>
        <v>Vespa</v>
      </c>
      <c r="E6" t="str">
        <f>VLOOKUP(C6,'make details'!$A$1:$C$139,3,FALSE)</f>
        <v>Standard</v>
      </c>
      <c r="F6">
        <v>2018</v>
      </c>
      <c r="G6" t="s">
        <v>15</v>
      </c>
      <c r="H6" t="s">
        <v>10</v>
      </c>
      <c r="I6" s="1">
        <v>44571</v>
      </c>
      <c r="J6">
        <v>102</v>
      </c>
      <c r="K6" t="str">
        <f>VLOOKUP(J6,locations!$A$1:$E$17,2,FALSE)</f>
        <v>Auckland</v>
      </c>
      <c r="L6" t="str">
        <f>VLOOKUP(J6,locations!$A$1:$E$17,3,FALSE)</f>
        <v>New Zealand</v>
      </c>
      <c r="M6">
        <f>VLOOKUP(J6,locations!$A$1:$E$17,4,FALSE)</f>
        <v>1695200</v>
      </c>
      <c r="N6">
        <f>VLOOKUP(J6,locations!$A$1:$E$17,5,FALSE)</f>
        <v>343.09</v>
      </c>
    </row>
    <row r="7" spans="1:17" x14ac:dyDescent="0.25">
      <c r="A7">
        <v>6</v>
      </c>
      <c r="B7" t="s">
        <v>16</v>
      </c>
      <c r="C7">
        <v>636</v>
      </c>
      <c r="D7" t="str">
        <f>VLOOKUP(C15,'make details'!$A$1:$C$139,2,FALSE)</f>
        <v>Honda</v>
      </c>
      <c r="E7" t="str">
        <f>VLOOKUP(C7,'make details'!$A$1:$C$139,3,FALSE)</f>
        <v>Standard</v>
      </c>
      <c r="F7">
        <v>2005</v>
      </c>
      <c r="G7" t="s">
        <v>17</v>
      </c>
      <c r="H7" t="s">
        <v>18</v>
      </c>
      <c r="I7" s="1">
        <v>44561</v>
      </c>
      <c r="J7">
        <v>102</v>
      </c>
      <c r="K7" t="str">
        <f>VLOOKUP(J7,locations!$A$1:$E$17,2,FALSE)</f>
        <v>Auckland</v>
      </c>
      <c r="L7" t="str">
        <f>VLOOKUP(J7,locations!$A$1:$E$17,3,FALSE)</f>
        <v>New Zealand</v>
      </c>
      <c r="M7">
        <f>VLOOKUP(J7,locations!$A$1:$E$17,4,FALSE)</f>
        <v>1695200</v>
      </c>
      <c r="N7">
        <f>VLOOKUP(J7,locations!$A$1:$E$17,5,FALSE)</f>
        <v>343.09</v>
      </c>
    </row>
    <row r="8" spans="1:17" x14ac:dyDescent="0.25">
      <c r="A8">
        <v>7</v>
      </c>
      <c r="B8" t="s">
        <v>8</v>
      </c>
      <c r="C8">
        <v>623</v>
      </c>
      <c r="D8" t="str">
        <f>VLOOKUP(C16,'make details'!$A$1:$C$139,2,FALSE)</f>
        <v>Suzuki</v>
      </c>
      <c r="E8" t="str">
        <f>VLOOKUP(C8,'make details'!$A$1:$C$139,3,FALSE)</f>
        <v>Standard</v>
      </c>
      <c r="F8">
        <v>2021</v>
      </c>
      <c r="G8" t="s">
        <v>19</v>
      </c>
      <c r="H8" t="s">
        <v>10</v>
      </c>
      <c r="I8" s="1">
        <v>44512</v>
      </c>
      <c r="J8">
        <v>114</v>
      </c>
      <c r="K8" t="str">
        <f>VLOOKUP(J8,locations!$A$1:$E$17,2,FALSE)</f>
        <v>Canterbury</v>
      </c>
      <c r="L8" t="str">
        <f>VLOOKUP(J8,locations!$A$1:$E$17,3,FALSE)</f>
        <v>New Zealand</v>
      </c>
      <c r="M8">
        <f>VLOOKUP(J8,locations!$A$1:$E$17,4,FALSE)</f>
        <v>655000</v>
      </c>
      <c r="N8">
        <f>VLOOKUP(J8,locations!$A$1:$E$17,5,FALSE)</f>
        <v>14.72</v>
      </c>
    </row>
    <row r="9" spans="1:17" x14ac:dyDescent="0.25">
      <c r="A9">
        <v>8</v>
      </c>
      <c r="B9" t="s">
        <v>11</v>
      </c>
      <c r="C9">
        <v>623</v>
      </c>
      <c r="D9" t="str">
        <f>VLOOKUP(C17,'make details'!$A$1:$C$139,2,FALSE)</f>
        <v>Trailer</v>
      </c>
      <c r="E9" t="str">
        <f>VLOOKUP(C9,'make details'!$A$1:$C$139,3,FALSE)</f>
        <v>Standard</v>
      </c>
      <c r="F9">
        <v>2001</v>
      </c>
      <c r="G9" t="s">
        <v>20</v>
      </c>
      <c r="H9" t="s">
        <v>10</v>
      </c>
      <c r="I9" s="1">
        <v>44614</v>
      </c>
      <c r="J9">
        <v>109</v>
      </c>
      <c r="K9" t="str">
        <f>VLOOKUP(J9,locations!$A$1:$E$17,2,FALSE)</f>
        <v>Wellington</v>
      </c>
      <c r="L9" t="str">
        <f>VLOOKUP(J9,locations!$A$1:$E$17,3,FALSE)</f>
        <v>New Zealand</v>
      </c>
      <c r="M9">
        <f>VLOOKUP(J9,locations!$A$1:$E$17,4,FALSE)</f>
        <v>543500</v>
      </c>
      <c r="N9">
        <f>VLOOKUP(J9,locations!$A$1:$E$17,5,FALSE)</f>
        <v>67.52</v>
      </c>
    </row>
    <row r="10" spans="1:17" x14ac:dyDescent="0.25">
      <c r="A10">
        <v>9</v>
      </c>
      <c r="B10" t="s">
        <v>8</v>
      </c>
      <c r="C10">
        <v>514</v>
      </c>
      <c r="D10" t="str">
        <f>VLOOKUP(C18,'make details'!$A$1:$C$139,2,FALSE)</f>
        <v>Trailer</v>
      </c>
      <c r="E10" t="str">
        <f>VLOOKUP(C10,'make details'!$A$1:$C$139,3,FALSE)</f>
        <v>Standard</v>
      </c>
      <c r="F10">
        <v>2021</v>
      </c>
      <c r="G10" t="s">
        <v>21</v>
      </c>
      <c r="H10" t="s">
        <v>10</v>
      </c>
      <c r="I10" s="1">
        <v>44617</v>
      </c>
      <c r="J10">
        <v>115</v>
      </c>
      <c r="K10" t="str">
        <f>VLOOKUP(J10,locations!$A$1:$E$17,2,FALSE)</f>
        <v>Otago</v>
      </c>
      <c r="L10" t="str">
        <f>VLOOKUP(J10,locations!$A$1:$E$17,3,FALSE)</f>
        <v>New Zealand</v>
      </c>
      <c r="M10">
        <f>VLOOKUP(J10,locations!$A$1:$E$17,4,FALSE)</f>
        <v>246000</v>
      </c>
      <c r="N10">
        <f>VLOOKUP(J10,locations!$A$1:$E$17,5,FALSE)</f>
        <v>7.89</v>
      </c>
    </row>
    <row r="11" spans="1:17" x14ac:dyDescent="0.25">
      <c r="A11">
        <v>10</v>
      </c>
      <c r="B11" t="s">
        <v>8</v>
      </c>
      <c r="C11">
        <v>514</v>
      </c>
      <c r="D11" t="str">
        <f>VLOOKUP(C19,'make details'!$A$1:$C$139,2,FALSE)</f>
        <v>Trailer</v>
      </c>
      <c r="E11" t="str">
        <f>VLOOKUP(C11,'make details'!$A$1:$C$139,3,FALSE)</f>
        <v>Standard</v>
      </c>
      <c r="F11">
        <v>2020</v>
      </c>
      <c r="G11" t="s">
        <v>22</v>
      </c>
      <c r="H11" t="s">
        <v>10</v>
      </c>
      <c r="I11" s="1">
        <v>44564</v>
      </c>
      <c r="J11">
        <v>114</v>
      </c>
      <c r="K11" t="str">
        <f>VLOOKUP(J11,locations!$A$1:$E$17,2,FALSE)</f>
        <v>Canterbury</v>
      </c>
      <c r="L11" t="str">
        <f>VLOOKUP(J11,locations!$A$1:$E$17,3,FALSE)</f>
        <v>New Zealand</v>
      </c>
      <c r="M11">
        <f>VLOOKUP(J11,locations!$A$1:$E$17,4,FALSE)</f>
        <v>655000</v>
      </c>
      <c r="N11">
        <f>VLOOKUP(J11,locations!$A$1:$E$17,5,FALSE)</f>
        <v>14.72</v>
      </c>
    </row>
    <row r="12" spans="1:17" x14ac:dyDescent="0.25">
      <c r="A12">
        <v>11</v>
      </c>
      <c r="B12" t="s">
        <v>8</v>
      </c>
      <c r="C12">
        <v>623</v>
      </c>
      <c r="D12" t="str">
        <f>VLOOKUP(C20,'make details'!$A$1:$C$139,2,FALSE)</f>
        <v>Trailer</v>
      </c>
      <c r="E12" t="str">
        <f>VLOOKUP(C12,'make details'!$A$1:$C$139,3,FALSE)</f>
        <v>Standard</v>
      </c>
      <c r="F12">
        <v>2018</v>
      </c>
      <c r="G12" t="s">
        <v>23</v>
      </c>
      <c r="H12" t="s">
        <v>10</v>
      </c>
      <c r="I12" s="1">
        <v>44484</v>
      </c>
      <c r="J12">
        <v>108</v>
      </c>
      <c r="K12" t="str">
        <f>VLOOKUP(J12,locations!$A$1:$E$17,2,FALSE)</f>
        <v>Manawatū-Whanganui</v>
      </c>
      <c r="L12" t="str">
        <f>VLOOKUP(J12,locations!$A$1:$E$17,3,FALSE)</f>
        <v>New Zealand</v>
      </c>
      <c r="M12">
        <f>VLOOKUP(J12,locations!$A$1:$E$17,4,FALSE)</f>
        <v>258200</v>
      </c>
      <c r="N12">
        <f>VLOOKUP(J12,locations!$A$1:$E$17,5,FALSE)</f>
        <v>11.62</v>
      </c>
    </row>
    <row r="13" spans="1:17" x14ac:dyDescent="0.25">
      <c r="A13">
        <v>12</v>
      </c>
      <c r="B13" t="s">
        <v>8</v>
      </c>
      <c r="C13">
        <v>538</v>
      </c>
      <c r="D13" t="str">
        <f>VLOOKUP(C21,'make details'!$A$1:$C$139,2,FALSE)</f>
        <v>Trailer</v>
      </c>
      <c r="E13" t="str">
        <f>VLOOKUP(C13,'make details'!$A$1:$C$139,3,FALSE)</f>
        <v>Standard</v>
      </c>
      <c r="F13">
        <v>2018</v>
      </c>
      <c r="G13" t="s">
        <v>24</v>
      </c>
      <c r="H13" t="s">
        <v>10</v>
      </c>
      <c r="I13" s="1">
        <v>44620</v>
      </c>
      <c r="J13">
        <v>102</v>
      </c>
      <c r="K13" t="str">
        <f>VLOOKUP(J13,locations!$A$1:$E$17,2,FALSE)</f>
        <v>Auckland</v>
      </c>
      <c r="L13" t="str">
        <f>VLOOKUP(J13,locations!$A$1:$E$17,3,FALSE)</f>
        <v>New Zealand</v>
      </c>
      <c r="M13">
        <f>VLOOKUP(J13,locations!$A$1:$E$17,4,FALSE)</f>
        <v>1695200</v>
      </c>
      <c r="N13">
        <f>VLOOKUP(J13,locations!$A$1:$E$17,5,FALSE)</f>
        <v>343.09</v>
      </c>
    </row>
    <row r="14" spans="1:17" x14ac:dyDescent="0.25">
      <c r="A14">
        <v>13</v>
      </c>
      <c r="B14" t="s">
        <v>25</v>
      </c>
      <c r="C14">
        <v>629</v>
      </c>
      <c r="D14" t="str">
        <f>VLOOKUP(C22,'make details'!$A$1:$C$139,2,FALSE)</f>
        <v>Triumph</v>
      </c>
      <c r="E14" t="str">
        <f>VLOOKUP(C14,'make details'!$A$1:$C$139,3,FALSE)</f>
        <v>Standard</v>
      </c>
      <c r="F14">
        <v>2004</v>
      </c>
      <c r="G14" t="s">
        <v>26</v>
      </c>
      <c r="H14" t="s">
        <v>18</v>
      </c>
      <c r="I14" s="1">
        <v>44549</v>
      </c>
      <c r="J14">
        <v>102</v>
      </c>
      <c r="K14" t="str">
        <f>VLOOKUP(J14,locations!$A$1:$E$17,2,FALSE)</f>
        <v>Auckland</v>
      </c>
      <c r="L14" t="str">
        <f>VLOOKUP(J14,locations!$A$1:$E$17,3,FALSE)</f>
        <v>New Zealand</v>
      </c>
      <c r="M14">
        <f>VLOOKUP(J14,locations!$A$1:$E$17,4,FALSE)</f>
        <v>1695200</v>
      </c>
      <c r="N14">
        <f>VLOOKUP(J14,locations!$A$1:$E$17,5,FALSE)</f>
        <v>343.09</v>
      </c>
    </row>
    <row r="15" spans="1:17" x14ac:dyDescent="0.25">
      <c r="A15">
        <v>14</v>
      </c>
      <c r="B15" t="s">
        <v>25</v>
      </c>
      <c r="C15">
        <v>550</v>
      </c>
      <c r="D15" t="str">
        <f>VLOOKUP(C23,'make details'!$A$1:$C$139,2,FALSE)</f>
        <v>Factory Built</v>
      </c>
      <c r="E15" t="str">
        <f>VLOOKUP(C15,'make details'!$A$1:$C$139,3,FALSE)</f>
        <v>Standard</v>
      </c>
      <c r="F15">
        <v>2007</v>
      </c>
      <c r="G15" t="s">
        <v>27</v>
      </c>
      <c r="H15" t="s">
        <v>28</v>
      </c>
      <c r="I15" s="1">
        <v>44584</v>
      </c>
      <c r="J15">
        <v>102</v>
      </c>
      <c r="K15" t="str">
        <f>VLOOKUP(J15,locations!$A$1:$E$17,2,FALSE)</f>
        <v>Auckland</v>
      </c>
      <c r="L15" t="str">
        <f>VLOOKUP(J15,locations!$A$1:$E$17,3,FALSE)</f>
        <v>New Zealand</v>
      </c>
      <c r="M15">
        <f>VLOOKUP(J15,locations!$A$1:$E$17,4,FALSE)</f>
        <v>1695200</v>
      </c>
      <c r="N15">
        <f>VLOOKUP(J15,locations!$A$1:$E$17,5,FALSE)</f>
        <v>343.09</v>
      </c>
    </row>
    <row r="16" spans="1:17" x14ac:dyDescent="0.25">
      <c r="A16">
        <v>15</v>
      </c>
      <c r="B16" t="s">
        <v>16</v>
      </c>
      <c r="C16">
        <v>611</v>
      </c>
      <c r="D16" t="str">
        <f>VLOOKUP(C24,'make details'!$A$1:$C$139,2,FALSE)</f>
        <v>Trailer</v>
      </c>
      <c r="E16" t="str">
        <f>VLOOKUP(C16,'make details'!$A$1:$C$139,3,FALSE)</f>
        <v>Standard</v>
      </c>
      <c r="F16">
        <v>2007</v>
      </c>
      <c r="G16" t="s">
        <v>29</v>
      </c>
      <c r="H16" t="s">
        <v>18</v>
      </c>
      <c r="I16" s="1">
        <v>44620</v>
      </c>
      <c r="J16">
        <v>101</v>
      </c>
      <c r="K16" t="str">
        <f>VLOOKUP(J16,locations!$A$1:$E$17,2,FALSE)</f>
        <v>Northland</v>
      </c>
      <c r="L16" t="str">
        <f>VLOOKUP(J16,locations!$A$1:$E$17,3,FALSE)</f>
        <v>New Zealand</v>
      </c>
      <c r="M16">
        <f>VLOOKUP(J16,locations!$A$1:$E$17,4,FALSE)</f>
        <v>201500</v>
      </c>
      <c r="N16">
        <f>VLOOKUP(J16,locations!$A$1:$E$17,5,FALSE)</f>
        <v>16.11</v>
      </c>
    </row>
    <row r="17" spans="1:14" x14ac:dyDescent="0.25">
      <c r="A17">
        <v>16</v>
      </c>
      <c r="B17" t="s">
        <v>8</v>
      </c>
      <c r="C17">
        <v>623</v>
      </c>
      <c r="D17" t="str">
        <f>VLOOKUP(C25,'make details'!$A$1:$C$139,2,FALSE)</f>
        <v>Trailer</v>
      </c>
      <c r="E17" t="str">
        <f>VLOOKUP(C17,'make details'!$A$1:$C$139,3,FALSE)</f>
        <v>Standard</v>
      </c>
      <c r="F17">
        <v>2021</v>
      </c>
      <c r="G17" t="s">
        <v>30</v>
      </c>
      <c r="H17" t="s">
        <v>10</v>
      </c>
      <c r="I17" s="1">
        <v>44600</v>
      </c>
      <c r="J17">
        <v>109</v>
      </c>
      <c r="K17" t="str">
        <f>VLOOKUP(J17,locations!$A$1:$E$17,2,FALSE)</f>
        <v>Wellington</v>
      </c>
      <c r="L17" t="str">
        <f>VLOOKUP(J17,locations!$A$1:$E$17,3,FALSE)</f>
        <v>New Zealand</v>
      </c>
      <c r="M17">
        <f>VLOOKUP(J17,locations!$A$1:$E$17,4,FALSE)</f>
        <v>543500</v>
      </c>
      <c r="N17">
        <f>VLOOKUP(J17,locations!$A$1:$E$17,5,FALSE)</f>
        <v>67.52</v>
      </c>
    </row>
    <row r="18" spans="1:14" x14ac:dyDescent="0.25">
      <c r="A18">
        <v>17</v>
      </c>
      <c r="B18" t="s">
        <v>8</v>
      </c>
      <c r="C18">
        <v>623</v>
      </c>
      <c r="D18" t="str">
        <f>VLOOKUP(C26,'make details'!$A$1:$C$139,2,FALSE)</f>
        <v>Trailer</v>
      </c>
      <c r="E18" t="str">
        <f>VLOOKUP(C18,'make details'!$A$1:$C$139,3,FALSE)</f>
        <v>Standard</v>
      </c>
      <c r="F18">
        <v>2021</v>
      </c>
      <c r="G18" t="s">
        <v>31</v>
      </c>
      <c r="H18" t="s">
        <v>10</v>
      </c>
      <c r="I18" s="1">
        <v>44479</v>
      </c>
      <c r="J18">
        <v>102</v>
      </c>
      <c r="K18" t="str">
        <f>VLOOKUP(J18,locations!$A$1:$E$17,2,FALSE)</f>
        <v>Auckland</v>
      </c>
      <c r="L18" t="str">
        <f>VLOOKUP(J18,locations!$A$1:$E$17,3,FALSE)</f>
        <v>New Zealand</v>
      </c>
      <c r="M18">
        <f>VLOOKUP(J18,locations!$A$1:$E$17,4,FALSE)</f>
        <v>1695200</v>
      </c>
      <c r="N18">
        <f>VLOOKUP(J18,locations!$A$1:$E$17,5,FALSE)</f>
        <v>343.09</v>
      </c>
    </row>
    <row r="19" spans="1:14" x14ac:dyDescent="0.25">
      <c r="A19">
        <v>18</v>
      </c>
      <c r="B19" t="s">
        <v>11</v>
      </c>
      <c r="C19">
        <v>623</v>
      </c>
      <c r="D19" t="str">
        <f>VLOOKUP(C27,'make details'!$A$1:$C$139,2,FALSE)</f>
        <v>Trailer</v>
      </c>
      <c r="E19" t="str">
        <f>VLOOKUP(C19,'make details'!$A$1:$C$139,3,FALSE)</f>
        <v>Standard</v>
      </c>
      <c r="F19">
        <v>2004</v>
      </c>
      <c r="G19" t="s">
        <v>20</v>
      </c>
      <c r="H19" t="s">
        <v>32</v>
      </c>
      <c r="I19" s="1">
        <v>44476</v>
      </c>
      <c r="J19">
        <v>104</v>
      </c>
      <c r="K19" t="str">
        <f>VLOOKUP(J19,locations!$A$1:$E$17,2,FALSE)</f>
        <v>Bay of Plenty</v>
      </c>
      <c r="L19" t="str">
        <f>VLOOKUP(J19,locations!$A$1:$E$17,3,FALSE)</f>
        <v>New Zealand</v>
      </c>
      <c r="M19">
        <f>VLOOKUP(J19,locations!$A$1:$E$17,4,FALSE)</f>
        <v>347700</v>
      </c>
      <c r="N19">
        <f>VLOOKUP(J19,locations!$A$1:$E$17,5,FALSE)</f>
        <v>28.8</v>
      </c>
    </row>
    <row r="20" spans="1:14" x14ac:dyDescent="0.25">
      <c r="A20">
        <v>19</v>
      </c>
      <c r="B20" t="s">
        <v>8</v>
      </c>
      <c r="C20">
        <v>623</v>
      </c>
      <c r="D20" t="str">
        <f>VLOOKUP(C28,'make details'!$A$1:$C$139,2,FALSE)</f>
        <v>Trailer</v>
      </c>
      <c r="E20" t="str">
        <f>VLOOKUP(C20,'make details'!$A$1:$C$139,3,FALSE)</f>
        <v>Standard</v>
      </c>
      <c r="F20">
        <v>2014</v>
      </c>
      <c r="G20" t="s">
        <v>33</v>
      </c>
      <c r="H20" t="s">
        <v>32</v>
      </c>
      <c r="I20" s="1">
        <v>44616</v>
      </c>
      <c r="J20">
        <v>104</v>
      </c>
      <c r="K20" t="str">
        <f>VLOOKUP(J20,locations!$A$1:$E$17,2,FALSE)</f>
        <v>Bay of Plenty</v>
      </c>
      <c r="L20" t="str">
        <f>VLOOKUP(J20,locations!$A$1:$E$17,3,FALSE)</f>
        <v>New Zealand</v>
      </c>
      <c r="M20">
        <f>VLOOKUP(J20,locations!$A$1:$E$17,4,FALSE)</f>
        <v>347700</v>
      </c>
      <c r="N20">
        <f>VLOOKUP(J20,locations!$A$1:$E$17,5,FALSE)</f>
        <v>28.8</v>
      </c>
    </row>
    <row r="21" spans="1:14" x14ac:dyDescent="0.25">
      <c r="A21">
        <v>20</v>
      </c>
      <c r="B21" t="s">
        <v>11</v>
      </c>
      <c r="C21">
        <v>623</v>
      </c>
      <c r="D21" t="str">
        <f>VLOOKUP(C29,'make details'!$A$1:$C$139,2,FALSE)</f>
        <v>Trailer</v>
      </c>
      <c r="E21" t="str">
        <f>VLOOKUP(C21,'make details'!$A$1:$C$139,3,FALSE)</f>
        <v>Standard</v>
      </c>
      <c r="F21">
        <v>2018</v>
      </c>
      <c r="G21" t="s">
        <v>34</v>
      </c>
      <c r="H21" t="s">
        <v>10</v>
      </c>
      <c r="I21" s="1">
        <v>44508</v>
      </c>
      <c r="J21">
        <v>114</v>
      </c>
      <c r="K21" t="str">
        <f>VLOOKUP(J21,locations!$A$1:$E$17,2,FALSE)</f>
        <v>Canterbury</v>
      </c>
      <c r="L21" t="str">
        <f>VLOOKUP(J21,locations!$A$1:$E$17,3,FALSE)</f>
        <v>New Zealand</v>
      </c>
      <c r="M21">
        <f>VLOOKUP(J21,locations!$A$1:$E$17,4,FALSE)</f>
        <v>655000</v>
      </c>
      <c r="N21">
        <f>VLOOKUP(J21,locations!$A$1:$E$17,5,FALSE)</f>
        <v>14.72</v>
      </c>
    </row>
    <row r="22" spans="1:14" x14ac:dyDescent="0.25">
      <c r="A22">
        <v>21</v>
      </c>
      <c r="B22" t="s">
        <v>16</v>
      </c>
      <c r="C22">
        <v>625</v>
      </c>
      <c r="D22" t="str">
        <f>VLOOKUP(C30,'make details'!$A$1:$C$139,2,FALSE)</f>
        <v>Trailer</v>
      </c>
      <c r="E22" t="str">
        <f>VLOOKUP(C22,'make details'!$A$1:$C$139,3,FALSE)</f>
        <v>Standard</v>
      </c>
      <c r="F22">
        <v>2002</v>
      </c>
      <c r="G22" t="s">
        <v>35</v>
      </c>
      <c r="H22" t="s">
        <v>10</v>
      </c>
      <c r="I22" s="1">
        <v>44603</v>
      </c>
      <c r="J22">
        <v>101</v>
      </c>
      <c r="K22" t="str">
        <f>VLOOKUP(J22,locations!$A$1:$E$17,2,FALSE)</f>
        <v>Northland</v>
      </c>
      <c r="L22" t="str">
        <f>VLOOKUP(J22,locations!$A$1:$E$17,3,FALSE)</f>
        <v>New Zealand</v>
      </c>
      <c r="M22">
        <f>VLOOKUP(J22,locations!$A$1:$E$17,4,FALSE)</f>
        <v>201500</v>
      </c>
      <c r="N22">
        <f>VLOOKUP(J22,locations!$A$1:$E$17,5,FALSE)</f>
        <v>16.11</v>
      </c>
    </row>
    <row r="23" spans="1:14" x14ac:dyDescent="0.25">
      <c r="A23">
        <v>22</v>
      </c>
      <c r="B23" t="s">
        <v>8</v>
      </c>
      <c r="C23">
        <v>538</v>
      </c>
      <c r="D23" t="str">
        <f>VLOOKUP(C31,'make details'!$A$1:$C$139,2,FALSE)</f>
        <v>Trailer</v>
      </c>
      <c r="E23" t="str">
        <f>VLOOKUP(C23,'make details'!$A$1:$C$139,3,FALSE)</f>
        <v>Standard</v>
      </c>
      <c r="F23">
        <v>2000</v>
      </c>
      <c r="G23" t="s">
        <v>24</v>
      </c>
      <c r="H23" t="s">
        <v>10</v>
      </c>
      <c r="I23" s="1">
        <v>44522</v>
      </c>
      <c r="J23">
        <v>104</v>
      </c>
      <c r="K23" t="str">
        <f>VLOOKUP(J23,locations!$A$1:$E$17,2,FALSE)</f>
        <v>Bay of Plenty</v>
      </c>
      <c r="L23" t="str">
        <f>VLOOKUP(J23,locations!$A$1:$E$17,3,FALSE)</f>
        <v>New Zealand</v>
      </c>
      <c r="M23">
        <f>VLOOKUP(J23,locations!$A$1:$E$17,4,FALSE)</f>
        <v>347700</v>
      </c>
      <c r="N23">
        <f>VLOOKUP(J23,locations!$A$1:$E$17,5,FALSE)</f>
        <v>28.8</v>
      </c>
    </row>
    <row r="24" spans="1:14" x14ac:dyDescent="0.25">
      <c r="A24">
        <v>23</v>
      </c>
      <c r="B24" t="s">
        <v>8</v>
      </c>
      <c r="C24">
        <v>623</v>
      </c>
      <c r="D24" t="str">
        <f>VLOOKUP(C32,'make details'!$A$1:$C$139,2,FALSE)</f>
        <v>Trailer</v>
      </c>
      <c r="E24" t="str">
        <f>VLOOKUP(C24,'make details'!$A$1:$C$139,3,FALSE)</f>
        <v>Standard</v>
      </c>
      <c r="F24">
        <v>2015</v>
      </c>
      <c r="G24" t="s">
        <v>36</v>
      </c>
      <c r="H24" t="s">
        <v>10</v>
      </c>
      <c r="I24" s="1">
        <v>44588</v>
      </c>
      <c r="J24">
        <v>114</v>
      </c>
      <c r="K24" t="str">
        <f>VLOOKUP(J24,locations!$A$1:$E$17,2,FALSE)</f>
        <v>Canterbury</v>
      </c>
      <c r="L24" t="str">
        <f>VLOOKUP(J24,locations!$A$1:$E$17,3,FALSE)</f>
        <v>New Zealand</v>
      </c>
      <c r="M24">
        <f>VLOOKUP(J24,locations!$A$1:$E$17,4,FALSE)</f>
        <v>655000</v>
      </c>
      <c r="N24">
        <f>VLOOKUP(J24,locations!$A$1:$E$17,5,FALSE)</f>
        <v>14.72</v>
      </c>
    </row>
    <row r="25" spans="1:14" x14ac:dyDescent="0.25">
      <c r="A25">
        <v>24</v>
      </c>
      <c r="B25" t="s">
        <v>37</v>
      </c>
      <c r="C25">
        <v>623</v>
      </c>
      <c r="D25" t="str">
        <f>VLOOKUP(C33,'make details'!$A$1:$C$139,2,FALSE)</f>
        <v>Homebuilt</v>
      </c>
      <c r="E25" t="str">
        <f>VLOOKUP(C25,'make details'!$A$1:$C$139,3,FALSE)</f>
        <v>Standard</v>
      </c>
      <c r="F25">
        <v>2021</v>
      </c>
      <c r="G25" t="s">
        <v>38</v>
      </c>
      <c r="H25" t="s">
        <v>10</v>
      </c>
      <c r="I25" s="1">
        <v>44512</v>
      </c>
      <c r="J25">
        <v>102</v>
      </c>
      <c r="K25" t="str">
        <f>VLOOKUP(J25,locations!$A$1:$E$17,2,FALSE)</f>
        <v>Auckland</v>
      </c>
      <c r="L25" t="str">
        <f>VLOOKUP(J25,locations!$A$1:$E$17,3,FALSE)</f>
        <v>New Zealand</v>
      </c>
      <c r="M25">
        <f>VLOOKUP(J25,locations!$A$1:$E$17,4,FALSE)</f>
        <v>1695200</v>
      </c>
      <c r="N25">
        <f>VLOOKUP(J25,locations!$A$1:$E$17,5,FALSE)</f>
        <v>343.09</v>
      </c>
    </row>
    <row r="26" spans="1:14" x14ac:dyDescent="0.25">
      <c r="A26">
        <v>25</v>
      </c>
      <c r="B26" t="s">
        <v>8</v>
      </c>
      <c r="C26">
        <v>623</v>
      </c>
      <c r="D26" t="str">
        <f>VLOOKUP(C34,'make details'!$A$1:$C$139,2,FALSE)</f>
        <v>Trailer</v>
      </c>
      <c r="E26" t="str">
        <f>VLOOKUP(C26,'make details'!$A$1:$C$139,3,FALSE)</f>
        <v>Standard</v>
      </c>
      <c r="F26">
        <v>2018</v>
      </c>
      <c r="G26" t="s">
        <v>39</v>
      </c>
      <c r="H26" t="s">
        <v>10</v>
      </c>
      <c r="I26" s="1">
        <v>44477</v>
      </c>
      <c r="J26">
        <v>106</v>
      </c>
      <c r="K26" t="str">
        <f>VLOOKUP(J26,locations!$A$1:$E$17,2,FALSE)</f>
        <v>Hawke's Bay</v>
      </c>
      <c r="L26" t="str">
        <f>VLOOKUP(J26,locations!$A$1:$E$17,3,FALSE)</f>
        <v>New Zealand</v>
      </c>
      <c r="M26">
        <f>VLOOKUP(J26,locations!$A$1:$E$17,4,FALSE)</f>
        <v>182700</v>
      </c>
      <c r="N26">
        <f>VLOOKUP(J26,locations!$A$1:$E$17,5,FALSE)</f>
        <v>12.92</v>
      </c>
    </row>
    <row r="27" spans="1:14" x14ac:dyDescent="0.25">
      <c r="A27">
        <v>26</v>
      </c>
      <c r="B27" t="s">
        <v>8</v>
      </c>
      <c r="C27">
        <v>623</v>
      </c>
      <c r="D27" t="str">
        <f>VLOOKUP(C35,'make details'!$A$1:$C$139,2,FALSE)</f>
        <v>Trailer</v>
      </c>
      <c r="E27" t="str">
        <f>VLOOKUP(C27,'make details'!$A$1:$C$139,3,FALSE)</f>
        <v>Standard</v>
      </c>
      <c r="F27">
        <v>2017</v>
      </c>
      <c r="G27" t="s">
        <v>40</v>
      </c>
      <c r="H27" t="s">
        <v>10</v>
      </c>
      <c r="I27" s="1">
        <v>44624</v>
      </c>
      <c r="J27">
        <v>108</v>
      </c>
      <c r="K27" t="str">
        <f>VLOOKUP(J27,locations!$A$1:$E$17,2,FALSE)</f>
        <v>Manawatū-Whanganui</v>
      </c>
      <c r="L27" t="str">
        <f>VLOOKUP(J27,locations!$A$1:$E$17,3,FALSE)</f>
        <v>New Zealand</v>
      </c>
      <c r="M27">
        <f>VLOOKUP(J27,locations!$A$1:$E$17,4,FALSE)</f>
        <v>258200</v>
      </c>
      <c r="N27">
        <f>VLOOKUP(J27,locations!$A$1:$E$17,5,FALSE)</f>
        <v>11.62</v>
      </c>
    </row>
    <row r="28" spans="1:14" x14ac:dyDescent="0.25">
      <c r="A28">
        <v>27</v>
      </c>
      <c r="B28" t="s">
        <v>8</v>
      </c>
      <c r="C28">
        <v>623</v>
      </c>
      <c r="D28" t="str">
        <f>VLOOKUP(C36,'make details'!$A$1:$C$139,2,FALSE)</f>
        <v>Briford</v>
      </c>
      <c r="E28" t="str">
        <f>VLOOKUP(C28,'make details'!$A$1:$C$139,3,FALSE)</f>
        <v>Standard</v>
      </c>
      <c r="F28">
        <v>2018</v>
      </c>
      <c r="G28" t="s">
        <v>41</v>
      </c>
      <c r="H28" t="s">
        <v>10</v>
      </c>
      <c r="I28" s="1">
        <v>44619</v>
      </c>
      <c r="J28">
        <v>103</v>
      </c>
      <c r="K28" t="str">
        <f>VLOOKUP(J28,locations!$A$1:$E$17,2,FALSE)</f>
        <v>Waikato</v>
      </c>
      <c r="L28" t="str">
        <f>VLOOKUP(J28,locations!$A$1:$E$17,3,FALSE)</f>
        <v>New Zealand</v>
      </c>
      <c r="M28">
        <f>VLOOKUP(J28,locations!$A$1:$E$17,4,FALSE)</f>
        <v>513800</v>
      </c>
      <c r="N28">
        <f>VLOOKUP(J28,locations!$A$1:$E$17,5,FALSE)</f>
        <v>21.5</v>
      </c>
    </row>
    <row r="29" spans="1:14" x14ac:dyDescent="0.25">
      <c r="A29">
        <v>28</v>
      </c>
      <c r="B29" t="s">
        <v>8</v>
      </c>
      <c r="C29">
        <v>623</v>
      </c>
      <c r="D29" t="str">
        <f>VLOOKUP(C37,'make details'!$A$1:$C$139,2,FALSE)</f>
        <v>Trailer</v>
      </c>
      <c r="E29" t="str">
        <f>VLOOKUP(C29,'make details'!$A$1:$C$139,3,FALSE)</f>
        <v>Standard</v>
      </c>
      <c r="F29">
        <v>2018</v>
      </c>
      <c r="G29" t="s">
        <v>42</v>
      </c>
      <c r="H29" t="s">
        <v>10</v>
      </c>
      <c r="I29" s="1">
        <v>44593</v>
      </c>
      <c r="J29">
        <v>109</v>
      </c>
      <c r="K29" t="str">
        <f>VLOOKUP(J29,locations!$A$1:$E$17,2,FALSE)</f>
        <v>Wellington</v>
      </c>
      <c r="L29" t="str">
        <f>VLOOKUP(J29,locations!$A$1:$E$17,3,FALSE)</f>
        <v>New Zealand</v>
      </c>
      <c r="M29">
        <f>VLOOKUP(J29,locations!$A$1:$E$17,4,FALSE)</f>
        <v>543500</v>
      </c>
      <c r="N29">
        <f>VLOOKUP(J29,locations!$A$1:$E$17,5,FALSE)</f>
        <v>67.52</v>
      </c>
    </row>
    <row r="30" spans="1:14" x14ac:dyDescent="0.25">
      <c r="A30">
        <v>29</v>
      </c>
      <c r="B30" t="s">
        <v>8</v>
      </c>
      <c r="C30">
        <v>623</v>
      </c>
      <c r="D30" t="str">
        <f>VLOOKUP(C38,'make details'!$A$1:$C$139,2,FALSE)</f>
        <v>Trailer</v>
      </c>
      <c r="E30" t="str">
        <f>VLOOKUP(C30,'make details'!$A$1:$C$139,3,FALSE)</f>
        <v>Standard</v>
      </c>
      <c r="F30">
        <v>2018</v>
      </c>
      <c r="G30" t="s">
        <v>23</v>
      </c>
      <c r="H30" t="s">
        <v>10</v>
      </c>
      <c r="I30" s="1">
        <v>44501</v>
      </c>
      <c r="J30">
        <v>104</v>
      </c>
      <c r="K30" t="str">
        <f>VLOOKUP(J30,locations!$A$1:$E$17,2,FALSE)</f>
        <v>Bay of Plenty</v>
      </c>
      <c r="L30" t="str">
        <f>VLOOKUP(J30,locations!$A$1:$E$17,3,FALSE)</f>
        <v>New Zealand</v>
      </c>
      <c r="M30">
        <f>VLOOKUP(J30,locations!$A$1:$E$17,4,FALSE)</f>
        <v>347700</v>
      </c>
      <c r="N30">
        <f>VLOOKUP(J30,locations!$A$1:$E$17,5,FALSE)</f>
        <v>28.8</v>
      </c>
    </row>
    <row r="31" spans="1:14" x14ac:dyDescent="0.25">
      <c r="A31">
        <v>30</v>
      </c>
      <c r="B31" t="s">
        <v>8</v>
      </c>
      <c r="C31">
        <v>623</v>
      </c>
      <c r="D31" t="str">
        <f>VLOOKUP(C39,'make details'!$A$1:$C$139,2,FALSE)</f>
        <v>Trailer</v>
      </c>
      <c r="E31" t="str">
        <f>VLOOKUP(C31,'make details'!$A$1:$C$139,3,FALSE)</f>
        <v>Standard</v>
      </c>
      <c r="F31">
        <v>2018</v>
      </c>
      <c r="G31" t="s">
        <v>43</v>
      </c>
      <c r="H31" t="s">
        <v>10</v>
      </c>
      <c r="I31" s="1">
        <v>44551</v>
      </c>
      <c r="J31">
        <v>102</v>
      </c>
      <c r="K31" t="str">
        <f>VLOOKUP(J31,locations!$A$1:$E$17,2,FALSE)</f>
        <v>Auckland</v>
      </c>
      <c r="L31" t="str">
        <f>VLOOKUP(J31,locations!$A$1:$E$17,3,FALSE)</f>
        <v>New Zealand</v>
      </c>
      <c r="M31">
        <f>VLOOKUP(J31,locations!$A$1:$E$17,4,FALSE)</f>
        <v>1695200</v>
      </c>
      <c r="N31">
        <f>VLOOKUP(J31,locations!$A$1:$E$17,5,FALSE)</f>
        <v>343.09</v>
      </c>
    </row>
    <row r="32" spans="1:14" x14ac:dyDescent="0.25">
      <c r="A32">
        <v>31</v>
      </c>
      <c r="B32" t="s">
        <v>8</v>
      </c>
      <c r="C32">
        <v>623</v>
      </c>
      <c r="D32" t="str">
        <f>VLOOKUP(C40,'make details'!$A$1:$C$139,2,FALSE)</f>
        <v>Trailer</v>
      </c>
      <c r="E32" t="str">
        <f>VLOOKUP(C32,'make details'!$A$1:$C$139,3,FALSE)</f>
        <v>Standard</v>
      </c>
      <c r="F32">
        <v>2018</v>
      </c>
      <c r="G32" t="s">
        <v>44</v>
      </c>
      <c r="H32" t="s">
        <v>45</v>
      </c>
      <c r="I32" s="1">
        <v>44564</v>
      </c>
      <c r="J32">
        <v>102</v>
      </c>
      <c r="K32" t="str">
        <f>VLOOKUP(J32,locations!$A$1:$E$17,2,FALSE)</f>
        <v>Auckland</v>
      </c>
      <c r="L32" t="str">
        <f>VLOOKUP(J32,locations!$A$1:$E$17,3,FALSE)</f>
        <v>New Zealand</v>
      </c>
      <c r="M32">
        <f>VLOOKUP(J32,locations!$A$1:$E$17,4,FALSE)</f>
        <v>1695200</v>
      </c>
      <c r="N32">
        <f>VLOOKUP(J32,locations!$A$1:$E$17,5,FALSE)</f>
        <v>343.09</v>
      </c>
    </row>
    <row r="33" spans="1:14" x14ac:dyDescent="0.25">
      <c r="A33">
        <v>32</v>
      </c>
      <c r="B33" t="s">
        <v>8</v>
      </c>
      <c r="C33">
        <v>549</v>
      </c>
      <c r="D33" t="str">
        <f>VLOOKUP(C41,'make details'!$A$1:$C$139,2,FALSE)</f>
        <v>Homebuilt</v>
      </c>
      <c r="E33" t="str">
        <f>VLOOKUP(C33,'make details'!$A$1:$C$139,3,FALSE)</f>
        <v>Standard</v>
      </c>
      <c r="F33">
        <v>1998</v>
      </c>
      <c r="G33" t="s">
        <v>46</v>
      </c>
      <c r="H33" t="s">
        <v>47</v>
      </c>
      <c r="I33" s="1">
        <v>44490</v>
      </c>
      <c r="J33">
        <v>114</v>
      </c>
      <c r="K33" t="str">
        <f>VLOOKUP(J33,locations!$A$1:$E$17,2,FALSE)</f>
        <v>Canterbury</v>
      </c>
      <c r="L33" t="str">
        <f>VLOOKUP(J33,locations!$A$1:$E$17,3,FALSE)</f>
        <v>New Zealand</v>
      </c>
      <c r="M33">
        <f>VLOOKUP(J33,locations!$A$1:$E$17,4,FALSE)</f>
        <v>655000</v>
      </c>
      <c r="N33">
        <f>VLOOKUP(J33,locations!$A$1:$E$17,5,FALSE)</f>
        <v>14.72</v>
      </c>
    </row>
    <row r="34" spans="1:14" x14ac:dyDescent="0.25">
      <c r="A34">
        <v>33</v>
      </c>
      <c r="B34" t="s">
        <v>11</v>
      </c>
      <c r="C34">
        <v>623</v>
      </c>
      <c r="D34" t="str">
        <f>VLOOKUP(C42,'make details'!$A$1:$C$139,2,FALSE)</f>
        <v>Trailer</v>
      </c>
      <c r="E34" t="str">
        <f>VLOOKUP(C34,'make details'!$A$1:$C$139,3,FALSE)</f>
        <v>Standard</v>
      </c>
      <c r="F34">
        <v>2017</v>
      </c>
      <c r="G34" t="s">
        <v>48</v>
      </c>
      <c r="H34" t="s">
        <v>45</v>
      </c>
      <c r="I34" s="1">
        <v>44607</v>
      </c>
      <c r="J34">
        <v>104</v>
      </c>
      <c r="K34" t="str">
        <f>VLOOKUP(J34,locations!$A$1:$E$17,2,FALSE)</f>
        <v>Bay of Plenty</v>
      </c>
      <c r="L34" t="str">
        <f>VLOOKUP(J34,locations!$A$1:$E$17,3,FALSE)</f>
        <v>New Zealand</v>
      </c>
      <c r="M34">
        <f>VLOOKUP(J34,locations!$A$1:$E$17,4,FALSE)</f>
        <v>347700</v>
      </c>
      <c r="N34">
        <f>VLOOKUP(J34,locations!$A$1:$E$17,5,FALSE)</f>
        <v>28.8</v>
      </c>
    </row>
    <row r="35" spans="1:14" x14ac:dyDescent="0.25">
      <c r="A35">
        <v>34</v>
      </c>
      <c r="B35" t="s">
        <v>8</v>
      </c>
      <c r="C35">
        <v>623</v>
      </c>
      <c r="D35" t="str">
        <f>VLOOKUP(C43,'make details'!$A$1:$C$139,2,FALSE)</f>
        <v>Trailer</v>
      </c>
      <c r="E35" t="str">
        <f>VLOOKUP(C35,'make details'!$A$1:$C$139,3,FALSE)</f>
        <v>Standard</v>
      </c>
      <c r="F35">
        <v>2021</v>
      </c>
      <c r="G35" t="s">
        <v>49</v>
      </c>
      <c r="H35" t="s">
        <v>10</v>
      </c>
      <c r="I35" s="1">
        <v>44566</v>
      </c>
      <c r="J35">
        <v>102</v>
      </c>
      <c r="K35" t="str">
        <f>VLOOKUP(J35,locations!$A$1:$E$17,2,FALSE)</f>
        <v>Auckland</v>
      </c>
      <c r="L35" t="str">
        <f>VLOOKUP(J35,locations!$A$1:$E$17,3,FALSE)</f>
        <v>New Zealand</v>
      </c>
      <c r="M35">
        <f>VLOOKUP(J35,locations!$A$1:$E$17,4,FALSE)</f>
        <v>1695200</v>
      </c>
      <c r="N35">
        <f>VLOOKUP(J35,locations!$A$1:$E$17,5,FALSE)</f>
        <v>343.09</v>
      </c>
    </row>
    <row r="36" spans="1:14" x14ac:dyDescent="0.25">
      <c r="A36">
        <v>35</v>
      </c>
      <c r="B36" t="s">
        <v>8</v>
      </c>
      <c r="C36">
        <v>514</v>
      </c>
      <c r="D36" t="str">
        <f>VLOOKUP(C44,'make details'!$A$1:$C$139,2,FALSE)</f>
        <v>Trailer</v>
      </c>
      <c r="E36" t="str">
        <f>VLOOKUP(C36,'make details'!$A$1:$C$139,3,FALSE)</f>
        <v>Standard</v>
      </c>
      <c r="F36">
        <v>2021</v>
      </c>
      <c r="G36" t="s">
        <v>50</v>
      </c>
      <c r="H36" t="s">
        <v>10</v>
      </c>
      <c r="I36" s="1">
        <v>44656</v>
      </c>
      <c r="J36">
        <v>114</v>
      </c>
      <c r="K36" t="str">
        <f>VLOOKUP(J36,locations!$A$1:$E$17,2,FALSE)</f>
        <v>Canterbury</v>
      </c>
      <c r="L36" t="str">
        <f>VLOOKUP(J36,locations!$A$1:$E$17,3,FALSE)</f>
        <v>New Zealand</v>
      </c>
      <c r="M36">
        <f>VLOOKUP(J36,locations!$A$1:$E$17,4,FALSE)</f>
        <v>655000</v>
      </c>
      <c r="N36">
        <f>VLOOKUP(J36,locations!$A$1:$E$17,5,FALSE)</f>
        <v>14.72</v>
      </c>
    </row>
    <row r="37" spans="1:14" x14ac:dyDescent="0.25">
      <c r="A37">
        <v>36</v>
      </c>
      <c r="B37" t="s">
        <v>8</v>
      </c>
      <c r="C37">
        <v>623</v>
      </c>
      <c r="D37" t="str">
        <f>VLOOKUP(C45,'make details'!$A$1:$C$139,2,FALSE)</f>
        <v>Homebuilt</v>
      </c>
      <c r="E37" t="str">
        <f>VLOOKUP(C37,'make details'!$A$1:$C$139,3,FALSE)</f>
        <v>Standard</v>
      </c>
      <c r="F37">
        <v>2018</v>
      </c>
      <c r="G37" t="s">
        <v>51</v>
      </c>
      <c r="H37" t="s">
        <v>45</v>
      </c>
      <c r="I37" s="1">
        <v>44609</v>
      </c>
      <c r="J37">
        <v>103</v>
      </c>
      <c r="K37" t="str">
        <f>VLOOKUP(J37,locations!$A$1:$E$17,2,FALSE)</f>
        <v>Waikato</v>
      </c>
      <c r="L37" t="str">
        <f>VLOOKUP(J37,locations!$A$1:$E$17,3,FALSE)</f>
        <v>New Zealand</v>
      </c>
      <c r="M37">
        <f>VLOOKUP(J37,locations!$A$1:$E$17,4,FALSE)</f>
        <v>513800</v>
      </c>
      <c r="N37">
        <f>VLOOKUP(J37,locations!$A$1:$E$17,5,FALSE)</f>
        <v>21.5</v>
      </c>
    </row>
    <row r="38" spans="1:14" x14ac:dyDescent="0.25">
      <c r="A38">
        <v>37</v>
      </c>
      <c r="B38" t="s">
        <v>8</v>
      </c>
      <c r="C38">
        <v>623</v>
      </c>
      <c r="D38" t="str">
        <f>VLOOKUP(C46,'make details'!$A$1:$C$139,2,FALSE)</f>
        <v>Trailer</v>
      </c>
      <c r="E38" t="str">
        <f>VLOOKUP(C38,'make details'!$A$1:$C$139,3,FALSE)</f>
        <v>Standard</v>
      </c>
      <c r="F38">
        <v>2018</v>
      </c>
      <c r="G38" t="s">
        <v>52</v>
      </c>
      <c r="H38" t="s">
        <v>10</v>
      </c>
      <c r="I38" s="1">
        <v>44615</v>
      </c>
      <c r="J38">
        <v>102</v>
      </c>
      <c r="K38" t="str">
        <f>VLOOKUP(J38,locations!$A$1:$E$17,2,FALSE)</f>
        <v>Auckland</v>
      </c>
      <c r="L38" t="str">
        <f>VLOOKUP(J38,locations!$A$1:$E$17,3,FALSE)</f>
        <v>New Zealand</v>
      </c>
      <c r="M38">
        <f>VLOOKUP(J38,locations!$A$1:$E$17,4,FALSE)</f>
        <v>1695200</v>
      </c>
      <c r="N38">
        <f>VLOOKUP(J38,locations!$A$1:$E$17,5,FALSE)</f>
        <v>343.09</v>
      </c>
    </row>
    <row r="39" spans="1:14" x14ac:dyDescent="0.25">
      <c r="A39">
        <v>38</v>
      </c>
      <c r="B39" t="s">
        <v>8</v>
      </c>
      <c r="C39">
        <v>623</v>
      </c>
      <c r="D39" t="str">
        <f>VLOOKUP(C47,'make details'!$A$1:$C$139,2,FALSE)</f>
        <v>Factory Built</v>
      </c>
      <c r="E39" t="str">
        <f>VLOOKUP(C39,'make details'!$A$1:$C$139,3,FALSE)</f>
        <v>Standard</v>
      </c>
      <c r="F39">
        <v>2018</v>
      </c>
      <c r="G39" t="s">
        <v>53</v>
      </c>
      <c r="H39" t="s">
        <v>10</v>
      </c>
      <c r="I39" s="1">
        <v>44578</v>
      </c>
      <c r="J39">
        <v>109</v>
      </c>
      <c r="K39" t="str">
        <f>VLOOKUP(J39,locations!$A$1:$E$17,2,FALSE)</f>
        <v>Wellington</v>
      </c>
      <c r="L39" t="str">
        <f>VLOOKUP(J39,locations!$A$1:$E$17,3,FALSE)</f>
        <v>New Zealand</v>
      </c>
      <c r="M39">
        <f>VLOOKUP(J39,locations!$A$1:$E$17,4,FALSE)</f>
        <v>543500</v>
      </c>
      <c r="N39">
        <f>VLOOKUP(J39,locations!$A$1:$E$17,5,FALSE)</f>
        <v>67.52</v>
      </c>
    </row>
    <row r="40" spans="1:14" x14ac:dyDescent="0.25">
      <c r="A40">
        <v>39</v>
      </c>
      <c r="B40" t="s">
        <v>37</v>
      </c>
      <c r="C40">
        <v>623</v>
      </c>
      <c r="D40" t="str">
        <f>VLOOKUP(C48,'make details'!$A$1:$C$139,2,FALSE)</f>
        <v>Trailer</v>
      </c>
      <c r="E40" t="str">
        <f>VLOOKUP(C40,'make details'!$A$1:$C$139,3,FALSE)</f>
        <v>Standard</v>
      </c>
      <c r="F40">
        <v>2021</v>
      </c>
      <c r="G40" t="s">
        <v>54</v>
      </c>
      <c r="H40" t="s">
        <v>10</v>
      </c>
      <c r="I40" s="1">
        <v>44533</v>
      </c>
      <c r="J40">
        <v>104</v>
      </c>
      <c r="K40" t="str">
        <f>VLOOKUP(J40,locations!$A$1:$E$17,2,FALSE)</f>
        <v>Bay of Plenty</v>
      </c>
      <c r="L40" t="str">
        <f>VLOOKUP(J40,locations!$A$1:$E$17,3,FALSE)</f>
        <v>New Zealand</v>
      </c>
      <c r="M40">
        <f>VLOOKUP(J40,locations!$A$1:$E$17,4,FALSE)</f>
        <v>347700</v>
      </c>
      <c r="N40">
        <f>VLOOKUP(J40,locations!$A$1:$E$17,5,FALSE)</f>
        <v>28.8</v>
      </c>
    </row>
    <row r="41" spans="1:14" x14ac:dyDescent="0.25">
      <c r="A41">
        <v>40</v>
      </c>
      <c r="B41" t="s">
        <v>8</v>
      </c>
      <c r="C41">
        <v>549</v>
      </c>
      <c r="D41" t="str">
        <f>VLOOKUP(C49,'make details'!$A$1:$C$139,2,FALSE)</f>
        <v>Custombuilt</v>
      </c>
      <c r="E41" t="str">
        <f>VLOOKUP(C41,'make details'!$A$1:$C$139,3,FALSE)</f>
        <v>Standard</v>
      </c>
      <c r="F41">
        <v>2021</v>
      </c>
      <c r="G41" t="s">
        <v>46</v>
      </c>
      <c r="H41" t="s">
        <v>18</v>
      </c>
      <c r="I41" s="1">
        <v>44557</v>
      </c>
      <c r="J41">
        <v>109</v>
      </c>
      <c r="K41" t="str">
        <f>VLOOKUP(J41,locations!$A$1:$E$17,2,FALSE)</f>
        <v>Wellington</v>
      </c>
      <c r="L41" t="str">
        <f>VLOOKUP(J41,locations!$A$1:$E$17,3,FALSE)</f>
        <v>New Zealand</v>
      </c>
      <c r="M41">
        <f>VLOOKUP(J41,locations!$A$1:$E$17,4,FALSE)</f>
        <v>543500</v>
      </c>
      <c r="N41">
        <f>VLOOKUP(J41,locations!$A$1:$E$17,5,FALSE)</f>
        <v>67.52</v>
      </c>
    </row>
    <row r="42" spans="1:14" x14ac:dyDescent="0.25">
      <c r="A42">
        <v>41</v>
      </c>
      <c r="B42" t="s">
        <v>8</v>
      </c>
      <c r="C42">
        <v>623</v>
      </c>
      <c r="D42" t="str">
        <f>VLOOKUP(C50,'make details'!$A$1:$C$139,2,FALSE)</f>
        <v>Trailer</v>
      </c>
      <c r="E42" t="str">
        <f>VLOOKUP(C42,'make details'!$A$1:$C$139,3,FALSE)</f>
        <v>Standard</v>
      </c>
      <c r="F42">
        <v>2021</v>
      </c>
      <c r="G42" t="s">
        <v>53</v>
      </c>
      <c r="H42" t="s">
        <v>10</v>
      </c>
      <c r="I42" s="1">
        <v>44622</v>
      </c>
      <c r="J42">
        <v>106</v>
      </c>
      <c r="K42" t="str">
        <f>VLOOKUP(J42,locations!$A$1:$E$17,2,FALSE)</f>
        <v>Hawke's Bay</v>
      </c>
      <c r="L42" t="str">
        <f>VLOOKUP(J42,locations!$A$1:$E$17,3,FALSE)</f>
        <v>New Zealand</v>
      </c>
      <c r="M42">
        <f>VLOOKUP(J42,locations!$A$1:$E$17,4,FALSE)</f>
        <v>182700</v>
      </c>
      <c r="N42">
        <f>VLOOKUP(J42,locations!$A$1:$E$17,5,FALSE)</f>
        <v>12.92</v>
      </c>
    </row>
    <row r="43" spans="1:14" x14ac:dyDescent="0.25">
      <c r="A43">
        <v>42</v>
      </c>
      <c r="B43" t="s">
        <v>8</v>
      </c>
      <c r="C43">
        <v>623</v>
      </c>
      <c r="D43" t="str">
        <f>VLOOKUP(C51,'make details'!$A$1:$C$139,2,FALSE)</f>
        <v>Trailer</v>
      </c>
      <c r="E43" t="str">
        <f>VLOOKUP(C43,'make details'!$A$1:$C$139,3,FALSE)</f>
        <v>Standard</v>
      </c>
      <c r="F43">
        <v>2002</v>
      </c>
      <c r="G43" t="s">
        <v>51</v>
      </c>
      <c r="H43" t="s">
        <v>10</v>
      </c>
      <c r="I43" s="1">
        <v>44563</v>
      </c>
      <c r="J43">
        <v>102</v>
      </c>
      <c r="K43" t="str">
        <f>VLOOKUP(J43,locations!$A$1:$E$17,2,FALSE)</f>
        <v>Auckland</v>
      </c>
      <c r="L43" t="str">
        <f>VLOOKUP(J43,locations!$A$1:$E$17,3,FALSE)</f>
        <v>New Zealand</v>
      </c>
      <c r="M43">
        <f>VLOOKUP(J43,locations!$A$1:$E$17,4,FALSE)</f>
        <v>1695200</v>
      </c>
      <c r="N43">
        <f>VLOOKUP(J43,locations!$A$1:$E$17,5,FALSE)</f>
        <v>343.09</v>
      </c>
    </row>
    <row r="44" spans="1:14" x14ac:dyDescent="0.25">
      <c r="A44">
        <v>43</v>
      </c>
      <c r="B44" t="s">
        <v>11</v>
      </c>
      <c r="C44">
        <v>623</v>
      </c>
      <c r="D44" t="str">
        <f>VLOOKUP(C52,'make details'!$A$1:$C$139,2,FALSE)</f>
        <v>Briford</v>
      </c>
      <c r="E44" t="str">
        <f>VLOOKUP(C44,'make details'!$A$1:$C$139,3,FALSE)</f>
        <v>Standard</v>
      </c>
      <c r="F44">
        <v>2018</v>
      </c>
      <c r="G44" t="s">
        <v>55</v>
      </c>
      <c r="H44" t="s">
        <v>10</v>
      </c>
      <c r="I44" s="1">
        <v>44616</v>
      </c>
      <c r="J44">
        <v>102</v>
      </c>
      <c r="K44" t="str">
        <f>VLOOKUP(J44,locations!$A$1:$E$17,2,FALSE)</f>
        <v>Auckland</v>
      </c>
      <c r="L44" t="str">
        <f>VLOOKUP(J44,locations!$A$1:$E$17,3,FALSE)</f>
        <v>New Zealand</v>
      </c>
      <c r="M44">
        <f>VLOOKUP(J44,locations!$A$1:$E$17,4,FALSE)</f>
        <v>1695200</v>
      </c>
      <c r="N44">
        <f>VLOOKUP(J44,locations!$A$1:$E$17,5,FALSE)</f>
        <v>343.09</v>
      </c>
    </row>
    <row r="45" spans="1:14" x14ac:dyDescent="0.25">
      <c r="A45">
        <v>44</v>
      </c>
      <c r="B45" t="s">
        <v>8</v>
      </c>
      <c r="C45">
        <v>549</v>
      </c>
      <c r="D45" t="str">
        <f>VLOOKUP(C53,'make details'!$A$1:$C$139,2,FALSE)</f>
        <v>Elddis</v>
      </c>
      <c r="E45" t="str">
        <f>VLOOKUP(C45,'make details'!$A$1:$C$139,3,FALSE)</f>
        <v>Standard</v>
      </c>
      <c r="F45">
        <v>2018</v>
      </c>
      <c r="G45" t="s">
        <v>46</v>
      </c>
      <c r="H45" t="s">
        <v>10</v>
      </c>
      <c r="I45" s="1">
        <v>44620</v>
      </c>
      <c r="J45">
        <v>114</v>
      </c>
      <c r="K45" t="str">
        <f>VLOOKUP(J45,locations!$A$1:$E$17,2,FALSE)</f>
        <v>Canterbury</v>
      </c>
      <c r="L45" t="str">
        <f>VLOOKUP(J45,locations!$A$1:$E$17,3,FALSE)</f>
        <v>New Zealand</v>
      </c>
      <c r="M45">
        <f>VLOOKUP(J45,locations!$A$1:$E$17,4,FALSE)</f>
        <v>655000</v>
      </c>
      <c r="N45">
        <f>VLOOKUP(J45,locations!$A$1:$E$17,5,FALSE)</f>
        <v>14.72</v>
      </c>
    </row>
    <row r="46" spans="1:14" x14ac:dyDescent="0.25">
      <c r="A46">
        <v>45</v>
      </c>
      <c r="B46" t="s">
        <v>8</v>
      </c>
      <c r="C46">
        <v>623</v>
      </c>
      <c r="D46" t="str">
        <f>VLOOKUP(C54,'make details'!$A$1:$C$139,2,FALSE)</f>
        <v>Yamaha</v>
      </c>
      <c r="E46" t="str">
        <f>VLOOKUP(C46,'make details'!$A$1:$C$139,3,FALSE)</f>
        <v>Standard</v>
      </c>
      <c r="F46">
        <v>2014</v>
      </c>
      <c r="G46" t="s">
        <v>33</v>
      </c>
      <c r="H46" t="s">
        <v>10</v>
      </c>
      <c r="I46" s="1">
        <v>44488</v>
      </c>
      <c r="J46">
        <v>104</v>
      </c>
      <c r="K46" t="str">
        <f>VLOOKUP(J46,locations!$A$1:$E$17,2,FALSE)</f>
        <v>Bay of Plenty</v>
      </c>
      <c r="L46" t="str">
        <f>VLOOKUP(J46,locations!$A$1:$E$17,3,FALSE)</f>
        <v>New Zealand</v>
      </c>
      <c r="M46">
        <f>VLOOKUP(J46,locations!$A$1:$E$17,4,FALSE)</f>
        <v>347700</v>
      </c>
      <c r="N46">
        <f>VLOOKUP(J46,locations!$A$1:$E$17,5,FALSE)</f>
        <v>28.8</v>
      </c>
    </row>
    <row r="47" spans="1:14" x14ac:dyDescent="0.25">
      <c r="A47">
        <v>46</v>
      </c>
      <c r="B47" t="s">
        <v>25</v>
      </c>
      <c r="C47">
        <v>538</v>
      </c>
      <c r="D47" t="str">
        <f>VLOOKUP(C55,'make details'!$A$1:$C$139,2,FALSE)</f>
        <v>Kawasaki</v>
      </c>
      <c r="E47" t="str">
        <f>VLOOKUP(C47,'make details'!$A$1:$C$139,3,FALSE)</f>
        <v>Standard</v>
      </c>
      <c r="F47">
        <v>2005</v>
      </c>
      <c r="G47" t="s">
        <v>56</v>
      </c>
      <c r="H47" t="s">
        <v>10</v>
      </c>
      <c r="I47" s="1">
        <v>44509</v>
      </c>
      <c r="J47">
        <v>106</v>
      </c>
      <c r="K47" t="str">
        <f>VLOOKUP(J47,locations!$A$1:$E$17,2,FALSE)</f>
        <v>Hawke's Bay</v>
      </c>
      <c r="L47" t="str">
        <f>VLOOKUP(J47,locations!$A$1:$E$17,3,FALSE)</f>
        <v>New Zealand</v>
      </c>
      <c r="M47">
        <f>VLOOKUP(J47,locations!$A$1:$E$17,4,FALSE)</f>
        <v>182700</v>
      </c>
      <c r="N47">
        <f>VLOOKUP(J47,locations!$A$1:$E$17,5,FALSE)</f>
        <v>12.92</v>
      </c>
    </row>
    <row r="48" spans="1:14" x14ac:dyDescent="0.25">
      <c r="A48">
        <v>47</v>
      </c>
      <c r="B48" t="s">
        <v>37</v>
      </c>
      <c r="C48">
        <v>623</v>
      </c>
      <c r="D48" t="str">
        <f>VLOOKUP(C56,'make details'!$A$1:$C$139,2,FALSE)</f>
        <v>Trailer</v>
      </c>
      <c r="E48" t="str">
        <f>VLOOKUP(C48,'make details'!$A$1:$C$139,3,FALSE)</f>
        <v>Standard</v>
      </c>
      <c r="F48">
        <v>2004</v>
      </c>
      <c r="G48" t="s">
        <v>57</v>
      </c>
      <c r="H48" t="s">
        <v>45</v>
      </c>
      <c r="I48" s="1">
        <v>44505</v>
      </c>
      <c r="J48">
        <v>102</v>
      </c>
      <c r="K48" t="str">
        <f>VLOOKUP(J48,locations!$A$1:$E$17,2,FALSE)</f>
        <v>Auckland</v>
      </c>
      <c r="L48" t="str">
        <f>VLOOKUP(J48,locations!$A$1:$E$17,3,FALSE)</f>
        <v>New Zealand</v>
      </c>
      <c r="M48">
        <f>VLOOKUP(J48,locations!$A$1:$E$17,4,FALSE)</f>
        <v>1695200</v>
      </c>
      <c r="N48">
        <f>VLOOKUP(J48,locations!$A$1:$E$17,5,FALSE)</f>
        <v>343.09</v>
      </c>
    </row>
    <row r="49" spans="1:14" x14ac:dyDescent="0.25">
      <c r="A49">
        <v>48</v>
      </c>
      <c r="B49" t="s">
        <v>8</v>
      </c>
      <c r="C49">
        <v>527</v>
      </c>
      <c r="D49" t="str">
        <f>VLOOKUP(C57,'make details'!$A$1:$C$139,2,FALSE)</f>
        <v>Trailer</v>
      </c>
      <c r="E49" t="str">
        <f>VLOOKUP(C49,'make details'!$A$1:$C$139,3,FALSE)</f>
        <v>Standard</v>
      </c>
      <c r="F49">
        <v>2021</v>
      </c>
      <c r="G49" t="s">
        <v>46</v>
      </c>
      <c r="H49" t="s">
        <v>10</v>
      </c>
      <c r="I49" s="1">
        <v>44622</v>
      </c>
      <c r="J49">
        <v>102</v>
      </c>
      <c r="K49" t="str">
        <f>VLOOKUP(J49,locations!$A$1:$E$17,2,FALSE)</f>
        <v>Auckland</v>
      </c>
      <c r="L49" t="str">
        <f>VLOOKUP(J49,locations!$A$1:$E$17,3,FALSE)</f>
        <v>New Zealand</v>
      </c>
      <c r="M49">
        <f>VLOOKUP(J49,locations!$A$1:$E$17,4,FALSE)</f>
        <v>1695200</v>
      </c>
      <c r="N49">
        <f>VLOOKUP(J49,locations!$A$1:$E$17,5,FALSE)</f>
        <v>343.09</v>
      </c>
    </row>
    <row r="50" spans="1:14" x14ac:dyDescent="0.25">
      <c r="A50">
        <v>49</v>
      </c>
      <c r="B50" t="s">
        <v>8</v>
      </c>
      <c r="C50">
        <v>623</v>
      </c>
      <c r="D50" t="str">
        <f>VLOOKUP(C58,'make details'!$A$1:$C$139,2,FALSE)</f>
        <v>Trailer</v>
      </c>
      <c r="E50" t="str">
        <f>VLOOKUP(C50,'make details'!$A$1:$C$139,3,FALSE)</f>
        <v>Standard</v>
      </c>
      <c r="F50">
        <v>2021</v>
      </c>
      <c r="G50" t="s">
        <v>58</v>
      </c>
      <c r="H50" t="s">
        <v>45</v>
      </c>
      <c r="I50" s="1">
        <v>44491</v>
      </c>
      <c r="J50">
        <v>102</v>
      </c>
      <c r="K50" t="str">
        <f>VLOOKUP(J50,locations!$A$1:$E$17,2,FALSE)</f>
        <v>Auckland</v>
      </c>
      <c r="L50" t="str">
        <f>VLOOKUP(J50,locations!$A$1:$E$17,3,FALSE)</f>
        <v>New Zealand</v>
      </c>
      <c r="M50">
        <f>VLOOKUP(J50,locations!$A$1:$E$17,4,FALSE)</f>
        <v>1695200</v>
      </c>
      <c r="N50">
        <f>VLOOKUP(J50,locations!$A$1:$E$17,5,FALSE)</f>
        <v>343.09</v>
      </c>
    </row>
    <row r="51" spans="1:14" x14ac:dyDescent="0.25">
      <c r="A51">
        <v>50</v>
      </c>
      <c r="B51" t="s">
        <v>8</v>
      </c>
      <c r="C51">
        <v>623</v>
      </c>
      <c r="D51" t="str">
        <f>VLOOKUP(C59,'make details'!$A$1:$C$139,2,FALSE)</f>
        <v>Trailer</v>
      </c>
      <c r="E51" t="str">
        <f>VLOOKUP(C51,'make details'!$A$1:$C$139,3,FALSE)</f>
        <v>Standard</v>
      </c>
      <c r="F51">
        <v>2021</v>
      </c>
      <c r="G51" t="s">
        <v>59</v>
      </c>
      <c r="H51" t="s">
        <v>10</v>
      </c>
      <c r="I51" s="1">
        <v>44581</v>
      </c>
      <c r="J51">
        <v>114</v>
      </c>
      <c r="K51" t="str">
        <f>VLOOKUP(J51,locations!$A$1:$E$17,2,FALSE)</f>
        <v>Canterbury</v>
      </c>
      <c r="L51" t="str">
        <f>VLOOKUP(J51,locations!$A$1:$E$17,3,FALSE)</f>
        <v>New Zealand</v>
      </c>
      <c r="M51">
        <f>VLOOKUP(J51,locations!$A$1:$E$17,4,FALSE)</f>
        <v>655000</v>
      </c>
      <c r="N51">
        <f>VLOOKUP(J51,locations!$A$1:$E$17,5,FALSE)</f>
        <v>14.72</v>
      </c>
    </row>
    <row r="52" spans="1:14" x14ac:dyDescent="0.25">
      <c r="A52">
        <v>51</v>
      </c>
      <c r="B52" t="s">
        <v>8</v>
      </c>
      <c r="C52">
        <v>514</v>
      </c>
      <c r="D52" t="str">
        <f>VLOOKUP(C60,'make details'!$A$1:$C$139,2,FALSE)</f>
        <v>Trailer</v>
      </c>
      <c r="E52" t="str">
        <f>VLOOKUP(C52,'make details'!$A$1:$C$139,3,FALSE)</f>
        <v>Standard</v>
      </c>
      <c r="F52">
        <v>2021</v>
      </c>
      <c r="G52" t="s">
        <v>60</v>
      </c>
      <c r="H52" t="s">
        <v>10</v>
      </c>
      <c r="I52" s="1">
        <v>44537</v>
      </c>
      <c r="J52">
        <v>102</v>
      </c>
      <c r="K52" t="str">
        <f>VLOOKUP(J52,locations!$A$1:$E$17,2,FALSE)</f>
        <v>Auckland</v>
      </c>
      <c r="L52" t="str">
        <f>VLOOKUP(J52,locations!$A$1:$E$17,3,FALSE)</f>
        <v>New Zealand</v>
      </c>
      <c r="M52">
        <f>VLOOKUP(J52,locations!$A$1:$E$17,4,FALSE)</f>
        <v>1695200</v>
      </c>
      <c r="N52">
        <f>VLOOKUP(J52,locations!$A$1:$E$17,5,FALSE)</f>
        <v>343.09</v>
      </c>
    </row>
    <row r="53" spans="1:14" x14ac:dyDescent="0.25">
      <c r="A53">
        <v>52</v>
      </c>
      <c r="B53" t="s">
        <v>61</v>
      </c>
      <c r="C53">
        <v>537</v>
      </c>
      <c r="D53" t="str">
        <f>VLOOKUP(C61,'make details'!$A$1:$C$139,2,FALSE)</f>
        <v>Trailer</v>
      </c>
      <c r="E53" t="str">
        <f>VLOOKUP(C53,'make details'!$A$1:$C$139,3,FALSE)</f>
        <v>Standard</v>
      </c>
      <c r="F53">
        <v>2003</v>
      </c>
      <c r="G53" t="s">
        <v>62</v>
      </c>
      <c r="H53" t="s">
        <v>32</v>
      </c>
      <c r="I53" s="1">
        <v>44482</v>
      </c>
      <c r="J53">
        <v>114</v>
      </c>
      <c r="K53" t="str">
        <f>VLOOKUP(J53,locations!$A$1:$E$17,2,FALSE)</f>
        <v>Canterbury</v>
      </c>
      <c r="L53" t="str">
        <f>VLOOKUP(J53,locations!$A$1:$E$17,3,FALSE)</f>
        <v>New Zealand</v>
      </c>
      <c r="M53">
        <f>VLOOKUP(J53,locations!$A$1:$E$17,4,FALSE)</f>
        <v>655000</v>
      </c>
      <c r="N53">
        <f>VLOOKUP(J53,locations!$A$1:$E$17,5,FALSE)</f>
        <v>14.72</v>
      </c>
    </row>
    <row r="54" spans="1:14" x14ac:dyDescent="0.25">
      <c r="A54">
        <v>53</v>
      </c>
      <c r="B54" t="s">
        <v>16</v>
      </c>
      <c r="C54">
        <v>636</v>
      </c>
      <c r="D54" t="str">
        <f>VLOOKUP(C62,'make details'!$A$1:$C$139,2,FALSE)</f>
        <v>Trailer</v>
      </c>
      <c r="E54" t="str">
        <f>VLOOKUP(C54,'make details'!$A$1:$C$139,3,FALSE)</f>
        <v>Standard</v>
      </c>
      <c r="F54">
        <v>1995</v>
      </c>
      <c r="G54" t="s">
        <v>63</v>
      </c>
      <c r="H54" t="s">
        <v>28</v>
      </c>
      <c r="I54" s="1">
        <v>44641</v>
      </c>
      <c r="J54">
        <v>111</v>
      </c>
      <c r="K54" t="str">
        <f>VLOOKUP(J54,locations!$A$1:$E$17,2,FALSE)</f>
        <v>Nelson</v>
      </c>
      <c r="L54" t="str">
        <f>VLOOKUP(J54,locations!$A$1:$E$17,3,FALSE)</f>
        <v>New Zealand</v>
      </c>
      <c r="M54">
        <f>VLOOKUP(J54,locations!$A$1:$E$17,4,FALSE)</f>
        <v>54500</v>
      </c>
      <c r="N54">
        <f>VLOOKUP(J54,locations!$A$1:$E$17,5,FALSE)</f>
        <v>129.15</v>
      </c>
    </row>
    <row r="55" spans="1:14" x14ac:dyDescent="0.25">
      <c r="A55">
        <v>54</v>
      </c>
      <c r="B55" t="s">
        <v>16</v>
      </c>
      <c r="C55">
        <v>561</v>
      </c>
      <c r="D55" t="str">
        <f>VLOOKUP(C63,'make details'!$A$1:$C$139,2,FALSE)</f>
        <v>Trailer</v>
      </c>
      <c r="E55" t="str">
        <f>VLOOKUP(C55,'make details'!$A$1:$C$139,3,FALSE)</f>
        <v>Standard</v>
      </c>
      <c r="F55">
        <v>1999</v>
      </c>
      <c r="G55" t="s">
        <v>64</v>
      </c>
      <c r="H55" t="s">
        <v>47</v>
      </c>
      <c r="I55" s="1">
        <v>44607</v>
      </c>
      <c r="J55">
        <v>104</v>
      </c>
      <c r="K55" t="str">
        <f>VLOOKUP(J55,locations!$A$1:$E$17,2,FALSE)</f>
        <v>Bay of Plenty</v>
      </c>
      <c r="L55" t="str">
        <f>VLOOKUP(J55,locations!$A$1:$E$17,3,FALSE)</f>
        <v>New Zealand</v>
      </c>
      <c r="M55">
        <f>VLOOKUP(J55,locations!$A$1:$E$17,4,FALSE)</f>
        <v>347700</v>
      </c>
      <c r="N55">
        <f>VLOOKUP(J55,locations!$A$1:$E$17,5,FALSE)</f>
        <v>28.8</v>
      </c>
    </row>
    <row r="56" spans="1:14" x14ac:dyDescent="0.25">
      <c r="A56">
        <v>55</v>
      </c>
      <c r="B56" t="s">
        <v>37</v>
      </c>
      <c r="C56">
        <v>623</v>
      </c>
      <c r="D56" t="str">
        <f>VLOOKUP(C64,'make details'!$A$1:$C$139,2,FALSE)</f>
        <v>Honda</v>
      </c>
      <c r="E56" t="str">
        <f>VLOOKUP(C56,'make details'!$A$1:$C$139,3,FALSE)</f>
        <v>Standard</v>
      </c>
      <c r="F56">
        <v>2021</v>
      </c>
      <c r="G56" t="s">
        <v>54</v>
      </c>
      <c r="H56" t="s">
        <v>10</v>
      </c>
      <c r="I56" s="1">
        <v>44598</v>
      </c>
      <c r="J56">
        <v>104</v>
      </c>
      <c r="K56" t="str">
        <f>VLOOKUP(J56,locations!$A$1:$E$17,2,FALSE)</f>
        <v>Bay of Plenty</v>
      </c>
      <c r="L56" t="str">
        <f>VLOOKUP(J56,locations!$A$1:$E$17,3,FALSE)</f>
        <v>New Zealand</v>
      </c>
      <c r="M56">
        <f>VLOOKUP(J56,locations!$A$1:$E$17,4,FALSE)</f>
        <v>347700</v>
      </c>
      <c r="N56">
        <f>VLOOKUP(J56,locations!$A$1:$E$17,5,FALSE)</f>
        <v>28.8</v>
      </c>
    </row>
    <row r="57" spans="1:14" x14ac:dyDescent="0.25">
      <c r="A57">
        <v>56</v>
      </c>
      <c r="B57" t="s">
        <v>37</v>
      </c>
      <c r="C57">
        <v>623</v>
      </c>
      <c r="D57" t="str">
        <f>VLOOKUP(C65,'make details'!$A$1:$C$139,2,FALSE)</f>
        <v>Trailer</v>
      </c>
      <c r="E57" t="str">
        <f>VLOOKUP(C57,'make details'!$A$1:$C$139,3,FALSE)</f>
        <v>Standard</v>
      </c>
      <c r="F57">
        <v>2000</v>
      </c>
      <c r="G57" t="s">
        <v>65</v>
      </c>
      <c r="H57" t="s">
        <v>66</v>
      </c>
      <c r="I57" s="1">
        <v>44625</v>
      </c>
      <c r="J57">
        <v>102</v>
      </c>
      <c r="K57" t="str">
        <f>VLOOKUP(J57,locations!$A$1:$E$17,2,FALSE)</f>
        <v>Auckland</v>
      </c>
      <c r="L57" t="str">
        <f>VLOOKUP(J57,locations!$A$1:$E$17,3,FALSE)</f>
        <v>New Zealand</v>
      </c>
      <c r="M57">
        <f>VLOOKUP(J57,locations!$A$1:$E$17,4,FALSE)</f>
        <v>1695200</v>
      </c>
      <c r="N57">
        <f>VLOOKUP(J57,locations!$A$1:$E$17,5,FALSE)</f>
        <v>343.09</v>
      </c>
    </row>
    <row r="58" spans="1:14" x14ac:dyDescent="0.25">
      <c r="A58">
        <v>57</v>
      </c>
      <c r="B58" t="s">
        <v>11</v>
      </c>
      <c r="C58">
        <v>623</v>
      </c>
      <c r="D58" t="str">
        <f>VLOOKUP(C66,'make details'!$A$1:$C$139,2,FALSE)</f>
        <v>Trailer</v>
      </c>
      <c r="E58" t="str">
        <f>VLOOKUP(C58,'make details'!$A$1:$C$139,3,FALSE)</f>
        <v>Standard</v>
      </c>
      <c r="F58">
        <v>2021</v>
      </c>
      <c r="G58" t="s">
        <v>13</v>
      </c>
      <c r="H58" t="s">
        <v>10</v>
      </c>
      <c r="I58" s="1">
        <v>44613</v>
      </c>
      <c r="J58">
        <v>102</v>
      </c>
      <c r="K58" t="str">
        <f>VLOOKUP(J58,locations!$A$1:$E$17,2,FALSE)</f>
        <v>Auckland</v>
      </c>
      <c r="L58" t="str">
        <f>VLOOKUP(J58,locations!$A$1:$E$17,3,FALSE)</f>
        <v>New Zealand</v>
      </c>
      <c r="M58">
        <f>VLOOKUP(J58,locations!$A$1:$E$17,4,FALSE)</f>
        <v>1695200</v>
      </c>
      <c r="N58">
        <f>VLOOKUP(J58,locations!$A$1:$E$17,5,FALSE)</f>
        <v>343.09</v>
      </c>
    </row>
    <row r="59" spans="1:14" x14ac:dyDescent="0.25">
      <c r="A59">
        <v>58</v>
      </c>
      <c r="B59" t="s">
        <v>8</v>
      </c>
      <c r="C59">
        <v>623</v>
      </c>
      <c r="D59" t="str">
        <f>VLOOKUP(C67,'make details'!$A$1:$C$139,2,FALSE)</f>
        <v>Trailer</v>
      </c>
      <c r="E59" t="str">
        <f>VLOOKUP(C59,'make details'!$A$1:$C$139,3,FALSE)</f>
        <v>Standard</v>
      </c>
      <c r="F59">
        <v>1997</v>
      </c>
      <c r="G59" t="s">
        <v>67</v>
      </c>
      <c r="H59" t="s">
        <v>66</v>
      </c>
      <c r="I59" s="1">
        <v>44505</v>
      </c>
      <c r="J59">
        <v>105</v>
      </c>
      <c r="K59" t="str">
        <f>VLOOKUP(J59,locations!$A$1:$E$17,2,FALSE)</f>
        <v>Gisborne</v>
      </c>
      <c r="L59" t="str">
        <f>VLOOKUP(J59,locations!$A$1:$E$17,3,FALSE)</f>
        <v>New Zealand</v>
      </c>
      <c r="M59">
        <f>VLOOKUP(J59,locations!$A$1:$E$17,4,FALSE)</f>
        <v>52100</v>
      </c>
      <c r="N59">
        <f>VLOOKUP(J59,locations!$A$1:$E$17,5,FALSE)</f>
        <v>6.21</v>
      </c>
    </row>
    <row r="60" spans="1:14" x14ac:dyDescent="0.25">
      <c r="A60">
        <v>59</v>
      </c>
      <c r="B60" t="s">
        <v>8</v>
      </c>
      <c r="C60">
        <v>623</v>
      </c>
      <c r="D60" t="str">
        <f>VLOOKUP(C68,'make details'!$A$1:$C$139,2,FALSE)</f>
        <v>Ford</v>
      </c>
      <c r="E60" t="str">
        <f>VLOOKUP(C60,'make details'!$A$1:$C$139,3,FALSE)</f>
        <v>Standard</v>
      </c>
      <c r="F60">
        <v>2021</v>
      </c>
      <c r="G60" t="s">
        <v>23</v>
      </c>
      <c r="H60" t="s">
        <v>18</v>
      </c>
      <c r="I60" s="1">
        <v>44626</v>
      </c>
      <c r="J60">
        <v>102</v>
      </c>
      <c r="K60" t="str">
        <f>VLOOKUP(J60,locations!$A$1:$E$17,2,FALSE)</f>
        <v>Auckland</v>
      </c>
      <c r="L60" t="str">
        <f>VLOOKUP(J60,locations!$A$1:$E$17,3,FALSE)</f>
        <v>New Zealand</v>
      </c>
      <c r="M60">
        <f>VLOOKUP(J60,locations!$A$1:$E$17,4,FALSE)</f>
        <v>1695200</v>
      </c>
      <c r="N60">
        <f>VLOOKUP(J60,locations!$A$1:$E$17,5,FALSE)</f>
        <v>343.09</v>
      </c>
    </row>
    <row r="61" spans="1:14" x14ac:dyDescent="0.25">
      <c r="A61">
        <v>60</v>
      </c>
      <c r="B61" t="s">
        <v>8</v>
      </c>
      <c r="C61">
        <v>623</v>
      </c>
      <c r="D61" t="str">
        <f>VLOOKUP(C69,'make details'!$A$1:$C$139,2,FALSE)</f>
        <v>Trailer</v>
      </c>
      <c r="E61" t="str">
        <f>VLOOKUP(C61,'make details'!$A$1:$C$139,3,FALSE)</f>
        <v>Standard</v>
      </c>
      <c r="F61">
        <v>1983</v>
      </c>
      <c r="G61" t="s">
        <v>68</v>
      </c>
      <c r="H61" t="s">
        <v>69</v>
      </c>
      <c r="I61" s="1">
        <v>44563</v>
      </c>
      <c r="J61">
        <v>108</v>
      </c>
      <c r="K61" t="str">
        <f>VLOOKUP(J61,locations!$A$1:$E$17,2,FALSE)</f>
        <v>Manawatū-Whanganui</v>
      </c>
      <c r="L61" t="str">
        <f>VLOOKUP(J61,locations!$A$1:$E$17,3,FALSE)</f>
        <v>New Zealand</v>
      </c>
      <c r="M61">
        <f>VLOOKUP(J61,locations!$A$1:$E$17,4,FALSE)</f>
        <v>258200</v>
      </c>
      <c r="N61">
        <f>VLOOKUP(J61,locations!$A$1:$E$17,5,FALSE)</f>
        <v>11.62</v>
      </c>
    </row>
    <row r="62" spans="1:14" x14ac:dyDescent="0.25">
      <c r="A62">
        <v>61</v>
      </c>
      <c r="B62" t="s">
        <v>8</v>
      </c>
      <c r="C62">
        <v>623</v>
      </c>
      <c r="D62" t="str">
        <f>VLOOKUP(C70,'make details'!$A$1:$C$139,2,FALSE)</f>
        <v>Trailer</v>
      </c>
      <c r="E62" t="str">
        <f>VLOOKUP(C62,'make details'!$A$1:$C$139,3,FALSE)</f>
        <v>Standard</v>
      </c>
      <c r="F62">
        <v>2021</v>
      </c>
      <c r="G62" t="s">
        <v>70</v>
      </c>
      <c r="H62" t="s">
        <v>10</v>
      </c>
      <c r="I62" s="1">
        <v>44646</v>
      </c>
      <c r="J62">
        <v>102</v>
      </c>
      <c r="K62" t="str">
        <f>VLOOKUP(J62,locations!$A$1:$E$17,2,FALSE)</f>
        <v>Auckland</v>
      </c>
      <c r="L62" t="str">
        <f>VLOOKUP(J62,locations!$A$1:$E$17,3,FALSE)</f>
        <v>New Zealand</v>
      </c>
      <c r="M62">
        <f>VLOOKUP(J62,locations!$A$1:$E$17,4,FALSE)</f>
        <v>1695200</v>
      </c>
      <c r="N62">
        <f>VLOOKUP(J62,locations!$A$1:$E$17,5,FALSE)</f>
        <v>343.09</v>
      </c>
    </row>
    <row r="63" spans="1:14" x14ac:dyDescent="0.25">
      <c r="A63">
        <v>62</v>
      </c>
      <c r="B63" t="s">
        <v>8</v>
      </c>
      <c r="C63">
        <v>623</v>
      </c>
      <c r="D63" t="str">
        <f>VLOOKUP(C71,'make details'!$A$1:$C$139,2,FALSE)</f>
        <v>Hoskings</v>
      </c>
      <c r="E63" t="str">
        <f>VLOOKUP(C63,'make details'!$A$1:$C$139,3,FALSE)</f>
        <v>Standard</v>
      </c>
      <c r="F63">
        <v>2018</v>
      </c>
      <c r="G63" t="s">
        <v>71</v>
      </c>
      <c r="H63" t="s">
        <v>10</v>
      </c>
      <c r="I63" s="1">
        <v>44479</v>
      </c>
      <c r="J63">
        <v>102</v>
      </c>
      <c r="K63" t="str">
        <f>VLOOKUP(J63,locations!$A$1:$E$17,2,FALSE)</f>
        <v>Auckland</v>
      </c>
      <c r="L63" t="str">
        <f>VLOOKUP(J63,locations!$A$1:$E$17,3,FALSE)</f>
        <v>New Zealand</v>
      </c>
      <c r="M63">
        <f>VLOOKUP(J63,locations!$A$1:$E$17,4,FALSE)</f>
        <v>1695200</v>
      </c>
      <c r="N63">
        <f>VLOOKUP(J63,locations!$A$1:$E$17,5,FALSE)</f>
        <v>343.09</v>
      </c>
    </row>
    <row r="64" spans="1:14" x14ac:dyDescent="0.25">
      <c r="A64">
        <v>63</v>
      </c>
      <c r="B64" t="s">
        <v>25</v>
      </c>
      <c r="C64">
        <v>550</v>
      </c>
      <c r="D64" t="str">
        <f>VLOOKUP(C72,'make details'!$A$1:$C$139,2,FALSE)</f>
        <v>Trailer</v>
      </c>
      <c r="E64" t="str">
        <f>VLOOKUP(C64,'make details'!$A$1:$C$139,3,FALSE)</f>
        <v>Standard</v>
      </c>
      <c r="F64">
        <v>2008</v>
      </c>
      <c r="G64" t="s">
        <v>72</v>
      </c>
      <c r="H64" t="s">
        <v>66</v>
      </c>
      <c r="I64" s="1">
        <v>44549</v>
      </c>
      <c r="J64">
        <v>104</v>
      </c>
      <c r="K64" t="str">
        <f>VLOOKUP(J64,locations!$A$1:$E$17,2,FALSE)</f>
        <v>Bay of Plenty</v>
      </c>
      <c r="L64" t="str">
        <f>VLOOKUP(J64,locations!$A$1:$E$17,3,FALSE)</f>
        <v>New Zealand</v>
      </c>
      <c r="M64">
        <f>VLOOKUP(J64,locations!$A$1:$E$17,4,FALSE)</f>
        <v>347700</v>
      </c>
      <c r="N64">
        <f>VLOOKUP(J64,locations!$A$1:$E$17,5,FALSE)</f>
        <v>28.8</v>
      </c>
    </row>
    <row r="65" spans="1:14" x14ac:dyDescent="0.25">
      <c r="A65">
        <v>64</v>
      </c>
      <c r="B65" t="s">
        <v>8</v>
      </c>
      <c r="C65">
        <v>623</v>
      </c>
      <c r="D65" t="str">
        <f>VLOOKUP(C73,'make details'!$A$1:$C$139,2,FALSE)</f>
        <v>Trailer</v>
      </c>
      <c r="E65" t="str">
        <f>VLOOKUP(C65,'make details'!$A$1:$C$139,3,FALSE)</f>
        <v>Standard</v>
      </c>
      <c r="F65">
        <v>2018</v>
      </c>
      <c r="G65" t="s">
        <v>73</v>
      </c>
      <c r="H65" t="s">
        <v>18</v>
      </c>
      <c r="I65" s="1">
        <v>44567</v>
      </c>
      <c r="J65">
        <v>104</v>
      </c>
      <c r="K65" t="str">
        <f>VLOOKUP(J65,locations!$A$1:$E$17,2,FALSE)</f>
        <v>Bay of Plenty</v>
      </c>
      <c r="L65" t="str">
        <f>VLOOKUP(J65,locations!$A$1:$E$17,3,FALSE)</f>
        <v>New Zealand</v>
      </c>
      <c r="M65">
        <f>VLOOKUP(J65,locations!$A$1:$E$17,4,FALSE)</f>
        <v>347700</v>
      </c>
      <c r="N65">
        <f>VLOOKUP(J65,locations!$A$1:$E$17,5,FALSE)</f>
        <v>28.8</v>
      </c>
    </row>
    <row r="66" spans="1:14" x14ac:dyDescent="0.25">
      <c r="A66">
        <v>65</v>
      </c>
      <c r="B66" t="s">
        <v>8</v>
      </c>
      <c r="C66">
        <v>623</v>
      </c>
      <c r="D66" t="str">
        <f>VLOOKUP(C74,'make details'!$A$1:$C$139,2,FALSE)</f>
        <v>Trailer</v>
      </c>
      <c r="E66" t="str">
        <f>VLOOKUP(C66,'make details'!$A$1:$C$139,3,FALSE)</f>
        <v>Standard</v>
      </c>
      <c r="F66">
        <v>2014</v>
      </c>
      <c r="G66" t="s">
        <v>54</v>
      </c>
      <c r="H66" t="s">
        <v>10</v>
      </c>
      <c r="I66" s="1">
        <v>44644</v>
      </c>
      <c r="J66">
        <v>104</v>
      </c>
      <c r="K66" t="str">
        <f>VLOOKUP(J66,locations!$A$1:$E$17,2,FALSE)</f>
        <v>Bay of Plenty</v>
      </c>
      <c r="L66" t="str">
        <f>VLOOKUP(J66,locations!$A$1:$E$17,3,FALSE)</f>
        <v>New Zealand</v>
      </c>
      <c r="M66">
        <f>VLOOKUP(J66,locations!$A$1:$E$17,4,FALSE)</f>
        <v>347700</v>
      </c>
      <c r="N66">
        <f>VLOOKUP(J66,locations!$A$1:$E$17,5,FALSE)</f>
        <v>28.8</v>
      </c>
    </row>
    <row r="67" spans="1:14" x14ac:dyDescent="0.25">
      <c r="A67">
        <v>66</v>
      </c>
      <c r="B67" t="s">
        <v>11</v>
      </c>
      <c r="C67">
        <v>623</v>
      </c>
      <c r="D67" t="str">
        <f>VLOOKUP(C75,'make details'!$A$1:$C$139,2,FALSE)</f>
        <v>Oxford</v>
      </c>
      <c r="E67" t="str">
        <f>VLOOKUP(C67,'make details'!$A$1:$C$139,3,FALSE)</f>
        <v>Standard</v>
      </c>
      <c r="F67">
        <v>2014</v>
      </c>
      <c r="G67" t="s">
        <v>74</v>
      </c>
      <c r="H67" t="s">
        <v>10</v>
      </c>
      <c r="I67" s="1">
        <v>44490</v>
      </c>
      <c r="J67">
        <v>105</v>
      </c>
      <c r="K67" t="str">
        <f>VLOOKUP(J67,locations!$A$1:$E$17,2,FALSE)</f>
        <v>Gisborne</v>
      </c>
      <c r="L67" t="str">
        <f>VLOOKUP(J67,locations!$A$1:$E$17,3,FALSE)</f>
        <v>New Zealand</v>
      </c>
      <c r="M67">
        <f>VLOOKUP(J67,locations!$A$1:$E$17,4,FALSE)</f>
        <v>52100</v>
      </c>
      <c r="N67">
        <f>VLOOKUP(J67,locations!$A$1:$E$17,5,FALSE)</f>
        <v>6.21</v>
      </c>
    </row>
    <row r="68" spans="1:14" x14ac:dyDescent="0.25">
      <c r="A68">
        <v>67</v>
      </c>
      <c r="B68" t="s">
        <v>75</v>
      </c>
      <c r="C68">
        <v>540</v>
      </c>
      <c r="D68" t="str">
        <f>VLOOKUP(C76,'make details'!$A$1:$C$139,2,FALSE)</f>
        <v>BMW</v>
      </c>
      <c r="E68" t="str">
        <f>VLOOKUP(C68,'make details'!$A$1:$C$139,3,FALSE)</f>
        <v>Standard</v>
      </c>
      <c r="F68">
        <v>2006</v>
      </c>
      <c r="G68" t="s">
        <v>76</v>
      </c>
      <c r="H68" t="s">
        <v>28</v>
      </c>
      <c r="I68" s="1">
        <v>44513</v>
      </c>
      <c r="J68">
        <v>105</v>
      </c>
      <c r="K68" t="str">
        <f>VLOOKUP(J68,locations!$A$1:$E$17,2,FALSE)</f>
        <v>Gisborne</v>
      </c>
      <c r="L68" t="str">
        <f>VLOOKUP(J68,locations!$A$1:$E$17,3,FALSE)</f>
        <v>New Zealand</v>
      </c>
      <c r="M68">
        <f>VLOOKUP(J68,locations!$A$1:$E$17,4,FALSE)</f>
        <v>52100</v>
      </c>
      <c r="N68">
        <f>VLOOKUP(J68,locations!$A$1:$E$17,5,FALSE)</f>
        <v>6.21</v>
      </c>
    </row>
    <row r="69" spans="1:14" x14ac:dyDescent="0.25">
      <c r="A69">
        <v>68</v>
      </c>
      <c r="B69" t="s">
        <v>37</v>
      </c>
      <c r="C69">
        <v>623</v>
      </c>
      <c r="D69" t="str">
        <f>VLOOKUP(C77,'make details'!$A$1:$C$139,2,FALSE)</f>
        <v>Trailer</v>
      </c>
      <c r="E69" t="str">
        <f>VLOOKUP(C69,'make details'!$A$1:$C$139,3,FALSE)</f>
        <v>Standard</v>
      </c>
      <c r="F69">
        <v>2014</v>
      </c>
      <c r="G69" t="s">
        <v>77</v>
      </c>
      <c r="H69" t="s">
        <v>10</v>
      </c>
      <c r="I69" s="1">
        <v>44508</v>
      </c>
      <c r="J69">
        <v>105</v>
      </c>
      <c r="K69" t="str">
        <f>VLOOKUP(J69,locations!$A$1:$E$17,2,FALSE)</f>
        <v>Gisborne</v>
      </c>
      <c r="L69" t="str">
        <f>VLOOKUP(J69,locations!$A$1:$E$17,3,FALSE)</f>
        <v>New Zealand</v>
      </c>
      <c r="M69">
        <f>VLOOKUP(J69,locations!$A$1:$E$17,4,FALSE)</f>
        <v>52100</v>
      </c>
      <c r="N69">
        <f>VLOOKUP(J69,locations!$A$1:$E$17,5,FALSE)</f>
        <v>6.21</v>
      </c>
    </row>
    <row r="70" spans="1:14" x14ac:dyDescent="0.25">
      <c r="A70">
        <v>69</v>
      </c>
      <c r="B70" t="s">
        <v>8</v>
      </c>
      <c r="C70">
        <v>623</v>
      </c>
      <c r="D70" t="str">
        <f>VLOOKUP(C78,'make details'!$A$1:$C$139,2,FALSE)</f>
        <v>Trailer</v>
      </c>
      <c r="E70" t="str">
        <f>VLOOKUP(C70,'make details'!$A$1:$C$139,3,FALSE)</f>
        <v>Standard</v>
      </c>
      <c r="F70">
        <v>2014</v>
      </c>
      <c r="G70" t="s">
        <v>78</v>
      </c>
      <c r="H70" t="s">
        <v>10</v>
      </c>
      <c r="I70" s="1">
        <v>44585</v>
      </c>
      <c r="J70">
        <v>114</v>
      </c>
      <c r="K70" t="str">
        <f>VLOOKUP(J70,locations!$A$1:$E$17,2,FALSE)</f>
        <v>Canterbury</v>
      </c>
      <c r="L70" t="str">
        <f>VLOOKUP(J70,locations!$A$1:$E$17,3,FALSE)</f>
        <v>New Zealand</v>
      </c>
      <c r="M70">
        <f>VLOOKUP(J70,locations!$A$1:$E$17,4,FALSE)</f>
        <v>655000</v>
      </c>
      <c r="N70">
        <f>VLOOKUP(J70,locations!$A$1:$E$17,5,FALSE)</f>
        <v>14.72</v>
      </c>
    </row>
    <row r="71" spans="1:14" x14ac:dyDescent="0.25">
      <c r="A71">
        <v>70</v>
      </c>
      <c r="B71" t="s">
        <v>11</v>
      </c>
      <c r="C71">
        <v>551</v>
      </c>
      <c r="D71" t="str">
        <f>VLOOKUP(C79,'make details'!$A$1:$C$139,2,FALSE)</f>
        <v>Trailer</v>
      </c>
      <c r="E71" t="str">
        <f>VLOOKUP(C71,'make details'!$A$1:$C$139,3,FALSE)</f>
        <v>Standard</v>
      </c>
      <c r="F71">
        <v>2014</v>
      </c>
      <c r="G71" t="s">
        <v>79</v>
      </c>
      <c r="H71" t="s">
        <v>10</v>
      </c>
      <c r="I71" s="1">
        <v>44655</v>
      </c>
      <c r="J71">
        <v>103</v>
      </c>
      <c r="K71" t="str">
        <f>VLOOKUP(J71,locations!$A$1:$E$17,2,FALSE)</f>
        <v>Waikato</v>
      </c>
      <c r="L71" t="str">
        <f>VLOOKUP(J71,locations!$A$1:$E$17,3,FALSE)</f>
        <v>New Zealand</v>
      </c>
      <c r="M71">
        <f>VLOOKUP(J71,locations!$A$1:$E$17,4,FALSE)</f>
        <v>513800</v>
      </c>
      <c r="N71">
        <f>VLOOKUP(J71,locations!$A$1:$E$17,5,FALSE)</f>
        <v>21.5</v>
      </c>
    </row>
    <row r="72" spans="1:14" x14ac:dyDescent="0.25">
      <c r="A72">
        <v>71</v>
      </c>
      <c r="B72" t="s">
        <v>8</v>
      </c>
      <c r="C72">
        <v>623</v>
      </c>
      <c r="D72" t="str">
        <f>VLOOKUP(C80,'make details'!$A$1:$C$139,2,FALSE)</f>
        <v>Trailer</v>
      </c>
      <c r="E72" t="str">
        <f>VLOOKUP(C72,'make details'!$A$1:$C$139,3,FALSE)</f>
        <v>Standard</v>
      </c>
      <c r="F72">
        <v>2014</v>
      </c>
      <c r="G72" t="s">
        <v>53</v>
      </c>
      <c r="H72" t="s">
        <v>10</v>
      </c>
      <c r="I72" s="1">
        <v>44616</v>
      </c>
      <c r="J72">
        <v>107</v>
      </c>
      <c r="K72" t="str">
        <f>VLOOKUP(J72,locations!$A$1:$E$17,2,FALSE)</f>
        <v>Taranaki</v>
      </c>
      <c r="L72" t="str">
        <f>VLOOKUP(J72,locations!$A$1:$E$17,3,FALSE)</f>
        <v>New Zealand</v>
      </c>
      <c r="M72">
        <f>VLOOKUP(J72,locations!$A$1:$E$17,4,FALSE)</f>
        <v>127300</v>
      </c>
      <c r="N72">
        <f>VLOOKUP(J72,locations!$A$1:$E$17,5,FALSE)</f>
        <v>17.55</v>
      </c>
    </row>
    <row r="73" spans="1:14" x14ac:dyDescent="0.25">
      <c r="A73">
        <v>72</v>
      </c>
      <c r="B73" t="s">
        <v>8</v>
      </c>
      <c r="C73">
        <v>623</v>
      </c>
      <c r="D73" t="str">
        <f>VLOOKUP(C81,'make details'!$A$1:$C$139,2,FALSE)</f>
        <v>Trailer</v>
      </c>
      <c r="E73" t="str">
        <f>VLOOKUP(C73,'make details'!$A$1:$C$139,3,FALSE)</f>
        <v>Standard</v>
      </c>
      <c r="F73">
        <v>2014</v>
      </c>
      <c r="G73" t="s">
        <v>80</v>
      </c>
      <c r="H73" t="s">
        <v>10</v>
      </c>
      <c r="I73" s="1">
        <v>44596</v>
      </c>
      <c r="J73">
        <v>102</v>
      </c>
      <c r="K73" t="str">
        <f>VLOOKUP(J73,locations!$A$1:$E$17,2,FALSE)</f>
        <v>Auckland</v>
      </c>
      <c r="L73" t="str">
        <f>VLOOKUP(J73,locations!$A$1:$E$17,3,FALSE)</f>
        <v>New Zealand</v>
      </c>
      <c r="M73">
        <f>VLOOKUP(J73,locations!$A$1:$E$17,4,FALSE)</f>
        <v>1695200</v>
      </c>
      <c r="N73">
        <f>VLOOKUP(J73,locations!$A$1:$E$17,5,FALSE)</f>
        <v>343.09</v>
      </c>
    </row>
    <row r="74" spans="1:14" x14ac:dyDescent="0.25">
      <c r="A74">
        <v>73</v>
      </c>
      <c r="B74" t="s">
        <v>8</v>
      </c>
      <c r="C74">
        <v>623</v>
      </c>
      <c r="D74" t="str">
        <f>VLOOKUP(C82,'make details'!$A$1:$C$139,2,FALSE)</f>
        <v>Trailer</v>
      </c>
      <c r="E74" t="str">
        <f>VLOOKUP(C74,'make details'!$A$1:$C$139,3,FALSE)</f>
        <v>Standard</v>
      </c>
      <c r="F74">
        <v>2014</v>
      </c>
      <c r="G74" t="s">
        <v>81</v>
      </c>
      <c r="H74" t="s">
        <v>10</v>
      </c>
      <c r="I74" s="1">
        <v>44575</v>
      </c>
      <c r="J74">
        <v>114</v>
      </c>
      <c r="K74" t="str">
        <f>VLOOKUP(J74,locations!$A$1:$E$17,2,FALSE)</f>
        <v>Canterbury</v>
      </c>
      <c r="L74" t="str">
        <f>VLOOKUP(J74,locations!$A$1:$E$17,3,FALSE)</f>
        <v>New Zealand</v>
      </c>
      <c r="M74">
        <f>VLOOKUP(J74,locations!$A$1:$E$17,4,FALSE)</f>
        <v>655000</v>
      </c>
      <c r="N74">
        <f>VLOOKUP(J74,locations!$A$1:$E$17,5,FALSE)</f>
        <v>14.72</v>
      </c>
    </row>
    <row r="75" spans="1:14" x14ac:dyDescent="0.25">
      <c r="A75">
        <v>74</v>
      </c>
      <c r="B75" t="s">
        <v>61</v>
      </c>
      <c r="C75">
        <v>591</v>
      </c>
      <c r="D75" t="str">
        <f>VLOOKUP(C83,'make details'!$A$1:$C$139,2,FALSE)</f>
        <v>Trailer</v>
      </c>
      <c r="E75" t="str">
        <f>VLOOKUP(C75,'make details'!$A$1:$C$139,3,FALSE)</f>
        <v>Standard</v>
      </c>
      <c r="F75">
        <v>1969</v>
      </c>
      <c r="G75" t="s">
        <v>82</v>
      </c>
      <c r="H75" t="s">
        <v>32</v>
      </c>
      <c r="I75" s="1">
        <v>44527</v>
      </c>
      <c r="J75">
        <v>104</v>
      </c>
      <c r="K75" t="str">
        <f>VLOOKUP(J75,locations!$A$1:$E$17,2,FALSE)</f>
        <v>Bay of Plenty</v>
      </c>
      <c r="L75" t="str">
        <f>VLOOKUP(J75,locations!$A$1:$E$17,3,FALSE)</f>
        <v>New Zealand</v>
      </c>
      <c r="M75">
        <f>VLOOKUP(J75,locations!$A$1:$E$17,4,FALSE)</f>
        <v>347700</v>
      </c>
      <c r="N75">
        <f>VLOOKUP(J75,locations!$A$1:$E$17,5,FALSE)</f>
        <v>28.8</v>
      </c>
    </row>
    <row r="76" spans="1:14" x14ac:dyDescent="0.25">
      <c r="A76">
        <v>75</v>
      </c>
      <c r="B76" t="s">
        <v>83</v>
      </c>
      <c r="C76">
        <v>512</v>
      </c>
      <c r="D76" t="str">
        <f>VLOOKUP(C84,'make details'!$A$1:$C$139,2,FALSE)</f>
        <v>Trailer</v>
      </c>
      <c r="E76" t="str">
        <f>VLOOKUP(C76,'make details'!$A$1:$C$139,3,FALSE)</f>
        <v>Luxury</v>
      </c>
      <c r="F76">
        <v>2007</v>
      </c>
      <c r="G76" t="s">
        <v>84</v>
      </c>
      <c r="H76" t="s">
        <v>32</v>
      </c>
      <c r="I76" s="1">
        <v>44643</v>
      </c>
      <c r="J76">
        <v>102</v>
      </c>
      <c r="K76" t="str">
        <f>VLOOKUP(J76,locations!$A$1:$E$17,2,FALSE)</f>
        <v>Auckland</v>
      </c>
      <c r="L76" t="str">
        <f>VLOOKUP(J76,locations!$A$1:$E$17,3,FALSE)</f>
        <v>New Zealand</v>
      </c>
      <c r="M76">
        <f>VLOOKUP(J76,locations!$A$1:$E$17,4,FALSE)</f>
        <v>1695200</v>
      </c>
      <c r="N76">
        <f>VLOOKUP(J76,locations!$A$1:$E$17,5,FALSE)</f>
        <v>343.09</v>
      </c>
    </row>
    <row r="77" spans="1:14" x14ac:dyDescent="0.25">
      <c r="A77">
        <v>76</v>
      </c>
      <c r="B77" t="s">
        <v>8</v>
      </c>
      <c r="C77">
        <v>623</v>
      </c>
      <c r="D77" t="str">
        <f>VLOOKUP(C85,'make details'!$A$1:$C$139,2,FALSE)</f>
        <v>Audi</v>
      </c>
      <c r="E77" t="str">
        <f>VLOOKUP(C77,'make details'!$A$1:$C$139,3,FALSE)</f>
        <v>Standard</v>
      </c>
      <c r="F77">
        <v>2015</v>
      </c>
      <c r="G77" t="s">
        <v>85</v>
      </c>
      <c r="H77" t="s">
        <v>10</v>
      </c>
      <c r="I77" s="1">
        <v>44566</v>
      </c>
      <c r="J77">
        <v>102</v>
      </c>
      <c r="K77" t="str">
        <f>VLOOKUP(J77,locations!$A$1:$E$17,2,FALSE)</f>
        <v>Auckland</v>
      </c>
      <c r="L77" t="str">
        <f>VLOOKUP(J77,locations!$A$1:$E$17,3,FALSE)</f>
        <v>New Zealand</v>
      </c>
      <c r="M77">
        <f>VLOOKUP(J77,locations!$A$1:$E$17,4,FALSE)</f>
        <v>1695200</v>
      </c>
      <c r="N77">
        <f>VLOOKUP(J77,locations!$A$1:$E$17,5,FALSE)</f>
        <v>343.09</v>
      </c>
    </row>
    <row r="78" spans="1:14" x14ac:dyDescent="0.25">
      <c r="A78">
        <v>77</v>
      </c>
      <c r="B78" t="s">
        <v>8</v>
      </c>
      <c r="C78">
        <v>623</v>
      </c>
      <c r="D78" t="str">
        <f>VLOOKUP(C86,'make details'!$A$1:$C$139,2,FALSE)</f>
        <v>Trailer</v>
      </c>
      <c r="E78" t="str">
        <f>VLOOKUP(C78,'make details'!$A$1:$C$139,3,FALSE)</f>
        <v>Standard</v>
      </c>
      <c r="F78">
        <v>2011</v>
      </c>
      <c r="G78" t="s">
        <v>23</v>
      </c>
      <c r="H78" t="s">
        <v>45</v>
      </c>
      <c r="I78" s="1">
        <v>44653</v>
      </c>
      <c r="J78">
        <v>102</v>
      </c>
      <c r="K78" t="str">
        <f>VLOOKUP(J78,locations!$A$1:$E$17,2,FALSE)</f>
        <v>Auckland</v>
      </c>
      <c r="L78" t="str">
        <f>VLOOKUP(J78,locations!$A$1:$E$17,3,FALSE)</f>
        <v>New Zealand</v>
      </c>
      <c r="M78">
        <f>VLOOKUP(J78,locations!$A$1:$E$17,4,FALSE)</f>
        <v>1695200</v>
      </c>
      <c r="N78">
        <f>VLOOKUP(J78,locations!$A$1:$E$17,5,FALSE)</f>
        <v>343.09</v>
      </c>
    </row>
    <row r="79" spans="1:14" x14ac:dyDescent="0.25">
      <c r="A79">
        <v>78</v>
      </c>
      <c r="B79" t="s">
        <v>11</v>
      </c>
      <c r="C79">
        <v>623</v>
      </c>
      <c r="D79" t="str">
        <f>VLOOKUP(C87,'make details'!$A$1:$C$139,2,FALSE)</f>
        <v>Vespa</v>
      </c>
      <c r="E79" t="str">
        <f>VLOOKUP(C79,'make details'!$A$1:$C$139,3,FALSE)</f>
        <v>Standard</v>
      </c>
      <c r="F79">
        <v>2015</v>
      </c>
      <c r="G79" t="s">
        <v>86</v>
      </c>
      <c r="H79" t="s">
        <v>10</v>
      </c>
      <c r="I79" s="1">
        <v>44567</v>
      </c>
      <c r="J79">
        <v>104</v>
      </c>
      <c r="K79" t="str">
        <f>VLOOKUP(J79,locations!$A$1:$E$17,2,FALSE)</f>
        <v>Bay of Plenty</v>
      </c>
      <c r="L79" t="str">
        <f>VLOOKUP(J79,locations!$A$1:$E$17,3,FALSE)</f>
        <v>New Zealand</v>
      </c>
      <c r="M79">
        <f>VLOOKUP(J79,locations!$A$1:$E$17,4,FALSE)</f>
        <v>347700</v>
      </c>
      <c r="N79">
        <f>VLOOKUP(J79,locations!$A$1:$E$17,5,FALSE)</f>
        <v>28.8</v>
      </c>
    </row>
    <row r="80" spans="1:14" x14ac:dyDescent="0.25">
      <c r="A80">
        <v>79</v>
      </c>
      <c r="B80" t="s">
        <v>8</v>
      </c>
      <c r="C80">
        <v>623</v>
      </c>
      <c r="D80" t="str">
        <f>VLOOKUP(C88,'make details'!$A$1:$C$139,2,FALSE)</f>
        <v>Trailer</v>
      </c>
      <c r="E80" t="str">
        <f>VLOOKUP(C80,'make details'!$A$1:$C$139,3,FALSE)</f>
        <v>Standard</v>
      </c>
      <c r="F80">
        <v>2015</v>
      </c>
      <c r="G80" t="s">
        <v>53</v>
      </c>
      <c r="H80" t="s">
        <v>10</v>
      </c>
      <c r="I80" s="1">
        <v>44620</v>
      </c>
      <c r="J80">
        <v>106</v>
      </c>
      <c r="K80" t="str">
        <f>VLOOKUP(J80,locations!$A$1:$E$17,2,FALSE)</f>
        <v>Hawke's Bay</v>
      </c>
      <c r="L80" t="str">
        <f>VLOOKUP(J80,locations!$A$1:$E$17,3,FALSE)</f>
        <v>New Zealand</v>
      </c>
      <c r="M80">
        <f>VLOOKUP(J80,locations!$A$1:$E$17,4,FALSE)</f>
        <v>182700</v>
      </c>
      <c r="N80">
        <f>VLOOKUP(J80,locations!$A$1:$E$17,5,FALSE)</f>
        <v>12.92</v>
      </c>
    </row>
    <row r="81" spans="1:14" x14ac:dyDescent="0.25">
      <c r="A81">
        <v>80</v>
      </c>
      <c r="B81" t="s">
        <v>8</v>
      </c>
      <c r="C81">
        <v>623</v>
      </c>
      <c r="D81" t="str">
        <f>VLOOKUP(C89,'make details'!$A$1:$C$139,2,FALSE)</f>
        <v>Trailer</v>
      </c>
      <c r="E81" t="str">
        <f>VLOOKUP(C81,'make details'!$A$1:$C$139,3,FALSE)</f>
        <v>Standard</v>
      </c>
      <c r="F81">
        <v>2015</v>
      </c>
      <c r="G81" t="s">
        <v>87</v>
      </c>
      <c r="H81" t="s">
        <v>10</v>
      </c>
      <c r="I81" s="1">
        <v>44575</v>
      </c>
      <c r="J81">
        <v>114</v>
      </c>
      <c r="K81" t="str">
        <f>VLOOKUP(J81,locations!$A$1:$E$17,2,FALSE)</f>
        <v>Canterbury</v>
      </c>
      <c r="L81" t="str">
        <f>VLOOKUP(J81,locations!$A$1:$E$17,3,FALSE)</f>
        <v>New Zealand</v>
      </c>
      <c r="M81">
        <f>VLOOKUP(J81,locations!$A$1:$E$17,4,FALSE)</f>
        <v>655000</v>
      </c>
      <c r="N81">
        <f>VLOOKUP(J81,locations!$A$1:$E$17,5,FALSE)</f>
        <v>14.72</v>
      </c>
    </row>
    <row r="82" spans="1:14" x14ac:dyDescent="0.25">
      <c r="A82">
        <v>81</v>
      </c>
      <c r="B82" t="s">
        <v>8</v>
      </c>
      <c r="C82">
        <v>623</v>
      </c>
      <c r="D82" t="str">
        <f>VLOOKUP(C90,'make details'!$A$1:$C$139,2,FALSE)</f>
        <v>Trailer</v>
      </c>
      <c r="E82" t="str">
        <f>VLOOKUP(C82,'make details'!$A$1:$C$139,3,FALSE)</f>
        <v>Standard</v>
      </c>
      <c r="F82">
        <v>2015</v>
      </c>
      <c r="G82" t="s">
        <v>88</v>
      </c>
      <c r="H82" t="s">
        <v>10</v>
      </c>
      <c r="I82" s="1">
        <v>44487</v>
      </c>
      <c r="J82">
        <v>102</v>
      </c>
      <c r="K82" t="str">
        <f>VLOOKUP(J82,locations!$A$1:$E$17,2,FALSE)</f>
        <v>Auckland</v>
      </c>
      <c r="L82" t="str">
        <f>VLOOKUP(J82,locations!$A$1:$E$17,3,FALSE)</f>
        <v>New Zealand</v>
      </c>
      <c r="M82">
        <f>VLOOKUP(J82,locations!$A$1:$E$17,4,FALSE)</f>
        <v>1695200</v>
      </c>
      <c r="N82">
        <f>VLOOKUP(J82,locations!$A$1:$E$17,5,FALSE)</f>
        <v>343.09</v>
      </c>
    </row>
    <row r="83" spans="1:14" x14ac:dyDescent="0.25">
      <c r="A83">
        <v>82</v>
      </c>
      <c r="B83" t="s">
        <v>8</v>
      </c>
      <c r="C83">
        <v>623</v>
      </c>
      <c r="D83" t="str">
        <f>VLOOKUP(C91,'make details'!$A$1:$C$139,2,FALSE)</f>
        <v>Trailer</v>
      </c>
      <c r="E83" t="str">
        <f>VLOOKUP(C83,'make details'!$A$1:$C$139,3,FALSE)</f>
        <v>Standard</v>
      </c>
      <c r="F83">
        <v>2015</v>
      </c>
      <c r="G83" t="s">
        <v>33</v>
      </c>
      <c r="H83" t="s">
        <v>10</v>
      </c>
      <c r="I83" s="1">
        <v>44636</v>
      </c>
      <c r="J83">
        <v>103</v>
      </c>
      <c r="K83" t="str">
        <f>VLOOKUP(J83,locations!$A$1:$E$17,2,FALSE)</f>
        <v>Waikato</v>
      </c>
      <c r="L83" t="str">
        <f>VLOOKUP(J83,locations!$A$1:$E$17,3,FALSE)</f>
        <v>New Zealand</v>
      </c>
      <c r="M83">
        <f>VLOOKUP(J83,locations!$A$1:$E$17,4,FALSE)</f>
        <v>513800</v>
      </c>
      <c r="N83">
        <f>VLOOKUP(J83,locations!$A$1:$E$17,5,FALSE)</f>
        <v>21.5</v>
      </c>
    </row>
    <row r="84" spans="1:14" x14ac:dyDescent="0.25">
      <c r="A84">
        <v>83</v>
      </c>
      <c r="B84" t="s">
        <v>37</v>
      </c>
      <c r="C84">
        <v>623</v>
      </c>
      <c r="D84" t="str">
        <f>VLOOKUP(C92,'make details'!$A$1:$C$139,2,FALSE)</f>
        <v>Trailer</v>
      </c>
      <c r="E84" t="str">
        <f>VLOOKUP(C84,'make details'!$A$1:$C$139,3,FALSE)</f>
        <v>Standard</v>
      </c>
      <c r="F84">
        <v>1998</v>
      </c>
      <c r="G84" t="s">
        <v>89</v>
      </c>
      <c r="H84" t="s">
        <v>32</v>
      </c>
      <c r="I84" s="1">
        <v>44579</v>
      </c>
      <c r="J84">
        <v>104</v>
      </c>
      <c r="K84" t="str">
        <f>VLOOKUP(J84,locations!$A$1:$E$17,2,FALSE)</f>
        <v>Bay of Plenty</v>
      </c>
      <c r="L84" t="str">
        <f>VLOOKUP(J84,locations!$A$1:$E$17,3,FALSE)</f>
        <v>New Zealand</v>
      </c>
      <c r="M84">
        <f>VLOOKUP(J84,locations!$A$1:$E$17,4,FALSE)</f>
        <v>347700</v>
      </c>
      <c r="N84">
        <f>VLOOKUP(J84,locations!$A$1:$E$17,5,FALSE)</f>
        <v>28.8</v>
      </c>
    </row>
    <row r="85" spans="1:14" x14ac:dyDescent="0.25">
      <c r="A85">
        <v>84</v>
      </c>
      <c r="B85" t="s">
        <v>90</v>
      </c>
      <c r="C85">
        <v>507</v>
      </c>
      <c r="D85" t="str">
        <f>VLOOKUP(C93,'make details'!$A$1:$C$139,2,FALSE)</f>
        <v>Trailer</v>
      </c>
      <c r="E85" t="str">
        <f>VLOOKUP(C85,'make details'!$A$1:$C$139,3,FALSE)</f>
        <v>Standard</v>
      </c>
      <c r="F85">
        <v>2015</v>
      </c>
      <c r="G85" t="s">
        <v>91</v>
      </c>
      <c r="H85" t="s">
        <v>10</v>
      </c>
      <c r="I85" s="1">
        <v>44654</v>
      </c>
      <c r="J85">
        <v>109</v>
      </c>
      <c r="K85" t="str">
        <f>VLOOKUP(J85,locations!$A$1:$E$17,2,FALSE)</f>
        <v>Wellington</v>
      </c>
      <c r="L85" t="str">
        <f>VLOOKUP(J85,locations!$A$1:$E$17,3,FALSE)</f>
        <v>New Zealand</v>
      </c>
      <c r="M85">
        <f>VLOOKUP(J85,locations!$A$1:$E$17,4,FALSE)</f>
        <v>543500</v>
      </c>
      <c r="N85">
        <f>VLOOKUP(J85,locations!$A$1:$E$17,5,FALSE)</f>
        <v>67.52</v>
      </c>
    </row>
    <row r="86" spans="1:14" x14ac:dyDescent="0.25">
      <c r="A86">
        <v>85</v>
      </c>
      <c r="B86" t="s">
        <v>8</v>
      </c>
      <c r="C86">
        <v>623</v>
      </c>
      <c r="D86" t="str">
        <f>VLOOKUP(C94,'make details'!$A$1:$C$139,2,FALSE)</f>
        <v>Homebuilt</v>
      </c>
      <c r="E86" t="str">
        <f>VLOOKUP(C86,'make details'!$A$1:$C$139,3,FALSE)</f>
        <v>Standard</v>
      </c>
      <c r="F86">
        <v>2015</v>
      </c>
      <c r="G86" t="s">
        <v>92</v>
      </c>
      <c r="H86" t="s">
        <v>10</v>
      </c>
      <c r="I86" s="1">
        <v>44565</v>
      </c>
      <c r="J86">
        <v>114</v>
      </c>
      <c r="K86" t="str">
        <f>VLOOKUP(J86,locations!$A$1:$E$17,2,FALSE)</f>
        <v>Canterbury</v>
      </c>
      <c r="L86" t="str">
        <f>VLOOKUP(J86,locations!$A$1:$E$17,3,FALSE)</f>
        <v>New Zealand</v>
      </c>
      <c r="M86">
        <f>VLOOKUP(J86,locations!$A$1:$E$17,4,FALSE)</f>
        <v>655000</v>
      </c>
      <c r="N86">
        <f>VLOOKUP(J86,locations!$A$1:$E$17,5,FALSE)</f>
        <v>14.72</v>
      </c>
    </row>
    <row r="87" spans="1:14" x14ac:dyDescent="0.25">
      <c r="A87">
        <v>86</v>
      </c>
      <c r="B87" t="s">
        <v>16</v>
      </c>
      <c r="C87">
        <v>629</v>
      </c>
      <c r="D87" t="str">
        <f>VLOOKUP(C95,'make details'!$A$1:$C$139,2,FALSE)</f>
        <v>Trailer</v>
      </c>
      <c r="E87" t="str">
        <f>VLOOKUP(C87,'make details'!$A$1:$C$139,3,FALSE)</f>
        <v>Standard</v>
      </c>
      <c r="F87">
        <v>2001</v>
      </c>
      <c r="G87" t="s">
        <v>93</v>
      </c>
      <c r="H87" t="s">
        <v>10</v>
      </c>
      <c r="I87" s="1">
        <v>44536</v>
      </c>
      <c r="J87">
        <v>102</v>
      </c>
      <c r="K87" t="str">
        <f>VLOOKUP(J87,locations!$A$1:$E$17,2,FALSE)</f>
        <v>Auckland</v>
      </c>
      <c r="L87" t="str">
        <f>VLOOKUP(J87,locations!$A$1:$E$17,3,FALSE)</f>
        <v>New Zealand</v>
      </c>
      <c r="M87">
        <f>VLOOKUP(J87,locations!$A$1:$E$17,4,FALSE)</f>
        <v>1695200</v>
      </c>
      <c r="N87">
        <f>VLOOKUP(J87,locations!$A$1:$E$17,5,FALSE)</f>
        <v>343.09</v>
      </c>
    </row>
    <row r="88" spans="1:14" x14ac:dyDescent="0.25">
      <c r="A88">
        <v>87</v>
      </c>
      <c r="B88" t="s">
        <v>8</v>
      </c>
      <c r="C88">
        <v>623</v>
      </c>
      <c r="D88" t="str">
        <f>VLOOKUP(C96,'make details'!$A$1:$C$139,2,FALSE)</f>
        <v>Titan</v>
      </c>
      <c r="E88" t="str">
        <f>VLOOKUP(C88,'make details'!$A$1:$C$139,3,FALSE)</f>
        <v>Standard</v>
      </c>
      <c r="F88">
        <v>2015</v>
      </c>
      <c r="G88" t="s">
        <v>94</v>
      </c>
      <c r="H88" t="s">
        <v>10</v>
      </c>
      <c r="I88" s="1">
        <v>44580</v>
      </c>
      <c r="J88">
        <v>114</v>
      </c>
      <c r="K88" t="str">
        <f>VLOOKUP(J88,locations!$A$1:$E$17,2,FALSE)</f>
        <v>Canterbury</v>
      </c>
      <c r="L88" t="str">
        <f>VLOOKUP(J88,locations!$A$1:$E$17,3,FALSE)</f>
        <v>New Zealand</v>
      </c>
      <c r="M88">
        <f>VLOOKUP(J88,locations!$A$1:$E$17,4,FALSE)</f>
        <v>655000</v>
      </c>
      <c r="N88">
        <f>VLOOKUP(J88,locations!$A$1:$E$17,5,FALSE)</f>
        <v>14.72</v>
      </c>
    </row>
    <row r="89" spans="1:14" x14ac:dyDescent="0.25">
      <c r="A89">
        <v>88</v>
      </c>
      <c r="B89" t="s">
        <v>8</v>
      </c>
      <c r="C89">
        <v>623</v>
      </c>
      <c r="D89" t="str">
        <f>VLOOKUP(C97,'make details'!$A$1:$C$139,2,FALSE)</f>
        <v>Custombuilt</v>
      </c>
      <c r="E89" t="str">
        <f>VLOOKUP(C89,'make details'!$A$1:$C$139,3,FALSE)</f>
        <v>Standard</v>
      </c>
      <c r="F89">
        <v>1984</v>
      </c>
      <c r="G89" t="s">
        <v>36</v>
      </c>
      <c r="H89" t="s">
        <v>66</v>
      </c>
      <c r="I89" s="1">
        <v>44641</v>
      </c>
      <c r="J89">
        <v>102</v>
      </c>
      <c r="K89" t="str">
        <f>VLOOKUP(J89,locations!$A$1:$E$17,2,FALSE)</f>
        <v>Auckland</v>
      </c>
      <c r="L89" t="str">
        <f>VLOOKUP(J89,locations!$A$1:$E$17,3,FALSE)</f>
        <v>New Zealand</v>
      </c>
      <c r="M89">
        <f>VLOOKUP(J89,locations!$A$1:$E$17,4,FALSE)</f>
        <v>1695200</v>
      </c>
      <c r="N89">
        <f>VLOOKUP(J89,locations!$A$1:$E$17,5,FALSE)</f>
        <v>343.09</v>
      </c>
    </row>
    <row r="90" spans="1:14" x14ac:dyDescent="0.25">
      <c r="A90">
        <v>89</v>
      </c>
      <c r="B90" t="s">
        <v>8</v>
      </c>
      <c r="C90">
        <v>623</v>
      </c>
      <c r="D90" t="str">
        <f>VLOOKUP(C98,'make details'!$A$1:$C$139,2,FALSE)</f>
        <v>Honda</v>
      </c>
      <c r="E90" t="str">
        <f>VLOOKUP(C90,'make details'!$A$1:$C$139,3,FALSE)</f>
        <v>Standard</v>
      </c>
      <c r="F90">
        <v>2015</v>
      </c>
      <c r="G90" t="s">
        <v>71</v>
      </c>
      <c r="H90" t="s">
        <v>10</v>
      </c>
      <c r="I90" s="1">
        <v>44621</v>
      </c>
      <c r="J90">
        <v>103</v>
      </c>
      <c r="K90" t="str">
        <f>VLOOKUP(J90,locations!$A$1:$E$17,2,FALSE)</f>
        <v>Waikato</v>
      </c>
      <c r="L90" t="str">
        <f>VLOOKUP(J90,locations!$A$1:$E$17,3,FALSE)</f>
        <v>New Zealand</v>
      </c>
      <c r="M90">
        <f>VLOOKUP(J90,locations!$A$1:$E$17,4,FALSE)</f>
        <v>513800</v>
      </c>
      <c r="N90">
        <f>VLOOKUP(J90,locations!$A$1:$E$17,5,FALSE)</f>
        <v>21.5</v>
      </c>
    </row>
    <row r="91" spans="1:14" x14ac:dyDescent="0.25">
      <c r="A91">
        <v>90</v>
      </c>
      <c r="B91" t="s">
        <v>11</v>
      </c>
      <c r="C91">
        <v>623</v>
      </c>
      <c r="D91" t="str">
        <f>VLOOKUP(C99,'make details'!$A$1:$C$139,2,FALSE)</f>
        <v>Honda</v>
      </c>
      <c r="E91" t="str">
        <f>VLOOKUP(C91,'make details'!$A$1:$C$139,3,FALSE)</f>
        <v>Standard</v>
      </c>
      <c r="F91">
        <v>2008</v>
      </c>
      <c r="G91" t="s">
        <v>20</v>
      </c>
      <c r="H91" t="s">
        <v>10</v>
      </c>
      <c r="I91" s="1">
        <v>44614</v>
      </c>
      <c r="J91">
        <v>104</v>
      </c>
      <c r="K91" t="str">
        <f>VLOOKUP(J91,locations!$A$1:$E$17,2,FALSE)</f>
        <v>Bay of Plenty</v>
      </c>
      <c r="L91" t="str">
        <f>VLOOKUP(J91,locations!$A$1:$E$17,3,FALSE)</f>
        <v>New Zealand</v>
      </c>
      <c r="M91">
        <f>VLOOKUP(J91,locations!$A$1:$E$17,4,FALSE)</f>
        <v>347700</v>
      </c>
      <c r="N91">
        <f>VLOOKUP(J91,locations!$A$1:$E$17,5,FALSE)</f>
        <v>28.8</v>
      </c>
    </row>
    <row r="92" spans="1:14" x14ac:dyDescent="0.25">
      <c r="A92">
        <v>91</v>
      </c>
      <c r="B92" t="s">
        <v>8</v>
      </c>
      <c r="C92">
        <v>623</v>
      </c>
      <c r="D92" t="str">
        <f>VLOOKUP(C100,'make details'!$A$1:$C$139,2,FALSE)</f>
        <v>Trailer</v>
      </c>
      <c r="E92" t="str">
        <f>VLOOKUP(C92,'make details'!$A$1:$C$139,3,FALSE)</f>
        <v>Standard</v>
      </c>
      <c r="F92">
        <v>1990</v>
      </c>
      <c r="G92" t="s">
        <v>23</v>
      </c>
      <c r="H92" t="s">
        <v>28</v>
      </c>
      <c r="I92" s="1">
        <v>44581</v>
      </c>
      <c r="J92">
        <v>104</v>
      </c>
      <c r="K92" t="str">
        <f>VLOOKUP(J92,locations!$A$1:$E$17,2,FALSE)</f>
        <v>Bay of Plenty</v>
      </c>
      <c r="L92" t="str">
        <f>VLOOKUP(J92,locations!$A$1:$E$17,3,FALSE)</f>
        <v>New Zealand</v>
      </c>
      <c r="M92">
        <f>VLOOKUP(J92,locations!$A$1:$E$17,4,FALSE)</f>
        <v>347700</v>
      </c>
      <c r="N92">
        <f>VLOOKUP(J92,locations!$A$1:$E$17,5,FALSE)</f>
        <v>28.8</v>
      </c>
    </row>
    <row r="93" spans="1:14" x14ac:dyDescent="0.25">
      <c r="A93">
        <v>92</v>
      </c>
      <c r="B93" t="s">
        <v>8</v>
      </c>
      <c r="C93">
        <v>623</v>
      </c>
      <c r="D93" t="str">
        <f>VLOOKUP(C101,'make details'!$A$1:$C$139,2,FALSE)</f>
        <v>Trailer</v>
      </c>
      <c r="E93" t="str">
        <f>VLOOKUP(C93,'make details'!$A$1:$C$139,3,FALSE)</f>
        <v>Standard</v>
      </c>
      <c r="F93">
        <v>2000</v>
      </c>
      <c r="G93" t="s">
        <v>54</v>
      </c>
      <c r="H93" t="s">
        <v>10</v>
      </c>
      <c r="I93" s="1">
        <v>44628</v>
      </c>
      <c r="J93">
        <v>104</v>
      </c>
      <c r="K93" t="str">
        <f>VLOOKUP(J93,locations!$A$1:$E$17,2,FALSE)</f>
        <v>Bay of Plenty</v>
      </c>
      <c r="L93" t="str">
        <f>VLOOKUP(J93,locations!$A$1:$E$17,3,FALSE)</f>
        <v>New Zealand</v>
      </c>
      <c r="M93">
        <f>VLOOKUP(J93,locations!$A$1:$E$17,4,FALSE)</f>
        <v>347700</v>
      </c>
      <c r="N93">
        <f>VLOOKUP(J93,locations!$A$1:$E$17,5,FALSE)</f>
        <v>28.8</v>
      </c>
    </row>
    <row r="94" spans="1:14" x14ac:dyDescent="0.25">
      <c r="A94">
        <v>93</v>
      </c>
      <c r="B94" t="s">
        <v>8</v>
      </c>
      <c r="C94">
        <v>549</v>
      </c>
      <c r="D94" t="str">
        <f>VLOOKUP(C102,'make details'!$A$1:$C$139,2,FALSE)</f>
        <v>Trailer</v>
      </c>
      <c r="E94" t="str">
        <f>VLOOKUP(C94,'make details'!$A$1:$C$139,3,FALSE)</f>
        <v>Standard</v>
      </c>
      <c r="F94">
        <v>1996</v>
      </c>
      <c r="G94" t="s">
        <v>46</v>
      </c>
      <c r="H94" t="s">
        <v>10</v>
      </c>
      <c r="I94" s="1">
        <v>44644</v>
      </c>
      <c r="J94">
        <v>102</v>
      </c>
      <c r="K94" t="str">
        <f>VLOOKUP(J94,locations!$A$1:$E$17,2,FALSE)</f>
        <v>Auckland</v>
      </c>
      <c r="L94" t="str">
        <f>VLOOKUP(J94,locations!$A$1:$E$17,3,FALSE)</f>
        <v>New Zealand</v>
      </c>
      <c r="M94">
        <f>VLOOKUP(J94,locations!$A$1:$E$17,4,FALSE)</f>
        <v>1695200</v>
      </c>
      <c r="N94">
        <f>VLOOKUP(J94,locations!$A$1:$E$17,5,FALSE)</f>
        <v>343.09</v>
      </c>
    </row>
    <row r="95" spans="1:14" x14ac:dyDescent="0.25">
      <c r="A95">
        <v>94</v>
      </c>
      <c r="B95" t="s">
        <v>8</v>
      </c>
      <c r="C95">
        <v>623</v>
      </c>
      <c r="D95" t="str">
        <f>VLOOKUP(C103,'make details'!$A$1:$C$139,2,FALSE)</f>
        <v>Homebuilt</v>
      </c>
      <c r="E95" t="str">
        <f>VLOOKUP(C95,'make details'!$A$1:$C$139,3,FALSE)</f>
        <v>Standard</v>
      </c>
      <c r="F95">
        <v>2018</v>
      </c>
      <c r="G95" t="s">
        <v>95</v>
      </c>
      <c r="H95" t="s">
        <v>10</v>
      </c>
      <c r="I95" s="1">
        <v>44638</v>
      </c>
      <c r="J95">
        <v>102</v>
      </c>
      <c r="K95" t="str">
        <f>VLOOKUP(J95,locations!$A$1:$E$17,2,FALSE)</f>
        <v>Auckland</v>
      </c>
      <c r="L95" t="str">
        <f>VLOOKUP(J95,locations!$A$1:$E$17,3,FALSE)</f>
        <v>New Zealand</v>
      </c>
      <c r="M95">
        <f>VLOOKUP(J95,locations!$A$1:$E$17,4,FALSE)</f>
        <v>1695200</v>
      </c>
      <c r="N95">
        <f>VLOOKUP(J95,locations!$A$1:$E$17,5,FALSE)</f>
        <v>343.09</v>
      </c>
    </row>
    <row r="96" spans="1:14" x14ac:dyDescent="0.25">
      <c r="A96">
        <v>95</v>
      </c>
      <c r="B96" t="s">
        <v>8</v>
      </c>
      <c r="C96">
        <v>616</v>
      </c>
      <c r="D96" t="str">
        <f>VLOOKUP(C104,'make details'!$A$1:$C$139,2,FALSE)</f>
        <v>Trailer</v>
      </c>
      <c r="E96" t="str">
        <f>VLOOKUP(C96,'make details'!$A$1:$C$139,3,FALSE)</f>
        <v>Standard</v>
      </c>
      <c r="F96">
        <v>2018</v>
      </c>
      <c r="G96" t="s">
        <v>33</v>
      </c>
      <c r="H96" t="s">
        <v>10</v>
      </c>
      <c r="I96" s="1">
        <v>44558</v>
      </c>
      <c r="J96">
        <v>102</v>
      </c>
      <c r="K96" t="str">
        <f>VLOOKUP(J96,locations!$A$1:$E$17,2,FALSE)</f>
        <v>Auckland</v>
      </c>
      <c r="L96" t="str">
        <f>VLOOKUP(J96,locations!$A$1:$E$17,3,FALSE)</f>
        <v>New Zealand</v>
      </c>
      <c r="M96">
        <f>VLOOKUP(J96,locations!$A$1:$E$17,4,FALSE)</f>
        <v>1695200</v>
      </c>
      <c r="N96">
        <f>VLOOKUP(J96,locations!$A$1:$E$17,5,FALSE)</f>
        <v>343.09</v>
      </c>
    </row>
    <row r="97" spans="1:14" x14ac:dyDescent="0.25">
      <c r="A97">
        <v>96</v>
      </c>
      <c r="B97" t="s">
        <v>8</v>
      </c>
      <c r="C97">
        <v>527</v>
      </c>
      <c r="D97" t="str">
        <f>VLOOKUP(C105,'make details'!$A$1:$C$139,2,FALSE)</f>
        <v>Trailer</v>
      </c>
      <c r="E97" t="str">
        <f>VLOOKUP(C97,'make details'!$A$1:$C$139,3,FALSE)</f>
        <v>Standard</v>
      </c>
      <c r="F97">
        <v>1985</v>
      </c>
      <c r="G97" t="s">
        <v>57</v>
      </c>
      <c r="H97" t="s">
        <v>10</v>
      </c>
      <c r="I97" s="1">
        <v>44574</v>
      </c>
      <c r="J97">
        <v>102</v>
      </c>
      <c r="K97" t="str">
        <f>VLOOKUP(J97,locations!$A$1:$E$17,2,FALSE)</f>
        <v>Auckland</v>
      </c>
      <c r="L97" t="str">
        <f>VLOOKUP(J97,locations!$A$1:$E$17,3,FALSE)</f>
        <v>New Zealand</v>
      </c>
      <c r="M97">
        <f>VLOOKUP(J97,locations!$A$1:$E$17,4,FALSE)</f>
        <v>1695200</v>
      </c>
      <c r="N97">
        <f>VLOOKUP(J97,locations!$A$1:$E$17,5,FALSE)</f>
        <v>343.09</v>
      </c>
    </row>
    <row r="98" spans="1:14" x14ac:dyDescent="0.25">
      <c r="A98">
        <v>97</v>
      </c>
      <c r="B98" t="s">
        <v>16</v>
      </c>
      <c r="C98">
        <v>550</v>
      </c>
      <c r="D98" t="str">
        <f>VLOOKUP(C106,'make details'!$A$1:$C$139,2,FALSE)</f>
        <v>Trailer</v>
      </c>
      <c r="E98" t="str">
        <f>VLOOKUP(C98,'make details'!$A$1:$C$139,3,FALSE)</f>
        <v>Standard</v>
      </c>
      <c r="F98">
        <v>2005</v>
      </c>
      <c r="G98" t="s">
        <v>96</v>
      </c>
      <c r="H98" t="s">
        <v>69</v>
      </c>
      <c r="I98" s="1">
        <v>44639</v>
      </c>
      <c r="J98">
        <v>102</v>
      </c>
      <c r="K98" t="str">
        <f>VLOOKUP(J98,locations!$A$1:$E$17,2,FALSE)</f>
        <v>Auckland</v>
      </c>
      <c r="L98" t="str">
        <f>VLOOKUP(J98,locations!$A$1:$E$17,3,FALSE)</f>
        <v>New Zealand</v>
      </c>
      <c r="M98">
        <f>VLOOKUP(J98,locations!$A$1:$E$17,4,FALSE)</f>
        <v>1695200</v>
      </c>
      <c r="N98">
        <f>VLOOKUP(J98,locations!$A$1:$E$17,5,FALSE)</f>
        <v>343.09</v>
      </c>
    </row>
    <row r="99" spans="1:14" x14ac:dyDescent="0.25">
      <c r="A99">
        <v>98</v>
      </c>
      <c r="B99" t="s">
        <v>16</v>
      </c>
      <c r="C99">
        <v>550</v>
      </c>
      <c r="D99" t="str">
        <f>VLOOKUP(C107,'make details'!$A$1:$C$139,2,FALSE)</f>
        <v>Trailer</v>
      </c>
      <c r="E99" t="str">
        <f>VLOOKUP(C99,'make details'!$A$1:$C$139,3,FALSE)</f>
        <v>Standard</v>
      </c>
      <c r="F99">
        <v>2000</v>
      </c>
      <c r="G99" t="s">
        <v>97</v>
      </c>
      <c r="H99" t="s">
        <v>28</v>
      </c>
      <c r="I99" s="1">
        <v>44592</v>
      </c>
      <c r="J99">
        <v>114</v>
      </c>
      <c r="K99" t="str">
        <f>VLOOKUP(J99,locations!$A$1:$E$17,2,FALSE)</f>
        <v>Canterbury</v>
      </c>
      <c r="L99" t="str">
        <f>VLOOKUP(J99,locations!$A$1:$E$17,3,FALSE)</f>
        <v>New Zealand</v>
      </c>
      <c r="M99">
        <f>VLOOKUP(J99,locations!$A$1:$E$17,4,FALSE)</f>
        <v>655000</v>
      </c>
      <c r="N99">
        <f>VLOOKUP(J99,locations!$A$1:$E$17,5,FALSE)</f>
        <v>14.72</v>
      </c>
    </row>
    <row r="100" spans="1:14" x14ac:dyDescent="0.25">
      <c r="A100">
        <v>99</v>
      </c>
      <c r="B100" t="s">
        <v>8</v>
      </c>
      <c r="C100">
        <v>623</v>
      </c>
      <c r="D100" t="str">
        <f>VLOOKUP(C108,'make details'!$A$1:$C$139,2,FALSE)</f>
        <v>Trailer</v>
      </c>
      <c r="E100" t="str">
        <f>VLOOKUP(C100,'make details'!$A$1:$C$139,3,FALSE)</f>
        <v>Standard</v>
      </c>
      <c r="F100">
        <v>2022</v>
      </c>
      <c r="G100" t="s">
        <v>23</v>
      </c>
      <c r="H100" t="s">
        <v>18</v>
      </c>
      <c r="I100" s="1">
        <v>44606</v>
      </c>
      <c r="J100">
        <v>102</v>
      </c>
      <c r="K100" t="str">
        <f>VLOOKUP(J100,locations!$A$1:$E$17,2,FALSE)</f>
        <v>Auckland</v>
      </c>
      <c r="L100" t="str">
        <f>VLOOKUP(J100,locations!$A$1:$E$17,3,FALSE)</f>
        <v>New Zealand</v>
      </c>
      <c r="M100">
        <f>VLOOKUP(J100,locations!$A$1:$E$17,4,FALSE)</f>
        <v>1695200</v>
      </c>
      <c r="N100">
        <f>VLOOKUP(J100,locations!$A$1:$E$17,5,FALSE)</f>
        <v>343.09</v>
      </c>
    </row>
    <row r="101" spans="1:14" x14ac:dyDescent="0.25">
      <c r="A101">
        <v>100</v>
      </c>
      <c r="B101" t="s">
        <v>11</v>
      </c>
      <c r="C101">
        <v>623</v>
      </c>
      <c r="D101" t="str">
        <f>VLOOKUP(C109,'make details'!$A$1:$C$139,2,FALSE)</f>
        <v>Trailer</v>
      </c>
      <c r="E101" t="str">
        <f>VLOOKUP(C101,'make details'!$A$1:$C$139,3,FALSE)</f>
        <v>Standard</v>
      </c>
      <c r="F101">
        <v>2021</v>
      </c>
      <c r="G101" t="s">
        <v>98</v>
      </c>
      <c r="H101" t="s">
        <v>45</v>
      </c>
      <c r="I101" s="1">
        <v>44560</v>
      </c>
      <c r="J101">
        <v>103</v>
      </c>
      <c r="K101" t="str">
        <f>VLOOKUP(J101,locations!$A$1:$E$17,2,FALSE)</f>
        <v>Waikato</v>
      </c>
      <c r="L101" t="str">
        <f>VLOOKUP(J101,locations!$A$1:$E$17,3,FALSE)</f>
        <v>New Zealand</v>
      </c>
      <c r="M101">
        <f>VLOOKUP(J101,locations!$A$1:$E$17,4,FALSE)</f>
        <v>513800</v>
      </c>
      <c r="N101">
        <f>VLOOKUP(J101,locations!$A$1:$E$17,5,FALSE)</f>
        <v>21.5</v>
      </c>
    </row>
    <row r="102" spans="1:14" x14ac:dyDescent="0.25">
      <c r="A102">
        <v>101</v>
      </c>
      <c r="B102" t="s">
        <v>8</v>
      </c>
      <c r="C102">
        <v>623</v>
      </c>
      <c r="D102" t="str">
        <f>VLOOKUP(C110,'make details'!$A$1:$C$139,2,FALSE)</f>
        <v>Trailer</v>
      </c>
      <c r="E102" t="str">
        <f>VLOOKUP(C102,'make details'!$A$1:$C$139,3,FALSE)</f>
        <v>Standard</v>
      </c>
      <c r="F102">
        <v>2000</v>
      </c>
      <c r="G102" t="s">
        <v>23</v>
      </c>
      <c r="H102" t="s">
        <v>10</v>
      </c>
      <c r="I102" s="1">
        <v>44590</v>
      </c>
      <c r="J102">
        <v>106</v>
      </c>
      <c r="K102" t="str">
        <f>VLOOKUP(J102,locations!$A$1:$E$17,2,FALSE)</f>
        <v>Hawke's Bay</v>
      </c>
      <c r="L102" t="str">
        <f>VLOOKUP(J102,locations!$A$1:$E$17,3,FALSE)</f>
        <v>New Zealand</v>
      </c>
      <c r="M102">
        <f>VLOOKUP(J102,locations!$A$1:$E$17,4,FALSE)</f>
        <v>182700</v>
      </c>
      <c r="N102">
        <f>VLOOKUP(J102,locations!$A$1:$E$17,5,FALSE)</f>
        <v>12.92</v>
      </c>
    </row>
    <row r="103" spans="1:14" x14ac:dyDescent="0.25">
      <c r="A103">
        <v>102</v>
      </c>
      <c r="B103" t="s">
        <v>8</v>
      </c>
      <c r="C103">
        <v>549</v>
      </c>
      <c r="D103" t="str">
        <f>VLOOKUP(C111,'make details'!$A$1:$C$139,2,FALSE)</f>
        <v>Trailer</v>
      </c>
      <c r="E103" t="str">
        <f>VLOOKUP(C103,'make details'!$A$1:$C$139,3,FALSE)</f>
        <v>Standard</v>
      </c>
      <c r="F103">
        <v>2022</v>
      </c>
      <c r="G103" t="s">
        <v>46</v>
      </c>
      <c r="H103" t="s">
        <v>18</v>
      </c>
      <c r="I103" s="1">
        <v>44632</v>
      </c>
      <c r="J103">
        <v>104</v>
      </c>
      <c r="K103" t="str">
        <f>VLOOKUP(J103,locations!$A$1:$E$17,2,FALSE)</f>
        <v>Bay of Plenty</v>
      </c>
      <c r="L103" t="str">
        <f>VLOOKUP(J103,locations!$A$1:$E$17,3,FALSE)</f>
        <v>New Zealand</v>
      </c>
      <c r="M103">
        <f>VLOOKUP(J103,locations!$A$1:$E$17,4,FALSE)</f>
        <v>347700</v>
      </c>
      <c r="N103">
        <f>VLOOKUP(J103,locations!$A$1:$E$17,5,FALSE)</f>
        <v>28.8</v>
      </c>
    </row>
    <row r="104" spans="1:14" x14ac:dyDescent="0.25">
      <c r="A104">
        <v>103</v>
      </c>
      <c r="B104" t="s">
        <v>8</v>
      </c>
      <c r="C104">
        <v>623</v>
      </c>
      <c r="D104" t="str">
        <f>VLOOKUP(C112,'make details'!$A$1:$C$139,2,FALSE)</f>
        <v>Trailer</v>
      </c>
      <c r="E104" t="str">
        <f>VLOOKUP(C104,'make details'!$A$1:$C$139,3,FALSE)</f>
        <v>Standard</v>
      </c>
      <c r="F104">
        <v>1998</v>
      </c>
      <c r="G104" t="s">
        <v>99</v>
      </c>
      <c r="H104" t="s">
        <v>32</v>
      </c>
      <c r="I104" s="1">
        <v>44648</v>
      </c>
      <c r="J104">
        <v>102</v>
      </c>
      <c r="K104" t="str">
        <f>VLOOKUP(J104,locations!$A$1:$E$17,2,FALSE)</f>
        <v>Auckland</v>
      </c>
      <c r="L104" t="str">
        <f>VLOOKUP(J104,locations!$A$1:$E$17,3,FALSE)</f>
        <v>New Zealand</v>
      </c>
      <c r="M104">
        <f>VLOOKUP(J104,locations!$A$1:$E$17,4,FALSE)</f>
        <v>1695200</v>
      </c>
      <c r="N104">
        <f>VLOOKUP(J104,locations!$A$1:$E$17,5,FALSE)</f>
        <v>343.09</v>
      </c>
    </row>
    <row r="105" spans="1:14" x14ac:dyDescent="0.25">
      <c r="A105">
        <v>104</v>
      </c>
      <c r="B105" t="s">
        <v>8</v>
      </c>
      <c r="C105">
        <v>623</v>
      </c>
      <c r="D105" t="str">
        <f>VLOOKUP(C113,'make details'!$A$1:$C$139,2,FALSE)</f>
        <v>Harley Davidson</v>
      </c>
      <c r="E105" t="str">
        <f>VLOOKUP(C105,'make details'!$A$1:$C$139,3,FALSE)</f>
        <v>Standard</v>
      </c>
      <c r="F105">
        <v>2018</v>
      </c>
      <c r="G105" t="s">
        <v>100</v>
      </c>
      <c r="H105" t="s">
        <v>10</v>
      </c>
      <c r="I105" s="1">
        <v>44522</v>
      </c>
      <c r="J105">
        <v>104</v>
      </c>
      <c r="K105" t="str">
        <f>VLOOKUP(J105,locations!$A$1:$E$17,2,FALSE)</f>
        <v>Bay of Plenty</v>
      </c>
      <c r="L105" t="str">
        <f>VLOOKUP(J105,locations!$A$1:$E$17,3,FALSE)</f>
        <v>New Zealand</v>
      </c>
      <c r="M105">
        <f>VLOOKUP(J105,locations!$A$1:$E$17,4,FALSE)</f>
        <v>347700</v>
      </c>
      <c r="N105">
        <f>VLOOKUP(J105,locations!$A$1:$E$17,5,FALSE)</f>
        <v>28.8</v>
      </c>
    </row>
    <row r="106" spans="1:14" x14ac:dyDescent="0.25">
      <c r="A106">
        <v>105</v>
      </c>
      <c r="B106" t="s">
        <v>8</v>
      </c>
      <c r="C106">
        <v>623</v>
      </c>
      <c r="D106" t="str">
        <f>VLOOKUP(C114,'make details'!$A$1:$C$139,2,FALSE)</f>
        <v>Trailer</v>
      </c>
      <c r="E106" t="str">
        <f>VLOOKUP(C106,'make details'!$A$1:$C$139,3,FALSE)</f>
        <v>Standard</v>
      </c>
      <c r="F106">
        <v>1977</v>
      </c>
      <c r="G106" t="s">
        <v>36</v>
      </c>
      <c r="H106" t="s">
        <v>101</v>
      </c>
      <c r="I106" s="1">
        <v>44533</v>
      </c>
      <c r="J106">
        <v>104</v>
      </c>
      <c r="K106" t="str">
        <f>VLOOKUP(J106,locations!$A$1:$E$17,2,FALSE)</f>
        <v>Bay of Plenty</v>
      </c>
      <c r="L106" t="str">
        <f>VLOOKUP(J106,locations!$A$1:$E$17,3,FALSE)</f>
        <v>New Zealand</v>
      </c>
      <c r="M106">
        <f>VLOOKUP(J106,locations!$A$1:$E$17,4,FALSE)</f>
        <v>347700</v>
      </c>
      <c r="N106">
        <f>VLOOKUP(J106,locations!$A$1:$E$17,5,FALSE)</f>
        <v>28.8</v>
      </c>
    </row>
    <row r="107" spans="1:14" x14ac:dyDescent="0.25">
      <c r="A107">
        <v>106</v>
      </c>
      <c r="B107" t="s">
        <v>37</v>
      </c>
      <c r="C107">
        <v>623</v>
      </c>
      <c r="D107" t="str">
        <f>VLOOKUP(C115,'make details'!$A$1:$C$139,2,FALSE)</f>
        <v>Caravan</v>
      </c>
      <c r="E107" t="str">
        <f>VLOOKUP(C107,'make details'!$A$1:$C$139,3,FALSE)</f>
        <v>Standard</v>
      </c>
      <c r="F107">
        <v>2018</v>
      </c>
      <c r="G107" t="s">
        <v>102</v>
      </c>
      <c r="H107" t="s">
        <v>10</v>
      </c>
      <c r="I107" s="1">
        <v>44593</v>
      </c>
      <c r="J107">
        <v>106</v>
      </c>
      <c r="K107" t="str">
        <f>VLOOKUP(J107,locations!$A$1:$E$17,2,FALSE)</f>
        <v>Hawke's Bay</v>
      </c>
      <c r="L107" t="str">
        <f>VLOOKUP(J107,locations!$A$1:$E$17,3,FALSE)</f>
        <v>New Zealand</v>
      </c>
      <c r="M107">
        <f>VLOOKUP(J107,locations!$A$1:$E$17,4,FALSE)</f>
        <v>182700</v>
      </c>
      <c r="N107">
        <f>VLOOKUP(J107,locations!$A$1:$E$17,5,FALSE)</f>
        <v>12.92</v>
      </c>
    </row>
    <row r="108" spans="1:14" x14ac:dyDescent="0.25">
      <c r="A108">
        <v>107</v>
      </c>
      <c r="B108" t="s">
        <v>8</v>
      </c>
      <c r="C108">
        <v>623</v>
      </c>
      <c r="D108" t="str">
        <f>VLOOKUP(C116,'make details'!$A$1:$C$139,2,FALSE)</f>
        <v>Trailer</v>
      </c>
      <c r="E108" t="str">
        <f>VLOOKUP(C108,'make details'!$A$1:$C$139,3,FALSE)</f>
        <v>Standard</v>
      </c>
      <c r="F108">
        <v>1980</v>
      </c>
      <c r="G108" t="s">
        <v>51</v>
      </c>
      <c r="H108" t="s">
        <v>28</v>
      </c>
      <c r="I108" s="1">
        <v>44640</v>
      </c>
      <c r="J108">
        <v>111</v>
      </c>
      <c r="K108" t="str">
        <f>VLOOKUP(J108,locations!$A$1:$E$17,2,FALSE)</f>
        <v>Nelson</v>
      </c>
      <c r="L108" t="str">
        <f>VLOOKUP(J108,locations!$A$1:$E$17,3,FALSE)</f>
        <v>New Zealand</v>
      </c>
      <c r="M108">
        <f>VLOOKUP(J108,locations!$A$1:$E$17,4,FALSE)</f>
        <v>54500</v>
      </c>
      <c r="N108">
        <f>VLOOKUP(J108,locations!$A$1:$E$17,5,FALSE)</f>
        <v>129.15</v>
      </c>
    </row>
    <row r="109" spans="1:14" x14ac:dyDescent="0.25">
      <c r="A109">
        <v>108</v>
      </c>
      <c r="B109" t="s">
        <v>37</v>
      </c>
      <c r="C109">
        <v>623</v>
      </c>
      <c r="D109" t="str">
        <f>VLOOKUP(C117,'make details'!$A$1:$C$139,2,FALSE)</f>
        <v>Massey</v>
      </c>
      <c r="E109" t="str">
        <f>VLOOKUP(C109,'make details'!$A$1:$C$139,3,FALSE)</f>
        <v>Standard</v>
      </c>
      <c r="F109">
        <v>2018</v>
      </c>
      <c r="G109" t="s">
        <v>103</v>
      </c>
      <c r="H109" t="s">
        <v>32</v>
      </c>
      <c r="I109" s="1">
        <v>44654</v>
      </c>
      <c r="J109">
        <v>114</v>
      </c>
      <c r="K109" t="str">
        <f>VLOOKUP(J109,locations!$A$1:$E$17,2,FALSE)</f>
        <v>Canterbury</v>
      </c>
      <c r="L109" t="str">
        <f>VLOOKUP(J109,locations!$A$1:$E$17,3,FALSE)</f>
        <v>New Zealand</v>
      </c>
      <c r="M109">
        <f>VLOOKUP(J109,locations!$A$1:$E$17,4,FALSE)</f>
        <v>655000</v>
      </c>
      <c r="N109">
        <f>VLOOKUP(J109,locations!$A$1:$E$17,5,FALSE)</f>
        <v>14.72</v>
      </c>
    </row>
    <row r="110" spans="1:14" x14ac:dyDescent="0.25">
      <c r="A110">
        <v>109</v>
      </c>
      <c r="B110" t="s">
        <v>8</v>
      </c>
      <c r="C110">
        <v>623</v>
      </c>
      <c r="D110" t="str">
        <f>VLOOKUP(C118,'make details'!$A$1:$C$139,2,FALSE)</f>
        <v>Trailer</v>
      </c>
      <c r="E110" t="str">
        <f>VLOOKUP(C110,'make details'!$A$1:$C$139,3,FALSE)</f>
        <v>Standard</v>
      </c>
      <c r="F110">
        <v>2022</v>
      </c>
      <c r="G110" t="s">
        <v>46</v>
      </c>
      <c r="H110" t="s">
        <v>10</v>
      </c>
      <c r="I110" s="1">
        <v>44601</v>
      </c>
      <c r="J110">
        <v>102</v>
      </c>
      <c r="K110" t="str">
        <f>VLOOKUP(J110,locations!$A$1:$E$17,2,FALSE)</f>
        <v>Auckland</v>
      </c>
      <c r="L110" t="str">
        <f>VLOOKUP(J110,locations!$A$1:$E$17,3,FALSE)</f>
        <v>New Zealand</v>
      </c>
      <c r="M110">
        <f>VLOOKUP(J110,locations!$A$1:$E$17,4,FALSE)</f>
        <v>1695200</v>
      </c>
      <c r="N110">
        <f>VLOOKUP(J110,locations!$A$1:$E$17,5,FALSE)</f>
        <v>343.09</v>
      </c>
    </row>
    <row r="111" spans="1:14" x14ac:dyDescent="0.25">
      <c r="A111">
        <v>110</v>
      </c>
      <c r="B111" t="s">
        <v>8</v>
      </c>
      <c r="C111">
        <v>623</v>
      </c>
      <c r="D111" t="str">
        <f>VLOOKUP(C119,'make details'!$A$1:$C$139,2,FALSE)</f>
        <v>Suzuki</v>
      </c>
      <c r="E111" t="str">
        <f>VLOOKUP(C111,'make details'!$A$1:$C$139,3,FALSE)</f>
        <v>Standard</v>
      </c>
      <c r="F111">
        <v>2019</v>
      </c>
      <c r="G111" t="s">
        <v>57</v>
      </c>
      <c r="H111" t="s">
        <v>45</v>
      </c>
      <c r="I111" s="1">
        <v>44615</v>
      </c>
      <c r="J111">
        <v>109</v>
      </c>
      <c r="K111" t="str">
        <f>VLOOKUP(J111,locations!$A$1:$E$17,2,FALSE)</f>
        <v>Wellington</v>
      </c>
      <c r="L111" t="str">
        <f>VLOOKUP(J111,locations!$A$1:$E$17,3,FALSE)</f>
        <v>New Zealand</v>
      </c>
      <c r="M111">
        <f>VLOOKUP(J111,locations!$A$1:$E$17,4,FALSE)</f>
        <v>543500</v>
      </c>
      <c r="N111">
        <f>VLOOKUP(J111,locations!$A$1:$E$17,5,FALSE)</f>
        <v>67.52</v>
      </c>
    </row>
    <row r="112" spans="1:14" x14ac:dyDescent="0.25">
      <c r="A112">
        <v>111</v>
      </c>
      <c r="B112" t="s">
        <v>8</v>
      </c>
      <c r="C112">
        <v>623</v>
      </c>
      <c r="D112" t="str">
        <f>VLOOKUP(C120,'make details'!$A$1:$C$139,2,FALSE)</f>
        <v>Trojan</v>
      </c>
      <c r="E112" t="str">
        <f>VLOOKUP(C112,'make details'!$A$1:$C$139,3,FALSE)</f>
        <v>Standard</v>
      </c>
      <c r="F112">
        <v>2022</v>
      </c>
      <c r="G112" t="s">
        <v>104</v>
      </c>
      <c r="H112" t="s">
        <v>10</v>
      </c>
      <c r="I112" s="1">
        <v>44635</v>
      </c>
      <c r="J112">
        <v>106</v>
      </c>
      <c r="K112" t="str">
        <f>VLOOKUP(J112,locations!$A$1:$E$17,2,FALSE)</f>
        <v>Hawke's Bay</v>
      </c>
      <c r="L112" t="str">
        <f>VLOOKUP(J112,locations!$A$1:$E$17,3,FALSE)</f>
        <v>New Zealand</v>
      </c>
      <c r="M112">
        <f>VLOOKUP(J112,locations!$A$1:$E$17,4,FALSE)</f>
        <v>182700</v>
      </c>
      <c r="N112">
        <f>VLOOKUP(J112,locations!$A$1:$E$17,5,FALSE)</f>
        <v>12.92</v>
      </c>
    </row>
    <row r="113" spans="1:14" x14ac:dyDescent="0.25">
      <c r="A113">
        <v>112</v>
      </c>
      <c r="B113" t="s">
        <v>16</v>
      </c>
      <c r="C113">
        <v>545</v>
      </c>
      <c r="D113" t="str">
        <f>VLOOKUP(C121,'make details'!$A$1:$C$139,2,FALSE)</f>
        <v>Trailer</v>
      </c>
      <c r="E113" t="str">
        <f>VLOOKUP(C113,'make details'!$A$1:$C$139,3,FALSE)</f>
        <v>Standard</v>
      </c>
      <c r="F113">
        <v>2004</v>
      </c>
      <c r="G113" t="s">
        <v>105</v>
      </c>
      <c r="H113" t="s">
        <v>69</v>
      </c>
      <c r="I113" s="1">
        <v>44577</v>
      </c>
      <c r="J113">
        <v>102</v>
      </c>
      <c r="K113" t="str">
        <f>VLOOKUP(J113,locations!$A$1:$E$17,2,FALSE)</f>
        <v>Auckland</v>
      </c>
      <c r="L113" t="str">
        <f>VLOOKUP(J113,locations!$A$1:$E$17,3,FALSE)</f>
        <v>New Zealand</v>
      </c>
      <c r="M113">
        <f>VLOOKUP(J113,locations!$A$1:$E$17,4,FALSE)</f>
        <v>1695200</v>
      </c>
      <c r="N113">
        <f>VLOOKUP(J113,locations!$A$1:$E$17,5,FALSE)</f>
        <v>343.09</v>
      </c>
    </row>
    <row r="114" spans="1:14" x14ac:dyDescent="0.25">
      <c r="A114">
        <v>113</v>
      </c>
      <c r="B114" t="s">
        <v>8</v>
      </c>
      <c r="C114">
        <v>623</v>
      </c>
      <c r="D114" t="str">
        <f>VLOOKUP(C122,'make details'!$A$1:$C$139,2,FALSE)</f>
        <v>Homebuilt</v>
      </c>
      <c r="E114" t="str">
        <f>VLOOKUP(C114,'make details'!$A$1:$C$139,3,FALSE)</f>
        <v>Standard</v>
      </c>
      <c r="F114">
        <v>1967</v>
      </c>
      <c r="G114" t="s">
        <v>36</v>
      </c>
      <c r="H114" t="s">
        <v>45</v>
      </c>
      <c r="I114" s="1">
        <v>44488</v>
      </c>
      <c r="J114">
        <v>114</v>
      </c>
      <c r="K114" t="str">
        <f>VLOOKUP(J114,locations!$A$1:$E$17,2,FALSE)</f>
        <v>Canterbury</v>
      </c>
      <c r="L114" t="str">
        <f>VLOOKUP(J114,locations!$A$1:$E$17,3,FALSE)</f>
        <v>New Zealand</v>
      </c>
      <c r="M114">
        <f>VLOOKUP(J114,locations!$A$1:$E$17,4,FALSE)</f>
        <v>655000</v>
      </c>
      <c r="N114">
        <f>VLOOKUP(J114,locations!$A$1:$E$17,5,FALSE)</f>
        <v>14.72</v>
      </c>
    </row>
    <row r="115" spans="1:14" x14ac:dyDescent="0.25">
      <c r="A115">
        <v>114</v>
      </c>
      <c r="B115" t="s">
        <v>61</v>
      </c>
      <c r="C115">
        <v>519</v>
      </c>
      <c r="D115" t="str">
        <f>VLOOKUP(C123,'make details'!$A$1:$C$139,2,FALSE)</f>
        <v>Trailer</v>
      </c>
      <c r="E115" t="str">
        <f>VLOOKUP(C115,'make details'!$A$1:$C$139,3,FALSE)</f>
        <v>Standard</v>
      </c>
      <c r="F115">
        <v>2006</v>
      </c>
      <c r="G115" t="s">
        <v>106</v>
      </c>
      <c r="H115" t="s">
        <v>32</v>
      </c>
      <c r="I115" s="1">
        <v>44619</v>
      </c>
      <c r="J115">
        <v>102</v>
      </c>
      <c r="K115" t="str">
        <f>VLOOKUP(J115,locations!$A$1:$E$17,2,FALSE)</f>
        <v>Auckland</v>
      </c>
      <c r="L115" t="str">
        <f>VLOOKUP(J115,locations!$A$1:$E$17,3,FALSE)</f>
        <v>New Zealand</v>
      </c>
      <c r="M115">
        <f>VLOOKUP(J115,locations!$A$1:$E$17,4,FALSE)</f>
        <v>1695200</v>
      </c>
      <c r="N115">
        <f>VLOOKUP(J115,locations!$A$1:$E$17,5,FALSE)</f>
        <v>343.09</v>
      </c>
    </row>
    <row r="116" spans="1:14" x14ac:dyDescent="0.25">
      <c r="A116">
        <v>115</v>
      </c>
      <c r="B116" t="s">
        <v>8</v>
      </c>
      <c r="C116">
        <v>623</v>
      </c>
      <c r="D116" t="str">
        <f>VLOOKUP(C124,'make details'!$A$1:$C$139,2,FALSE)</f>
        <v>Trailer</v>
      </c>
      <c r="E116" t="str">
        <f>VLOOKUP(C116,'make details'!$A$1:$C$139,3,FALSE)</f>
        <v>Standard</v>
      </c>
      <c r="F116">
        <v>2018</v>
      </c>
      <c r="G116" t="s">
        <v>89</v>
      </c>
      <c r="H116" t="s">
        <v>10</v>
      </c>
      <c r="I116" s="1">
        <v>44649</v>
      </c>
      <c r="J116">
        <v>114</v>
      </c>
      <c r="K116" t="str">
        <f>VLOOKUP(J116,locations!$A$1:$E$17,2,FALSE)</f>
        <v>Canterbury</v>
      </c>
      <c r="L116" t="str">
        <f>VLOOKUP(J116,locations!$A$1:$E$17,3,FALSE)</f>
        <v>New Zealand</v>
      </c>
      <c r="M116">
        <f>VLOOKUP(J116,locations!$A$1:$E$17,4,FALSE)</f>
        <v>655000</v>
      </c>
      <c r="N116">
        <f>VLOOKUP(J116,locations!$A$1:$E$17,5,FALSE)</f>
        <v>14.72</v>
      </c>
    </row>
    <row r="117" spans="1:14" x14ac:dyDescent="0.25">
      <c r="A117">
        <v>116</v>
      </c>
      <c r="B117" t="s">
        <v>107</v>
      </c>
      <c r="C117">
        <v>575</v>
      </c>
      <c r="D117" t="str">
        <f>VLOOKUP(C125,'make details'!$A$1:$C$139,2,FALSE)</f>
        <v>Kawasaki</v>
      </c>
      <c r="E117" t="str">
        <f>VLOOKUP(C117,'make details'!$A$1:$C$139,3,FALSE)</f>
        <v>Standard</v>
      </c>
      <c r="F117">
        <v>2007</v>
      </c>
      <c r="G117" t="s">
        <v>108</v>
      </c>
      <c r="H117" t="s">
        <v>69</v>
      </c>
      <c r="I117" s="1">
        <v>44584</v>
      </c>
      <c r="J117">
        <v>103</v>
      </c>
      <c r="K117" t="str">
        <f>VLOOKUP(J117,locations!$A$1:$E$17,2,FALSE)</f>
        <v>Waikato</v>
      </c>
      <c r="L117" t="str">
        <f>VLOOKUP(J117,locations!$A$1:$E$17,3,FALSE)</f>
        <v>New Zealand</v>
      </c>
      <c r="M117">
        <f>VLOOKUP(J117,locations!$A$1:$E$17,4,FALSE)</f>
        <v>513800</v>
      </c>
      <c r="N117">
        <f>VLOOKUP(J117,locations!$A$1:$E$17,5,FALSE)</f>
        <v>21.5</v>
      </c>
    </row>
    <row r="118" spans="1:14" x14ac:dyDescent="0.25">
      <c r="A118">
        <v>117</v>
      </c>
      <c r="B118" t="s">
        <v>8</v>
      </c>
      <c r="C118">
        <v>623</v>
      </c>
      <c r="D118" t="str">
        <f>VLOOKUP(C126,'make details'!$A$1:$C$139,2,FALSE)</f>
        <v>Moped</v>
      </c>
      <c r="E118" t="str">
        <f>VLOOKUP(C118,'make details'!$A$1:$C$139,3,FALSE)</f>
        <v>Standard</v>
      </c>
      <c r="F118">
        <v>2022</v>
      </c>
      <c r="G118" t="s">
        <v>109</v>
      </c>
      <c r="H118" t="s">
        <v>10</v>
      </c>
      <c r="I118" s="1">
        <v>44635</v>
      </c>
      <c r="J118">
        <v>109</v>
      </c>
      <c r="K118" t="str">
        <f>VLOOKUP(J118,locations!$A$1:$E$17,2,FALSE)</f>
        <v>Wellington</v>
      </c>
      <c r="L118" t="str">
        <f>VLOOKUP(J118,locations!$A$1:$E$17,3,FALSE)</f>
        <v>New Zealand</v>
      </c>
      <c r="M118">
        <f>VLOOKUP(J118,locations!$A$1:$E$17,4,FALSE)</f>
        <v>543500</v>
      </c>
      <c r="N118">
        <f>VLOOKUP(J118,locations!$A$1:$E$17,5,FALSE)</f>
        <v>67.52</v>
      </c>
    </row>
    <row r="119" spans="1:14" x14ac:dyDescent="0.25">
      <c r="A119">
        <v>118</v>
      </c>
      <c r="B119" t="s">
        <v>16</v>
      </c>
      <c r="C119">
        <v>611</v>
      </c>
      <c r="D119" t="str">
        <f>VLOOKUP(C127,'make details'!$A$1:$C$139,2,FALSE)</f>
        <v>Trailer</v>
      </c>
      <c r="E119" t="str">
        <f>VLOOKUP(C119,'make details'!$A$1:$C$139,3,FALSE)</f>
        <v>Standard</v>
      </c>
      <c r="F119">
        <v>2003</v>
      </c>
      <c r="G119" t="s">
        <v>110</v>
      </c>
      <c r="H119" t="s">
        <v>18</v>
      </c>
      <c r="I119" s="1">
        <v>44533</v>
      </c>
      <c r="J119">
        <v>101</v>
      </c>
      <c r="K119" t="str">
        <f>VLOOKUP(J119,locations!$A$1:$E$17,2,FALSE)</f>
        <v>Northland</v>
      </c>
      <c r="L119" t="str">
        <f>VLOOKUP(J119,locations!$A$1:$E$17,3,FALSE)</f>
        <v>New Zealand</v>
      </c>
      <c r="M119">
        <f>VLOOKUP(J119,locations!$A$1:$E$17,4,FALSE)</f>
        <v>201500</v>
      </c>
      <c r="N119">
        <f>VLOOKUP(J119,locations!$A$1:$E$17,5,FALSE)</f>
        <v>16.11</v>
      </c>
    </row>
    <row r="120" spans="1:14" x14ac:dyDescent="0.25">
      <c r="A120">
        <v>119</v>
      </c>
      <c r="B120" t="s">
        <v>11</v>
      </c>
      <c r="C120">
        <v>626</v>
      </c>
      <c r="D120" t="str">
        <f>VLOOKUP(C128,'make details'!$A$1:$C$139,2,FALSE)</f>
        <v>Trailer</v>
      </c>
      <c r="E120" t="str">
        <f>VLOOKUP(C120,'make details'!$A$1:$C$139,3,FALSE)</f>
        <v>Standard</v>
      </c>
      <c r="F120">
        <v>2022</v>
      </c>
      <c r="G120" t="s">
        <v>111</v>
      </c>
      <c r="H120" t="s">
        <v>18</v>
      </c>
      <c r="I120" s="1">
        <v>44639</v>
      </c>
      <c r="J120">
        <v>102</v>
      </c>
      <c r="K120" t="str">
        <f>VLOOKUP(J120,locations!$A$1:$E$17,2,FALSE)</f>
        <v>Auckland</v>
      </c>
      <c r="L120" t="str">
        <f>VLOOKUP(J120,locations!$A$1:$E$17,3,FALSE)</f>
        <v>New Zealand</v>
      </c>
      <c r="M120">
        <f>VLOOKUP(J120,locations!$A$1:$E$17,4,FALSE)</f>
        <v>1695200</v>
      </c>
      <c r="N120">
        <f>VLOOKUP(J120,locations!$A$1:$E$17,5,FALSE)</f>
        <v>343.09</v>
      </c>
    </row>
    <row r="121" spans="1:14" x14ac:dyDescent="0.25">
      <c r="A121">
        <v>120</v>
      </c>
      <c r="B121" t="s">
        <v>8</v>
      </c>
      <c r="C121">
        <v>623</v>
      </c>
      <c r="D121" t="str">
        <f>VLOOKUP(C129,'make details'!$A$1:$C$139,2,FALSE)</f>
        <v>Homebuilt</v>
      </c>
      <c r="E121" t="str">
        <f>VLOOKUP(C121,'make details'!$A$1:$C$139,3,FALSE)</f>
        <v>Standard</v>
      </c>
      <c r="F121">
        <v>2022</v>
      </c>
      <c r="G121" t="s">
        <v>112</v>
      </c>
      <c r="H121" t="s">
        <v>10</v>
      </c>
      <c r="I121" s="1">
        <v>44624</v>
      </c>
      <c r="J121">
        <v>102</v>
      </c>
      <c r="K121" t="str">
        <f>VLOOKUP(J121,locations!$A$1:$E$17,2,FALSE)</f>
        <v>Auckland</v>
      </c>
      <c r="L121" t="str">
        <f>VLOOKUP(J121,locations!$A$1:$E$17,3,FALSE)</f>
        <v>New Zealand</v>
      </c>
      <c r="M121">
        <f>VLOOKUP(J121,locations!$A$1:$E$17,4,FALSE)</f>
        <v>1695200</v>
      </c>
      <c r="N121">
        <f>VLOOKUP(J121,locations!$A$1:$E$17,5,FALSE)</f>
        <v>343.09</v>
      </c>
    </row>
    <row r="122" spans="1:14" x14ac:dyDescent="0.25">
      <c r="A122">
        <v>121</v>
      </c>
      <c r="B122" t="s">
        <v>11</v>
      </c>
      <c r="C122">
        <v>549</v>
      </c>
      <c r="D122" t="str">
        <f>VLOOKUP(C130,'make details'!$A$1:$C$139,2,FALSE)</f>
        <v>Trailer</v>
      </c>
      <c r="E122" t="str">
        <f>VLOOKUP(C122,'make details'!$A$1:$C$139,3,FALSE)</f>
        <v>Standard</v>
      </c>
      <c r="F122">
        <v>1989</v>
      </c>
      <c r="G122" t="s">
        <v>113</v>
      </c>
      <c r="H122" t="s">
        <v>45</v>
      </c>
      <c r="I122" s="1">
        <v>44481</v>
      </c>
      <c r="J122">
        <v>114</v>
      </c>
      <c r="K122" t="str">
        <f>VLOOKUP(J122,locations!$A$1:$E$17,2,FALSE)</f>
        <v>Canterbury</v>
      </c>
      <c r="L122" t="str">
        <f>VLOOKUP(J122,locations!$A$1:$E$17,3,FALSE)</f>
        <v>New Zealand</v>
      </c>
      <c r="M122">
        <f>VLOOKUP(J122,locations!$A$1:$E$17,4,FALSE)</f>
        <v>655000</v>
      </c>
      <c r="N122">
        <f>VLOOKUP(J122,locations!$A$1:$E$17,5,FALSE)</f>
        <v>14.72</v>
      </c>
    </row>
    <row r="123" spans="1:14" x14ac:dyDescent="0.25">
      <c r="A123">
        <v>122</v>
      </c>
      <c r="B123" t="s">
        <v>11</v>
      </c>
      <c r="C123">
        <v>623</v>
      </c>
      <c r="D123" t="str">
        <f>VLOOKUP(C131,'make details'!$A$1:$C$139,2,FALSE)</f>
        <v>Trailer</v>
      </c>
      <c r="E123" t="str">
        <f>VLOOKUP(C123,'make details'!$A$1:$C$139,3,FALSE)</f>
        <v>Standard</v>
      </c>
      <c r="F123">
        <v>2017</v>
      </c>
      <c r="G123" t="s">
        <v>114</v>
      </c>
      <c r="H123" t="s">
        <v>10</v>
      </c>
      <c r="I123" s="1">
        <v>44639</v>
      </c>
      <c r="J123">
        <v>105</v>
      </c>
      <c r="K123" t="str">
        <f>VLOOKUP(J123,locations!$A$1:$E$17,2,FALSE)</f>
        <v>Gisborne</v>
      </c>
      <c r="L123" t="str">
        <f>VLOOKUP(J123,locations!$A$1:$E$17,3,FALSE)</f>
        <v>New Zealand</v>
      </c>
      <c r="M123">
        <f>VLOOKUP(J123,locations!$A$1:$E$17,4,FALSE)</f>
        <v>52100</v>
      </c>
      <c r="N123">
        <f>VLOOKUP(J123,locations!$A$1:$E$17,5,FALSE)</f>
        <v>6.21</v>
      </c>
    </row>
    <row r="124" spans="1:14" x14ac:dyDescent="0.25">
      <c r="A124">
        <v>123</v>
      </c>
      <c r="B124" t="s">
        <v>8</v>
      </c>
      <c r="C124">
        <v>623</v>
      </c>
      <c r="D124" t="str">
        <f>VLOOKUP(C132,'make details'!$A$1:$C$139,2,FALSE)</f>
        <v>KTM</v>
      </c>
      <c r="E124" t="str">
        <f>VLOOKUP(C124,'make details'!$A$1:$C$139,3,FALSE)</f>
        <v>Standard</v>
      </c>
      <c r="F124">
        <v>2019</v>
      </c>
      <c r="G124" t="s">
        <v>115</v>
      </c>
      <c r="H124" t="s">
        <v>10</v>
      </c>
      <c r="I124" s="1">
        <v>44620</v>
      </c>
      <c r="J124">
        <v>108</v>
      </c>
      <c r="K124" t="str">
        <f>VLOOKUP(J124,locations!$A$1:$E$17,2,FALSE)</f>
        <v>Manawatū-Whanganui</v>
      </c>
      <c r="L124" t="str">
        <f>VLOOKUP(J124,locations!$A$1:$E$17,3,FALSE)</f>
        <v>New Zealand</v>
      </c>
      <c r="M124">
        <f>VLOOKUP(J124,locations!$A$1:$E$17,4,FALSE)</f>
        <v>258200</v>
      </c>
      <c r="N124">
        <f>VLOOKUP(J124,locations!$A$1:$E$17,5,FALSE)</f>
        <v>11.62</v>
      </c>
    </row>
    <row r="125" spans="1:14" x14ac:dyDescent="0.25">
      <c r="A125">
        <v>124</v>
      </c>
      <c r="B125" t="s">
        <v>16</v>
      </c>
      <c r="C125">
        <v>561</v>
      </c>
      <c r="D125" t="str">
        <f>VLOOKUP(C133,'make details'!$A$1:$C$139,2,FALSE)</f>
        <v>Trailer</v>
      </c>
      <c r="E125" t="str">
        <f>VLOOKUP(C125,'make details'!$A$1:$C$139,3,FALSE)</f>
        <v>Standard</v>
      </c>
      <c r="F125">
        <v>2008</v>
      </c>
      <c r="G125" t="s">
        <v>116</v>
      </c>
      <c r="H125" t="s">
        <v>69</v>
      </c>
      <c r="I125" s="1">
        <v>44653</v>
      </c>
      <c r="J125">
        <v>102</v>
      </c>
      <c r="K125" t="str">
        <f>VLOOKUP(J125,locations!$A$1:$E$17,2,FALSE)</f>
        <v>Auckland</v>
      </c>
      <c r="L125" t="str">
        <f>VLOOKUP(J125,locations!$A$1:$E$17,3,FALSE)</f>
        <v>New Zealand</v>
      </c>
      <c r="M125">
        <f>VLOOKUP(J125,locations!$A$1:$E$17,4,FALSE)</f>
        <v>1695200</v>
      </c>
      <c r="N125">
        <f>VLOOKUP(J125,locations!$A$1:$E$17,5,FALSE)</f>
        <v>343.09</v>
      </c>
    </row>
    <row r="126" spans="1:14" x14ac:dyDescent="0.25">
      <c r="A126">
        <v>125</v>
      </c>
      <c r="B126" t="s">
        <v>25</v>
      </c>
      <c r="C126">
        <v>585</v>
      </c>
      <c r="D126" t="str">
        <f>VLOOKUP(C134,'make details'!$A$1:$C$139,2,FALSE)</f>
        <v>Trailer</v>
      </c>
      <c r="E126" t="str">
        <f>VLOOKUP(C126,'make details'!$A$1:$C$139,3,FALSE)</f>
        <v>Standard</v>
      </c>
      <c r="F126">
        <v>2008</v>
      </c>
      <c r="G126" t="s">
        <v>117</v>
      </c>
      <c r="H126" t="s">
        <v>69</v>
      </c>
      <c r="I126" s="1">
        <v>44590</v>
      </c>
      <c r="J126">
        <v>102</v>
      </c>
      <c r="K126" t="str">
        <f>VLOOKUP(J126,locations!$A$1:$E$17,2,FALSE)</f>
        <v>Auckland</v>
      </c>
      <c r="L126" t="str">
        <f>VLOOKUP(J126,locations!$A$1:$E$17,3,FALSE)</f>
        <v>New Zealand</v>
      </c>
      <c r="M126">
        <f>VLOOKUP(J126,locations!$A$1:$E$17,4,FALSE)</f>
        <v>1695200</v>
      </c>
      <c r="N126">
        <f>VLOOKUP(J126,locations!$A$1:$E$17,5,FALSE)</f>
        <v>343.09</v>
      </c>
    </row>
    <row r="127" spans="1:14" x14ac:dyDescent="0.25">
      <c r="A127">
        <v>126</v>
      </c>
      <c r="B127" t="s">
        <v>8</v>
      </c>
      <c r="C127">
        <v>623</v>
      </c>
      <c r="D127" t="str">
        <f>VLOOKUP(C135,'make details'!$A$1:$C$139,2,FALSE)</f>
        <v>Trailer</v>
      </c>
      <c r="E127" t="str">
        <f>VLOOKUP(C127,'make details'!$A$1:$C$139,3,FALSE)</f>
        <v>Standard</v>
      </c>
      <c r="F127">
        <v>1996</v>
      </c>
      <c r="G127" t="s">
        <v>65</v>
      </c>
      <c r="H127" t="s">
        <v>45</v>
      </c>
      <c r="I127" s="1">
        <v>44633</v>
      </c>
      <c r="J127">
        <v>114</v>
      </c>
      <c r="K127" t="str">
        <f>VLOOKUP(J127,locations!$A$1:$E$17,2,FALSE)</f>
        <v>Canterbury</v>
      </c>
      <c r="L127" t="str">
        <f>VLOOKUP(J127,locations!$A$1:$E$17,3,FALSE)</f>
        <v>New Zealand</v>
      </c>
      <c r="M127">
        <f>VLOOKUP(J127,locations!$A$1:$E$17,4,FALSE)</f>
        <v>655000</v>
      </c>
      <c r="N127">
        <f>VLOOKUP(J127,locations!$A$1:$E$17,5,FALSE)</f>
        <v>14.72</v>
      </c>
    </row>
    <row r="128" spans="1:14" x14ac:dyDescent="0.25">
      <c r="A128">
        <v>127</v>
      </c>
      <c r="B128" t="s">
        <v>11</v>
      </c>
      <c r="C128">
        <v>623</v>
      </c>
      <c r="D128" t="str">
        <f>VLOOKUP(C136,'make details'!$A$1:$C$139,2,FALSE)</f>
        <v>Trailer</v>
      </c>
      <c r="E128" t="str">
        <f>VLOOKUP(C128,'make details'!$A$1:$C$139,3,FALSE)</f>
        <v>Standard</v>
      </c>
      <c r="F128">
        <v>2000</v>
      </c>
      <c r="G128" t="s">
        <v>118</v>
      </c>
      <c r="H128" t="s">
        <v>10</v>
      </c>
      <c r="I128" s="1">
        <v>44595</v>
      </c>
      <c r="J128">
        <v>102</v>
      </c>
      <c r="K128" t="str">
        <f>VLOOKUP(J128,locations!$A$1:$E$17,2,FALSE)</f>
        <v>Auckland</v>
      </c>
      <c r="L128" t="str">
        <f>VLOOKUP(J128,locations!$A$1:$E$17,3,FALSE)</f>
        <v>New Zealand</v>
      </c>
      <c r="M128">
        <f>VLOOKUP(J128,locations!$A$1:$E$17,4,FALSE)</f>
        <v>1695200</v>
      </c>
      <c r="N128">
        <f>VLOOKUP(J128,locations!$A$1:$E$17,5,FALSE)</f>
        <v>343.09</v>
      </c>
    </row>
    <row r="129" spans="1:14" x14ac:dyDescent="0.25">
      <c r="A129">
        <v>128</v>
      </c>
      <c r="B129" t="s">
        <v>11</v>
      </c>
      <c r="C129">
        <v>549</v>
      </c>
      <c r="D129" t="str">
        <f>VLOOKUP(C137,'make details'!$A$1:$C$139,2,FALSE)</f>
        <v>Trailer</v>
      </c>
      <c r="E129" t="str">
        <f>VLOOKUP(C129,'make details'!$A$1:$C$139,3,FALSE)</f>
        <v>Standard</v>
      </c>
      <c r="F129">
        <v>1994</v>
      </c>
      <c r="G129" t="s">
        <v>119</v>
      </c>
      <c r="H129" t="s">
        <v>32</v>
      </c>
      <c r="I129" s="1">
        <v>44562</v>
      </c>
      <c r="J129">
        <v>114</v>
      </c>
      <c r="K129" t="str">
        <f>VLOOKUP(J129,locations!$A$1:$E$17,2,FALSE)</f>
        <v>Canterbury</v>
      </c>
      <c r="L129" t="str">
        <f>VLOOKUP(J129,locations!$A$1:$E$17,3,FALSE)</f>
        <v>New Zealand</v>
      </c>
      <c r="M129">
        <f>VLOOKUP(J129,locations!$A$1:$E$17,4,FALSE)</f>
        <v>655000</v>
      </c>
      <c r="N129">
        <f>VLOOKUP(J129,locations!$A$1:$E$17,5,FALSE)</f>
        <v>14.72</v>
      </c>
    </row>
    <row r="130" spans="1:14" x14ac:dyDescent="0.25">
      <c r="A130">
        <v>129</v>
      </c>
      <c r="B130" t="s">
        <v>8</v>
      </c>
      <c r="C130">
        <v>623</v>
      </c>
      <c r="D130" t="str">
        <f>VLOOKUP(C138,'make details'!$A$1:$C$139,2,FALSE)</f>
        <v>Titan</v>
      </c>
      <c r="E130" t="str">
        <f>VLOOKUP(C130,'make details'!$A$1:$C$139,3,FALSE)</f>
        <v>Standard</v>
      </c>
      <c r="F130">
        <v>1998</v>
      </c>
      <c r="G130" t="s">
        <v>120</v>
      </c>
      <c r="H130" t="s">
        <v>45</v>
      </c>
      <c r="I130" s="1">
        <v>44516</v>
      </c>
      <c r="J130">
        <v>111</v>
      </c>
      <c r="K130" t="str">
        <f>VLOOKUP(J130,locations!$A$1:$E$17,2,FALSE)</f>
        <v>Nelson</v>
      </c>
      <c r="L130" t="str">
        <f>VLOOKUP(J130,locations!$A$1:$E$17,3,FALSE)</f>
        <v>New Zealand</v>
      </c>
      <c r="M130">
        <f>VLOOKUP(J130,locations!$A$1:$E$17,4,FALSE)</f>
        <v>54500</v>
      </c>
      <c r="N130">
        <f>VLOOKUP(J130,locations!$A$1:$E$17,5,FALSE)</f>
        <v>129.15</v>
      </c>
    </row>
    <row r="131" spans="1:14" x14ac:dyDescent="0.25">
      <c r="A131">
        <v>130</v>
      </c>
      <c r="B131" t="s">
        <v>8</v>
      </c>
      <c r="C131">
        <v>623</v>
      </c>
      <c r="D131" t="str">
        <f>VLOOKUP(C139,'make details'!$A$1:$C$139,2,FALSE)</f>
        <v>Trailer</v>
      </c>
      <c r="E131" t="str">
        <f>VLOOKUP(C131,'make details'!$A$1:$C$139,3,FALSE)</f>
        <v>Standard</v>
      </c>
      <c r="F131">
        <v>2019</v>
      </c>
      <c r="G131" t="s">
        <v>121</v>
      </c>
      <c r="H131" t="s">
        <v>45</v>
      </c>
      <c r="I131" s="1">
        <v>44581</v>
      </c>
      <c r="J131">
        <v>101</v>
      </c>
      <c r="K131" t="str">
        <f>VLOOKUP(J131,locations!$A$1:$E$17,2,FALSE)</f>
        <v>Northland</v>
      </c>
      <c r="L131" t="str">
        <f>VLOOKUP(J131,locations!$A$1:$E$17,3,FALSE)</f>
        <v>New Zealand</v>
      </c>
      <c r="M131">
        <f>VLOOKUP(J131,locations!$A$1:$E$17,4,FALSE)</f>
        <v>201500</v>
      </c>
      <c r="N131">
        <f>VLOOKUP(J131,locations!$A$1:$E$17,5,FALSE)</f>
        <v>16.11</v>
      </c>
    </row>
    <row r="132" spans="1:14" x14ac:dyDescent="0.25">
      <c r="A132">
        <v>131</v>
      </c>
      <c r="B132" t="s">
        <v>16</v>
      </c>
      <c r="C132">
        <v>565</v>
      </c>
      <c r="D132" t="str">
        <f>VLOOKUP(C140,'make details'!$A$1:$C$139,2,FALSE)</f>
        <v>Trailer</v>
      </c>
      <c r="E132" t="str">
        <f>VLOOKUP(C132,'make details'!$A$1:$C$139,3,FALSE)</f>
        <v>Standard</v>
      </c>
      <c r="F132">
        <v>2002</v>
      </c>
      <c r="G132" t="s">
        <v>122</v>
      </c>
      <c r="H132" t="s">
        <v>123</v>
      </c>
      <c r="I132" s="1">
        <v>44605</v>
      </c>
      <c r="J132">
        <v>101</v>
      </c>
      <c r="K132" t="str">
        <f>VLOOKUP(J132,locations!$A$1:$E$17,2,FALSE)</f>
        <v>Northland</v>
      </c>
      <c r="L132" t="str">
        <f>VLOOKUP(J132,locations!$A$1:$E$17,3,FALSE)</f>
        <v>New Zealand</v>
      </c>
      <c r="M132">
        <f>VLOOKUP(J132,locations!$A$1:$E$17,4,FALSE)</f>
        <v>201500</v>
      </c>
      <c r="N132">
        <f>VLOOKUP(J132,locations!$A$1:$E$17,5,FALSE)</f>
        <v>16.11</v>
      </c>
    </row>
    <row r="133" spans="1:14" x14ac:dyDescent="0.25">
      <c r="A133">
        <v>132</v>
      </c>
      <c r="B133" t="s">
        <v>8</v>
      </c>
      <c r="C133">
        <v>623</v>
      </c>
      <c r="D133" t="str">
        <f>VLOOKUP(C141,'make details'!$A$1:$C$139,2,FALSE)</f>
        <v>Briford</v>
      </c>
      <c r="E133" t="str">
        <f>VLOOKUP(C133,'make details'!$A$1:$C$139,3,FALSE)</f>
        <v>Standard</v>
      </c>
      <c r="F133">
        <v>2019</v>
      </c>
      <c r="G133" t="s">
        <v>30</v>
      </c>
      <c r="H133" t="s">
        <v>10</v>
      </c>
      <c r="I133" s="1">
        <v>44633</v>
      </c>
      <c r="J133">
        <v>104</v>
      </c>
      <c r="K133" t="str">
        <f>VLOOKUP(J133,locations!$A$1:$E$17,2,FALSE)</f>
        <v>Bay of Plenty</v>
      </c>
      <c r="L133" t="str">
        <f>VLOOKUP(J133,locations!$A$1:$E$17,3,FALSE)</f>
        <v>New Zealand</v>
      </c>
      <c r="M133">
        <f>VLOOKUP(J133,locations!$A$1:$E$17,4,FALSE)</f>
        <v>347700</v>
      </c>
      <c r="N133">
        <f>VLOOKUP(J133,locations!$A$1:$E$17,5,FALSE)</f>
        <v>28.8</v>
      </c>
    </row>
    <row r="134" spans="1:14" x14ac:dyDescent="0.25">
      <c r="A134">
        <v>133</v>
      </c>
      <c r="B134" t="s">
        <v>8</v>
      </c>
      <c r="C134">
        <v>623</v>
      </c>
      <c r="D134" t="str">
        <f>VLOOKUP(C142,'make details'!$A$1:$C$139,2,FALSE)</f>
        <v>Factory Built</v>
      </c>
      <c r="E134" t="str">
        <f>VLOOKUP(C134,'make details'!$A$1:$C$139,3,FALSE)</f>
        <v>Standard</v>
      </c>
      <c r="F134">
        <v>2022</v>
      </c>
      <c r="G134" t="s">
        <v>115</v>
      </c>
      <c r="H134" t="s">
        <v>10</v>
      </c>
      <c r="I134" s="1">
        <v>44652</v>
      </c>
      <c r="J134">
        <v>108</v>
      </c>
      <c r="K134" t="str">
        <f>VLOOKUP(J134,locations!$A$1:$E$17,2,FALSE)</f>
        <v>Manawatū-Whanganui</v>
      </c>
      <c r="L134" t="str">
        <f>VLOOKUP(J134,locations!$A$1:$E$17,3,FALSE)</f>
        <v>New Zealand</v>
      </c>
      <c r="M134">
        <f>VLOOKUP(J134,locations!$A$1:$E$17,4,FALSE)</f>
        <v>258200</v>
      </c>
      <c r="N134">
        <f>VLOOKUP(J134,locations!$A$1:$E$17,5,FALSE)</f>
        <v>11.62</v>
      </c>
    </row>
    <row r="135" spans="1:14" x14ac:dyDescent="0.25">
      <c r="A135">
        <v>134</v>
      </c>
      <c r="B135" t="s">
        <v>8</v>
      </c>
      <c r="C135">
        <v>623</v>
      </c>
      <c r="D135" t="str">
        <f>VLOOKUP(C143,'make details'!$A$1:$C$139,2,FALSE)</f>
        <v>Trailer</v>
      </c>
      <c r="E135" t="str">
        <f>VLOOKUP(C135,'make details'!$A$1:$C$139,3,FALSE)</f>
        <v>Standard</v>
      </c>
      <c r="F135">
        <v>2019</v>
      </c>
      <c r="G135" t="s">
        <v>124</v>
      </c>
      <c r="H135" t="s">
        <v>10</v>
      </c>
      <c r="I135" s="1">
        <v>44547</v>
      </c>
      <c r="J135">
        <v>104</v>
      </c>
      <c r="K135" t="str">
        <f>VLOOKUP(J135,locations!$A$1:$E$17,2,FALSE)</f>
        <v>Bay of Plenty</v>
      </c>
      <c r="L135" t="str">
        <f>VLOOKUP(J135,locations!$A$1:$E$17,3,FALSE)</f>
        <v>New Zealand</v>
      </c>
      <c r="M135">
        <f>VLOOKUP(J135,locations!$A$1:$E$17,4,FALSE)</f>
        <v>347700</v>
      </c>
      <c r="N135">
        <f>VLOOKUP(J135,locations!$A$1:$E$17,5,FALSE)</f>
        <v>28.8</v>
      </c>
    </row>
    <row r="136" spans="1:14" x14ac:dyDescent="0.25">
      <c r="A136">
        <v>135</v>
      </c>
      <c r="B136" t="s">
        <v>8</v>
      </c>
      <c r="C136">
        <v>623</v>
      </c>
      <c r="D136" t="str">
        <f>VLOOKUP(C144,'make details'!$A$1:$C$139,2,FALSE)</f>
        <v>Trailer</v>
      </c>
      <c r="E136" t="str">
        <f>VLOOKUP(C136,'make details'!$A$1:$C$139,3,FALSE)</f>
        <v>Standard</v>
      </c>
      <c r="F136">
        <v>1980</v>
      </c>
      <c r="G136" t="s">
        <v>125</v>
      </c>
      <c r="H136" t="s">
        <v>45</v>
      </c>
      <c r="I136" s="1">
        <v>44561</v>
      </c>
      <c r="J136">
        <v>103</v>
      </c>
      <c r="K136" t="str">
        <f>VLOOKUP(J136,locations!$A$1:$E$17,2,FALSE)</f>
        <v>Waikato</v>
      </c>
      <c r="L136" t="str">
        <f>VLOOKUP(J136,locations!$A$1:$E$17,3,FALSE)</f>
        <v>New Zealand</v>
      </c>
      <c r="M136">
        <f>VLOOKUP(J136,locations!$A$1:$E$17,4,FALSE)</f>
        <v>513800</v>
      </c>
      <c r="N136">
        <f>VLOOKUP(J136,locations!$A$1:$E$17,5,FALSE)</f>
        <v>21.5</v>
      </c>
    </row>
    <row r="137" spans="1:14" x14ac:dyDescent="0.25">
      <c r="A137">
        <v>136</v>
      </c>
      <c r="B137" t="s">
        <v>8</v>
      </c>
      <c r="C137">
        <v>623</v>
      </c>
      <c r="D137" t="str">
        <f>VLOOKUP(C145,'make details'!$A$1:$C$139,2,FALSE)</f>
        <v>Pinto</v>
      </c>
      <c r="E137" t="str">
        <f>VLOOKUP(C137,'make details'!$A$1:$C$139,3,FALSE)</f>
        <v>Standard</v>
      </c>
      <c r="F137">
        <v>2019</v>
      </c>
      <c r="G137" t="s">
        <v>23</v>
      </c>
      <c r="H137" t="s">
        <v>10</v>
      </c>
      <c r="I137" s="1">
        <v>44633</v>
      </c>
      <c r="J137">
        <v>115</v>
      </c>
      <c r="K137" t="str">
        <f>VLOOKUP(J137,locations!$A$1:$E$17,2,FALSE)</f>
        <v>Otago</v>
      </c>
      <c r="L137" t="str">
        <f>VLOOKUP(J137,locations!$A$1:$E$17,3,FALSE)</f>
        <v>New Zealand</v>
      </c>
      <c r="M137">
        <f>VLOOKUP(J137,locations!$A$1:$E$17,4,FALSE)</f>
        <v>246000</v>
      </c>
      <c r="N137">
        <f>VLOOKUP(J137,locations!$A$1:$E$17,5,FALSE)</f>
        <v>7.89</v>
      </c>
    </row>
    <row r="138" spans="1:14" x14ac:dyDescent="0.25">
      <c r="A138">
        <v>137</v>
      </c>
      <c r="B138" t="s">
        <v>8</v>
      </c>
      <c r="C138">
        <v>616</v>
      </c>
      <c r="D138" t="str">
        <f>VLOOKUP(C146,'make details'!$A$1:$C$139,2,FALSE)</f>
        <v>Trailer</v>
      </c>
      <c r="E138" t="str">
        <f>VLOOKUP(C138,'make details'!$A$1:$C$139,3,FALSE)</f>
        <v>Standard</v>
      </c>
      <c r="F138">
        <v>2019</v>
      </c>
      <c r="G138" t="s">
        <v>33</v>
      </c>
      <c r="H138" t="s">
        <v>10</v>
      </c>
      <c r="I138" s="1">
        <v>44498</v>
      </c>
      <c r="J138">
        <v>102</v>
      </c>
      <c r="K138" t="str">
        <f>VLOOKUP(J138,locations!$A$1:$E$17,2,FALSE)</f>
        <v>Auckland</v>
      </c>
      <c r="L138" t="str">
        <f>VLOOKUP(J138,locations!$A$1:$E$17,3,FALSE)</f>
        <v>New Zealand</v>
      </c>
      <c r="M138">
        <f>VLOOKUP(J138,locations!$A$1:$E$17,4,FALSE)</f>
        <v>1695200</v>
      </c>
      <c r="N138">
        <f>VLOOKUP(J138,locations!$A$1:$E$17,5,FALSE)</f>
        <v>343.09</v>
      </c>
    </row>
    <row r="139" spans="1:14" x14ac:dyDescent="0.25">
      <c r="A139">
        <v>138</v>
      </c>
      <c r="B139" t="s">
        <v>8</v>
      </c>
      <c r="C139">
        <v>623</v>
      </c>
      <c r="D139" t="str">
        <f>VLOOKUP(C147,'make details'!$A$1:$C$139,2,FALSE)</f>
        <v>Trailer</v>
      </c>
      <c r="E139" t="str">
        <f>VLOOKUP(C139,'make details'!$A$1:$C$139,3,FALSE)</f>
        <v>Standard</v>
      </c>
      <c r="F139">
        <v>1962</v>
      </c>
      <c r="G139" t="s">
        <v>51</v>
      </c>
      <c r="H139" t="s">
        <v>47</v>
      </c>
      <c r="I139" s="1">
        <v>44608</v>
      </c>
      <c r="J139">
        <v>114</v>
      </c>
      <c r="K139" t="str">
        <f>VLOOKUP(J139,locations!$A$1:$E$17,2,FALSE)</f>
        <v>Canterbury</v>
      </c>
      <c r="L139" t="str">
        <f>VLOOKUP(J139,locations!$A$1:$E$17,3,FALSE)</f>
        <v>New Zealand</v>
      </c>
      <c r="M139">
        <f>VLOOKUP(J139,locations!$A$1:$E$17,4,FALSE)</f>
        <v>655000</v>
      </c>
      <c r="N139">
        <f>VLOOKUP(J139,locations!$A$1:$E$17,5,FALSE)</f>
        <v>14.72</v>
      </c>
    </row>
    <row r="140" spans="1:14" x14ac:dyDescent="0.25">
      <c r="A140">
        <v>139</v>
      </c>
      <c r="B140" t="s">
        <v>8</v>
      </c>
      <c r="C140">
        <v>623</v>
      </c>
      <c r="D140" t="str">
        <f>VLOOKUP(C148,'make details'!$A$1:$C$139,2,FALSE)</f>
        <v>Trailer</v>
      </c>
      <c r="E140" t="str">
        <f>VLOOKUP(C140,'make details'!$A$1:$C$139,3,FALSE)</f>
        <v>Standard</v>
      </c>
      <c r="F140">
        <v>1997</v>
      </c>
      <c r="G140" t="s">
        <v>126</v>
      </c>
      <c r="H140" t="s">
        <v>32</v>
      </c>
      <c r="I140" s="1">
        <v>44516</v>
      </c>
      <c r="J140">
        <v>107</v>
      </c>
      <c r="K140" t="str">
        <f>VLOOKUP(J140,locations!$A$1:$E$17,2,FALSE)</f>
        <v>Taranaki</v>
      </c>
      <c r="L140" t="str">
        <f>VLOOKUP(J140,locations!$A$1:$E$17,3,FALSE)</f>
        <v>New Zealand</v>
      </c>
      <c r="M140">
        <f>VLOOKUP(J140,locations!$A$1:$E$17,4,FALSE)</f>
        <v>127300</v>
      </c>
      <c r="N140">
        <f>VLOOKUP(J140,locations!$A$1:$E$17,5,FALSE)</f>
        <v>17.55</v>
      </c>
    </row>
    <row r="141" spans="1:14" x14ac:dyDescent="0.25">
      <c r="A141">
        <v>140</v>
      </c>
      <c r="B141" t="s">
        <v>8</v>
      </c>
      <c r="C141">
        <v>514</v>
      </c>
      <c r="D141" t="str">
        <f>VLOOKUP(C149,'make details'!$A$1:$C$139,2,FALSE)</f>
        <v>Factory Built</v>
      </c>
      <c r="E141" t="str">
        <f>VLOOKUP(C141,'make details'!$A$1:$C$139,3,FALSE)</f>
        <v>Standard</v>
      </c>
      <c r="F141">
        <v>2018</v>
      </c>
      <c r="G141" t="s">
        <v>127</v>
      </c>
      <c r="H141" t="s">
        <v>10</v>
      </c>
      <c r="I141" s="1">
        <v>44638</v>
      </c>
      <c r="J141">
        <v>114</v>
      </c>
      <c r="K141" t="str">
        <f>VLOOKUP(J141,locations!$A$1:$E$17,2,FALSE)</f>
        <v>Canterbury</v>
      </c>
      <c r="L141" t="str">
        <f>VLOOKUP(J141,locations!$A$1:$E$17,3,FALSE)</f>
        <v>New Zealand</v>
      </c>
      <c r="M141">
        <f>VLOOKUP(J141,locations!$A$1:$E$17,4,FALSE)</f>
        <v>655000</v>
      </c>
      <c r="N141">
        <f>VLOOKUP(J141,locations!$A$1:$E$17,5,FALSE)</f>
        <v>14.72</v>
      </c>
    </row>
    <row r="142" spans="1:14" x14ac:dyDescent="0.25">
      <c r="A142">
        <v>141</v>
      </c>
      <c r="B142" t="s">
        <v>8</v>
      </c>
      <c r="C142">
        <v>538</v>
      </c>
      <c r="D142" t="str">
        <f>VLOOKUP(C150,'make details'!$A$1:$C$139,2,FALSE)</f>
        <v>Briford</v>
      </c>
      <c r="E142" t="str">
        <f>VLOOKUP(C142,'make details'!$A$1:$C$139,3,FALSE)</f>
        <v>Standard</v>
      </c>
      <c r="F142">
        <v>2019</v>
      </c>
      <c r="G142" t="s">
        <v>24</v>
      </c>
      <c r="H142" t="s">
        <v>10</v>
      </c>
      <c r="I142" s="1">
        <v>44560</v>
      </c>
      <c r="J142">
        <v>109</v>
      </c>
      <c r="K142" t="str">
        <f>VLOOKUP(J142,locations!$A$1:$E$17,2,FALSE)</f>
        <v>Wellington</v>
      </c>
      <c r="L142" t="str">
        <f>VLOOKUP(J142,locations!$A$1:$E$17,3,FALSE)</f>
        <v>New Zealand</v>
      </c>
      <c r="M142">
        <f>VLOOKUP(J142,locations!$A$1:$E$17,4,FALSE)</f>
        <v>543500</v>
      </c>
      <c r="N142">
        <f>VLOOKUP(J142,locations!$A$1:$E$17,5,FALSE)</f>
        <v>67.52</v>
      </c>
    </row>
    <row r="143" spans="1:14" x14ac:dyDescent="0.25">
      <c r="A143">
        <v>142</v>
      </c>
      <c r="B143" t="s">
        <v>8</v>
      </c>
      <c r="C143">
        <v>623</v>
      </c>
      <c r="D143" t="str">
        <f>VLOOKUP(C151,'make details'!$A$1:$C$139,2,FALSE)</f>
        <v>Caravan</v>
      </c>
      <c r="E143" t="str">
        <f>VLOOKUP(C143,'make details'!$A$1:$C$139,3,FALSE)</f>
        <v>Standard</v>
      </c>
      <c r="F143">
        <v>2019</v>
      </c>
      <c r="G143" t="s">
        <v>128</v>
      </c>
      <c r="H143" t="s">
        <v>10</v>
      </c>
      <c r="I143" s="1">
        <v>44479</v>
      </c>
      <c r="J143">
        <v>111</v>
      </c>
      <c r="K143" t="str">
        <f>VLOOKUP(J143,locations!$A$1:$E$17,2,FALSE)</f>
        <v>Nelson</v>
      </c>
      <c r="L143" t="str">
        <f>VLOOKUP(J143,locations!$A$1:$E$17,3,FALSE)</f>
        <v>New Zealand</v>
      </c>
      <c r="M143">
        <f>VLOOKUP(J143,locations!$A$1:$E$17,4,FALSE)</f>
        <v>54500</v>
      </c>
      <c r="N143">
        <f>VLOOKUP(J143,locations!$A$1:$E$17,5,FALSE)</f>
        <v>129.15</v>
      </c>
    </row>
    <row r="144" spans="1:14" x14ac:dyDescent="0.25">
      <c r="A144">
        <v>143</v>
      </c>
      <c r="B144" t="s">
        <v>11</v>
      </c>
      <c r="C144">
        <v>623</v>
      </c>
      <c r="D144" t="str">
        <f>VLOOKUP(C152,'make details'!$A$1:$C$139,2,FALSE)</f>
        <v>Pinto</v>
      </c>
      <c r="E144" t="str">
        <f>VLOOKUP(C144,'make details'!$A$1:$C$139,3,FALSE)</f>
        <v>Standard</v>
      </c>
      <c r="F144">
        <v>2019</v>
      </c>
      <c r="G144" t="s">
        <v>129</v>
      </c>
      <c r="H144" t="s">
        <v>10</v>
      </c>
      <c r="I144" s="1">
        <v>44544</v>
      </c>
      <c r="J144">
        <v>109</v>
      </c>
      <c r="K144" t="str">
        <f>VLOOKUP(J144,locations!$A$1:$E$17,2,FALSE)</f>
        <v>Wellington</v>
      </c>
      <c r="L144" t="str">
        <f>VLOOKUP(J144,locations!$A$1:$E$17,3,FALSE)</f>
        <v>New Zealand</v>
      </c>
      <c r="M144">
        <f>VLOOKUP(J144,locations!$A$1:$E$17,4,FALSE)</f>
        <v>543500</v>
      </c>
      <c r="N144">
        <f>VLOOKUP(J144,locations!$A$1:$E$17,5,FALSE)</f>
        <v>67.52</v>
      </c>
    </row>
    <row r="145" spans="1:14" x14ac:dyDescent="0.25">
      <c r="A145">
        <v>144</v>
      </c>
      <c r="B145" t="s">
        <v>8</v>
      </c>
      <c r="C145">
        <v>595</v>
      </c>
      <c r="D145" t="str">
        <f>VLOOKUP(C153,'make details'!$A$1:$C$139,2,FALSE)</f>
        <v>Trailer</v>
      </c>
      <c r="E145" t="str">
        <f>VLOOKUP(C145,'make details'!$A$1:$C$139,3,FALSE)</f>
        <v>Standard</v>
      </c>
      <c r="F145">
        <v>2019</v>
      </c>
      <c r="G145" t="s">
        <v>130</v>
      </c>
      <c r="H145" t="s">
        <v>10</v>
      </c>
      <c r="I145" s="1">
        <v>44488</v>
      </c>
      <c r="J145">
        <v>102</v>
      </c>
      <c r="K145" t="str">
        <f>VLOOKUP(J145,locations!$A$1:$E$17,2,FALSE)</f>
        <v>Auckland</v>
      </c>
      <c r="L145" t="str">
        <f>VLOOKUP(J145,locations!$A$1:$E$17,3,FALSE)</f>
        <v>New Zealand</v>
      </c>
      <c r="M145">
        <f>VLOOKUP(J145,locations!$A$1:$E$17,4,FALSE)</f>
        <v>1695200</v>
      </c>
      <c r="N145">
        <f>VLOOKUP(J145,locations!$A$1:$E$17,5,FALSE)</f>
        <v>343.09</v>
      </c>
    </row>
    <row r="146" spans="1:14" x14ac:dyDescent="0.25">
      <c r="A146">
        <v>145</v>
      </c>
      <c r="B146" t="s">
        <v>8</v>
      </c>
      <c r="C146">
        <v>623</v>
      </c>
      <c r="D146" t="str">
        <f>VLOOKUP(C154,'make details'!$A$1:$C$139,2,FALSE)</f>
        <v>Trailer</v>
      </c>
      <c r="E146" t="str">
        <f>VLOOKUP(C146,'make details'!$A$1:$C$139,3,FALSE)</f>
        <v>Standard</v>
      </c>
      <c r="F146">
        <v>2019</v>
      </c>
      <c r="G146" t="s">
        <v>92</v>
      </c>
      <c r="H146" t="s">
        <v>10</v>
      </c>
      <c r="I146" s="1">
        <v>44620</v>
      </c>
      <c r="J146">
        <v>114</v>
      </c>
      <c r="K146" t="str">
        <f>VLOOKUP(J146,locations!$A$1:$E$17,2,FALSE)</f>
        <v>Canterbury</v>
      </c>
      <c r="L146" t="str">
        <f>VLOOKUP(J146,locations!$A$1:$E$17,3,FALSE)</f>
        <v>New Zealand</v>
      </c>
      <c r="M146">
        <f>VLOOKUP(J146,locations!$A$1:$E$17,4,FALSE)</f>
        <v>655000</v>
      </c>
      <c r="N146">
        <f>VLOOKUP(J146,locations!$A$1:$E$17,5,FALSE)</f>
        <v>14.72</v>
      </c>
    </row>
    <row r="147" spans="1:14" x14ac:dyDescent="0.25">
      <c r="A147">
        <v>146</v>
      </c>
      <c r="B147" t="s">
        <v>37</v>
      </c>
      <c r="C147">
        <v>623</v>
      </c>
      <c r="D147" t="str">
        <f>VLOOKUP(C155,'make details'!$A$1:$C$139,2,FALSE)</f>
        <v>Briford</v>
      </c>
      <c r="E147" t="str">
        <f>VLOOKUP(C147,'make details'!$A$1:$C$139,3,FALSE)</f>
        <v>Standard</v>
      </c>
      <c r="F147">
        <v>2019</v>
      </c>
      <c r="G147" t="s">
        <v>131</v>
      </c>
      <c r="H147" t="s">
        <v>10</v>
      </c>
      <c r="I147" s="1">
        <v>44557</v>
      </c>
      <c r="J147">
        <v>105</v>
      </c>
      <c r="K147" t="str">
        <f>VLOOKUP(J147,locations!$A$1:$E$17,2,FALSE)</f>
        <v>Gisborne</v>
      </c>
      <c r="L147" t="str">
        <f>VLOOKUP(J147,locations!$A$1:$E$17,3,FALSE)</f>
        <v>New Zealand</v>
      </c>
      <c r="M147">
        <f>VLOOKUP(J147,locations!$A$1:$E$17,4,FALSE)</f>
        <v>52100</v>
      </c>
      <c r="N147">
        <f>VLOOKUP(J147,locations!$A$1:$E$17,5,FALSE)</f>
        <v>6.21</v>
      </c>
    </row>
    <row r="148" spans="1:14" x14ac:dyDescent="0.25">
      <c r="A148">
        <v>147</v>
      </c>
      <c r="B148" t="s">
        <v>8</v>
      </c>
      <c r="C148">
        <v>623</v>
      </c>
      <c r="D148" t="str">
        <f>VLOOKUP(C156,'make details'!$A$1:$C$139,2,FALSE)</f>
        <v>Briford</v>
      </c>
      <c r="E148" t="str">
        <f>VLOOKUP(C148,'make details'!$A$1:$C$139,3,FALSE)</f>
        <v>Standard</v>
      </c>
      <c r="F148">
        <v>2019</v>
      </c>
      <c r="G148" t="s">
        <v>58</v>
      </c>
      <c r="H148" t="s">
        <v>45</v>
      </c>
      <c r="I148" s="1">
        <v>44629</v>
      </c>
      <c r="J148">
        <v>102</v>
      </c>
      <c r="K148" t="str">
        <f>VLOOKUP(J148,locations!$A$1:$E$17,2,FALSE)</f>
        <v>Auckland</v>
      </c>
      <c r="L148" t="str">
        <f>VLOOKUP(J148,locations!$A$1:$E$17,3,FALSE)</f>
        <v>New Zealand</v>
      </c>
      <c r="M148">
        <f>VLOOKUP(J148,locations!$A$1:$E$17,4,FALSE)</f>
        <v>1695200</v>
      </c>
      <c r="N148">
        <f>VLOOKUP(J148,locations!$A$1:$E$17,5,FALSE)</f>
        <v>343.09</v>
      </c>
    </row>
    <row r="149" spans="1:14" x14ac:dyDescent="0.25">
      <c r="A149">
        <v>148</v>
      </c>
      <c r="B149" t="s">
        <v>8</v>
      </c>
      <c r="C149">
        <v>538</v>
      </c>
      <c r="D149" t="str">
        <f>VLOOKUP(C157,'make details'!$A$1:$C$139,2,FALSE)</f>
        <v>Briford</v>
      </c>
      <c r="E149" t="str">
        <f>VLOOKUP(C149,'make details'!$A$1:$C$139,3,FALSE)</f>
        <v>Standard</v>
      </c>
      <c r="F149">
        <v>2015</v>
      </c>
      <c r="G149" t="s">
        <v>33</v>
      </c>
      <c r="H149" t="s">
        <v>10</v>
      </c>
      <c r="I149" s="1">
        <v>44641</v>
      </c>
      <c r="J149">
        <v>101</v>
      </c>
      <c r="K149" t="str">
        <f>VLOOKUP(J149,locations!$A$1:$E$17,2,FALSE)</f>
        <v>Northland</v>
      </c>
      <c r="L149" t="str">
        <f>VLOOKUP(J149,locations!$A$1:$E$17,3,FALSE)</f>
        <v>New Zealand</v>
      </c>
      <c r="M149">
        <f>VLOOKUP(J149,locations!$A$1:$E$17,4,FALSE)</f>
        <v>201500</v>
      </c>
      <c r="N149">
        <f>VLOOKUP(J149,locations!$A$1:$E$17,5,FALSE)</f>
        <v>16.11</v>
      </c>
    </row>
    <row r="150" spans="1:14" x14ac:dyDescent="0.25">
      <c r="A150">
        <v>149</v>
      </c>
      <c r="B150" t="s">
        <v>37</v>
      </c>
      <c r="C150">
        <v>514</v>
      </c>
      <c r="D150" t="str">
        <f>VLOOKUP(C158,'make details'!$A$1:$C$139,2,FALSE)</f>
        <v>Trailer</v>
      </c>
      <c r="E150" t="str">
        <f>VLOOKUP(C150,'make details'!$A$1:$C$139,3,FALSE)</f>
        <v>Standard</v>
      </c>
      <c r="F150">
        <v>2015</v>
      </c>
      <c r="G150" t="s">
        <v>132</v>
      </c>
      <c r="H150" t="s">
        <v>10</v>
      </c>
      <c r="I150" s="1">
        <v>44538</v>
      </c>
      <c r="J150">
        <v>102</v>
      </c>
      <c r="K150" t="str">
        <f>VLOOKUP(J150,locations!$A$1:$E$17,2,FALSE)</f>
        <v>Auckland</v>
      </c>
      <c r="L150" t="str">
        <f>VLOOKUP(J150,locations!$A$1:$E$17,3,FALSE)</f>
        <v>New Zealand</v>
      </c>
      <c r="M150">
        <f>VLOOKUP(J150,locations!$A$1:$E$17,4,FALSE)</f>
        <v>1695200</v>
      </c>
      <c r="N150">
        <f>VLOOKUP(J150,locations!$A$1:$E$17,5,FALSE)</f>
        <v>343.09</v>
      </c>
    </row>
    <row r="151" spans="1:14" x14ac:dyDescent="0.25">
      <c r="A151">
        <v>150</v>
      </c>
      <c r="B151" t="s">
        <v>61</v>
      </c>
      <c r="C151">
        <v>519</v>
      </c>
      <c r="D151" t="str">
        <f>VLOOKUP(C159,'make details'!$A$1:$C$139,2,FALSE)</f>
        <v>Sprite</v>
      </c>
      <c r="E151" t="str">
        <f>VLOOKUP(C151,'make details'!$A$1:$C$139,3,FALSE)</f>
        <v>Standard</v>
      </c>
      <c r="F151">
        <v>2008</v>
      </c>
      <c r="G151" t="s">
        <v>133</v>
      </c>
      <c r="H151" t="s">
        <v>32</v>
      </c>
      <c r="I151" s="1">
        <v>44556</v>
      </c>
      <c r="J151">
        <v>104</v>
      </c>
      <c r="K151" t="str">
        <f>VLOOKUP(J151,locations!$A$1:$E$17,2,FALSE)</f>
        <v>Bay of Plenty</v>
      </c>
      <c r="L151" t="str">
        <f>VLOOKUP(J151,locations!$A$1:$E$17,3,FALSE)</f>
        <v>New Zealand</v>
      </c>
      <c r="M151">
        <f>VLOOKUP(J151,locations!$A$1:$E$17,4,FALSE)</f>
        <v>347700</v>
      </c>
      <c r="N151">
        <f>VLOOKUP(J151,locations!$A$1:$E$17,5,FALSE)</f>
        <v>28.8</v>
      </c>
    </row>
    <row r="152" spans="1:14" x14ac:dyDescent="0.25">
      <c r="A152">
        <v>151</v>
      </c>
      <c r="B152" t="s">
        <v>8</v>
      </c>
      <c r="C152">
        <v>595</v>
      </c>
      <c r="D152" t="str">
        <f>VLOOKUP(C160,'make details'!$A$1:$C$139,2,FALSE)</f>
        <v>Trailer</v>
      </c>
      <c r="E152" t="str">
        <f>VLOOKUP(C152,'make details'!$A$1:$C$139,3,FALSE)</f>
        <v>Standard</v>
      </c>
      <c r="F152">
        <v>2015</v>
      </c>
      <c r="G152" t="s">
        <v>124</v>
      </c>
      <c r="H152" t="s">
        <v>10</v>
      </c>
      <c r="I152" s="1">
        <v>44610</v>
      </c>
      <c r="J152">
        <v>103</v>
      </c>
      <c r="K152" t="str">
        <f>VLOOKUP(J152,locations!$A$1:$E$17,2,FALSE)</f>
        <v>Waikato</v>
      </c>
      <c r="L152" t="str">
        <f>VLOOKUP(J152,locations!$A$1:$E$17,3,FALSE)</f>
        <v>New Zealand</v>
      </c>
      <c r="M152">
        <f>VLOOKUP(J152,locations!$A$1:$E$17,4,FALSE)</f>
        <v>513800</v>
      </c>
      <c r="N152">
        <f>VLOOKUP(J152,locations!$A$1:$E$17,5,FALSE)</f>
        <v>21.5</v>
      </c>
    </row>
    <row r="153" spans="1:14" x14ac:dyDescent="0.25">
      <c r="A153">
        <v>152</v>
      </c>
      <c r="B153" t="s">
        <v>8</v>
      </c>
      <c r="C153">
        <v>623</v>
      </c>
      <c r="D153" t="str">
        <f>VLOOKUP(C161,'make details'!$A$1:$C$139,2,FALSE)</f>
        <v>Nissan</v>
      </c>
      <c r="E153" t="str">
        <f>VLOOKUP(C153,'make details'!$A$1:$C$139,3,FALSE)</f>
        <v>Standard</v>
      </c>
      <c r="F153">
        <v>2015</v>
      </c>
      <c r="G153" t="s">
        <v>134</v>
      </c>
      <c r="H153" t="s">
        <v>10</v>
      </c>
      <c r="I153" s="1">
        <v>44512</v>
      </c>
      <c r="J153">
        <v>105</v>
      </c>
      <c r="K153" t="str">
        <f>VLOOKUP(J153,locations!$A$1:$E$17,2,FALSE)</f>
        <v>Gisborne</v>
      </c>
      <c r="L153" t="str">
        <f>VLOOKUP(J153,locations!$A$1:$E$17,3,FALSE)</f>
        <v>New Zealand</v>
      </c>
      <c r="M153">
        <f>VLOOKUP(J153,locations!$A$1:$E$17,4,FALSE)</f>
        <v>52100</v>
      </c>
      <c r="N153">
        <f>VLOOKUP(J153,locations!$A$1:$E$17,5,FALSE)</f>
        <v>6.21</v>
      </c>
    </row>
    <row r="154" spans="1:14" x14ac:dyDescent="0.25">
      <c r="A154">
        <v>153</v>
      </c>
      <c r="B154" t="s">
        <v>8</v>
      </c>
      <c r="C154">
        <v>623</v>
      </c>
      <c r="D154" t="str">
        <f>VLOOKUP(C162,'make details'!$A$1:$C$139,2,FALSE)</f>
        <v>Trailer</v>
      </c>
      <c r="E154" t="str">
        <f>VLOOKUP(C154,'make details'!$A$1:$C$139,3,FALSE)</f>
        <v>Standard</v>
      </c>
      <c r="F154">
        <v>2015</v>
      </c>
      <c r="G154" t="s">
        <v>135</v>
      </c>
      <c r="H154" t="s">
        <v>10</v>
      </c>
      <c r="I154" s="1">
        <v>44522</v>
      </c>
      <c r="J154">
        <v>104</v>
      </c>
      <c r="K154" t="str">
        <f>VLOOKUP(J154,locations!$A$1:$E$17,2,FALSE)</f>
        <v>Bay of Plenty</v>
      </c>
      <c r="L154" t="str">
        <f>VLOOKUP(J154,locations!$A$1:$E$17,3,FALSE)</f>
        <v>New Zealand</v>
      </c>
      <c r="M154">
        <f>VLOOKUP(J154,locations!$A$1:$E$17,4,FALSE)</f>
        <v>347700</v>
      </c>
      <c r="N154">
        <f>VLOOKUP(J154,locations!$A$1:$E$17,5,FALSE)</f>
        <v>28.8</v>
      </c>
    </row>
    <row r="155" spans="1:14" x14ac:dyDescent="0.25">
      <c r="A155">
        <v>154</v>
      </c>
      <c r="B155" t="s">
        <v>37</v>
      </c>
      <c r="C155">
        <v>514</v>
      </c>
      <c r="D155" t="str">
        <f>VLOOKUP(C163,'make details'!$A$1:$C$139,2,FALSE)</f>
        <v>Briford</v>
      </c>
      <c r="E155" t="str">
        <f>VLOOKUP(C155,'make details'!$A$1:$C$139,3,FALSE)</f>
        <v>Standard</v>
      </c>
      <c r="F155">
        <v>2015</v>
      </c>
      <c r="G155" t="s">
        <v>46</v>
      </c>
      <c r="H155" t="s">
        <v>10</v>
      </c>
      <c r="I155" s="1">
        <v>44585</v>
      </c>
      <c r="J155">
        <v>102</v>
      </c>
      <c r="K155" t="str">
        <f>VLOOKUP(J155,locations!$A$1:$E$17,2,FALSE)</f>
        <v>Auckland</v>
      </c>
      <c r="L155" t="str">
        <f>VLOOKUP(J155,locations!$A$1:$E$17,3,FALSE)</f>
        <v>New Zealand</v>
      </c>
      <c r="M155">
        <f>VLOOKUP(J155,locations!$A$1:$E$17,4,FALSE)</f>
        <v>1695200</v>
      </c>
      <c r="N155">
        <f>VLOOKUP(J155,locations!$A$1:$E$17,5,FALSE)</f>
        <v>343.09</v>
      </c>
    </row>
    <row r="156" spans="1:14" x14ac:dyDescent="0.25">
      <c r="A156">
        <v>155</v>
      </c>
      <c r="B156" t="s">
        <v>37</v>
      </c>
      <c r="C156">
        <v>514</v>
      </c>
      <c r="D156" t="str">
        <f>VLOOKUP(C164,'make details'!$A$1:$C$139,2,FALSE)</f>
        <v>Trailer</v>
      </c>
      <c r="E156" t="str">
        <f>VLOOKUP(C156,'make details'!$A$1:$C$139,3,FALSE)</f>
        <v>Standard</v>
      </c>
      <c r="F156">
        <v>2015</v>
      </c>
      <c r="G156" t="s">
        <v>46</v>
      </c>
      <c r="H156" t="s">
        <v>10</v>
      </c>
      <c r="I156" s="1">
        <v>44628</v>
      </c>
      <c r="J156">
        <v>102</v>
      </c>
      <c r="K156" t="str">
        <f>VLOOKUP(J156,locations!$A$1:$E$17,2,FALSE)</f>
        <v>Auckland</v>
      </c>
      <c r="L156" t="str">
        <f>VLOOKUP(J156,locations!$A$1:$E$17,3,FALSE)</f>
        <v>New Zealand</v>
      </c>
      <c r="M156">
        <f>VLOOKUP(J156,locations!$A$1:$E$17,4,FALSE)</f>
        <v>1695200</v>
      </c>
      <c r="N156">
        <f>VLOOKUP(J156,locations!$A$1:$E$17,5,FALSE)</f>
        <v>343.09</v>
      </c>
    </row>
    <row r="157" spans="1:14" x14ac:dyDescent="0.25">
      <c r="A157">
        <v>156</v>
      </c>
      <c r="B157" t="s">
        <v>37</v>
      </c>
      <c r="C157">
        <v>514</v>
      </c>
      <c r="D157" t="str">
        <f>VLOOKUP(C165,'make details'!$A$1:$C$139,2,FALSE)</f>
        <v>Trailer</v>
      </c>
      <c r="E157" t="str">
        <f>VLOOKUP(C157,'make details'!$A$1:$C$139,3,FALSE)</f>
        <v>Standard</v>
      </c>
      <c r="F157">
        <v>2015</v>
      </c>
      <c r="G157" t="s">
        <v>136</v>
      </c>
      <c r="H157" t="s">
        <v>10</v>
      </c>
      <c r="I157" s="1">
        <v>44567</v>
      </c>
      <c r="J157">
        <v>114</v>
      </c>
      <c r="K157" t="str">
        <f>VLOOKUP(J157,locations!$A$1:$E$17,2,FALSE)</f>
        <v>Canterbury</v>
      </c>
      <c r="L157" t="str">
        <f>VLOOKUP(J157,locations!$A$1:$E$17,3,FALSE)</f>
        <v>New Zealand</v>
      </c>
      <c r="M157">
        <f>VLOOKUP(J157,locations!$A$1:$E$17,4,FALSE)</f>
        <v>655000</v>
      </c>
      <c r="N157">
        <f>VLOOKUP(J157,locations!$A$1:$E$17,5,FALSE)</f>
        <v>14.72</v>
      </c>
    </row>
    <row r="158" spans="1:14" x14ac:dyDescent="0.25">
      <c r="A158">
        <v>157</v>
      </c>
      <c r="B158" t="s">
        <v>8</v>
      </c>
      <c r="C158">
        <v>623</v>
      </c>
      <c r="D158" t="str">
        <f>VLOOKUP(C166,'make details'!$A$1:$C$139,2,FALSE)</f>
        <v>Briford</v>
      </c>
      <c r="E158" t="str">
        <f>VLOOKUP(C158,'make details'!$A$1:$C$139,3,FALSE)</f>
        <v>Standard</v>
      </c>
      <c r="F158">
        <v>2015</v>
      </c>
      <c r="G158" t="s">
        <v>137</v>
      </c>
      <c r="H158" t="s">
        <v>10</v>
      </c>
      <c r="I158" s="1">
        <v>44611</v>
      </c>
      <c r="J158">
        <v>114</v>
      </c>
      <c r="K158" t="str">
        <f>VLOOKUP(J158,locations!$A$1:$E$17,2,FALSE)</f>
        <v>Canterbury</v>
      </c>
      <c r="L158" t="str">
        <f>VLOOKUP(J158,locations!$A$1:$E$17,3,FALSE)</f>
        <v>New Zealand</v>
      </c>
      <c r="M158">
        <f>VLOOKUP(J158,locations!$A$1:$E$17,4,FALSE)</f>
        <v>655000</v>
      </c>
      <c r="N158">
        <f>VLOOKUP(J158,locations!$A$1:$E$17,5,FALSE)</f>
        <v>14.72</v>
      </c>
    </row>
    <row r="159" spans="1:14" x14ac:dyDescent="0.25">
      <c r="A159">
        <v>158</v>
      </c>
      <c r="B159" t="s">
        <v>61</v>
      </c>
      <c r="C159">
        <v>606</v>
      </c>
      <c r="D159" t="str">
        <f>VLOOKUP(C167,'make details'!$A$1:$C$139,2,FALSE)</f>
        <v>Briford</v>
      </c>
      <c r="E159" t="str">
        <f>VLOOKUP(C159,'make details'!$A$1:$C$139,3,FALSE)</f>
        <v>Standard</v>
      </c>
      <c r="F159">
        <v>2007</v>
      </c>
      <c r="G159" t="s">
        <v>138</v>
      </c>
      <c r="H159" t="s">
        <v>32</v>
      </c>
      <c r="I159" s="1">
        <v>44590</v>
      </c>
      <c r="J159">
        <v>109</v>
      </c>
      <c r="K159" t="str">
        <f>VLOOKUP(J159,locations!$A$1:$E$17,2,FALSE)</f>
        <v>Wellington</v>
      </c>
      <c r="L159" t="str">
        <f>VLOOKUP(J159,locations!$A$1:$E$17,3,FALSE)</f>
        <v>New Zealand</v>
      </c>
      <c r="M159">
        <f>VLOOKUP(J159,locations!$A$1:$E$17,4,FALSE)</f>
        <v>543500</v>
      </c>
      <c r="N159">
        <f>VLOOKUP(J159,locations!$A$1:$E$17,5,FALSE)</f>
        <v>67.52</v>
      </c>
    </row>
    <row r="160" spans="1:14" x14ac:dyDescent="0.25">
      <c r="A160">
        <v>159</v>
      </c>
      <c r="B160" t="s">
        <v>8</v>
      </c>
      <c r="C160">
        <v>623</v>
      </c>
      <c r="D160" t="str">
        <f>VLOOKUP(C168,'make details'!$A$1:$C$139,2,FALSE)</f>
        <v>Classic</v>
      </c>
      <c r="E160" t="str">
        <f>VLOOKUP(C160,'make details'!$A$1:$C$139,3,FALSE)</f>
        <v>Standard</v>
      </c>
      <c r="F160">
        <v>2015</v>
      </c>
      <c r="G160" t="s">
        <v>139</v>
      </c>
      <c r="H160" t="s">
        <v>10</v>
      </c>
      <c r="I160" s="1">
        <v>44571</v>
      </c>
      <c r="J160">
        <v>106</v>
      </c>
      <c r="K160" t="str">
        <f>VLOOKUP(J160,locations!$A$1:$E$17,2,FALSE)</f>
        <v>Hawke's Bay</v>
      </c>
      <c r="L160" t="str">
        <f>VLOOKUP(J160,locations!$A$1:$E$17,3,FALSE)</f>
        <v>New Zealand</v>
      </c>
      <c r="M160">
        <f>VLOOKUP(J160,locations!$A$1:$E$17,4,FALSE)</f>
        <v>182700</v>
      </c>
      <c r="N160">
        <f>VLOOKUP(J160,locations!$A$1:$E$17,5,FALSE)</f>
        <v>12.92</v>
      </c>
    </row>
    <row r="161" spans="1:14" x14ac:dyDescent="0.25">
      <c r="A161">
        <v>160</v>
      </c>
      <c r="B161" t="s">
        <v>83</v>
      </c>
      <c r="C161">
        <v>587</v>
      </c>
      <c r="D161" t="str">
        <f>VLOOKUP(C169,'make details'!$A$1:$C$139,2,FALSE)</f>
        <v>Trailer</v>
      </c>
      <c r="E161" t="str">
        <f>VLOOKUP(C161,'make details'!$A$1:$C$139,3,FALSE)</f>
        <v>Standard</v>
      </c>
      <c r="F161">
        <v>1989</v>
      </c>
      <c r="G161" t="s">
        <v>140</v>
      </c>
      <c r="H161" t="s">
        <v>28</v>
      </c>
      <c r="I161" s="1">
        <v>44595</v>
      </c>
      <c r="J161">
        <v>109</v>
      </c>
      <c r="K161" t="str">
        <f>VLOOKUP(J161,locations!$A$1:$E$17,2,FALSE)</f>
        <v>Wellington</v>
      </c>
      <c r="L161" t="str">
        <f>VLOOKUP(J161,locations!$A$1:$E$17,3,FALSE)</f>
        <v>New Zealand</v>
      </c>
      <c r="M161">
        <f>VLOOKUP(J161,locations!$A$1:$E$17,4,FALSE)</f>
        <v>543500</v>
      </c>
      <c r="N161">
        <f>VLOOKUP(J161,locations!$A$1:$E$17,5,FALSE)</f>
        <v>67.52</v>
      </c>
    </row>
    <row r="162" spans="1:14" x14ac:dyDescent="0.25">
      <c r="A162">
        <v>161</v>
      </c>
      <c r="B162" t="s">
        <v>11</v>
      </c>
      <c r="C162">
        <v>623</v>
      </c>
      <c r="D162" t="str">
        <f>VLOOKUP(C170,'make details'!$A$1:$C$139,2,FALSE)</f>
        <v>Trailer</v>
      </c>
      <c r="E162" t="str">
        <f>VLOOKUP(C162,'make details'!$A$1:$C$139,3,FALSE)</f>
        <v>Standard</v>
      </c>
      <c r="F162">
        <v>2015</v>
      </c>
      <c r="G162" t="s">
        <v>141</v>
      </c>
      <c r="H162" t="s">
        <v>10</v>
      </c>
      <c r="I162" s="1">
        <v>44510</v>
      </c>
      <c r="J162">
        <v>114</v>
      </c>
      <c r="K162" t="str">
        <f>VLOOKUP(J162,locations!$A$1:$E$17,2,FALSE)</f>
        <v>Canterbury</v>
      </c>
      <c r="L162" t="str">
        <f>VLOOKUP(J162,locations!$A$1:$E$17,3,FALSE)</f>
        <v>New Zealand</v>
      </c>
      <c r="M162">
        <f>VLOOKUP(J162,locations!$A$1:$E$17,4,FALSE)</f>
        <v>655000</v>
      </c>
      <c r="N162">
        <f>VLOOKUP(J162,locations!$A$1:$E$17,5,FALSE)</f>
        <v>14.72</v>
      </c>
    </row>
    <row r="163" spans="1:14" x14ac:dyDescent="0.25">
      <c r="A163">
        <v>162</v>
      </c>
      <c r="B163" t="s">
        <v>37</v>
      </c>
      <c r="C163">
        <v>514</v>
      </c>
      <c r="D163" t="str">
        <f>VLOOKUP(C171,'make details'!$A$1:$C$139,2,FALSE)</f>
        <v>KTM</v>
      </c>
      <c r="E163" t="str">
        <f>VLOOKUP(C163,'make details'!$A$1:$C$139,3,FALSE)</f>
        <v>Standard</v>
      </c>
      <c r="F163">
        <v>2015</v>
      </c>
      <c r="G163" t="s">
        <v>46</v>
      </c>
      <c r="H163" t="s">
        <v>10</v>
      </c>
      <c r="I163" s="1">
        <v>44481</v>
      </c>
      <c r="J163">
        <v>109</v>
      </c>
      <c r="K163" t="str">
        <f>VLOOKUP(J163,locations!$A$1:$E$17,2,FALSE)</f>
        <v>Wellington</v>
      </c>
      <c r="L163" t="str">
        <f>VLOOKUP(J163,locations!$A$1:$E$17,3,FALSE)</f>
        <v>New Zealand</v>
      </c>
      <c r="M163">
        <f>VLOOKUP(J163,locations!$A$1:$E$17,4,FALSE)</f>
        <v>543500</v>
      </c>
      <c r="N163">
        <f>VLOOKUP(J163,locations!$A$1:$E$17,5,FALSE)</f>
        <v>67.52</v>
      </c>
    </row>
    <row r="164" spans="1:14" x14ac:dyDescent="0.25">
      <c r="A164">
        <v>163</v>
      </c>
      <c r="B164" t="s">
        <v>8</v>
      </c>
      <c r="C164">
        <v>623</v>
      </c>
      <c r="D164" t="str">
        <f>VLOOKUP(C172,'make details'!$A$1:$C$139,2,FALSE)</f>
        <v>Trailer</v>
      </c>
      <c r="E164" t="str">
        <f>VLOOKUP(C164,'make details'!$A$1:$C$139,3,FALSE)</f>
        <v>Standard</v>
      </c>
      <c r="F164">
        <v>2015</v>
      </c>
      <c r="G164" t="s">
        <v>142</v>
      </c>
      <c r="H164" t="s">
        <v>10</v>
      </c>
      <c r="I164" s="1">
        <v>44499</v>
      </c>
      <c r="J164">
        <v>101</v>
      </c>
      <c r="K164" t="str">
        <f>VLOOKUP(J164,locations!$A$1:$E$17,2,FALSE)</f>
        <v>Northland</v>
      </c>
      <c r="L164" t="str">
        <f>VLOOKUP(J164,locations!$A$1:$E$17,3,FALSE)</f>
        <v>New Zealand</v>
      </c>
      <c r="M164">
        <f>VLOOKUP(J164,locations!$A$1:$E$17,4,FALSE)</f>
        <v>201500</v>
      </c>
      <c r="N164">
        <f>VLOOKUP(J164,locations!$A$1:$E$17,5,FALSE)</f>
        <v>16.11</v>
      </c>
    </row>
    <row r="165" spans="1:14" x14ac:dyDescent="0.25">
      <c r="A165">
        <v>164</v>
      </c>
      <c r="B165" t="s">
        <v>8</v>
      </c>
      <c r="C165">
        <v>623</v>
      </c>
      <c r="D165" t="str">
        <f>VLOOKUP(C173,'make details'!$A$1:$C$139,2,FALSE)</f>
        <v>Trailer</v>
      </c>
      <c r="E165" t="str">
        <f>VLOOKUP(C165,'make details'!$A$1:$C$139,3,FALSE)</f>
        <v>Standard</v>
      </c>
      <c r="F165">
        <v>2015</v>
      </c>
      <c r="G165" t="s">
        <v>53</v>
      </c>
      <c r="H165" t="s">
        <v>10</v>
      </c>
      <c r="I165" s="1">
        <v>44574</v>
      </c>
      <c r="J165">
        <v>109</v>
      </c>
      <c r="K165" t="str">
        <f>VLOOKUP(J165,locations!$A$1:$E$17,2,FALSE)</f>
        <v>Wellington</v>
      </c>
      <c r="L165" t="str">
        <f>VLOOKUP(J165,locations!$A$1:$E$17,3,FALSE)</f>
        <v>New Zealand</v>
      </c>
      <c r="M165">
        <f>VLOOKUP(J165,locations!$A$1:$E$17,4,FALSE)</f>
        <v>543500</v>
      </c>
      <c r="N165">
        <f>VLOOKUP(J165,locations!$A$1:$E$17,5,FALSE)</f>
        <v>67.52</v>
      </c>
    </row>
    <row r="166" spans="1:14" x14ac:dyDescent="0.25">
      <c r="A166">
        <v>165</v>
      </c>
      <c r="B166" t="s">
        <v>37</v>
      </c>
      <c r="C166">
        <v>514</v>
      </c>
      <c r="D166" t="str">
        <f>VLOOKUP(C174,'make details'!$A$1:$C$139,2,FALSE)</f>
        <v>Trailer</v>
      </c>
      <c r="E166" t="str">
        <f>VLOOKUP(C166,'make details'!$A$1:$C$139,3,FALSE)</f>
        <v>Standard</v>
      </c>
      <c r="F166">
        <v>2015</v>
      </c>
      <c r="G166" t="s">
        <v>46</v>
      </c>
      <c r="H166" t="s">
        <v>10</v>
      </c>
      <c r="I166" s="1">
        <v>44561</v>
      </c>
      <c r="J166">
        <v>103</v>
      </c>
      <c r="K166" t="str">
        <f>VLOOKUP(J166,locations!$A$1:$E$17,2,FALSE)</f>
        <v>Waikato</v>
      </c>
      <c r="L166" t="str">
        <f>VLOOKUP(J166,locations!$A$1:$E$17,3,FALSE)</f>
        <v>New Zealand</v>
      </c>
      <c r="M166">
        <f>VLOOKUP(J166,locations!$A$1:$E$17,4,FALSE)</f>
        <v>513800</v>
      </c>
      <c r="N166">
        <f>VLOOKUP(J166,locations!$A$1:$E$17,5,FALSE)</f>
        <v>21.5</v>
      </c>
    </row>
    <row r="167" spans="1:14" x14ac:dyDescent="0.25">
      <c r="A167">
        <v>166</v>
      </c>
      <c r="B167" t="s">
        <v>37</v>
      </c>
      <c r="C167">
        <v>514</v>
      </c>
      <c r="D167" t="str">
        <f>VLOOKUP(C175,'make details'!$A$1:$C$139,2,FALSE)</f>
        <v>Trailer</v>
      </c>
      <c r="E167" t="str">
        <f>VLOOKUP(C167,'make details'!$A$1:$C$139,3,FALSE)</f>
        <v>Standard</v>
      </c>
      <c r="F167">
        <v>2015</v>
      </c>
      <c r="G167" t="s">
        <v>46</v>
      </c>
      <c r="H167" t="s">
        <v>10</v>
      </c>
      <c r="I167" s="1">
        <v>44538</v>
      </c>
      <c r="J167">
        <v>102</v>
      </c>
      <c r="K167" t="str">
        <f>VLOOKUP(J167,locations!$A$1:$E$17,2,FALSE)</f>
        <v>Auckland</v>
      </c>
      <c r="L167" t="str">
        <f>VLOOKUP(J167,locations!$A$1:$E$17,3,FALSE)</f>
        <v>New Zealand</v>
      </c>
      <c r="M167">
        <f>VLOOKUP(J167,locations!$A$1:$E$17,4,FALSE)</f>
        <v>1695200</v>
      </c>
      <c r="N167">
        <f>VLOOKUP(J167,locations!$A$1:$E$17,5,FALSE)</f>
        <v>343.09</v>
      </c>
    </row>
    <row r="168" spans="1:14" x14ac:dyDescent="0.25">
      <c r="A168">
        <v>167</v>
      </c>
      <c r="B168" t="s">
        <v>61</v>
      </c>
      <c r="C168">
        <v>525</v>
      </c>
      <c r="D168" t="str">
        <f>VLOOKUP(C176,'make details'!$A$1:$C$139,2,FALSE)</f>
        <v>Trailer</v>
      </c>
      <c r="E168" t="str">
        <f>VLOOKUP(C168,'make details'!$A$1:$C$139,3,FALSE)</f>
        <v>Standard</v>
      </c>
      <c r="F168">
        <v>1972</v>
      </c>
      <c r="G168" t="s">
        <v>143</v>
      </c>
      <c r="H168" t="s">
        <v>69</v>
      </c>
      <c r="I168" s="1">
        <v>44636</v>
      </c>
      <c r="J168">
        <v>104</v>
      </c>
      <c r="K168" t="str">
        <f>VLOOKUP(J168,locations!$A$1:$E$17,2,FALSE)</f>
        <v>Bay of Plenty</v>
      </c>
      <c r="L168" t="str">
        <f>VLOOKUP(J168,locations!$A$1:$E$17,3,FALSE)</f>
        <v>New Zealand</v>
      </c>
      <c r="M168">
        <f>VLOOKUP(J168,locations!$A$1:$E$17,4,FALSE)</f>
        <v>347700</v>
      </c>
      <c r="N168">
        <f>VLOOKUP(J168,locations!$A$1:$E$17,5,FALSE)</f>
        <v>28.8</v>
      </c>
    </row>
    <row r="169" spans="1:14" x14ac:dyDescent="0.25">
      <c r="A169">
        <v>168</v>
      </c>
      <c r="B169" t="s">
        <v>37</v>
      </c>
      <c r="C169">
        <v>623</v>
      </c>
      <c r="D169" t="str">
        <f>VLOOKUP(C177,'make details'!$A$1:$C$139,2,FALSE)</f>
        <v>Kea</v>
      </c>
      <c r="E169" t="str">
        <f>VLOOKUP(C169,'make details'!$A$1:$C$139,3,FALSE)</f>
        <v>Standard</v>
      </c>
      <c r="F169">
        <v>2015</v>
      </c>
      <c r="G169" t="s">
        <v>144</v>
      </c>
      <c r="H169" t="s">
        <v>32</v>
      </c>
      <c r="I169" s="1">
        <v>44628</v>
      </c>
      <c r="J169">
        <v>107</v>
      </c>
      <c r="K169" t="str">
        <f>VLOOKUP(J169,locations!$A$1:$E$17,2,FALSE)</f>
        <v>Taranaki</v>
      </c>
      <c r="L169" t="str">
        <f>VLOOKUP(J169,locations!$A$1:$E$17,3,FALSE)</f>
        <v>New Zealand</v>
      </c>
      <c r="M169">
        <f>VLOOKUP(J169,locations!$A$1:$E$17,4,FALSE)</f>
        <v>127300</v>
      </c>
      <c r="N169">
        <f>VLOOKUP(J169,locations!$A$1:$E$17,5,FALSE)</f>
        <v>17.55</v>
      </c>
    </row>
    <row r="170" spans="1:14" x14ac:dyDescent="0.25">
      <c r="A170">
        <v>169</v>
      </c>
      <c r="B170" t="s">
        <v>8</v>
      </c>
      <c r="C170">
        <v>623</v>
      </c>
      <c r="D170" t="str">
        <f>VLOOKUP(C178,'make details'!$A$1:$C$139,2,FALSE)</f>
        <v>Kea</v>
      </c>
      <c r="E170" t="str">
        <f>VLOOKUP(C170,'make details'!$A$1:$C$139,3,FALSE)</f>
        <v>Standard</v>
      </c>
      <c r="F170">
        <v>2015</v>
      </c>
      <c r="G170" t="s">
        <v>145</v>
      </c>
      <c r="H170" t="s">
        <v>10</v>
      </c>
      <c r="I170" s="1">
        <v>44589</v>
      </c>
      <c r="J170">
        <v>103</v>
      </c>
      <c r="K170" t="str">
        <f>VLOOKUP(J170,locations!$A$1:$E$17,2,FALSE)</f>
        <v>Waikato</v>
      </c>
      <c r="L170" t="str">
        <f>VLOOKUP(J170,locations!$A$1:$E$17,3,FALSE)</f>
        <v>New Zealand</v>
      </c>
      <c r="M170">
        <f>VLOOKUP(J170,locations!$A$1:$E$17,4,FALSE)</f>
        <v>513800</v>
      </c>
      <c r="N170">
        <f>VLOOKUP(J170,locations!$A$1:$E$17,5,FALSE)</f>
        <v>21.5</v>
      </c>
    </row>
    <row r="171" spans="1:14" x14ac:dyDescent="0.25">
      <c r="A171">
        <v>170</v>
      </c>
      <c r="B171" t="s">
        <v>146</v>
      </c>
      <c r="C171">
        <v>565</v>
      </c>
      <c r="D171" t="str">
        <f>VLOOKUP(C179,'make details'!$A$1:$C$139,2,FALSE)</f>
        <v>Trailer</v>
      </c>
      <c r="E171" t="str">
        <f>VLOOKUP(C171,'make details'!$A$1:$C$139,3,FALSE)</f>
        <v>Standard</v>
      </c>
      <c r="F171">
        <v>2020</v>
      </c>
      <c r="G171" t="s">
        <v>147</v>
      </c>
      <c r="H171" t="s">
        <v>123</v>
      </c>
      <c r="I171" s="1">
        <v>44508</v>
      </c>
      <c r="J171">
        <v>114</v>
      </c>
      <c r="K171" t="str">
        <f>VLOOKUP(J171,locations!$A$1:$E$17,2,FALSE)</f>
        <v>Canterbury</v>
      </c>
      <c r="L171" t="str">
        <f>VLOOKUP(J171,locations!$A$1:$E$17,3,FALSE)</f>
        <v>New Zealand</v>
      </c>
      <c r="M171">
        <f>VLOOKUP(J171,locations!$A$1:$E$17,4,FALSE)</f>
        <v>655000</v>
      </c>
      <c r="N171">
        <f>VLOOKUP(J171,locations!$A$1:$E$17,5,FALSE)</f>
        <v>14.72</v>
      </c>
    </row>
    <row r="172" spans="1:14" x14ac:dyDescent="0.25">
      <c r="A172">
        <v>171</v>
      </c>
      <c r="B172" t="s">
        <v>8</v>
      </c>
      <c r="C172">
        <v>623</v>
      </c>
      <c r="D172" t="str">
        <f>VLOOKUP(C180,'make details'!$A$1:$C$139,2,FALSE)</f>
        <v>Kea</v>
      </c>
      <c r="E172" t="str">
        <f>VLOOKUP(C172,'make details'!$A$1:$C$139,3,FALSE)</f>
        <v>Standard</v>
      </c>
      <c r="F172">
        <v>2016</v>
      </c>
      <c r="G172" t="s">
        <v>92</v>
      </c>
      <c r="H172" t="s">
        <v>10</v>
      </c>
      <c r="I172" s="1">
        <v>44650</v>
      </c>
      <c r="J172">
        <v>114</v>
      </c>
      <c r="K172" t="str">
        <f>VLOOKUP(J172,locations!$A$1:$E$17,2,FALSE)</f>
        <v>Canterbury</v>
      </c>
      <c r="L172" t="str">
        <f>VLOOKUP(J172,locations!$A$1:$E$17,3,FALSE)</f>
        <v>New Zealand</v>
      </c>
      <c r="M172">
        <f>VLOOKUP(J172,locations!$A$1:$E$17,4,FALSE)</f>
        <v>655000</v>
      </c>
      <c r="N172">
        <f>VLOOKUP(J172,locations!$A$1:$E$17,5,FALSE)</f>
        <v>14.72</v>
      </c>
    </row>
    <row r="173" spans="1:14" x14ac:dyDescent="0.25">
      <c r="A173">
        <v>172</v>
      </c>
      <c r="B173" t="s">
        <v>8</v>
      </c>
      <c r="C173">
        <v>623</v>
      </c>
      <c r="D173" t="str">
        <f>VLOOKUP(C181,'make details'!$A$1:$C$139,2,FALSE)</f>
        <v>Vespa</v>
      </c>
      <c r="E173" t="str">
        <f>VLOOKUP(C173,'make details'!$A$1:$C$139,3,FALSE)</f>
        <v>Standard</v>
      </c>
      <c r="F173">
        <v>2019</v>
      </c>
      <c r="G173" t="s">
        <v>148</v>
      </c>
      <c r="H173" t="s">
        <v>10</v>
      </c>
      <c r="I173" s="1">
        <v>44644</v>
      </c>
      <c r="J173">
        <v>115</v>
      </c>
      <c r="K173" t="str">
        <f>VLOOKUP(J173,locations!$A$1:$E$17,2,FALSE)</f>
        <v>Otago</v>
      </c>
      <c r="L173" t="str">
        <f>VLOOKUP(J173,locations!$A$1:$E$17,3,FALSE)</f>
        <v>New Zealand</v>
      </c>
      <c r="M173">
        <f>VLOOKUP(J173,locations!$A$1:$E$17,4,FALSE)</f>
        <v>246000</v>
      </c>
      <c r="N173">
        <f>VLOOKUP(J173,locations!$A$1:$E$17,5,FALSE)</f>
        <v>7.89</v>
      </c>
    </row>
    <row r="174" spans="1:14" x14ac:dyDescent="0.25">
      <c r="A174">
        <v>173</v>
      </c>
      <c r="B174" t="s">
        <v>8</v>
      </c>
      <c r="C174">
        <v>623</v>
      </c>
      <c r="D174" t="str">
        <f>VLOOKUP(C182,'make details'!$A$1:$C$139,2,FALSE)</f>
        <v>Briford</v>
      </c>
      <c r="E174" t="str">
        <f>VLOOKUP(C174,'make details'!$A$1:$C$139,3,FALSE)</f>
        <v>Standard</v>
      </c>
      <c r="F174">
        <v>1998</v>
      </c>
      <c r="G174" t="s">
        <v>36</v>
      </c>
      <c r="H174" t="s">
        <v>10</v>
      </c>
      <c r="I174" s="1">
        <v>44555</v>
      </c>
      <c r="J174">
        <v>107</v>
      </c>
      <c r="K174" t="str">
        <f>VLOOKUP(J174,locations!$A$1:$E$17,2,FALSE)</f>
        <v>Taranaki</v>
      </c>
      <c r="L174" t="str">
        <f>VLOOKUP(J174,locations!$A$1:$E$17,3,FALSE)</f>
        <v>New Zealand</v>
      </c>
      <c r="M174">
        <f>VLOOKUP(J174,locations!$A$1:$E$17,4,FALSE)</f>
        <v>127300</v>
      </c>
      <c r="N174">
        <f>VLOOKUP(J174,locations!$A$1:$E$17,5,FALSE)</f>
        <v>17.55</v>
      </c>
    </row>
    <row r="175" spans="1:14" x14ac:dyDescent="0.25">
      <c r="A175">
        <v>174</v>
      </c>
      <c r="B175" t="s">
        <v>11</v>
      </c>
      <c r="C175">
        <v>623</v>
      </c>
      <c r="D175" t="str">
        <f>VLOOKUP(C183,'make details'!$A$1:$C$139,2,FALSE)</f>
        <v>Trailer</v>
      </c>
      <c r="E175" t="str">
        <f>VLOOKUP(C175,'make details'!$A$1:$C$139,3,FALSE)</f>
        <v>Standard</v>
      </c>
      <c r="F175">
        <v>2012</v>
      </c>
      <c r="G175" t="s">
        <v>20</v>
      </c>
      <c r="H175" t="s">
        <v>10</v>
      </c>
      <c r="I175" s="1">
        <v>44552</v>
      </c>
      <c r="J175">
        <v>102</v>
      </c>
      <c r="K175" t="str">
        <f>VLOOKUP(J175,locations!$A$1:$E$17,2,FALSE)</f>
        <v>Auckland</v>
      </c>
      <c r="L175" t="str">
        <f>VLOOKUP(J175,locations!$A$1:$E$17,3,FALSE)</f>
        <v>New Zealand</v>
      </c>
      <c r="M175">
        <f>VLOOKUP(J175,locations!$A$1:$E$17,4,FALSE)</f>
        <v>1695200</v>
      </c>
      <c r="N175">
        <f>VLOOKUP(J175,locations!$A$1:$E$17,5,FALSE)</f>
        <v>343.09</v>
      </c>
    </row>
    <row r="176" spans="1:14" x14ac:dyDescent="0.25">
      <c r="A176">
        <v>175</v>
      </c>
      <c r="B176" t="s">
        <v>37</v>
      </c>
      <c r="C176">
        <v>623</v>
      </c>
      <c r="D176" t="str">
        <f>VLOOKUP(C184,'make details'!$A$1:$C$139,2,FALSE)</f>
        <v>Suzuki</v>
      </c>
      <c r="E176" t="str">
        <f>VLOOKUP(C176,'make details'!$A$1:$C$139,3,FALSE)</f>
        <v>Standard</v>
      </c>
      <c r="F176">
        <v>2019</v>
      </c>
      <c r="G176" t="s">
        <v>149</v>
      </c>
      <c r="H176" t="s">
        <v>10</v>
      </c>
      <c r="I176" s="1">
        <v>44480</v>
      </c>
      <c r="J176">
        <v>102</v>
      </c>
      <c r="K176" t="str">
        <f>VLOOKUP(J176,locations!$A$1:$E$17,2,FALSE)</f>
        <v>Auckland</v>
      </c>
      <c r="L176" t="str">
        <f>VLOOKUP(J176,locations!$A$1:$E$17,3,FALSE)</f>
        <v>New Zealand</v>
      </c>
      <c r="M176">
        <f>VLOOKUP(J176,locations!$A$1:$E$17,4,FALSE)</f>
        <v>1695200</v>
      </c>
      <c r="N176">
        <f>VLOOKUP(J176,locations!$A$1:$E$17,5,FALSE)</f>
        <v>343.09</v>
      </c>
    </row>
    <row r="177" spans="1:14" x14ac:dyDescent="0.25">
      <c r="A177">
        <v>176</v>
      </c>
      <c r="B177" t="s">
        <v>8</v>
      </c>
      <c r="C177">
        <v>562</v>
      </c>
      <c r="D177" t="str">
        <f>VLOOKUP(C185,'make details'!$A$1:$C$139,2,FALSE)</f>
        <v>Rhino</v>
      </c>
      <c r="E177" t="str">
        <f>VLOOKUP(C177,'make details'!$A$1:$C$139,3,FALSE)</f>
        <v>Standard</v>
      </c>
      <c r="F177">
        <v>2019</v>
      </c>
      <c r="G177" t="s">
        <v>150</v>
      </c>
      <c r="H177" t="s">
        <v>10</v>
      </c>
      <c r="I177" s="1">
        <v>44652</v>
      </c>
      <c r="J177">
        <v>104</v>
      </c>
      <c r="K177" t="str">
        <f>VLOOKUP(J177,locations!$A$1:$E$17,2,FALSE)</f>
        <v>Bay of Plenty</v>
      </c>
      <c r="L177" t="str">
        <f>VLOOKUP(J177,locations!$A$1:$E$17,3,FALSE)</f>
        <v>New Zealand</v>
      </c>
      <c r="M177">
        <f>VLOOKUP(J177,locations!$A$1:$E$17,4,FALSE)</f>
        <v>347700</v>
      </c>
      <c r="N177">
        <f>VLOOKUP(J177,locations!$A$1:$E$17,5,FALSE)</f>
        <v>28.8</v>
      </c>
    </row>
    <row r="178" spans="1:14" x14ac:dyDescent="0.25">
      <c r="A178">
        <v>177</v>
      </c>
      <c r="B178" t="s">
        <v>8</v>
      </c>
      <c r="C178">
        <v>562</v>
      </c>
      <c r="D178" t="str">
        <f>VLOOKUP(C186,'make details'!$A$1:$C$139,2,FALSE)</f>
        <v>Homebuilt</v>
      </c>
      <c r="E178" t="str">
        <f>VLOOKUP(C178,'make details'!$A$1:$C$139,3,FALSE)</f>
        <v>Standard</v>
      </c>
      <c r="F178">
        <v>2019</v>
      </c>
      <c r="G178" t="s">
        <v>151</v>
      </c>
      <c r="H178" t="s">
        <v>10</v>
      </c>
      <c r="I178" s="1">
        <v>44649</v>
      </c>
      <c r="J178">
        <v>103</v>
      </c>
      <c r="K178" t="str">
        <f>VLOOKUP(J178,locations!$A$1:$E$17,2,FALSE)</f>
        <v>Waikato</v>
      </c>
      <c r="L178" t="str">
        <f>VLOOKUP(J178,locations!$A$1:$E$17,3,FALSE)</f>
        <v>New Zealand</v>
      </c>
      <c r="M178">
        <f>VLOOKUP(J178,locations!$A$1:$E$17,4,FALSE)</f>
        <v>513800</v>
      </c>
      <c r="N178">
        <f>VLOOKUP(J178,locations!$A$1:$E$17,5,FALSE)</f>
        <v>21.5</v>
      </c>
    </row>
    <row r="179" spans="1:14" x14ac:dyDescent="0.25">
      <c r="A179">
        <v>178</v>
      </c>
      <c r="B179" t="s">
        <v>11</v>
      </c>
      <c r="C179">
        <v>623</v>
      </c>
      <c r="D179" t="str">
        <f>VLOOKUP(C187,'make details'!$A$1:$C$139,2,FALSE)</f>
        <v>Trailer</v>
      </c>
      <c r="E179" t="str">
        <f>VLOOKUP(C179,'make details'!$A$1:$C$139,3,FALSE)</f>
        <v>Standard</v>
      </c>
      <c r="F179">
        <v>2019</v>
      </c>
      <c r="G179" t="s">
        <v>79</v>
      </c>
      <c r="H179" t="s">
        <v>10</v>
      </c>
      <c r="I179" s="1">
        <v>44604</v>
      </c>
      <c r="J179">
        <v>102</v>
      </c>
      <c r="K179" t="str">
        <f>VLOOKUP(J179,locations!$A$1:$E$17,2,FALSE)</f>
        <v>Auckland</v>
      </c>
      <c r="L179" t="str">
        <f>VLOOKUP(J179,locations!$A$1:$E$17,3,FALSE)</f>
        <v>New Zealand</v>
      </c>
      <c r="M179">
        <f>VLOOKUP(J179,locations!$A$1:$E$17,4,FALSE)</f>
        <v>1695200</v>
      </c>
      <c r="N179">
        <f>VLOOKUP(J179,locations!$A$1:$E$17,5,FALSE)</f>
        <v>343.09</v>
      </c>
    </row>
    <row r="180" spans="1:14" x14ac:dyDescent="0.25">
      <c r="A180">
        <v>179</v>
      </c>
      <c r="B180" t="s">
        <v>37</v>
      </c>
      <c r="C180">
        <v>562</v>
      </c>
      <c r="D180" t="str">
        <f>VLOOKUP(C188,'make details'!$A$1:$C$139,2,FALSE)</f>
        <v>Trailer</v>
      </c>
      <c r="E180" t="str">
        <f>VLOOKUP(C180,'make details'!$A$1:$C$139,3,FALSE)</f>
        <v>Standard</v>
      </c>
      <c r="F180">
        <v>2019</v>
      </c>
      <c r="G180" t="s">
        <v>152</v>
      </c>
      <c r="H180" t="s">
        <v>10</v>
      </c>
      <c r="I180" s="1">
        <v>44524</v>
      </c>
      <c r="J180">
        <v>103</v>
      </c>
      <c r="K180" t="str">
        <f>VLOOKUP(J180,locations!$A$1:$E$17,2,FALSE)</f>
        <v>Waikato</v>
      </c>
      <c r="L180" t="str">
        <f>VLOOKUP(J180,locations!$A$1:$E$17,3,FALSE)</f>
        <v>New Zealand</v>
      </c>
      <c r="M180">
        <f>VLOOKUP(J180,locations!$A$1:$E$17,4,FALSE)</f>
        <v>513800</v>
      </c>
      <c r="N180">
        <f>VLOOKUP(J180,locations!$A$1:$E$17,5,FALSE)</f>
        <v>21.5</v>
      </c>
    </row>
    <row r="181" spans="1:14" x14ac:dyDescent="0.25">
      <c r="A181">
        <v>180</v>
      </c>
      <c r="B181" t="s">
        <v>25</v>
      </c>
      <c r="C181">
        <v>629</v>
      </c>
      <c r="D181" t="str">
        <f>VLOOKUP(C189,'make details'!$A$1:$C$139,2,FALSE)</f>
        <v>Bricon</v>
      </c>
      <c r="E181" t="str">
        <f>VLOOKUP(C181,'make details'!$A$1:$C$139,3,FALSE)</f>
        <v>Standard</v>
      </c>
      <c r="F181">
        <v>1963</v>
      </c>
      <c r="G181" t="s">
        <v>153</v>
      </c>
      <c r="H181" t="s">
        <v>154</v>
      </c>
      <c r="I181" s="1">
        <v>44537</v>
      </c>
      <c r="J181">
        <v>115</v>
      </c>
      <c r="K181" t="str">
        <f>VLOOKUP(J181,locations!$A$1:$E$17,2,FALSE)</f>
        <v>Otago</v>
      </c>
      <c r="L181" t="str">
        <f>VLOOKUP(J181,locations!$A$1:$E$17,3,FALSE)</f>
        <v>New Zealand</v>
      </c>
      <c r="M181">
        <f>VLOOKUP(J181,locations!$A$1:$E$17,4,FALSE)</f>
        <v>246000</v>
      </c>
      <c r="N181">
        <f>VLOOKUP(J181,locations!$A$1:$E$17,5,FALSE)</f>
        <v>7.89</v>
      </c>
    </row>
    <row r="182" spans="1:14" x14ac:dyDescent="0.25">
      <c r="A182">
        <v>181</v>
      </c>
      <c r="B182" t="s">
        <v>8</v>
      </c>
      <c r="C182">
        <v>514</v>
      </c>
      <c r="D182" t="str">
        <f>VLOOKUP(C190,'make details'!$A$1:$C$139,2,FALSE)</f>
        <v>Trailer</v>
      </c>
      <c r="E182" t="str">
        <f>VLOOKUP(C182,'make details'!$A$1:$C$139,3,FALSE)</f>
        <v>Standard</v>
      </c>
      <c r="F182">
        <v>2019</v>
      </c>
      <c r="G182" t="s">
        <v>155</v>
      </c>
      <c r="H182" t="s">
        <v>10</v>
      </c>
      <c r="I182" s="1">
        <v>44502</v>
      </c>
      <c r="J182">
        <v>114</v>
      </c>
      <c r="K182" t="str">
        <f>VLOOKUP(J182,locations!$A$1:$E$17,2,FALSE)</f>
        <v>Canterbury</v>
      </c>
      <c r="L182" t="str">
        <f>VLOOKUP(J182,locations!$A$1:$E$17,3,FALSE)</f>
        <v>New Zealand</v>
      </c>
      <c r="M182">
        <f>VLOOKUP(J182,locations!$A$1:$E$17,4,FALSE)</f>
        <v>655000</v>
      </c>
      <c r="N182">
        <f>VLOOKUP(J182,locations!$A$1:$E$17,5,FALSE)</f>
        <v>14.72</v>
      </c>
    </row>
    <row r="183" spans="1:14" x14ac:dyDescent="0.25">
      <c r="A183">
        <v>182</v>
      </c>
      <c r="B183" t="s">
        <v>8</v>
      </c>
      <c r="C183">
        <v>623</v>
      </c>
      <c r="D183" t="str">
        <f>VLOOKUP(C191,'make details'!$A$1:$C$139,2,FALSE)</f>
        <v>Trailer</v>
      </c>
      <c r="E183" t="str">
        <f>VLOOKUP(C183,'make details'!$A$1:$C$139,3,FALSE)</f>
        <v>Standard</v>
      </c>
      <c r="F183">
        <v>2019</v>
      </c>
      <c r="G183" t="s">
        <v>156</v>
      </c>
      <c r="H183" t="s">
        <v>10</v>
      </c>
      <c r="I183" s="1">
        <v>44522</v>
      </c>
      <c r="J183">
        <v>104</v>
      </c>
      <c r="K183" t="str">
        <f>VLOOKUP(J183,locations!$A$1:$E$17,2,FALSE)</f>
        <v>Bay of Plenty</v>
      </c>
      <c r="L183" t="str">
        <f>VLOOKUP(J183,locations!$A$1:$E$17,3,FALSE)</f>
        <v>New Zealand</v>
      </c>
      <c r="M183">
        <f>VLOOKUP(J183,locations!$A$1:$E$17,4,FALSE)</f>
        <v>347700</v>
      </c>
      <c r="N183">
        <f>VLOOKUP(J183,locations!$A$1:$E$17,5,FALSE)</f>
        <v>28.8</v>
      </c>
    </row>
    <row r="184" spans="1:14" x14ac:dyDescent="0.25">
      <c r="A184">
        <v>183</v>
      </c>
      <c r="B184" t="s">
        <v>16</v>
      </c>
      <c r="C184">
        <v>611</v>
      </c>
      <c r="D184" t="str">
        <f>VLOOKUP(C192,'make details'!$A$1:$C$139,2,FALSE)</f>
        <v>Trailer</v>
      </c>
      <c r="E184" t="str">
        <f>VLOOKUP(C184,'make details'!$A$1:$C$139,3,FALSE)</f>
        <v>Standard</v>
      </c>
      <c r="F184">
        <v>2005</v>
      </c>
      <c r="G184" t="s">
        <v>157</v>
      </c>
      <c r="H184" t="s">
        <v>66</v>
      </c>
      <c r="I184" s="1">
        <v>44481</v>
      </c>
      <c r="J184">
        <v>114</v>
      </c>
      <c r="K184" t="str">
        <f>VLOOKUP(J184,locations!$A$1:$E$17,2,FALSE)</f>
        <v>Canterbury</v>
      </c>
      <c r="L184" t="str">
        <f>VLOOKUP(J184,locations!$A$1:$E$17,3,FALSE)</f>
        <v>New Zealand</v>
      </c>
      <c r="M184">
        <f>VLOOKUP(J184,locations!$A$1:$E$17,4,FALSE)</f>
        <v>655000</v>
      </c>
      <c r="N184">
        <f>VLOOKUP(J184,locations!$A$1:$E$17,5,FALSE)</f>
        <v>14.72</v>
      </c>
    </row>
    <row r="185" spans="1:14" x14ac:dyDescent="0.25">
      <c r="A185">
        <v>184</v>
      </c>
      <c r="B185" t="s">
        <v>8</v>
      </c>
      <c r="C185">
        <v>599</v>
      </c>
      <c r="D185" t="str">
        <f>VLOOKUP(C193,'make details'!$A$1:$C$139,2,FALSE)</f>
        <v>Kea</v>
      </c>
      <c r="E185" t="str">
        <f>VLOOKUP(C185,'make details'!$A$1:$C$139,3,FALSE)</f>
        <v>Standard</v>
      </c>
      <c r="F185">
        <v>2019</v>
      </c>
      <c r="G185" t="s">
        <v>33</v>
      </c>
      <c r="H185" t="s">
        <v>45</v>
      </c>
      <c r="I185" s="1">
        <v>44497</v>
      </c>
      <c r="J185">
        <v>101</v>
      </c>
      <c r="K185" t="str">
        <f>VLOOKUP(J185,locations!$A$1:$E$17,2,FALSE)</f>
        <v>Northland</v>
      </c>
      <c r="L185" t="str">
        <f>VLOOKUP(J185,locations!$A$1:$E$17,3,FALSE)</f>
        <v>New Zealand</v>
      </c>
      <c r="M185">
        <f>VLOOKUP(J185,locations!$A$1:$E$17,4,FALSE)</f>
        <v>201500</v>
      </c>
      <c r="N185">
        <f>VLOOKUP(J185,locations!$A$1:$E$17,5,FALSE)</f>
        <v>16.11</v>
      </c>
    </row>
    <row r="186" spans="1:14" x14ac:dyDescent="0.25">
      <c r="A186">
        <v>185</v>
      </c>
      <c r="B186" t="s">
        <v>8</v>
      </c>
      <c r="C186">
        <v>549</v>
      </c>
      <c r="D186" t="str">
        <f>VLOOKUP(C194,'make details'!$A$1:$C$139,2,FALSE)</f>
        <v>Trailer</v>
      </c>
      <c r="E186" t="str">
        <f>VLOOKUP(C186,'make details'!$A$1:$C$139,3,FALSE)</f>
        <v>Standard</v>
      </c>
      <c r="F186">
        <v>1990</v>
      </c>
      <c r="G186" t="s">
        <v>46</v>
      </c>
      <c r="H186" t="s">
        <v>28</v>
      </c>
      <c r="I186" s="1">
        <v>44639</v>
      </c>
      <c r="J186">
        <v>109</v>
      </c>
      <c r="K186" t="str">
        <f>VLOOKUP(J186,locations!$A$1:$E$17,2,FALSE)</f>
        <v>Wellington</v>
      </c>
      <c r="L186" t="str">
        <f>VLOOKUP(J186,locations!$A$1:$E$17,3,FALSE)</f>
        <v>New Zealand</v>
      </c>
      <c r="M186">
        <f>VLOOKUP(J186,locations!$A$1:$E$17,4,FALSE)</f>
        <v>543500</v>
      </c>
      <c r="N186">
        <f>VLOOKUP(J186,locations!$A$1:$E$17,5,FALSE)</f>
        <v>67.52</v>
      </c>
    </row>
    <row r="187" spans="1:14" x14ac:dyDescent="0.25">
      <c r="A187">
        <v>186</v>
      </c>
      <c r="B187" t="s">
        <v>8</v>
      </c>
      <c r="C187">
        <v>623</v>
      </c>
      <c r="D187" t="str">
        <f>VLOOKUP(C195,'make details'!$A$1:$C$139,2,FALSE)</f>
        <v>Trailer</v>
      </c>
      <c r="E187" t="str">
        <f>VLOOKUP(C187,'make details'!$A$1:$C$139,3,FALSE)</f>
        <v>Standard</v>
      </c>
      <c r="F187">
        <v>1981</v>
      </c>
      <c r="G187" t="s">
        <v>51</v>
      </c>
      <c r="H187" t="s">
        <v>45</v>
      </c>
      <c r="I187" s="1">
        <v>44608</v>
      </c>
      <c r="J187">
        <v>102</v>
      </c>
      <c r="K187" t="str">
        <f>VLOOKUP(J187,locations!$A$1:$E$17,2,FALSE)</f>
        <v>Auckland</v>
      </c>
      <c r="L187" t="str">
        <f>VLOOKUP(J187,locations!$A$1:$E$17,3,FALSE)</f>
        <v>New Zealand</v>
      </c>
      <c r="M187">
        <f>VLOOKUP(J187,locations!$A$1:$E$17,4,FALSE)</f>
        <v>1695200</v>
      </c>
      <c r="N187">
        <f>VLOOKUP(J187,locations!$A$1:$E$17,5,FALSE)</f>
        <v>343.09</v>
      </c>
    </row>
    <row r="188" spans="1:14" x14ac:dyDescent="0.25">
      <c r="A188">
        <v>187</v>
      </c>
      <c r="B188" t="s">
        <v>8</v>
      </c>
      <c r="C188">
        <v>623</v>
      </c>
      <c r="D188" t="str">
        <f>VLOOKUP(C196,'make details'!$A$1:$C$139,2,FALSE)</f>
        <v>Briford</v>
      </c>
      <c r="E188" t="str">
        <f>VLOOKUP(C188,'make details'!$A$1:$C$139,3,FALSE)</f>
        <v>Standard</v>
      </c>
      <c r="F188">
        <v>2019</v>
      </c>
      <c r="G188" t="s">
        <v>53</v>
      </c>
      <c r="H188" t="s">
        <v>10</v>
      </c>
      <c r="I188" s="1">
        <v>44596</v>
      </c>
      <c r="J188">
        <v>106</v>
      </c>
      <c r="K188" t="str">
        <f>VLOOKUP(J188,locations!$A$1:$E$17,2,FALSE)</f>
        <v>Hawke's Bay</v>
      </c>
      <c r="L188" t="str">
        <f>VLOOKUP(J188,locations!$A$1:$E$17,3,FALSE)</f>
        <v>New Zealand</v>
      </c>
      <c r="M188">
        <f>VLOOKUP(J188,locations!$A$1:$E$17,4,FALSE)</f>
        <v>182700</v>
      </c>
      <c r="N188">
        <f>VLOOKUP(J188,locations!$A$1:$E$17,5,FALSE)</f>
        <v>12.92</v>
      </c>
    </row>
    <row r="189" spans="1:14" x14ac:dyDescent="0.25">
      <c r="A189">
        <v>188</v>
      </c>
      <c r="B189" t="s">
        <v>11</v>
      </c>
      <c r="C189">
        <v>513</v>
      </c>
      <c r="D189" t="str">
        <f>VLOOKUP(C197,'make details'!$A$1:$C$139,2,FALSE)</f>
        <v>Trailer</v>
      </c>
      <c r="E189" t="str">
        <f>VLOOKUP(C189,'make details'!$A$1:$C$139,3,FALSE)</f>
        <v>Standard</v>
      </c>
      <c r="F189">
        <v>2019</v>
      </c>
      <c r="G189" t="s">
        <v>158</v>
      </c>
      <c r="H189" t="s">
        <v>10</v>
      </c>
      <c r="I189" s="1">
        <v>44546</v>
      </c>
      <c r="J189">
        <v>102</v>
      </c>
      <c r="K189" t="str">
        <f>VLOOKUP(J189,locations!$A$1:$E$17,2,FALSE)</f>
        <v>Auckland</v>
      </c>
      <c r="L189" t="str">
        <f>VLOOKUP(J189,locations!$A$1:$E$17,3,FALSE)</f>
        <v>New Zealand</v>
      </c>
      <c r="M189">
        <f>VLOOKUP(J189,locations!$A$1:$E$17,4,FALSE)</f>
        <v>1695200</v>
      </c>
      <c r="N189">
        <f>VLOOKUP(J189,locations!$A$1:$E$17,5,FALSE)</f>
        <v>343.09</v>
      </c>
    </row>
    <row r="190" spans="1:14" x14ac:dyDescent="0.25">
      <c r="A190">
        <v>189</v>
      </c>
      <c r="B190" t="s">
        <v>8</v>
      </c>
      <c r="C190">
        <v>623</v>
      </c>
      <c r="D190" t="str">
        <f>VLOOKUP(C198,'make details'!$A$1:$C$139,2,FALSE)</f>
        <v>Trailer</v>
      </c>
      <c r="E190" t="str">
        <f>VLOOKUP(C190,'make details'!$A$1:$C$139,3,FALSE)</f>
        <v>Standard</v>
      </c>
      <c r="F190">
        <v>2019</v>
      </c>
      <c r="G190" t="s">
        <v>159</v>
      </c>
      <c r="H190" t="s">
        <v>10</v>
      </c>
      <c r="I190" s="1">
        <v>44627</v>
      </c>
      <c r="J190">
        <v>114</v>
      </c>
      <c r="K190" t="str">
        <f>VLOOKUP(J190,locations!$A$1:$E$17,2,FALSE)</f>
        <v>Canterbury</v>
      </c>
      <c r="L190" t="str">
        <f>VLOOKUP(J190,locations!$A$1:$E$17,3,FALSE)</f>
        <v>New Zealand</v>
      </c>
      <c r="M190">
        <f>VLOOKUP(J190,locations!$A$1:$E$17,4,FALSE)</f>
        <v>655000</v>
      </c>
      <c r="N190">
        <f>VLOOKUP(J190,locations!$A$1:$E$17,5,FALSE)</f>
        <v>14.72</v>
      </c>
    </row>
    <row r="191" spans="1:14" x14ac:dyDescent="0.25">
      <c r="A191">
        <v>190</v>
      </c>
      <c r="B191" t="s">
        <v>8</v>
      </c>
      <c r="C191">
        <v>623</v>
      </c>
      <c r="D191" t="str">
        <f>VLOOKUP(C199,'make details'!$A$1:$C$139,2,FALSE)</f>
        <v>Trailer</v>
      </c>
      <c r="E191" t="str">
        <f>VLOOKUP(C191,'make details'!$A$1:$C$139,3,FALSE)</f>
        <v>Standard</v>
      </c>
      <c r="F191">
        <v>1996</v>
      </c>
      <c r="G191" t="s">
        <v>160</v>
      </c>
      <c r="H191" t="s">
        <v>32</v>
      </c>
      <c r="I191" s="1">
        <v>44500</v>
      </c>
      <c r="J191">
        <v>114</v>
      </c>
      <c r="K191" t="str">
        <f>VLOOKUP(J191,locations!$A$1:$E$17,2,FALSE)</f>
        <v>Canterbury</v>
      </c>
      <c r="L191" t="str">
        <f>VLOOKUP(J191,locations!$A$1:$E$17,3,FALSE)</f>
        <v>New Zealand</v>
      </c>
      <c r="M191">
        <f>VLOOKUP(J191,locations!$A$1:$E$17,4,FALSE)</f>
        <v>655000</v>
      </c>
      <c r="N191">
        <f>VLOOKUP(J191,locations!$A$1:$E$17,5,FALSE)</f>
        <v>14.72</v>
      </c>
    </row>
    <row r="192" spans="1:14" x14ac:dyDescent="0.25">
      <c r="A192">
        <v>191</v>
      </c>
      <c r="B192" t="s">
        <v>8</v>
      </c>
      <c r="C192">
        <v>623</v>
      </c>
      <c r="D192" t="str">
        <f>VLOOKUP(C200,'make details'!$A$1:$C$139,2,FALSE)</f>
        <v>Trailer</v>
      </c>
      <c r="E192" t="str">
        <f>VLOOKUP(C192,'make details'!$A$1:$C$139,3,FALSE)</f>
        <v>Standard</v>
      </c>
      <c r="F192">
        <v>2019</v>
      </c>
      <c r="G192" t="s">
        <v>161</v>
      </c>
      <c r="H192" t="s">
        <v>10</v>
      </c>
      <c r="I192" s="1">
        <v>44580</v>
      </c>
      <c r="J192">
        <v>106</v>
      </c>
      <c r="K192" t="str">
        <f>VLOOKUP(J192,locations!$A$1:$E$17,2,FALSE)</f>
        <v>Hawke's Bay</v>
      </c>
      <c r="L192" t="str">
        <f>VLOOKUP(J192,locations!$A$1:$E$17,3,FALSE)</f>
        <v>New Zealand</v>
      </c>
      <c r="M192">
        <f>VLOOKUP(J192,locations!$A$1:$E$17,4,FALSE)</f>
        <v>182700</v>
      </c>
      <c r="N192">
        <f>VLOOKUP(J192,locations!$A$1:$E$17,5,FALSE)</f>
        <v>12.92</v>
      </c>
    </row>
    <row r="193" spans="1:14" x14ac:dyDescent="0.25">
      <c r="A193">
        <v>192</v>
      </c>
      <c r="B193" t="s">
        <v>8</v>
      </c>
      <c r="C193">
        <v>562</v>
      </c>
      <c r="D193" t="str">
        <f>VLOOKUP(C201,'make details'!$A$1:$C$139,2,FALSE)</f>
        <v>Trailer</v>
      </c>
      <c r="E193" t="str">
        <f>VLOOKUP(C193,'make details'!$A$1:$C$139,3,FALSE)</f>
        <v>Standard</v>
      </c>
      <c r="F193">
        <v>2019</v>
      </c>
      <c r="G193" t="s">
        <v>162</v>
      </c>
      <c r="H193" t="s">
        <v>10</v>
      </c>
      <c r="I193" s="1">
        <v>44653</v>
      </c>
      <c r="J193">
        <v>103</v>
      </c>
      <c r="K193" t="str">
        <f>VLOOKUP(J193,locations!$A$1:$E$17,2,FALSE)</f>
        <v>Waikato</v>
      </c>
      <c r="L193" t="str">
        <f>VLOOKUP(J193,locations!$A$1:$E$17,3,FALSE)</f>
        <v>New Zealand</v>
      </c>
      <c r="M193">
        <f>VLOOKUP(J193,locations!$A$1:$E$17,4,FALSE)</f>
        <v>513800</v>
      </c>
      <c r="N193">
        <f>VLOOKUP(J193,locations!$A$1:$E$17,5,FALSE)</f>
        <v>21.5</v>
      </c>
    </row>
    <row r="194" spans="1:14" x14ac:dyDescent="0.25">
      <c r="A194">
        <v>193</v>
      </c>
      <c r="B194" t="s">
        <v>8</v>
      </c>
      <c r="C194">
        <v>623</v>
      </c>
      <c r="D194" t="str">
        <f>VLOOKUP(C202,'make details'!$A$1:$C$139,2,FALSE)</f>
        <v>Trailer</v>
      </c>
      <c r="E194" t="str">
        <f>VLOOKUP(C194,'make details'!$A$1:$C$139,3,FALSE)</f>
        <v>Standard</v>
      </c>
      <c r="F194">
        <v>2019</v>
      </c>
      <c r="G194" t="s">
        <v>100</v>
      </c>
      <c r="H194" t="s">
        <v>10</v>
      </c>
      <c r="I194" s="1">
        <v>44501</v>
      </c>
      <c r="J194">
        <v>102</v>
      </c>
      <c r="K194" t="str">
        <f>VLOOKUP(J194,locations!$A$1:$E$17,2,FALSE)</f>
        <v>Auckland</v>
      </c>
      <c r="L194" t="str">
        <f>VLOOKUP(J194,locations!$A$1:$E$17,3,FALSE)</f>
        <v>New Zealand</v>
      </c>
      <c r="M194">
        <f>VLOOKUP(J194,locations!$A$1:$E$17,4,FALSE)</f>
        <v>1695200</v>
      </c>
      <c r="N194">
        <f>VLOOKUP(J194,locations!$A$1:$E$17,5,FALSE)</f>
        <v>343.09</v>
      </c>
    </row>
    <row r="195" spans="1:14" x14ac:dyDescent="0.25">
      <c r="A195">
        <v>194</v>
      </c>
      <c r="B195" t="s">
        <v>61</v>
      </c>
      <c r="C195">
        <v>623</v>
      </c>
      <c r="D195" t="str">
        <f>VLOOKUP(C203,'make details'!$A$1:$C$139,2,FALSE)</f>
        <v>Trailer</v>
      </c>
      <c r="E195" t="str">
        <f>VLOOKUP(C195,'make details'!$A$1:$C$139,3,FALSE)</f>
        <v>Standard</v>
      </c>
      <c r="F195">
        <v>2006</v>
      </c>
      <c r="G195" t="s">
        <v>163</v>
      </c>
      <c r="H195" t="s">
        <v>32</v>
      </c>
      <c r="I195" s="1">
        <v>44537</v>
      </c>
      <c r="J195">
        <v>102</v>
      </c>
      <c r="K195" t="str">
        <f>VLOOKUP(J195,locations!$A$1:$E$17,2,FALSE)</f>
        <v>Auckland</v>
      </c>
      <c r="L195" t="str">
        <f>VLOOKUP(J195,locations!$A$1:$E$17,3,FALSE)</f>
        <v>New Zealand</v>
      </c>
      <c r="M195">
        <f>VLOOKUP(J195,locations!$A$1:$E$17,4,FALSE)</f>
        <v>1695200</v>
      </c>
      <c r="N195">
        <f>VLOOKUP(J195,locations!$A$1:$E$17,5,FALSE)</f>
        <v>343.09</v>
      </c>
    </row>
    <row r="196" spans="1:14" x14ac:dyDescent="0.25">
      <c r="A196">
        <v>195</v>
      </c>
      <c r="B196" t="s">
        <v>37</v>
      </c>
      <c r="C196">
        <v>514</v>
      </c>
      <c r="D196" t="str">
        <f>VLOOKUP(C204,'make details'!$A$1:$C$139,2,FALSE)</f>
        <v>Triumph</v>
      </c>
      <c r="E196" t="str">
        <f>VLOOKUP(C196,'make details'!$A$1:$C$139,3,FALSE)</f>
        <v>Standard</v>
      </c>
      <c r="F196">
        <v>2015</v>
      </c>
      <c r="G196" t="s">
        <v>46</v>
      </c>
      <c r="H196" t="s">
        <v>10</v>
      </c>
      <c r="I196" s="1">
        <v>44628</v>
      </c>
      <c r="J196">
        <v>102</v>
      </c>
      <c r="K196" t="str">
        <f>VLOOKUP(J196,locations!$A$1:$E$17,2,FALSE)</f>
        <v>Auckland</v>
      </c>
      <c r="L196" t="str">
        <f>VLOOKUP(J196,locations!$A$1:$E$17,3,FALSE)</f>
        <v>New Zealand</v>
      </c>
      <c r="M196">
        <f>VLOOKUP(J196,locations!$A$1:$E$17,4,FALSE)</f>
        <v>1695200</v>
      </c>
      <c r="N196">
        <f>VLOOKUP(J196,locations!$A$1:$E$17,5,FALSE)</f>
        <v>343.09</v>
      </c>
    </row>
    <row r="197" spans="1:14" x14ac:dyDescent="0.25">
      <c r="A197">
        <v>196</v>
      </c>
      <c r="B197" t="s">
        <v>8</v>
      </c>
      <c r="C197">
        <v>623</v>
      </c>
      <c r="D197" t="str">
        <f>VLOOKUP(C205,'make details'!$A$1:$C$139,2,FALSE)</f>
        <v>Trailer</v>
      </c>
      <c r="E197" t="str">
        <f>VLOOKUP(C197,'make details'!$A$1:$C$139,3,FALSE)</f>
        <v>Standard</v>
      </c>
      <c r="F197">
        <v>1979</v>
      </c>
      <c r="G197" t="s">
        <v>51</v>
      </c>
      <c r="H197" t="s">
        <v>47</v>
      </c>
      <c r="I197" s="1">
        <v>44532</v>
      </c>
      <c r="J197">
        <v>114</v>
      </c>
      <c r="K197" t="str">
        <f>VLOOKUP(J197,locations!$A$1:$E$17,2,FALSE)</f>
        <v>Canterbury</v>
      </c>
      <c r="L197" t="str">
        <f>VLOOKUP(J197,locations!$A$1:$E$17,3,FALSE)</f>
        <v>New Zealand</v>
      </c>
      <c r="M197">
        <f>VLOOKUP(J197,locations!$A$1:$E$17,4,FALSE)</f>
        <v>655000</v>
      </c>
      <c r="N197">
        <f>VLOOKUP(J197,locations!$A$1:$E$17,5,FALSE)</f>
        <v>14.72</v>
      </c>
    </row>
    <row r="198" spans="1:14" x14ac:dyDescent="0.25">
      <c r="A198">
        <v>197</v>
      </c>
      <c r="B198" t="s">
        <v>37</v>
      </c>
      <c r="C198">
        <v>623</v>
      </c>
      <c r="D198" t="str">
        <f>VLOOKUP(C206,'make details'!$A$1:$C$139,2,FALSE)</f>
        <v>Trailer</v>
      </c>
      <c r="E198" t="str">
        <f>VLOOKUP(C198,'make details'!$A$1:$C$139,3,FALSE)</f>
        <v>Standard</v>
      </c>
      <c r="F198">
        <v>2019</v>
      </c>
      <c r="G198" t="s">
        <v>164</v>
      </c>
      <c r="H198" t="s">
        <v>10</v>
      </c>
      <c r="I198" s="1">
        <v>44633</v>
      </c>
      <c r="J198">
        <v>111</v>
      </c>
      <c r="K198" t="str">
        <f>VLOOKUP(J198,locations!$A$1:$E$17,2,FALSE)</f>
        <v>Nelson</v>
      </c>
      <c r="L198" t="str">
        <f>VLOOKUP(J198,locations!$A$1:$E$17,3,FALSE)</f>
        <v>New Zealand</v>
      </c>
      <c r="M198">
        <f>VLOOKUP(J198,locations!$A$1:$E$17,4,FALSE)</f>
        <v>54500</v>
      </c>
      <c r="N198">
        <f>VLOOKUP(J198,locations!$A$1:$E$17,5,FALSE)</f>
        <v>129.15</v>
      </c>
    </row>
    <row r="199" spans="1:14" x14ac:dyDescent="0.25">
      <c r="A199">
        <v>198</v>
      </c>
      <c r="B199" t="s">
        <v>8</v>
      </c>
      <c r="C199">
        <v>623</v>
      </c>
      <c r="D199" t="str">
        <f>VLOOKUP(C207,'make details'!$A$1:$C$139,2,FALSE)</f>
        <v>Suzuki</v>
      </c>
      <c r="E199" t="str">
        <f>VLOOKUP(C199,'make details'!$A$1:$C$139,3,FALSE)</f>
        <v>Standard</v>
      </c>
      <c r="F199">
        <v>1999</v>
      </c>
      <c r="G199" t="s">
        <v>36</v>
      </c>
      <c r="H199" t="s">
        <v>10</v>
      </c>
      <c r="I199" s="1">
        <v>44594</v>
      </c>
      <c r="J199">
        <v>102</v>
      </c>
      <c r="K199" t="str">
        <f>VLOOKUP(J199,locations!$A$1:$E$17,2,FALSE)</f>
        <v>Auckland</v>
      </c>
      <c r="L199" t="str">
        <f>VLOOKUP(J199,locations!$A$1:$E$17,3,FALSE)</f>
        <v>New Zealand</v>
      </c>
      <c r="M199">
        <f>VLOOKUP(J199,locations!$A$1:$E$17,4,FALSE)</f>
        <v>1695200</v>
      </c>
      <c r="N199">
        <f>VLOOKUP(J199,locations!$A$1:$E$17,5,FALSE)</f>
        <v>343.09</v>
      </c>
    </row>
    <row r="200" spans="1:14" x14ac:dyDescent="0.25">
      <c r="A200">
        <v>199</v>
      </c>
      <c r="B200" t="s">
        <v>8</v>
      </c>
      <c r="C200">
        <v>623</v>
      </c>
      <c r="D200" t="str">
        <f>VLOOKUP(C208,'make details'!$A$1:$C$139,2,FALSE)</f>
        <v>Honda</v>
      </c>
      <c r="E200" t="str">
        <f>VLOOKUP(C200,'make details'!$A$1:$C$139,3,FALSE)</f>
        <v>Standard</v>
      </c>
      <c r="F200">
        <v>1998</v>
      </c>
      <c r="G200" t="s">
        <v>165</v>
      </c>
      <c r="H200" t="s">
        <v>10</v>
      </c>
      <c r="I200" s="1">
        <v>44611</v>
      </c>
      <c r="J200">
        <v>106</v>
      </c>
      <c r="K200" t="str">
        <f>VLOOKUP(J200,locations!$A$1:$E$17,2,FALSE)</f>
        <v>Hawke's Bay</v>
      </c>
      <c r="L200" t="str">
        <f>VLOOKUP(J200,locations!$A$1:$E$17,3,FALSE)</f>
        <v>New Zealand</v>
      </c>
      <c r="M200">
        <f>VLOOKUP(J200,locations!$A$1:$E$17,4,FALSE)</f>
        <v>182700</v>
      </c>
      <c r="N200">
        <f>VLOOKUP(J200,locations!$A$1:$E$17,5,FALSE)</f>
        <v>12.92</v>
      </c>
    </row>
    <row r="201" spans="1:14" x14ac:dyDescent="0.25">
      <c r="A201">
        <v>200</v>
      </c>
      <c r="B201" t="s">
        <v>8</v>
      </c>
      <c r="C201">
        <v>623</v>
      </c>
      <c r="D201" t="str">
        <f>VLOOKUP(C209,'make details'!$A$1:$C$139,2,FALSE)</f>
        <v>Trailer</v>
      </c>
      <c r="E201" t="str">
        <f>VLOOKUP(C201,'make details'!$A$1:$C$139,3,FALSE)</f>
        <v>Standard</v>
      </c>
      <c r="F201">
        <v>2001</v>
      </c>
      <c r="G201" t="s">
        <v>166</v>
      </c>
      <c r="H201" t="s">
        <v>45</v>
      </c>
      <c r="I201" s="1">
        <v>44483</v>
      </c>
      <c r="J201">
        <v>115</v>
      </c>
      <c r="K201" t="str">
        <f>VLOOKUP(J201,locations!$A$1:$E$17,2,FALSE)</f>
        <v>Otago</v>
      </c>
      <c r="L201" t="str">
        <f>VLOOKUP(J201,locations!$A$1:$E$17,3,FALSE)</f>
        <v>New Zealand</v>
      </c>
      <c r="M201">
        <f>VLOOKUP(J201,locations!$A$1:$E$17,4,FALSE)</f>
        <v>246000</v>
      </c>
      <c r="N201">
        <f>VLOOKUP(J201,locations!$A$1:$E$17,5,FALSE)</f>
        <v>7.89</v>
      </c>
    </row>
    <row r="202" spans="1:14" x14ac:dyDescent="0.25">
      <c r="A202">
        <v>201</v>
      </c>
      <c r="B202" t="s">
        <v>37</v>
      </c>
      <c r="C202">
        <v>623</v>
      </c>
      <c r="D202" t="str">
        <f>VLOOKUP(C210,'make details'!$A$1:$C$139,2,FALSE)</f>
        <v>Trailer</v>
      </c>
      <c r="E202" t="str">
        <f>VLOOKUP(C202,'make details'!$A$1:$C$139,3,FALSE)</f>
        <v>Standard</v>
      </c>
      <c r="F202">
        <v>2019</v>
      </c>
      <c r="G202" t="s">
        <v>73</v>
      </c>
      <c r="H202" t="s">
        <v>10</v>
      </c>
      <c r="I202" s="1">
        <v>44568</v>
      </c>
      <c r="J202">
        <v>101</v>
      </c>
      <c r="K202" t="str">
        <f>VLOOKUP(J202,locations!$A$1:$E$17,2,FALSE)</f>
        <v>Northland</v>
      </c>
      <c r="L202" t="str">
        <f>VLOOKUP(J202,locations!$A$1:$E$17,3,FALSE)</f>
        <v>New Zealand</v>
      </c>
      <c r="M202">
        <f>VLOOKUP(J202,locations!$A$1:$E$17,4,FALSE)</f>
        <v>201500</v>
      </c>
      <c r="N202">
        <f>VLOOKUP(J202,locations!$A$1:$E$17,5,FALSE)</f>
        <v>16.11</v>
      </c>
    </row>
    <row r="203" spans="1:14" x14ac:dyDescent="0.25">
      <c r="A203">
        <v>202</v>
      </c>
      <c r="B203" t="s">
        <v>8</v>
      </c>
      <c r="C203">
        <v>623</v>
      </c>
      <c r="D203" t="str">
        <f>VLOOKUP(C211,'make details'!$A$1:$C$139,2,FALSE)</f>
        <v>Trailer</v>
      </c>
      <c r="E203" t="str">
        <f>VLOOKUP(C203,'make details'!$A$1:$C$139,3,FALSE)</f>
        <v>Standard</v>
      </c>
      <c r="F203">
        <v>1977</v>
      </c>
      <c r="G203" t="s">
        <v>36</v>
      </c>
      <c r="H203" t="s">
        <v>123</v>
      </c>
      <c r="I203" s="1">
        <v>44494</v>
      </c>
      <c r="J203">
        <v>104</v>
      </c>
      <c r="K203" t="str">
        <f>VLOOKUP(J203,locations!$A$1:$E$17,2,FALSE)</f>
        <v>Bay of Plenty</v>
      </c>
      <c r="L203" t="str">
        <f>VLOOKUP(J203,locations!$A$1:$E$17,3,FALSE)</f>
        <v>New Zealand</v>
      </c>
      <c r="M203">
        <f>VLOOKUP(J203,locations!$A$1:$E$17,4,FALSE)</f>
        <v>347700</v>
      </c>
      <c r="N203">
        <f>VLOOKUP(J203,locations!$A$1:$E$17,5,FALSE)</f>
        <v>28.8</v>
      </c>
    </row>
    <row r="204" spans="1:14" x14ac:dyDescent="0.25">
      <c r="A204">
        <v>203</v>
      </c>
      <c r="B204" t="s">
        <v>16</v>
      </c>
      <c r="C204">
        <v>625</v>
      </c>
      <c r="D204" t="str">
        <f>VLOOKUP(C212,'make details'!$A$1:$C$139,2,FALSE)</f>
        <v>Trailer</v>
      </c>
      <c r="E204" t="str">
        <f>VLOOKUP(C204,'make details'!$A$1:$C$139,3,FALSE)</f>
        <v>Standard</v>
      </c>
      <c r="F204">
        <v>2004</v>
      </c>
      <c r="G204" t="s">
        <v>167</v>
      </c>
      <c r="H204" t="s">
        <v>69</v>
      </c>
      <c r="I204" s="1">
        <v>44602</v>
      </c>
      <c r="J204">
        <v>108</v>
      </c>
      <c r="K204" t="str">
        <f>VLOOKUP(J204,locations!$A$1:$E$17,2,FALSE)</f>
        <v>Manawatū-Whanganui</v>
      </c>
      <c r="L204" t="str">
        <f>VLOOKUP(J204,locations!$A$1:$E$17,3,FALSE)</f>
        <v>New Zealand</v>
      </c>
      <c r="M204">
        <f>VLOOKUP(J204,locations!$A$1:$E$17,4,FALSE)</f>
        <v>258200</v>
      </c>
      <c r="N204">
        <f>VLOOKUP(J204,locations!$A$1:$E$17,5,FALSE)</f>
        <v>11.62</v>
      </c>
    </row>
    <row r="205" spans="1:14" x14ac:dyDescent="0.25">
      <c r="A205">
        <v>204</v>
      </c>
      <c r="B205" t="s">
        <v>8</v>
      </c>
      <c r="C205">
        <v>623</v>
      </c>
      <c r="D205" t="str">
        <f>VLOOKUP(C213,'make details'!$A$1:$C$139,2,FALSE)</f>
        <v>Trailer</v>
      </c>
      <c r="E205" t="str">
        <f>VLOOKUP(C205,'make details'!$A$1:$C$139,3,FALSE)</f>
        <v>Standard</v>
      </c>
      <c r="F205">
        <v>2019</v>
      </c>
      <c r="G205" t="s">
        <v>168</v>
      </c>
      <c r="H205" t="s">
        <v>45</v>
      </c>
      <c r="I205" s="1">
        <v>44529</v>
      </c>
      <c r="J205">
        <v>106</v>
      </c>
      <c r="K205" t="str">
        <f>VLOOKUP(J205,locations!$A$1:$E$17,2,FALSE)</f>
        <v>Hawke's Bay</v>
      </c>
      <c r="L205" t="str">
        <f>VLOOKUP(J205,locations!$A$1:$E$17,3,FALSE)</f>
        <v>New Zealand</v>
      </c>
      <c r="M205">
        <f>VLOOKUP(J205,locations!$A$1:$E$17,4,FALSE)</f>
        <v>182700</v>
      </c>
      <c r="N205">
        <f>VLOOKUP(J205,locations!$A$1:$E$17,5,FALSE)</f>
        <v>12.92</v>
      </c>
    </row>
    <row r="206" spans="1:14" x14ac:dyDescent="0.25">
      <c r="A206">
        <v>205</v>
      </c>
      <c r="B206" t="s">
        <v>8</v>
      </c>
      <c r="C206">
        <v>623</v>
      </c>
      <c r="D206" t="str">
        <f>VLOOKUP(C214,'make details'!$A$1:$C$139,2,FALSE)</f>
        <v>Anglo</v>
      </c>
      <c r="E206" t="str">
        <f>VLOOKUP(C206,'make details'!$A$1:$C$139,3,FALSE)</f>
        <v>Standard</v>
      </c>
      <c r="F206">
        <v>2019</v>
      </c>
      <c r="G206" t="s">
        <v>71</v>
      </c>
      <c r="H206" t="s">
        <v>45</v>
      </c>
      <c r="I206" s="1">
        <v>44545</v>
      </c>
      <c r="J206">
        <v>114</v>
      </c>
      <c r="K206" t="str">
        <f>VLOOKUP(J206,locations!$A$1:$E$17,2,FALSE)</f>
        <v>Canterbury</v>
      </c>
      <c r="L206" t="str">
        <f>VLOOKUP(J206,locations!$A$1:$E$17,3,FALSE)</f>
        <v>New Zealand</v>
      </c>
      <c r="M206">
        <f>VLOOKUP(J206,locations!$A$1:$E$17,4,FALSE)</f>
        <v>655000</v>
      </c>
      <c r="N206">
        <f>VLOOKUP(J206,locations!$A$1:$E$17,5,FALSE)</f>
        <v>14.72</v>
      </c>
    </row>
    <row r="207" spans="1:14" x14ac:dyDescent="0.25">
      <c r="A207">
        <v>206</v>
      </c>
      <c r="B207" t="s">
        <v>16</v>
      </c>
      <c r="C207">
        <v>611</v>
      </c>
      <c r="D207" t="str">
        <f>VLOOKUP(C215,'make details'!$A$1:$C$139,2,FALSE)</f>
        <v>Reid</v>
      </c>
      <c r="E207" t="str">
        <f>VLOOKUP(C207,'make details'!$A$1:$C$139,3,FALSE)</f>
        <v>Standard</v>
      </c>
      <c r="F207">
        <v>2005</v>
      </c>
      <c r="G207" t="s">
        <v>169</v>
      </c>
      <c r="H207" t="s">
        <v>18</v>
      </c>
      <c r="I207" s="1">
        <v>44653</v>
      </c>
      <c r="J207">
        <v>102</v>
      </c>
      <c r="K207" t="str">
        <f>VLOOKUP(J207,locations!$A$1:$E$17,2,FALSE)</f>
        <v>Auckland</v>
      </c>
      <c r="L207" t="str">
        <f>VLOOKUP(J207,locations!$A$1:$E$17,3,FALSE)</f>
        <v>New Zealand</v>
      </c>
      <c r="M207">
        <f>VLOOKUP(J207,locations!$A$1:$E$17,4,FALSE)</f>
        <v>1695200</v>
      </c>
      <c r="N207">
        <f>VLOOKUP(J207,locations!$A$1:$E$17,5,FALSE)</f>
        <v>343.09</v>
      </c>
    </row>
    <row r="208" spans="1:14" x14ac:dyDescent="0.25">
      <c r="A208">
        <v>207</v>
      </c>
      <c r="B208" t="s">
        <v>16</v>
      </c>
      <c r="C208">
        <v>550</v>
      </c>
      <c r="D208" t="str">
        <f>VLOOKUP(C216,'make details'!$A$1:$C$139,2,FALSE)</f>
        <v>Lochiel</v>
      </c>
      <c r="E208" t="str">
        <f>VLOOKUP(C208,'make details'!$A$1:$C$139,3,FALSE)</f>
        <v>Standard</v>
      </c>
      <c r="F208">
        <v>1985</v>
      </c>
      <c r="G208" t="s">
        <v>170</v>
      </c>
      <c r="H208" t="s">
        <v>32</v>
      </c>
      <c r="I208" s="1">
        <v>44647</v>
      </c>
      <c r="J208">
        <v>109</v>
      </c>
      <c r="K208" t="str">
        <f>VLOOKUP(J208,locations!$A$1:$E$17,2,FALSE)</f>
        <v>Wellington</v>
      </c>
      <c r="L208" t="str">
        <f>VLOOKUP(J208,locations!$A$1:$E$17,3,FALSE)</f>
        <v>New Zealand</v>
      </c>
      <c r="M208">
        <f>VLOOKUP(J208,locations!$A$1:$E$17,4,FALSE)</f>
        <v>543500</v>
      </c>
      <c r="N208">
        <f>VLOOKUP(J208,locations!$A$1:$E$17,5,FALSE)</f>
        <v>67.52</v>
      </c>
    </row>
    <row r="209" spans="1:14" x14ac:dyDescent="0.25">
      <c r="A209">
        <v>208</v>
      </c>
      <c r="B209" t="s">
        <v>8</v>
      </c>
      <c r="C209">
        <v>623</v>
      </c>
      <c r="D209" t="str">
        <f>VLOOKUP(C217,'make details'!$A$1:$C$139,2,FALSE)</f>
        <v>Briford</v>
      </c>
      <c r="E209" t="str">
        <f>VLOOKUP(C209,'make details'!$A$1:$C$139,3,FALSE)</f>
        <v>Standard</v>
      </c>
      <c r="F209">
        <v>2019</v>
      </c>
      <c r="G209" t="s">
        <v>171</v>
      </c>
      <c r="H209" t="s">
        <v>45</v>
      </c>
      <c r="I209" s="1">
        <v>44606</v>
      </c>
      <c r="J209">
        <v>111</v>
      </c>
      <c r="K209" t="str">
        <f>VLOOKUP(J209,locations!$A$1:$E$17,2,FALSE)</f>
        <v>Nelson</v>
      </c>
      <c r="L209" t="str">
        <f>VLOOKUP(J209,locations!$A$1:$E$17,3,FALSE)</f>
        <v>New Zealand</v>
      </c>
      <c r="M209">
        <f>VLOOKUP(J209,locations!$A$1:$E$17,4,FALSE)</f>
        <v>54500</v>
      </c>
      <c r="N209">
        <f>VLOOKUP(J209,locations!$A$1:$E$17,5,FALSE)</f>
        <v>129.15</v>
      </c>
    </row>
    <row r="210" spans="1:14" x14ac:dyDescent="0.25">
      <c r="A210">
        <v>209</v>
      </c>
      <c r="B210" t="s">
        <v>8</v>
      </c>
      <c r="C210">
        <v>623</v>
      </c>
      <c r="D210" t="str">
        <f>VLOOKUP(C218,'make details'!$A$1:$C$139,2,FALSE)</f>
        <v>Trailer</v>
      </c>
      <c r="E210" t="str">
        <f>VLOOKUP(C210,'make details'!$A$1:$C$139,3,FALSE)</f>
        <v>Standard</v>
      </c>
      <c r="F210">
        <v>2019</v>
      </c>
      <c r="G210" t="s">
        <v>172</v>
      </c>
      <c r="H210" t="s">
        <v>10</v>
      </c>
      <c r="I210" s="1">
        <v>44637</v>
      </c>
      <c r="J210">
        <v>107</v>
      </c>
      <c r="K210" t="str">
        <f>VLOOKUP(J210,locations!$A$1:$E$17,2,FALSE)</f>
        <v>Taranaki</v>
      </c>
      <c r="L210" t="str">
        <f>VLOOKUP(J210,locations!$A$1:$E$17,3,FALSE)</f>
        <v>New Zealand</v>
      </c>
      <c r="M210">
        <f>VLOOKUP(J210,locations!$A$1:$E$17,4,FALSE)</f>
        <v>127300</v>
      </c>
      <c r="N210">
        <f>VLOOKUP(J210,locations!$A$1:$E$17,5,FALSE)</f>
        <v>17.55</v>
      </c>
    </row>
    <row r="211" spans="1:14" x14ac:dyDescent="0.25">
      <c r="A211">
        <v>210</v>
      </c>
      <c r="B211" t="s">
        <v>8</v>
      </c>
      <c r="C211">
        <v>623</v>
      </c>
      <c r="D211" t="str">
        <f>VLOOKUP(C219,'make details'!$A$1:$C$139,2,FALSE)</f>
        <v>Titan</v>
      </c>
      <c r="E211" t="str">
        <f>VLOOKUP(C211,'make details'!$A$1:$C$139,3,FALSE)</f>
        <v>Standard</v>
      </c>
      <c r="F211">
        <v>2015</v>
      </c>
      <c r="G211" t="s">
        <v>173</v>
      </c>
      <c r="H211" t="s">
        <v>10</v>
      </c>
      <c r="I211" s="1">
        <v>44481</v>
      </c>
      <c r="J211">
        <v>102</v>
      </c>
      <c r="K211" t="str">
        <f>VLOOKUP(J211,locations!$A$1:$E$17,2,FALSE)</f>
        <v>Auckland</v>
      </c>
      <c r="L211" t="str">
        <f>VLOOKUP(J211,locations!$A$1:$E$17,3,FALSE)</f>
        <v>New Zealand</v>
      </c>
      <c r="M211">
        <f>VLOOKUP(J211,locations!$A$1:$E$17,4,FALSE)</f>
        <v>1695200</v>
      </c>
      <c r="N211">
        <f>VLOOKUP(J211,locations!$A$1:$E$17,5,FALSE)</f>
        <v>343.09</v>
      </c>
    </row>
    <row r="212" spans="1:14" x14ac:dyDescent="0.25">
      <c r="A212">
        <v>211</v>
      </c>
      <c r="B212" t="s">
        <v>8</v>
      </c>
      <c r="C212">
        <v>623</v>
      </c>
      <c r="D212" t="str">
        <f>VLOOKUP(C220,'make details'!$A$1:$C$139,2,FALSE)</f>
        <v>Trailer</v>
      </c>
      <c r="E212" t="str">
        <f>VLOOKUP(C212,'make details'!$A$1:$C$139,3,FALSE)</f>
        <v>Standard</v>
      </c>
      <c r="F212">
        <v>2015</v>
      </c>
      <c r="G212" t="s">
        <v>112</v>
      </c>
      <c r="H212" t="s">
        <v>10</v>
      </c>
      <c r="I212" s="1">
        <v>44501</v>
      </c>
      <c r="J212">
        <v>102</v>
      </c>
      <c r="K212" t="str">
        <f>VLOOKUP(J212,locations!$A$1:$E$17,2,FALSE)</f>
        <v>Auckland</v>
      </c>
      <c r="L212" t="str">
        <f>VLOOKUP(J212,locations!$A$1:$E$17,3,FALSE)</f>
        <v>New Zealand</v>
      </c>
      <c r="M212">
        <f>VLOOKUP(J212,locations!$A$1:$E$17,4,FALSE)</f>
        <v>1695200</v>
      </c>
      <c r="N212">
        <f>VLOOKUP(J212,locations!$A$1:$E$17,5,FALSE)</f>
        <v>343.09</v>
      </c>
    </row>
    <row r="213" spans="1:14" x14ac:dyDescent="0.25">
      <c r="A213">
        <v>212</v>
      </c>
      <c r="B213" t="s">
        <v>8</v>
      </c>
      <c r="C213">
        <v>623</v>
      </c>
      <c r="D213" t="str">
        <f>VLOOKUP(C221,'make details'!$A$1:$C$139,2,FALSE)</f>
        <v>Trailer</v>
      </c>
      <c r="E213" t="str">
        <f>VLOOKUP(C213,'make details'!$A$1:$C$139,3,FALSE)</f>
        <v>Standard</v>
      </c>
      <c r="F213">
        <v>2016</v>
      </c>
      <c r="G213" t="s">
        <v>174</v>
      </c>
      <c r="H213" t="s">
        <v>45</v>
      </c>
      <c r="I213" s="1">
        <v>44621</v>
      </c>
      <c r="J213">
        <v>109</v>
      </c>
      <c r="K213" t="str">
        <f>VLOOKUP(J213,locations!$A$1:$E$17,2,FALSE)</f>
        <v>Wellington</v>
      </c>
      <c r="L213" t="str">
        <f>VLOOKUP(J213,locations!$A$1:$E$17,3,FALSE)</f>
        <v>New Zealand</v>
      </c>
      <c r="M213">
        <f>VLOOKUP(J213,locations!$A$1:$E$17,4,FALSE)</f>
        <v>543500</v>
      </c>
      <c r="N213">
        <f>VLOOKUP(J213,locations!$A$1:$E$17,5,FALSE)</f>
        <v>67.52</v>
      </c>
    </row>
    <row r="214" spans="1:14" x14ac:dyDescent="0.25">
      <c r="A214">
        <v>213</v>
      </c>
      <c r="B214" t="s">
        <v>61</v>
      </c>
      <c r="C214">
        <v>504</v>
      </c>
      <c r="D214" t="str">
        <f>VLOOKUP(C222,'make details'!$A$1:$C$139,2,FALSE)</f>
        <v>Trailer</v>
      </c>
      <c r="E214" t="str">
        <f>VLOOKUP(C214,'make details'!$A$1:$C$139,3,FALSE)</f>
        <v>Standard</v>
      </c>
      <c r="F214">
        <v>1976</v>
      </c>
      <c r="G214" t="s">
        <v>175</v>
      </c>
      <c r="H214" t="s">
        <v>32</v>
      </c>
      <c r="I214" s="1">
        <v>44531</v>
      </c>
      <c r="J214">
        <v>102</v>
      </c>
      <c r="K214" t="str">
        <f>VLOOKUP(J214,locations!$A$1:$E$17,2,FALSE)</f>
        <v>Auckland</v>
      </c>
      <c r="L214" t="str">
        <f>VLOOKUP(J214,locations!$A$1:$E$17,3,FALSE)</f>
        <v>New Zealand</v>
      </c>
      <c r="M214">
        <f>VLOOKUP(J214,locations!$A$1:$E$17,4,FALSE)</f>
        <v>1695200</v>
      </c>
      <c r="N214">
        <f>VLOOKUP(J214,locations!$A$1:$E$17,5,FALSE)</f>
        <v>343.09</v>
      </c>
    </row>
    <row r="215" spans="1:14" x14ac:dyDescent="0.25">
      <c r="A215">
        <v>214</v>
      </c>
      <c r="B215" t="s">
        <v>37</v>
      </c>
      <c r="C215">
        <v>597</v>
      </c>
      <c r="D215" t="str">
        <f>VLOOKUP(C223,'make details'!$A$1:$C$139,2,FALSE)</f>
        <v>Trailer</v>
      </c>
      <c r="E215" t="str">
        <f>VLOOKUP(C215,'make details'!$A$1:$C$139,3,FALSE)</f>
        <v>Standard</v>
      </c>
      <c r="F215">
        <v>2015</v>
      </c>
      <c r="G215" t="s">
        <v>46</v>
      </c>
      <c r="H215" t="s">
        <v>10</v>
      </c>
      <c r="I215" s="1">
        <v>44480</v>
      </c>
      <c r="J215">
        <v>102</v>
      </c>
      <c r="K215" t="str">
        <f>VLOOKUP(J215,locations!$A$1:$E$17,2,FALSE)</f>
        <v>Auckland</v>
      </c>
      <c r="L215" t="str">
        <f>VLOOKUP(J215,locations!$A$1:$E$17,3,FALSE)</f>
        <v>New Zealand</v>
      </c>
      <c r="M215">
        <f>VLOOKUP(J215,locations!$A$1:$E$17,4,FALSE)</f>
        <v>1695200</v>
      </c>
      <c r="N215">
        <f>VLOOKUP(J215,locations!$A$1:$E$17,5,FALSE)</f>
        <v>343.09</v>
      </c>
    </row>
    <row r="216" spans="1:14" x14ac:dyDescent="0.25">
      <c r="A216">
        <v>215</v>
      </c>
      <c r="B216" t="s">
        <v>8</v>
      </c>
      <c r="C216">
        <v>572</v>
      </c>
      <c r="D216" t="str">
        <f>VLOOKUP(C224,'make details'!$A$1:$C$139,2,FALSE)</f>
        <v>Trailer</v>
      </c>
      <c r="E216" t="str">
        <f>VLOOKUP(C216,'make details'!$A$1:$C$139,3,FALSE)</f>
        <v>Standard</v>
      </c>
      <c r="F216">
        <v>2015</v>
      </c>
      <c r="G216" t="s">
        <v>33</v>
      </c>
      <c r="H216" t="s">
        <v>10</v>
      </c>
      <c r="I216" s="1">
        <v>44654</v>
      </c>
      <c r="J216">
        <v>115</v>
      </c>
      <c r="K216" t="str">
        <f>VLOOKUP(J216,locations!$A$1:$E$17,2,FALSE)</f>
        <v>Otago</v>
      </c>
      <c r="L216" t="str">
        <f>VLOOKUP(J216,locations!$A$1:$E$17,3,FALSE)</f>
        <v>New Zealand</v>
      </c>
      <c r="M216">
        <f>VLOOKUP(J216,locations!$A$1:$E$17,4,FALSE)</f>
        <v>246000</v>
      </c>
      <c r="N216">
        <f>VLOOKUP(J216,locations!$A$1:$E$17,5,FALSE)</f>
        <v>7.89</v>
      </c>
    </row>
    <row r="217" spans="1:14" x14ac:dyDescent="0.25">
      <c r="A217">
        <v>216</v>
      </c>
      <c r="B217" t="s">
        <v>8</v>
      </c>
      <c r="C217">
        <v>514</v>
      </c>
      <c r="D217" t="str">
        <f>VLOOKUP(C225,'make details'!$A$1:$C$139,2,FALSE)</f>
        <v>Lochiel</v>
      </c>
      <c r="E217" t="str">
        <f>VLOOKUP(C217,'make details'!$A$1:$C$139,3,FALSE)</f>
        <v>Standard</v>
      </c>
      <c r="F217">
        <v>2008</v>
      </c>
      <c r="G217" t="s">
        <v>132</v>
      </c>
      <c r="H217" t="s">
        <v>10</v>
      </c>
      <c r="I217" s="1">
        <v>44602</v>
      </c>
      <c r="J217">
        <v>102</v>
      </c>
      <c r="K217" t="str">
        <f>VLOOKUP(J217,locations!$A$1:$E$17,2,FALSE)</f>
        <v>Auckland</v>
      </c>
      <c r="L217" t="str">
        <f>VLOOKUP(J217,locations!$A$1:$E$17,3,FALSE)</f>
        <v>New Zealand</v>
      </c>
      <c r="M217">
        <f>VLOOKUP(J217,locations!$A$1:$E$17,4,FALSE)</f>
        <v>1695200</v>
      </c>
      <c r="N217">
        <f>VLOOKUP(J217,locations!$A$1:$E$17,5,FALSE)</f>
        <v>343.09</v>
      </c>
    </row>
    <row r="218" spans="1:14" x14ac:dyDescent="0.25">
      <c r="A218">
        <v>217</v>
      </c>
      <c r="B218" t="s">
        <v>37</v>
      </c>
      <c r="C218">
        <v>623</v>
      </c>
      <c r="D218" t="str">
        <f>VLOOKUP(C226,'make details'!$A$1:$C$139,2,FALSE)</f>
        <v>Trailer</v>
      </c>
      <c r="E218" t="str">
        <f>VLOOKUP(C218,'make details'!$A$1:$C$139,3,FALSE)</f>
        <v>Standard</v>
      </c>
      <c r="F218">
        <v>1985</v>
      </c>
      <c r="G218" t="s">
        <v>176</v>
      </c>
      <c r="H218" t="s">
        <v>28</v>
      </c>
      <c r="I218" s="1">
        <v>44614</v>
      </c>
      <c r="J218">
        <v>103</v>
      </c>
      <c r="K218" t="str">
        <f>VLOOKUP(J218,locations!$A$1:$E$17,2,FALSE)</f>
        <v>Waikato</v>
      </c>
      <c r="L218" t="str">
        <f>VLOOKUP(J218,locations!$A$1:$E$17,3,FALSE)</f>
        <v>New Zealand</v>
      </c>
      <c r="M218">
        <f>VLOOKUP(J218,locations!$A$1:$E$17,4,FALSE)</f>
        <v>513800</v>
      </c>
      <c r="N218">
        <f>VLOOKUP(J218,locations!$A$1:$E$17,5,FALSE)</f>
        <v>21.5</v>
      </c>
    </row>
    <row r="219" spans="1:14" x14ac:dyDescent="0.25">
      <c r="A219">
        <v>218</v>
      </c>
      <c r="B219" t="s">
        <v>8</v>
      </c>
      <c r="C219">
        <v>616</v>
      </c>
      <c r="D219" t="str">
        <f>VLOOKUP(C227,'make details'!$A$1:$C$139,2,FALSE)</f>
        <v>Trailer</v>
      </c>
      <c r="E219" t="str">
        <f>VLOOKUP(C219,'make details'!$A$1:$C$139,3,FALSE)</f>
        <v>Standard</v>
      </c>
      <c r="F219">
        <v>2015</v>
      </c>
      <c r="G219" t="s">
        <v>177</v>
      </c>
      <c r="H219" t="s">
        <v>10</v>
      </c>
      <c r="I219" s="1">
        <v>44553</v>
      </c>
      <c r="J219">
        <v>102</v>
      </c>
      <c r="K219" t="str">
        <f>VLOOKUP(J219,locations!$A$1:$E$17,2,FALSE)</f>
        <v>Auckland</v>
      </c>
      <c r="L219" t="str">
        <f>VLOOKUP(J219,locations!$A$1:$E$17,3,FALSE)</f>
        <v>New Zealand</v>
      </c>
      <c r="M219">
        <f>VLOOKUP(J219,locations!$A$1:$E$17,4,FALSE)</f>
        <v>1695200</v>
      </c>
      <c r="N219">
        <f>VLOOKUP(J219,locations!$A$1:$E$17,5,FALSE)</f>
        <v>343.09</v>
      </c>
    </row>
    <row r="220" spans="1:14" x14ac:dyDescent="0.25">
      <c r="A220">
        <v>219</v>
      </c>
      <c r="B220" t="s">
        <v>8</v>
      </c>
      <c r="C220">
        <v>623</v>
      </c>
      <c r="D220" t="str">
        <f>VLOOKUP(C228,'make details'!$A$1:$C$139,2,FALSE)</f>
        <v>Suzuki</v>
      </c>
      <c r="E220" t="str">
        <f>VLOOKUP(C220,'make details'!$A$1:$C$139,3,FALSE)</f>
        <v>Standard</v>
      </c>
      <c r="F220">
        <v>2002</v>
      </c>
      <c r="G220" t="s">
        <v>23</v>
      </c>
      <c r="H220" t="s">
        <v>45</v>
      </c>
      <c r="I220" s="1">
        <v>44592</v>
      </c>
      <c r="J220">
        <v>114</v>
      </c>
      <c r="K220" t="str">
        <f>VLOOKUP(J220,locations!$A$1:$E$17,2,FALSE)</f>
        <v>Canterbury</v>
      </c>
      <c r="L220" t="str">
        <f>VLOOKUP(J220,locations!$A$1:$E$17,3,FALSE)</f>
        <v>New Zealand</v>
      </c>
      <c r="M220">
        <f>VLOOKUP(J220,locations!$A$1:$E$17,4,FALSE)</f>
        <v>655000</v>
      </c>
      <c r="N220">
        <f>VLOOKUP(J220,locations!$A$1:$E$17,5,FALSE)</f>
        <v>14.72</v>
      </c>
    </row>
    <row r="221" spans="1:14" x14ac:dyDescent="0.25">
      <c r="A221">
        <v>220</v>
      </c>
      <c r="B221" t="s">
        <v>8</v>
      </c>
      <c r="C221">
        <v>623</v>
      </c>
      <c r="D221" t="str">
        <f>VLOOKUP(C229,'make details'!$A$1:$C$139,2,FALSE)</f>
        <v>Homebuilt</v>
      </c>
      <c r="E221" t="str">
        <f>VLOOKUP(C221,'make details'!$A$1:$C$139,3,FALSE)</f>
        <v>Standard</v>
      </c>
      <c r="F221">
        <v>2016</v>
      </c>
      <c r="G221" t="s">
        <v>58</v>
      </c>
      <c r="H221" t="s">
        <v>10</v>
      </c>
      <c r="I221" s="1">
        <v>44522</v>
      </c>
      <c r="J221">
        <v>101</v>
      </c>
      <c r="K221" t="str">
        <f>VLOOKUP(J221,locations!$A$1:$E$17,2,FALSE)</f>
        <v>Northland</v>
      </c>
      <c r="L221" t="str">
        <f>VLOOKUP(J221,locations!$A$1:$E$17,3,FALSE)</f>
        <v>New Zealand</v>
      </c>
      <c r="M221">
        <f>VLOOKUP(J221,locations!$A$1:$E$17,4,FALSE)</f>
        <v>201500</v>
      </c>
      <c r="N221">
        <f>VLOOKUP(J221,locations!$A$1:$E$17,5,FALSE)</f>
        <v>16.11</v>
      </c>
    </row>
    <row r="222" spans="1:14" x14ac:dyDescent="0.25">
      <c r="A222">
        <v>221</v>
      </c>
      <c r="B222" t="s">
        <v>11</v>
      </c>
      <c r="C222">
        <v>623</v>
      </c>
      <c r="D222" t="str">
        <f>VLOOKUP(C230,'make details'!$A$1:$C$139,2,FALSE)</f>
        <v>Classic</v>
      </c>
      <c r="E222" t="str">
        <f>VLOOKUP(C222,'make details'!$A$1:$C$139,3,FALSE)</f>
        <v>Standard</v>
      </c>
      <c r="F222">
        <v>2000</v>
      </c>
      <c r="G222" t="s">
        <v>178</v>
      </c>
      <c r="H222" t="s">
        <v>18</v>
      </c>
      <c r="I222" s="1">
        <v>44555</v>
      </c>
      <c r="J222">
        <v>103</v>
      </c>
      <c r="K222" t="str">
        <f>VLOOKUP(J222,locations!$A$1:$E$17,2,FALSE)</f>
        <v>Waikato</v>
      </c>
      <c r="L222" t="str">
        <f>VLOOKUP(J222,locations!$A$1:$E$17,3,FALSE)</f>
        <v>New Zealand</v>
      </c>
      <c r="M222">
        <f>VLOOKUP(J222,locations!$A$1:$E$17,4,FALSE)</f>
        <v>513800</v>
      </c>
      <c r="N222">
        <f>VLOOKUP(J222,locations!$A$1:$E$17,5,FALSE)</f>
        <v>21.5</v>
      </c>
    </row>
    <row r="223" spans="1:14" x14ac:dyDescent="0.25">
      <c r="A223">
        <v>222</v>
      </c>
      <c r="B223" t="s">
        <v>8</v>
      </c>
      <c r="C223">
        <v>623</v>
      </c>
      <c r="D223" t="str">
        <f>VLOOKUP(C231,'make details'!$A$1:$C$139,2,FALSE)</f>
        <v>Trailer</v>
      </c>
      <c r="E223" t="str">
        <f>VLOOKUP(C223,'make details'!$A$1:$C$139,3,FALSE)</f>
        <v>Standard</v>
      </c>
      <c r="F223">
        <v>2016</v>
      </c>
      <c r="G223" t="s">
        <v>57</v>
      </c>
      <c r="H223" t="s">
        <v>10</v>
      </c>
      <c r="I223" s="1">
        <v>44655</v>
      </c>
      <c r="J223">
        <v>106</v>
      </c>
      <c r="K223" t="str">
        <f>VLOOKUP(J223,locations!$A$1:$E$17,2,FALSE)</f>
        <v>Hawke's Bay</v>
      </c>
      <c r="L223" t="str">
        <f>VLOOKUP(J223,locations!$A$1:$E$17,3,FALSE)</f>
        <v>New Zealand</v>
      </c>
      <c r="M223">
        <f>VLOOKUP(J223,locations!$A$1:$E$17,4,FALSE)</f>
        <v>182700</v>
      </c>
      <c r="N223">
        <f>VLOOKUP(J223,locations!$A$1:$E$17,5,FALSE)</f>
        <v>12.92</v>
      </c>
    </row>
    <row r="224" spans="1:14" x14ac:dyDescent="0.25">
      <c r="A224">
        <v>223</v>
      </c>
      <c r="B224" t="s">
        <v>37</v>
      </c>
      <c r="C224">
        <v>623</v>
      </c>
      <c r="D224" t="str">
        <f>VLOOKUP(C232,'make details'!$A$1:$C$139,2,FALSE)</f>
        <v>Homebuilt</v>
      </c>
      <c r="E224" t="str">
        <f>VLOOKUP(C224,'make details'!$A$1:$C$139,3,FALSE)</f>
        <v>Standard</v>
      </c>
      <c r="F224">
        <v>2016</v>
      </c>
      <c r="G224" t="s">
        <v>179</v>
      </c>
      <c r="H224" t="s">
        <v>32</v>
      </c>
      <c r="I224" s="1">
        <v>44578</v>
      </c>
      <c r="J224">
        <v>104</v>
      </c>
      <c r="K224" t="str">
        <f>VLOOKUP(J224,locations!$A$1:$E$17,2,FALSE)</f>
        <v>Bay of Plenty</v>
      </c>
      <c r="L224" t="str">
        <f>VLOOKUP(J224,locations!$A$1:$E$17,3,FALSE)</f>
        <v>New Zealand</v>
      </c>
      <c r="M224">
        <f>VLOOKUP(J224,locations!$A$1:$E$17,4,FALSE)</f>
        <v>347700</v>
      </c>
      <c r="N224">
        <f>VLOOKUP(J224,locations!$A$1:$E$17,5,FALSE)</f>
        <v>28.8</v>
      </c>
    </row>
    <row r="225" spans="1:14" x14ac:dyDescent="0.25">
      <c r="A225">
        <v>224</v>
      </c>
      <c r="B225" t="s">
        <v>8</v>
      </c>
      <c r="C225">
        <v>572</v>
      </c>
      <c r="D225" t="str">
        <f>VLOOKUP(C233,'make details'!$A$1:$C$139,2,FALSE)</f>
        <v>Titan</v>
      </c>
      <c r="E225" t="str">
        <f>VLOOKUP(C225,'make details'!$A$1:$C$139,3,FALSE)</f>
        <v>Standard</v>
      </c>
      <c r="F225">
        <v>2016</v>
      </c>
      <c r="G225" t="s">
        <v>180</v>
      </c>
      <c r="H225" t="s">
        <v>10</v>
      </c>
      <c r="I225" s="1">
        <v>44619</v>
      </c>
      <c r="J225">
        <v>115</v>
      </c>
      <c r="K225" t="str">
        <f>VLOOKUP(J225,locations!$A$1:$E$17,2,FALSE)</f>
        <v>Otago</v>
      </c>
      <c r="L225" t="str">
        <f>VLOOKUP(J225,locations!$A$1:$E$17,3,FALSE)</f>
        <v>New Zealand</v>
      </c>
      <c r="M225">
        <f>VLOOKUP(J225,locations!$A$1:$E$17,4,FALSE)</f>
        <v>246000</v>
      </c>
      <c r="N225">
        <f>VLOOKUP(J225,locations!$A$1:$E$17,5,FALSE)</f>
        <v>7.89</v>
      </c>
    </row>
    <row r="226" spans="1:14" x14ac:dyDescent="0.25">
      <c r="A226">
        <v>225</v>
      </c>
      <c r="B226" t="s">
        <v>8</v>
      </c>
      <c r="C226">
        <v>623</v>
      </c>
      <c r="D226" t="str">
        <f>VLOOKUP(C234,'make details'!$A$1:$C$139,2,FALSE)</f>
        <v>Trailer</v>
      </c>
      <c r="E226" t="str">
        <f>VLOOKUP(C226,'make details'!$A$1:$C$139,3,FALSE)</f>
        <v>Standard</v>
      </c>
      <c r="F226">
        <v>2019</v>
      </c>
      <c r="G226" t="s">
        <v>23</v>
      </c>
      <c r="H226" t="s">
        <v>10</v>
      </c>
      <c r="I226" s="1">
        <v>44587</v>
      </c>
      <c r="J226">
        <v>108</v>
      </c>
      <c r="K226" t="str">
        <f>VLOOKUP(J226,locations!$A$1:$E$17,2,FALSE)</f>
        <v>Manawatū-Whanganui</v>
      </c>
      <c r="L226" t="str">
        <f>VLOOKUP(J226,locations!$A$1:$E$17,3,FALSE)</f>
        <v>New Zealand</v>
      </c>
      <c r="M226">
        <f>VLOOKUP(J226,locations!$A$1:$E$17,4,FALSE)</f>
        <v>258200</v>
      </c>
      <c r="N226">
        <f>VLOOKUP(J226,locations!$A$1:$E$17,5,FALSE)</f>
        <v>11.62</v>
      </c>
    </row>
    <row r="227" spans="1:14" x14ac:dyDescent="0.25">
      <c r="A227">
        <v>226</v>
      </c>
      <c r="B227" t="s">
        <v>8</v>
      </c>
      <c r="C227">
        <v>623</v>
      </c>
      <c r="D227" t="str">
        <f>VLOOKUP(C235,'make details'!$A$1:$C$139,2,FALSE)</f>
        <v>Piaggio</v>
      </c>
      <c r="E227" t="str">
        <f>VLOOKUP(C227,'make details'!$A$1:$C$139,3,FALSE)</f>
        <v>Standard</v>
      </c>
      <c r="F227">
        <v>2019</v>
      </c>
      <c r="G227" t="s">
        <v>181</v>
      </c>
      <c r="H227" t="s">
        <v>10</v>
      </c>
      <c r="I227" s="1">
        <v>44586</v>
      </c>
      <c r="J227">
        <v>114</v>
      </c>
      <c r="K227" t="str">
        <f>VLOOKUP(J227,locations!$A$1:$E$17,2,FALSE)</f>
        <v>Canterbury</v>
      </c>
      <c r="L227" t="str">
        <f>VLOOKUP(J227,locations!$A$1:$E$17,3,FALSE)</f>
        <v>New Zealand</v>
      </c>
      <c r="M227">
        <f>VLOOKUP(J227,locations!$A$1:$E$17,4,FALSE)</f>
        <v>655000</v>
      </c>
      <c r="N227">
        <f>VLOOKUP(J227,locations!$A$1:$E$17,5,FALSE)</f>
        <v>14.72</v>
      </c>
    </row>
    <row r="228" spans="1:14" x14ac:dyDescent="0.25">
      <c r="A228">
        <v>227</v>
      </c>
      <c r="B228" t="s">
        <v>16</v>
      </c>
      <c r="C228">
        <v>611</v>
      </c>
      <c r="D228" t="str">
        <f>VLOOKUP(C236,'make details'!$A$1:$C$139,2,FALSE)</f>
        <v>Suzuki</v>
      </c>
      <c r="E228" t="str">
        <f>VLOOKUP(C228,'make details'!$A$1:$C$139,3,FALSE)</f>
        <v>Standard</v>
      </c>
      <c r="F228">
        <v>2007</v>
      </c>
      <c r="G228" t="s">
        <v>182</v>
      </c>
      <c r="H228" t="s">
        <v>45</v>
      </c>
      <c r="I228" s="1">
        <v>44548</v>
      </c>
      <c r="J228">
        <v>102</v>
      </c>
      <c r="K228" t="str">
        <f>VLOOKUP(J228,locations!$A$1:$E$17,2,FALSE)</f>
        <v>Auckland</v>
      </c>
      <c r="L228" t="str">
        <f>VLOOKUP(J228,locations!$A$1:$E$17,3,FALSE)</f>
        <v>New Zealand</v>
      </c>
      <c r="M228">
        <f>VLOOKUP(J228,locations!$A$1:$E$17,4,FALSE)</f>
        <v>1695200</v>
      </c>
      <c r="N228">
        <f>VLOOKUP(J228,locations!$A$1:$E$17,5,FALSE)</f>
        <v>343.09</v>
      </c>
    </row>
    <row r="229" spans="1:14" x14ac:dyDescent="0.25">
      <c r="A229">
        <v>228</v>
      </c>
      <c r="B229" t="s">
        <v>8</v>
      </c>
      <c r="C229">
        <v>549</v>
      </c>
      <c r="D229" t="str">
        <f>VLOOKUP(C237,'make details'!$A$1:$C$139,2,FALSE)</f>
        <v>Suzuki</v>
      </c>
      <c r="E229" t="str">
        <f>VLOOKUP(C229,'make details'!$A$1:$C$139,3,FALSE)</f>
        <v>Standard</v>
      </c>
      <c r="F229">
        <v>1990</v>
      </c>
      <c r="G229" t="s">
        <v>46</v>
      </c>
      <c r="H229" t="s">
        <v>45</v>
      </c>
      <c r="I229" s="1">
        <v>44602</v>
      </c>
      <c r="J229">
        <v>114</v>
      </c>
      <c r="K229" t="str">
        <f>VLOOKUP(J229,locations!$A$1:$E$17,2,FALSE)</f>
        <v>Canterbury</v>
      </c>
      <c r="L229" t="str">
        <f>VLOOKUP(J229,locations!$A$1:$E$17,3,FALSE)</f>
        <v>New Zealand</v>
      </c>
      <c r="M229">
        <f>VLOOKUP(J229,locations!$A$1:$E$17,4,FALSE)</f>
        <v>655000</v>
      </c>
      <c r="N229">
        <f>VLOOKUP(J229,locations!$A$1:$E$17,5,FALSE)</f>
        <v>14.72</v>
      </c>
    </row>
    <row r="230" spans="1:14" x14ac:dyDescent="0.25">
      <c r="A230">
        <v>229</v>
      </c>
      <c r="B230" t="s">
        <v>61</v>
      </c>
      <c r="C230">
        <v>525</v>
      </c>
      <c r="D230" t="str">
        <f>VLOOKUP(C238,'make details'!$A$1:$C$139,2,FALSE)</f>
        <v>Trailer</v>
      </c>
      <c r="E230" t="str">
        <f>VLOOKUP(C230,'make details'!$A$1:$C$139,3,FALSE)</f>
        <v>Standard</v>
      </c>
      <c r="F230">
        <v>1979</v>
      </c>
      <c r="G230" t="s">
        <v>183</v>
      </c>
      <c r="H230" t="s">
        <v>28</v>
      </c>
      <c r="I230" s="1">
        <v>44589</v>
      </c>
      <c r="J230">
        <v>108</v>
      </c>
      <c r="K230" t="str">
        <f>VLOOKUP(J230,locations!$A$1:$E$17,2,FALSE)</f>
        <v>Manawatū-Whanganui</v>
      </c>
      <c r="L230" t="str">
        <f>VLOOKUP(J230,locations!$A$1:$E$17,3,FALSE)</f>
        <v>New Zealand</v>
      </c>
      <c r="M230">
        <f>VLOOKUP(J230,locations!$A$1:$E$17,4,FALSE)</f>
        <v>258200</v>
      </c>
      <c r="N230">
        <f>VLOOKUP(J230,locations!$A$1:$E$17,5,FALSE)</f>
        <v>11.62</v>
      </c>
    </row>
    <row r="231" spans="1:14" x14ac:dyDescent="0.25">
      <c r="A231">
        <v>230</v>
      </c>
      <c r="B231" t="s">
        <v>37</v>
      </c>
      <c r="C231">
        <v>623</v>
      </c>
      <c r="D231" t="str">
        <f>VLOOKUP(C239,'make details'!$A$1:$C$139,2,FALSE)</f>
        <v>Briford</v>
      </c>
      <c r="E231" t="str">
        <f>VLOOKUP(C231,'make details'!$A$1:$C$139,3,FALSE)</f>
        <v>Standard</v>
      </c>
      <c r="F231">
        <v>1976</v>
      </c>
      <c r="G231" t="s">
        <v>36</v>
      </c>
      <c r="H231" t="s">
        <v>10</v>
      </c>
      <c r="I231" s="1">
        <v>44583</v>
      </c>
      <c r="J231">
        <v>108</v>
      </c>
      <c r="K231" t="str">
        <f>VLOOKUP(J231,locations!$A$1:$E$17,2,FALSE)</f>
        <v>Manawatū-Whanganui</v>
      </c>
      <c r="L231" t="str">
        <f>VLOOKUP(J231,locations!$A$1:$E$17,3,FALSE)</f>
        <v>New Zealand</v>
      </c>
      <c r="M231">
        <f>VLOOKUP(J231,locations!$A$1:$E$17,4,FALSE)</f>
        <v>258200</v>
      </c>
      <c r="N231">
        <f>VLOOKUP(J231,locations!$A$1:$E$17,5,FALSE)</f>
        <v>11.62</v>
      </c>
    </row>
    <row r="232" spans="1:14" x14ac:dyDescent="0.25">
      <c r="A232">
        <v>231</v>
      </c>
      <c r="B232" t="s">
        <v>8</v>
      </c>
      <c r="C232">
        <v>549</v>
      </c>
      <c r="D232" t="str">
        <f>VLOOKUP(C240,'make details'!$A$1:$C$139,2,FALSE)</f>
        <v>Trailer</v>
      </c>
      <c r="E232" t="str">
        <f>VLOOKUP(C232,'make details'!$A$1:$C$139,3,FALSE)</f>
        <v>Standard</v>
      </c>
      <c r="F232">
        <v>1987</v>
      </c>
      <c r="G232" t="s">
        <v>46</v>
      </c>
      <c r="H232" t="s">
        <v>69</v>
      </c>
      <c r="I232" s="1">
        <v>44625</v>
      </c>
      <c r="J232">
        <v>115</v>
      </c>
      <c r="K232" t="str">
        <f>VLOOKUP(J232,locations!$A$1:$E$17,2,FALSE)</f>
        <v>Otago</v>
      </c>
      <c r="L232" t="str">
        <f>VLOOKUP(J232,locations!$A$1:$E$17,3,FALSE)</f>
        <v>New Zealand</v>
      </c>
      <c r="M232">
        <f>VLOOKUP(J232,locations!$A$1:$E$17,4,FALSE)</f>
        <v>246000</v>
      </c>
      <c r="N232">
        <f>VLOOKUP(J232,locations!$A$1:$E$17,5,FALSE)</f>
        <v>7.89</v>
      </c>
    </row>
    <row r="233" spans="1:14" x14ac:dyDescent="0.25">
      <c r="A233">
        <v>232</v>
      </c>
      <c r="B233" t="s">
        <v>8</v>
      </c>
      <c r="C233">
        <v>616</v>
      </c>
      <c r="D233" t="str">
        <f>VLOOKUP(C241,'make details'!$A$1:$C$139,2,FALSE)</f>
        <v>Trailer</v>
      </c>
      <c r="E233" t="str">
        <f>VLOOKUP(C233,'make details'!$A$1:$C$139,3,FALSE)</f>
        <v>Standard</v>
      </c>
      <c r="F233">
        <v>2019</v>
      </c>
      <c r="G233" t="s">
        <v>33</v>
      </c>
      <c r="H233" t="s">
        <v>10</v>
      </c>
      <c r="I233" s="1">
        <v>44623</v>
      </c>
      <c r="J233">
        <v>102</v>
      </c>
      <c r="K233" t="str">
        <f>VLOOKUP(J233,locations!$A$1:$E$17,2,FALSE)</f>
        <v>Auckland</v>
      </c>
      <c r="L233" t="str">
        <f>VLOOKUP(J233,locations!$A$1:$E$17,3,FALSE)</f>
        <v>New Zealand</v>
      </c>
      <c r="M233">
        <f>VLOOKUP(J233,locations!$A$1:$E$17,4,FALSE)</f>
        <v>1695200</v>
      </c>
      <c r="N233">
        <f>VLOOKUP(J233,locations!$A$1:$E$17,5,FALSE)</f>
        <v>343.09</v>
      </c>
    </row>
    <row r="234" spans="1:14" x14ac:dyDescent="0.25">
      <c r="A234">
        <v>233</v>
      </c>
      <c r="B234" t="s">
        <v>8</v>
      </c>
      <c r="C234">
        <v>623</v>
      </c>
      <c r="D234" t="str">
        <f>VLOOKUP(C242,'make details'!$A$1:$C$139,2,FALSE)</f>
        <v>Suzuki</v>
      </c>
      <c r="E234" t="str">
        <f>VLOOKUP(C234,'make details'!$A$1:$C$139,3,FALSE)</f>
        <v>Standard</v>
      </c>
      <c r="F234">
        <v>2019</v>
      </c>
      <c r="G234" t="s">
        <v>51</v>
      </c>
      <c r="H234" t="s">
        <v>10</v>
      </c>
      <c r="I234" s="1">
        <v>44536</v>
      </c>
      <c r="J234">
        <v>108</v>
      </c>
      <c r="K234" t="str">
        <f>VLOOKUP(J234,locations!$A$1:$E$17,2,FALSE)</f>
        <v>Manawatū-Whanganui</v>
      </c>
      <c r="L234" t="str">
        <f>VLOOKUP(J234,locations!$A$1:$E$17,3,FALSE)</f>
        <v>New Zealand</v>
      </c>
      <c r="M234">
        <f>VLOOKUP(J234,locations!$A$1:$E$17,4,FALSE)</f>
        <v>258200</v>
      </c>
      <c r="N234">
        <f>VLOOKUP(J234,locations!$A$1:$E$17,5,FALSE)</f>
        <v>11.62</v>
      </c>
    </row>
    <row r="235" spans="1:14" x14ac:dyDescent="0.25">
      <c r="A235">
        <v>234</v>
      </c>
      <c r="B235" t="s">
        <v>25</v>
      </c>
      <c r="C235">
        <v>594</v>
      </c>
      <c r="D235" t="str">
        <f>VLOOKUP(C243,'make details'!$A$1:$C$139,2,FALSE)</f>
        <v>Homebuilt</v>
      </c>
      <c r="E235" t="str">
        <f>VLOOKUP(C235,'make details'!$A$1:$C$139,3,FALSE)</f>
        <v>Standard</v>
      </c>
      <c r="F235">
        <v>1998</v>
      </c>
      <c r="G235" t="s">
        <v>184</v>
      </c>
      <c r="H235" t="s">
        <v>28</v>
      </c>
      <c r="I235" s="1">
        <v>44506</v>
      </c>
      <c r="J235">
        <v>102</v>
      </c>
      <c r="K235" t="str">
        <f>VLOOKUP(J235,locations!$A$1:$E$17,2,FALSE)</f>
        <v>Auckland</v>
      </c>
      <c r="L235" t="str">
        <f>VLOOKUP(J235,locations!$A$1:$E$17,3,FALSE)</f>
        <v>New Zealand</v>
      </c>
      <c r="M235">
        <f>VLOOKUP(J235,locations!$A$1:$E$17,4,FALSE)</f>
        <v>1695200</v>
      </c>
      <c r="N235">
        <f>VLOOKUP(J235,locations!$A$1:$E$17,5,FALSE)</f>
        <v>343.09</v>
      </c>
    </row>
    <row r="236" spans="1:14" x14ac:dyDescent="0.25">
      <c r="A236">
        <v>235</v>
      </c>
      <c r="B236" t="s">
        <v>16</v>
      </c>
      <c r="C236">
        <v>611</v>
      </c>
      <c r="D236" t="str">
        <f>VLOOKUP(C244,'make details'!$A$1:$C$139,2,FALSE)</f>
        <v>Trailer</v>
      </c>
      <c r="E236" t="str">
        <f>VLOOKUP(C236,'make details'!$A$1:$C$139,3,FALSE)</f>
        <v>Standard</v>
      </c>
      <c r="F236">
        <v>2003</v>
      </c>
      <c r="G236" t="s">
        <v>185</v>
      </c>
      <c r="H236" t="s">
        <v>10</v>
      </c>
      <c r="I236" s="1">
        <v>44560</v>
      </c>
      <c r="J236">
        <v>104</v>
      </c>
      <c r="K236" t="str">
        <f>VLOOKUP(J236,locations!$A$1:$E$17,2,FALSE)</f>
        <v>Bay of Plenty</v>
      </c>
      <c r="L236" t="str">
        <f>VLOOKUP(J236,locations!$A$1:$E$17,3,FALSE)</f>
        <v>New Zealand</v>
      </c>
      <c r="M236">
        <f>VLOOKUP(J236,locations!$A$1:$E$17,4,FALSE)</f>
        <v>347700</v>
      </c>
      <c r="N236">
        <f>VLOOKUP(J236,locations!$A$1:$E$17,5,FALSE)</f>
        <v>28.8</v>
      </c>
    </row>
    <row r="237" spans="1:14" x14ac:dyDescent="0.25">
      <c r="A237">
        <v>236</v>
      </c>
      <c r="B237" t="s">
        <v>16</v>
      </c>
      <c r="C237">
        <v>611</v>
      </c>
      <c r="D237" t="str">
        <f>VLOOKUP(C245,'make details'!$A$1:$C$139,2,FALSE)</f>
        <v>Trailer</v>
      </c>
      <c r="E237" t="str">
        <f>VLOOKUP(C237,'make details'!$A$1:$C$139,3,FALSE)</f>
        <v>Standard</v>
      </c>
      <c r="F237">
        <v>2009</v>
      </c>
      <c r="G237" t="s">
        <v>186</v>
      </c>
      <c r="H237" t="s">
        <v>18</v>
      </c>
      <c r="I237" s="1">
        <v>44651</v>
      </c>
      <c r="J237">
        <v>102</v>
      </c>
      <c r="K237" t="str">
        <f>VLOOKUP(J237,locations!$A$1:$E$17,2,FALSE)</f>
        <v>Auckland</v>
      </c>
      <c r="L237" t="str">
        <f>VLOOKUP(J237,locations!$A$1:$E$17,3,FALSE)</f>
        <v>New Zealand</v>
      </c>
      <c r="M237">
        <f>VLOOKUP(J237,locations!$A$1:$E$17,4,FALSE)</f>
        <v>1695200</v>
      </c>
      <c r="N237">
        <f>VLOOKUP(J237,locations!$A$1:$E$17,5,FALSE)</f>
        <v>343.09</v>
      </c>
    </row>
    <row r="238" spans="1:14" x14ac:dyDescent="0.25">
      <c r="A238">
        <v>237</v>
      </c>
      <c r="B238" t="s">
        <v>8</v>
      </c>
      <c r="C238">
        <v>623</v>
      </c>
      <c r="D238" t="str">
        <f>VLOOKUP(C246,'make details'!$A$1:$C$139,2,FALSE)</f>
        <v>Trailer</v>
      </c>
      <c r="E238" t="str">
        <f>VLOOKUP(C238,'make details'!$A$1:$C$139,3,FALSE)</f>
        <v>Standard</v>
      </c>
      <c r="F238">
        <v>2002</v>
      </c>
      <c r="G238" t="s">
        <v>33</v>
      </c>
      <c r="H238" t="s">
        <v>45</v>
      </c>
      <c r="I238" s="1">
        <v>44559</v>
      </c>
      <c r="J238">
        <v>102</v>
      </c>
      <c r="K238" t="str">
        <f>VLOOKUP(J238,locations!$A$1:$E$17,2,FALSE)</f>
        <v>Auckland</v>
      </c>
      <c r="L238" t="str">
        <f>VLOOKUP(J238,locations!$A$1:$E$17,3,FALSE)</f>
        <v>New Zealand</v>
      </c>
      <c r="M238">
        <f>VLOOKUP(J238,locations!$A$1:$E$17,4,FALSE)</f>
        <v>1695200</v>
      </c>
      <c r="N238">
        <f>VLOOKUP(J238,locations!$A$1:$E$17,5,FALSE)</f>
        <v>343.09</v>
      </c>
    </row>
    <row r="239" spans="1:14" x14ac:dyDescent="0.25">
      <c r="A239">
        <v>238</v>
      </c>
      <c r="B239" t="s">
        <v>8</v>
      </c>
      <c r="C239">
        <v>514</v>
      </c>
      <c r="D239" t="str">
        <f>VLOOKUP(C247,'make details'!$A$1:$C$139,2,FALSE)</f>
        <v>Trailer</v>
      </c>
      <c r="E239" t="str">
        <f>VLOOKUP(C239,'make details'!$A$1:$C$139,3,FALSE)</f>
        <v>Standard</v>
      </c>
      <c r="F239">
        <v>2019</v>
      </c>
      <c r="G239" t="s">
        <v>187</v>
      </c>
      <c r="H239" t="s">
        <v>10</v>
      </c>
      <c r="I239" s="1">
        <v>44570</v>
      </c>
      <c r="J239">
        <v>114</v>
      </c>
      <c r="K239" t="str">
        <f>VLOOKUP(J239,locations!$A$1:$E$17,2,FALSE)</f>
        <v>Canterbury</v>
      </c>
      <c r="L239" t="str">
        <f>VLOOKUP(J239,locations!$A$1:$E$17,3,FALSE)</f>
        <v>New Zealand</v>
      </c>
      <c r="M239">
        <f>VLOOKUP(J239,locations!$A$1:$E$17,4,FALSE)</f>
        <v>655000</v>
      </c>
      <c r="N239">
        <f>VLOOKUP(J239,locations!$A$1:$E$17,5,FALSE)</f>
        <v>14.72</v>
      </c>
    </row>
    <row r="240" spans="1:14" x14ac:dyDescent="0.25">
      <c r="A240">
        <v>239</v>
      </c>
      <c r="B240" t="s">
        <v>8</v>
      </c>
      <c r="C240">
        <v>623</v>
      </c>
      <c r="D240" t="str">
        <f>VLOOKUP(C248,'make details'!$A$1:$C$139,2,FALSE)</f>
        <v>Buffalo</v>
      </c>
      <c r="E240" t="str">
        <f>VLOOKUP(C240,'make details'!$A$1:$C$139,3,FALSE)</f>
        <v>Standard</v>
      </c>
      <c r="F240">
        <v>2016</v>
      </c>
      <c r="G240" t="s">
        <v>120</v>
      </c>
      <c r="H240" t="s">
        <v>10</v>
      </c>
      <c r="I240" s="1">
        <v>44483</v>
      </c>
      <c r="J240">
        <v>102</v>
      </c>
      <c r="K240" t="str">
        <f>VLOOKUP(J240,locations!$A$1:$E$17,2,FALSE)</f>
        <v>Auckland</v>
      </c>
      <c r="L240" t="str">
        <f>VLOOKUP(J240,locations!$A$1:$E$17,3,FALSE)</f>
        <v>New Zealand</v>
      </c>
      <c r="M240">
        <f>VLOOKUP(J240,locations!$A$1:$E$17,4,FALSE)</f>
        <v>1695200</v>
      </c>
      <c r="N240">
        <f>VLOOKUP(J240,locations!$A$1:$E$17,5,FALSE)</f>
        <v>343.09</v>
      </c>
    </row>
    <row r="241" spans="1:14" x14ac:dyDescent="0.25">
      <c r="A241">
        <v>240</v>
      </c>
      <c r="B241" t="s">
        <v>8</v>
      </c>
      <c r="C241">
        <v>623</v>
      </c>
      <c r="D241" t="str">
        <f>VLOOKUP(C249,'make details'!$A$1:$C$139,2,FALSE)</f>
        <v>Trailer</v>
      </c>
      <c r="E241" t="str">
        <f>VLOOKUP(C241,'make details'!$A$1:$C$139,3,FALSE)</f>
        <v>Standard</v>
      </c>
      <c r="F241">
        <v>2019</v>
      </c>
      <c r="G241" t="s">
        <v>57</v>
      </c>
      <c r="H241" t="s">
        <v>10</v>
      </c>
      <c r="I241" s="1">
        <v>44608</v>
      </c>
      <c r="J241">
        <v>114</v>
      </c>
      <c r="K241" t="str">
        <f>VLOOKUP(J241,locations!$A$1:$E$17,2,FALSE)</f>
        <v>Canterbury</v>
      </c>
      <c r="L241" t="str">
        <f>VLOOKUP(J241,locations!$A$1:$E$17,3,FALSE)</f>
        <v>New Zealand</v>
      </c>
      <c r="M241">
        <f>VLOOKUP(J241,locations!$A$1:$E$17,4,FALSE)</f>
        <v>655000</v>
      </c>
      <c r="N241">
        <f>VLOOKUP(J241,locations!$A$1:$E$17,5,FALSE)</f>
        <v>14.72</v>
      </c>
    </row>
    <row r="242" spans="1:14" x14ac:dyDescent="0.25">
      <c r="A242">
        <v>241</v>
      </c>
      <c r="B242" t="s">
        <v>16</v>
      </c>
      <c r="C242">
        <v>611</v>
      </c>
      <c r="D242" t="str">
        <f>VLOOKUP(C250,'make details'!$A$1:$C$139,2,FALSE)</f>
        <v>Trailer</v>
      </c>
      <c r="E242" t="str">
        <f>VLOOKUP(C242,'make details'!$A$1:$C$139,3,FALSE)</f>
        <v>Standard</v>
      </c>
      <c r="F242">
        <v>2007</v>
      </c>
      <c r="G242" t="s">
        <v>186</v>
      </c>
      <c r="H242" t="s">
        <v>18</v>
      </c>
      <c r="I242" s="1">
        <v>44578</v>
      </c>
      <c r="J242">
        <v>102</v>
      </c>
      <c r="K242" t="str">
        <f>VLOOKUP(J242,locations!$A$1:$E$17,2,FALSE)</f>
        <v>Auckland</v>
      </c>
      <c r="L242" t="str">
        <f>VLOOKUP(J242,locations!$A$1:$E$17,3,FALSE)</f>
        <v>New Zealand</v>
      </c>
      <c r="M242">
        <f>VLOOKUP(J242,locations!$A$1:$E$17,4,FALSE)</f>
        <v>1695200</v>
      </c>
      <c r="N242">
        <f>VLOOKUP(J242,locations!$A$1:$E$17,5,FALSE)</f>
        <v>343.09</v>
      </c>
    </row>
    <row r="243" spans="1:14" x14ac:dyDescent="0.25">
      <c r="A243">
        <v>242</v>
      </c>
      <c r="B243" t="s">
        <v>8</v>
      </c>
      <c r="C243">
        <v>549</v>
      </c>
      <c r="D243" t="str">
        <f>VLOOKUP(C251,'make details'!$A$1:$C$139,2,FALSE)</f>
        <v>Homebuilt</v>
      </c>
      <c r="E243" t="str">
        <f>VLOOKUP(C243,'make details'!$A$1:$C$139,3,FALSE)</f>
        <v>Standard</v>
      </c>
      <c r="F243">
        <v>1977</v>
      </c>
      <c r="G243" t="s">
        <v>188</v>
      </c>
      <c r="H243" t="s">
        <v>10</v>
      </c>
      <c r="I243" s="1">
        <v>44622</v>
      </c>
      <c r="J243">
        <v>107</v>
      </c>
      <c r="K243" t="str">
        <f>VLOOKUP(J243,locations!$A$1:$E$17,2,FALSE)</f>
        <v>Taranaki</v>
      </c>
      <c r="L243" t="str">
        <f>VLOOKUP(J243,locations!$A$1:$E$17,3,FALSE)</f>
        <v>New Zealand</v>
      </c>
      <c r="M243">
        <f>VLOOKUP(J243,locations!$A$1:$E$17,4,FALSE)</f>
        <v>127300</v>
      </c>
      <c r="N243">
        <f>VLOOKUP(J243,locations!$A$1:$E$17,5,FALSE)</f>
        <v>17.55</v>
      </c>
    </row>
    <row r="244" spans="1:14" x14ac:dyDescent="0.25">
      <c r="A244">
        <v>243</v>
      </c>
      <c r="B244" t="s">
        <v>8</v>
      </c>
      <c r="C244">
        <v>623</v>
      </c>
      <c r="D244" t="str">
        <f>VLOOKUP(C252,'make details'!$A$1:$C$139,2,FALSE)</f>
        <v>Trailer</v>
      </c>
      <c r="E244" t="str">
        <f>VLOOKUP(C244,'make details'!$A$1:$C$139,3,FALSE)</f>
        <v>Standard</v>
      </c>
      <c r="F244">
        <v>2001</v>
      </c>
      <c r="G244" t="s">
        <v>33</v>
      </c>
      <c r="H244" t="s">
        <v>10</v>
      </c>
      <c r="I244" s="1">
        <v>44574</v>
      </c>
      <c r="J244">
        <v>108</v>
      </c>
      <c r="K244" t="str">
        <f>VLOOKUP(J244,locations!$A$1:$E$17,2,FALSE)</f>
        <v>Manawatū-Whanganui</v>
      </c>
      <c r="L244" t="str">
        <f>VLOOKUP(J244,locations!$A$1:$E$17,3,FALSE)</f>
        <v>New Zealand</v>
      </c>
      <c r="M244">
        <f>VLOOKUP(J244,locations!$A$1:$E$17,4,FALSE)</f>
        <v>258200</v>
      </c>
      <c r="N244">
        <f>VLOOKUP(J244,locations!$A$1:$E$17,5,FALSE)</f>
        <v>11.62</v>
      </c>
    </row>
    <row r="245" spans="1:14" x14ac:dyDescent="0.25">
      <c r="A245">
        <v>244</v>
      </c>
      <c r="B245" t="s">
        <v>11</v>
      </c>
      <c r="C245">
        <v>623</v>
      </c>
      <c r="D245" t="str">
        <f>VLOOKUP(C253,'make details'!$A$1:$C$139,2,FALSE)</f>
        <v>Factory Built</v>
      </c>
      <c r="E245" t="str">
        <f>VLOOKUP(C245,'make details'!$A$1:$C$139,3,FALSE)</f>
        <v>Standard</v>
      </c>
      <c r="F245">
        <v>2019</v>
      </c>
      <c r="G245" t="s">
        <v>23</v>
      </c>
      <c r="H245" t="s">
        <v>10</v>
      </c>
      <c r="I245" s="1">
        <v>44545</v>
      </c>
      <c r="J245">
        <v>102</v>
      </c>
      <c r="K245" t="str">
        <f>VLOOKUP(J245,locations!$A$1:$E$17,2,FALSE)</f>
        <v>Auckland</v>
      </c>
      <c r="L245" t="str">
        <f>VLOOKUP(J245,locations!$A$1:$E$17,3,FALSE)</f>
        <v>New Zealand</v>
      </c>
      <c r="M245">
        <f>VLOOKUP(J245,locations!$A$1:$E$17,4,FALSE)</f>
        <v>1695200</v>
      </c>
      <c r="N245">
        <f>VLOOKUP(J245,locations!$A$1:$E$17,5,FALSE)</f>
        <v>343.09</v>
      </c>
    </row>
    <row r="246" spans="1:14" x14ac:dyDescent="0.25">
      <c r="A246">
        <v>245</v>
      </c>
      <c r="B246" t="s">
        <v>11</v>
      </c>
      <c r="C246">
        <v>623</v>
      </c>
      <c r="D246" t="str">
        <f>VLOOKUP(C254,'make details'!$A$1:$C$139,2,FALSE)</f>
        <v>Trailer</v>
      </c>
      <c r="E246" t="str">
        <f>VLOOKUP(C246,'make details'!$A$1:$C$139,3,FALSE)</f>
        <v>Standard</v>
      </c>
      <c r="F246">
        <v>2019</v>
      </c>
      <c r="G246" t="s">
        <v>20</v>
      </c>
      <c r="H246" t="s">
        <v>10</v>
      </c>
      <c r="I246" s="1">
        <v>44592</v>
      </c>
      <c r="J246">
        <v>101</v>
      </c>
      <c r="K246" t="str">
        <f>VLOOKUP(J246,locations!$A$1:$E$17,2,FALSE)</f>
        <v>Northland</v>
      </c>
      <c r="L246" t="str">
        <f>VLOOKUP(J246,locations!$A$1:$E$17,3,FALSE)</f>
        <v>New Zealand</v>
      </c>
      <c r="M246">
        <f>VLOOKUP(J246,locations!$A$1:$E$17,4,FALSE)</f>
        <v>201500</v>
      </c>
      <c r="N246">
        <f>VLOOKUP(J246,locations!$A$1:$E$17,5,FALSE)</f>
        <v>16.11</v>
      </c>
    </row>
    <row r="247" spans="1:14" x14ac:dyDescent="0.25">
      <c r="A247">
        <v>246</v>
      </c>
      <c r="B247" t="s">
        <v>8</v>
      </c>
      <c r="C247">
        <v>623</v>
      </c>
      <c r="D247" t="str">
        <f>VLOOKUP(C255,'make details'!$A$1:$C$139,2,FALSE)</f>
        <v>Trailer</v>
      </c>
      <c r="E247" t="str">
        <f>VLOOKUP(C247,'make details'!$A$1:$C$139,3,FALSE)</f>
        <v>Standard</v>
      </c>
      <c r="F247">
        <v>2019</v>
      </c>
      <c r="G247" t="s">
        <v>23</v>
      </c>
      <c r="H247" t="s">
        <v>18</v>
      </c>
      <c r="I247" s="1">
        <v>44517</v>
      </c>
      <c r="J247">
        <v>106</v>
      </c>
      <c r="K247" t="str">
        <f>VLOOKUP(J247,locations!$A$1:$E$17,2,FALSE)</f>
        <v>Hawke's Bay</v>
      </c>
      <c r="L247" t="str">
        <f>VLOOKUP(J247,locations!$A$1:$E$17,3,FALSE)</f>
        <v>New Zealand</v>
      </c>
      <c r="M247">
        <f>VLOOKUP(J247,locations!$A$1:$E$17,4,FALSE)</f>
        <v>182700</v>
      </c>
      <c r="N247">
        <f>VLOOKUP(J247,locations!$A$1:$E$17,5,FALSE)</f>
        <v>12.92</v>
      </c>
    </row>
    <row r="248" spans="1:14" x14ac:dyDescent="0.25">
      <c r="A248">
        <v>247</v>
      </c>
      <c r="B248" t="s">
        <v>8</v>
      </c>
      <c r="C248">
        <v>516</v>
      </c>
      <c r="D248" t="str">
        <f>VLOOKUP(C256,'make details'!$A$1:$C$139,2,FALSE)</f>
        <v>Trailer</v>
      </c>
      <c r="E248" t="str">
        <f>VLOOKUP(C248,'make details'!$A$1:$C$139,3,FALSE)</f>
        <v>Standard</v>
      </c>
      <c r="F248">
        <v>2019</v>
      </c>
      <c r="G248" t="s">
        <v>189</v>
      </c>
      <c r="H248" t="s">
        <v>10</v>
      </c>
      <c r="I248" s="1">
        <v>44487</v>
      </c>
      <c r="J248">
        <v>114</v>
      </c>
      <c r="K248" t="str">
        <f>VLOOKUP(J248,locations!$A$1:$E$17,2,FALSE)</f>
        <v>Canterbury</v>
      </c>
      <c r="L248" t="str">
        <f>VLOOKUP(J248,locations!$A$1:$E$17,3,FALSE)</f>
        <v>New Zealand</v>
      </c>
      <c r="M248">
        <f>VLOOKUP(J248,locations!$A$1:$E$17,4,FALSE)</f>
        <v>655000</v>
      </c>
      <c r="N248">
        <f>VLOOKUP(J248,locations!$A$1:$E$17,5,FALSE)</f>
        <v>14.72</v>
      </c>
    </row>
    <row r="249" spans="1:14" x14ac:dyDescent="0.25">
      <c r="A249">
        <v>248</v>
      </c>
      <c r="B249" t="s">
        <v>11</v>
      </c>
      <c r="C249">
        <v>623</v>
      </c>
      <c r="D249" t="str">
        <f>VLOOKUP(C257,'make details'!$A$1:$C$139,2,FALSE)</f>
        <v>Trailer</v>
      </c>
      <c r="E249" t="str">
        <f>VLOOKUP(C249,'make details'!$A$1:$C$139,3,FALSE)</f>
        <v>Standard</v>
      </c>
      <c r="F249">
        <v>2019</v>
      </c>
      <c r="G249" t="s">
        <v>20</v>
      </c>
      <c r="H249" t="s">
        <v>10</v>
      </c>
      <c r="I249" s="1">
        <v>44624</v>
      </c>
      <c r="J249">
        <v>102</v>
      </c>
      <c r="K249" t="str">
        <f>VLOOKUP(J249,locations!$A$1:$E$17,2,FALSE)</f>
        <v>Auckland</v>
      </c>
      <c r="L249" t="str">
        <f>VLOOKUP(J249,locations!$A$1:$E$17,3,FALSE)</f>
        <v>New Zealand</v>
      </c>
      <c r="M249">
        <f>VLOOKUP(J249,locations!$A$1:$E$17,4,FALSE)</f>
        <v>1695200</v>
      </c>
      <c r="N249">
        <f>VLOOKUP(J249,locations!$A$1:$E$17,5,FALSE)</f>
        <v>343.09</v>
      </c>
    </row>
    <row r="250" spans="1:14" x14ac:dyDescent="0.25">
      <c r="A250">
        <v>249</v>
      </c>
      <c r="B250" t="s">
        <v>8</v>
      </c>
      <c r="C250">
        <v>623</v>
      </c>
      <c r="D250" t="str">
        <f>VLOOKUP(C258,'make details'!$A$1:$C$139,2,FALSE)</f>
        <v>Trailer</v>
      </c>
      <c r="E250" t="str">
        <f>VLOOKUP(C250,'make details'!$A$1:$C$139,3,FALSE)</f>
        <v>Standard</v>
      </c>
      <c r="F250">
        <v>2019</v>
      </c>
      <c r="G250" t="s">
        <v>190</v>
      </c>
      <c r="H250" t="s">
        <v>10</v>
      </c>
      <c r="I250" s="1">
        <v>44585</v>
      </c>
      <c r="J250">
        <v>114</v>
      </c>
      <c r="K250" t="str">
        <f>VLOOKUP(J250,locations!$A$1:$E$17,2,FALSE)</f>
        <v>Canterbury</v>
      </c>
      <c r="L250" t="str">
        <f>VLOOKUP(J250,locations!$A$1:$E$17,3,FALSE)</f>
        <v>New Zealand</v>
      </c>
      <c r="M250">
        <f>VLOOKUP(J250,locations!$A$1:$E$17,4,FALSE)</f>
        <v>655000</v>
      </c>
      <c r="N250">
        <f>VLOOKUP(J250,locations!$A$1:$E$17,5,FALSE)</f>
        <v>14.72</v>
      </c>
    </row>
    <row r="251" spans="1:14" x14ac:dyDescent="0.25">
      <c r="A251">
        <v>250</v>
      </c>
      <c r="B251" t="s">
        <v>8</v>
      </c>
      <c r="C251">
        <v>549</v>
      </c>
      <c r="D251" t="str">
        <f>VLOOKUP(C259,'make details'!$A$1:$C$139,2,FALSE)</f>
        <v>Titan</v>
      </c>
      <c r="E251" t="str">
        <f>VLOOKUP(C251,'make details'!$A$1:$C$139,3,FALSE)</f>
        <v>Standard</v>
      </c>
      <c r="F251">
        <v>2019</v>
      </c>
      <c r="G251" t="s">
        <v>33</v>
      </c>
      <c r="H251" t="s">
        <v>18</v>
      </c>
      <c r="I251" s="1">
        <v>44567</v>
      </c>
      <c r="J251">
        <v>102</v>
      </c>
      <c r="K251" t="str">
        <f>VLOOKUP(J251,locations!$A$1:$E$17,2,FALSE)</f>
        <v>Auckland</v>
      </c>
      <c r="L251" t="str">
        <f>VLOOKUP(J251,locations!$A$1:$E$17,3,FALSE)</f>
        <v>New Zealand</v>
      </c>
      <c r="M251">
        <f>VLOOKUP(J251,locations!$A$1:$E$17,4,FALSE)</f>
        <v>1695200</v>
      </c>
      <c r="N251">
        <f>VLOOKUP(J251,locations!$A$1:$E$17,5,FALSE)</f>
        <v>343.09</v>
      </c>
    </row>
    <row r="252" spans="1:14" x14ac:dyDescent="0.25">
      <c r="A252">
        <v>251</v>
      </c>
      <c r="B252" t="s">
        <v>8</v>
      </c>
      <c r="C252">
        <v>623</v>
      </c>
      <c r="D252" t="str">
        <f>VLOOKUP(C260,'make details'!$A$1:$C$139,2,FALSE)</f>
        <v>Homebuilt</v>
      </c>
      <c r="E252" t="str">
        <f>VLOOKUP(C252,'make details'!$A$1:$C$139,3,FALSE)</f>
        <v>Standard</v>
      </c>
      <c r="F252">
        <v>1940</v>
      </c>
      <c r="G252" t="s">
        <v>23</v>
      </c>
      <c r="H252" t="s">
        <v>32</v>
      </c>
      <c r="I252" s="1">
        <v>44526</v>
      </c>
      <c r="J252">
        <v>115</v>
      </c>
      <c r="K252" t="str">
        <f>VLOOKUP(J252,locations!$A$1:$E$17,2,FALSE)</f>
        <v>Otago</v>
      </c>
      <c r="L252" t="str">
        <f>VLOOKUP(J252,locations!$A$1:$E$17,3,FALSE)</f>
        <v>New Zealand</v>
      </c>
      <c r="M252">
        <f>VLOOKUP(J252,locations!$A$1:$E$17,4,FALSE)</f>
        <v>246000</v>
      </c>
      <c r="N252">
        <f>VLOOKUP(J252,locations!$A$1:$E$17,5,FALSE)</f>
        <v>7.89</v>
      </c>
    </row>
    <row r="253" spans="1:14" x14ac:dyDescent="0.25">
      <c r="A253">
        <v>252</v>
      </c>
      <c r="B253" t="s">
        <v>8</v>
      </c>
      <c r="C253">
        <v>538</v>
      </c>
      <c r="D253" t="str">
        <f>VLOOKUP(C261,'make details'!$A$1:$C$139,2,FALSE)</f>
        <v>Yamaha</v>
      </c>
      <c r="E253" t="str">
        <f>VLOOKUP(C253,'make details'!$A$1:$C$139,3,FALSE)</f>
        <v>Standard</v>
      </c>
      <c r="F253">
        <v>2019</v>
      </c>
      <c r="G253" t="s">
        <v>33</v>
      </c>
      <c r="H253" t="s">
        <v>10</v>
      </c>
      <c r="I253" s="1">
        <v>44641</v>
      </c>
      <c r="J253">
        <v>109</v>
      </c>
      <c r="K253" t="str">
        <f>VLOOKUP(J253,locations!$A$1:$E$17,2,FALSE)</f>
        <v>Wellington</v>
      </c>
      <c r="L253" t="str">
        <f>VLOOKUP(J253,locations!$A$1:$E$17,3,FALSE)</f>
        <v>New Zealand</v>
      </c>
      <c r="M253">
        <f>VLOOKUP(J253,locations!$A$1:$E$17,4,FALSE)</f>
        <v>543500</v>
      </c>
      <c r="N253">
        <f>VLOOKUP(J253,locations!$A$1:$E$17,5,FALSE)</f>
        <v>67.52</v>
      </c>
    </row>
    <row r="254" spans="1:14" x14ac:dyDescent="0.25">
      <c r="A254">
        <v>253</v>
      </c>
      <c r="B254" t="s">
        <v>37</v>
      </c>
      <c r="C254">
        <v>623</v>
      </c>
      <c r="D254" t="str">
        <f>VLOOKUP(C262,'make details'!$A$1:$C$139,2,FALSE)</f>
        <v>Factory Built</v>
      </c>
      <c r="E254" t="str">
        <f>VLOOKUP(C254,'make details'!$A$1:$C$139,3,FALSE)</f>
        <v>Standard</v>
      </c>
      <c r="F254">
        <v>2019</v>
      </c>
      <c r="G254" t="s">
        <v>121</v>
      </c>
      <c r="H254" t="s">
        <v>10</v>
      </c>
      <c r="I254" s="1">
        <v>44493</v>
      </c>
      <c r="J254">
        <v>104</v>
      </c>
      <c r="K254" t="str">
        <f>VLOOKUP(J254,locations!$A$1:$E$17,2,FALSE)</f>
        <v>Bay of Plenty</v>
      </c>
      <c r="L254" t="str">
        <f>VLOOKUP(J254,locations!$A$1:$E$17,3,FALSE)</f>
        <v>New Zealand</v>
      </c>
      <c r="M254">
        <f>VLOOKUP(J254,locations!$A$1:$E$17,4,FALSE)</f>
        <v>347700</v>
      </c>
      <c r="N254">
        <f>VLOOKUP(J254,locations!$A$1:$E$17,5,FALSE)</f>
        <v>28.8</v>
      </c>
    </row>
    <row r="255" spans="1:14" x14ac:dyDescent="0.25">
      <c r="A255">
        <v>254</v>
      </c>
      <c r="B255" t="s">
        <v>8</v>
      </c>
      <c r="C255">
        <v>623</v>
      </c>
      <c r="D255" t="str">
        <f>VLOOKUP(C263,'make details'!$A$1:$C$139,2,FALSE)</f>
        <v>Trailer</v>
      </c>
      <c r="E255" t="str">
        <f>VLOOKUP(C255,'make details'!$A$1:$C$139,3,FALSE)</f>
        <v>Standard</v>
      </c>
      <c r="F255">
        <v>1997</v>
      </c>
      <c r="G255" t="s">
        <v>191</v>
      </c>
      <c r="H255" t="s">
        <v>10</v>
      </c>
      <c r="I255" s="1">
        <v>44504</v>
      </c>
      <c r="J255">
        <v>111</v>
      </c>
      <c r="K255" t="str">
        <f>VLOOKUP(J255,locations!$A$1:$E$17,2,FALSE)</f>
        <v>Nelson</v>
      </c>
      <c r="L255" t="str">
        <f>VLOOKUP(J255,locations!$A$1:$E$17,3,FALSE)</f>
        <v>New Zealand</v>
      </c>
      <c r="M255">
        <f>VLOOKUP(J255,locations!$A$1:$E$17,4,FALSE)</f>
        <v>54500</v>
      </c>
      <c r="N255">
        <f>VLOOKUP(J255,locations!$A$1:$E$17,5,FALSE)</f>
        <v>129.15</v>
      </c>
    </row>
    <row r="256" spans="1:14" x14ac:dyDescent="0.25">
      <c r="A256">
        <v>255</v>
      </c>
      <c r="B256" t="s">
        <v>8</v>
      </c>
      <c r="C256">
        <v>623</v>
      </c>
      <c r="D256" t="str">
        <f>VLOOKUP(C264,'make details'!$A$1:$C$139,2,FALSE)</f>
        <v>Trailer</v>
      </c>
      <c r="E256" t="str">
        <f>VLOOKUP(C256,'make details'!$A$1:$C$139,3,FALSE)</f>
        <v>Standard</v>
      </c>
      <c r="F256">
        <v>1997</v>
      </c>
      <c r="G256" t="s">
        <v>68</v>
      </c>
      <c r="H256" t="s">
        <v>10</v>
      </c>
      <c r="I256" s="1">
        <v>44655</v>
      </c>
      <c r="J256">
        <v>108</v>
      </c>
      <c r="K256" t="str">
        <f>VLOOKUP(J256,locations!$A$1:$E$17,2,FALSE)</f>
        <v>Manawatū-Whanganui</v>
      </c>
      <c r="L256" t="str">
        <f>VLOOKUP(J256,locations!$A$1:$E$17,3,FALSE)</f>
        <v>New Zealand</v>
      </c>
      <c r="M256">
        <f>VLOOKUP(J256,locations!$A$1:$E$17,4,FALSE)</f>
        <v>258200</v>
      </c>
      <c r="N256">
        <f>VLOOKUP(J256,locations!$A$1:$E$17,5,FALSE)</f>
        <v>11.62</v>
      </c>
    </row>
    <row r="257" spans="1:14" x14ac:dyDescent="0.25">
      <c r="A257">
        <v>256</v>
      </c>
      <c r="B257" t="s">
        <v>11</v>
      </c>
      <c r="C257">
        <v>623</v>
      </c>
      <c r="D257" t="str">
        <f>VLOOKUP(C265,'make details'!$A$1:$C$139,2,FALSE)</f>
        <v>Trailer</v>
      </c>
      <c r="E257" t="str">
        <f>VLOOKUP(C257,'make details'!$A$1:$C$139,3,FALSE)</f>
        <v>Standard</v>
      </c>
      <c r="F257">
        <v>2001</v>
      </c>
      <c r="G257" t="s">
        <v>36</v>
      </c>
      <c r="H257" t="s">
        <v>10</v>
      </c>
      <c r="I257" s="1">
        <v>44635</v>
      </c>
      <c r="J257">
        <v>101</v>
      </c>
      <c r="K257" t="str">
        <f>VLOOKUP(J257,locations!$A$1:$E$17,2,FALSE)</f>
        <v>Northland</v>
      </c>
      <c r="L257" t="str">
        <f>VLOOKUP(J257,locations!$A$1:$E$17,3,FALSE)</f>
        <v>New Zealand</v>
      </c>
      <c r="M257">
        <f>VLOOKUP(J257,locations!$A$1:$E$17,4,FALSE)</f>
        <v>201500</v>
      </c>
      <c r="N257">
        <f>VLOOKUP(J257,locations!$A$1:$E$17,5,FALSE)</f>
        <v>16.11</v>
      </c>
    </row>
    <row r="258" spans="1:14" x14ac:dyDescent="0.25">
      <c r="A258">
        <v>257</v>
      </c>
      <c r="B258" t="s">
        <v>8</v>
      </c>
      <c r="C258">
        <v>623</v>
      </c>
      <c r="D258" t="str">
        <f>VLOOKUP(C266,'make details'!$A$1:$C$139,2,FALSE)</f>
        <v>Veteran</v>
      </c>
      <c r="E258" t="str">
        <f>VLOOKUP(C258,'make details'!$A$1:$C$139,3,FALSE)</f>
        <v>Standard</v>
      </c>
      <c r="F258">
        <v>2017</v>
      </c>
      <c r="G258" t="s">
        <v>192</v>
      </c>
      <c r="H258" t="s">
        <v>10</v>
      </c>
      <c r="I258" s="1">
        <v>44497</v>
      </c>
      <c r="J258">
        <v>108</v>
      </c>
      <c r="K258" t="str">
        <f>VLOOKUP(J258,locations!$A$1:$E$17,2,FALSE)</f>
        <v>Manawatū-Whanganui</v>
      </c>
      <c r="L258" t="str">
        <f>VLOOKUP(J258,locations!$A$1:$E$17,3,FALSE)</f>
        <v>New Zealand</v>
      </c>
      <c r="M258">
        <f>VLOOKUP(J258,locations!$A$1:$E$17,4,FALSE)</f>
        <v>258200</v>
      </c>
      <c r="N258">
        <f>VLOOKUP(J258,locations!$A$1:$E$17,5,FALSE)</f>
        <v>11.62</v>
      </c>
    </row>
    <row r="259" spans="1:14" x14ac:dyDescent="0.25">
      <c r="A259">
        <v>258</v>
      </c>
      <c r="B259" t="s">
        <v>8</v>
      </c>
      <c r="C259">
        <v>616</v>
      </c>
      <c r="D259" t="str">
        <f>VLOOKUP(C267,'make details'!$A$1:$C$139,2,FALSE)</f>
        <v>Titan</v>
      </c>
      <c r="E259" t="str">
        <f>VLOOKUP(C259,'make details'!$A$1:$C$139,3,FALSE)</f>
        <v>Standard</v>
      </c>
      <c r="F259">
        <v>2019</v>
      </c>
      <c r="G259" t="s">
        <v>33</v>
      </c>
      <c r="H259" t="s">
        <v>10</v>
      </c>
      <c r="I259" s="1">
        <v>44645</v>
      </c>
      <c r="J259">
        <v>109</v>
      </c>
      <c r="K259" t="str">
        <f>VLOOKUP(J259,locations!$A$1:$E$17,2,FALSE)</f>
        <v>Wellington</v>
      </c>
      <c r="L259" t="str">
        <f>VLOOKUP(J259,locations!$A$1:$E$17,3,FALSE)</f>
        <v>New Zealand</v>
      </c>
      <c r="M259">
        <f>VLOOKUP(J259,locations!$A$1:$E$17,4,FALSE)</f>
        <v>543500</v>
      </c>
      <c r="N259">
        <f>VLOOKUP(J259,locations!$A$1:$E$17,5,FALSE)</f>
        <v>67.52</v>
      </c>
    </row>
    <row r="260" spans="1:14" x14ac:dyDescent="0.25">
      <c r="A260">
        <v>259</v>
      </c>
      <c r="B260" t="s">
        <v>11</v>
      </c>
      <c r="C260">
        <v>549</v>
      </c>
      <c r="D260" t="str">
        <f>VLOOKUP(C268,'make details'!$A$1:$C$139,2,FALSE)</f>
        <v>Homebuilt</v>
      </c>
      <c r="E260" t="str">
        <f>VLOOKUP(C260,'make details'!$A$1:$C$139,3,FALSE)</f>
        <v>Standard</v>
      </c>
      <c r="F260">
        <v>2019</v>
      </c>
      <c r="G260" t="s">
        <v>79</v>
      </c>
      <c r="H260" t="s">
        <v>10</v>
      </c>
      <c r="I260" s="1">
        <v>44498</v>
      </c>
      <c r="J260">
        <v>102</v>
      </c>
      <c r="K260" t="str">
        <f>VLOOKUP(J260,locations!$A$1:$E$17,2,FALSE)</f>
        <v>Auckland</v>
      </c>
      <c r="L260" t="str">
        <f>VLOOKUP(J260,locations!$A$1:$E$17,3,FALSE)</f>
        <v>New Zealand</v>
      </c>
      <c r="M260">
        <f>VLOOKUP(J260,locations!$A$1:$E$17,4,FALSE)</f>
        <v>1695200</v>
      </c>
      <c r="N260">
        <f>VLOOKUP(J260,locations!$A$1:$E$17,5,FALSE)</f>
        <v>343.09</v>
      </c>
    </row>
    <row r="261" spans="1:14" x14ac:dyDescent="0.25">
      <c r="A261">
        <v>260</v>
      </c>
      <c r="B261" t="s">
        <v>16</v>
      </c>
      <c r="C261">
        <v>636</v>
      </c>
      <c r="D261" t="str">
        <f>VLOOKUP(C269,'make details'!$A$1:$C$139,2,FALSE)</f>
        <v>Homebuilt</v>
      </c>
      <c r="E261" t="str">
        <f>VLOOKUP(C261,'make details'!$A$1:$C$139,3,FALSE)</f>
        <v>Standard</v>
      </c>
      <c r="F261">
        <v>2005</v>
      </c>
      <c r="G261" t="s">
        <v>17</v>
      </c>
      <c r="H261" t="s">
        <v>45</v>
      </c>
      <c r="I261" s="1">
        <v>44609</v>
      </c>
      <c r="J261">
        <v>102</v>
      </c>
      <c r="K261" t="str">
        <f>VLOOKUP(J261,locations!$A$1:$E$17,2,FALSE)</f>
        <v>Auckland</v>
      </c>
      <c r="L261" t="str">
        <f>VLOOKUP(J261,locations!$A$1:$E$17,3,FALSE)</f>
        <v>New Zealand</v>
      </c>
      <c r="M261">
        <f>VLOOKUP(J261,locations!$A$1:$E$17,4,FALSE)</f>
        <v>1695200</v>
      </c>
      <c r="N261">
        <f>VLOOKUP(J261,locations!$A$1:$E$17,5,FALSE)</f>
        <v>343.09</v>
      </c>
    </row>
    <row r="262" spans="1:14" x14ac:dyDescent="0.25">
      <c r="A262">
        <v>261</v>
      </c>
      <c r="B262" t="s">
        <v>8</v>
      </c>
      <c r="C262">
        <v>538</v>
      </c>
      <c r="D262" t="str">
        <f>VLOOKUP(C270,'make details'!$A$1:$C$139,2,FALSE)</f>
        <v>Trailer</v>
      </c>
      <c r="E262" t="str">
        <f>VLOOKUP(C262,'make details'!$A$1:$C$139,3,FALSE)</f>
        <v>Standard</v>
      </c>
      <c r="F262">
        <v>2019</v>
      </c>
      <c r="G262" t="s">
        <v>193</v>
      </c>
      <c r="H262" t="s">
        <v>10</v>
      </c>
      <c r="I262" s="1">
        <v>44651</v>
      </c>
      <c r="J262">
        <v>109</v>
      </c>
      <c r="K262" t="str">
        <f>VLOOKUP(J262,locations!$A$1:$E$17,2,FALSE)</f>
        <v>Wellington</v>
      </c>
      <c r="L262" t="str">
        <f>VLOOKUP(J262,locations!$A$1:$E$17,3,FALSE)</f>
        <v>New Zealand</v>
      </c>
      <c r="M262">
        <f>VLOOKUP(J262,locations!$A$1:$E$17,4,FALSE)</f>
        <v>543500</v>
      </c>
      <c r="N262">
        <f>VLOOKUP(J262,locations!$A$1:$E$17,5,FALSE)</f>
        <v>67.52</v>
      </c>
    </row>
    <row r="263" spans="1:14" x14ac:dyDescent="0.25">
      <c r="A263">
        <v>262</v>
      </c>
      <c r="B263" t="s">
        <v>8</v>
      </c>
      <c r="C263">
        <v>623</v>
      </c>
      <c r="D263" t="str">
        <f>VLOOKUP(C271,'make details'!$A$1:$C$139,2,FALSE)</f>
        <v>Briford</v>
      </c>
      <c r="E263" t="str">
        <f>VLOOKUP(C263,'make details'!$A$1:$C$139,3,FALSE)</f>
        <v>Standard</v>
      </c>
      <c r="F263">
        <v>2016</v>
      </c>
      <c r="G263" t="s">
        <v>92</v>
      </c>
      <c r="H263" t="s">
        <v>10</v>
      </c>
      <c r="I263" s="1">
        <v>44596</v>
      </c>
      <c r="J263">
        <v>114</v>
      </c>
      <c r="K263" t="str">
        <f>VLOOKUP(J263,locations!$A$1:$E$17,2,FALSE)</f>
        <v>Canterbury</v>
      </c>
      <c r="L263" t="str">
        <f>VLOOKUP(J263,locations!$A$1:$E$17,3,FALSE)</f>
        <v>New Zealand</v>
      </c>
      <c r="M263">
        <f>VLOOKUP(J263,locations!$A$1:$E$17,4,FALSE)</f>
        <v>655000</v>
      </c>
      <c r="N263">
        <f>VLOOKUP(J263,locations!$A$1:$E$17,5,FALSE)</f>
        <v>14.72</v>
      </c>
    </row>
    <row r="264" spans="1:14" x14ac:dyDescent="0.25">
      <c r="A264">
        <v>263</v>
      </c>
      <c r="B264" t="s">
        <v>8</v>
      </c>
      <c r="C264">
        <v>623</v>
      </c>
      <c r="D264" t="str">
        <f>VLOOKUP(C272,'make details'!$A$1:$C$139,2,FALSE)</f>
        <v>Briford</v>
      </c>
      <c r="E264" t="str">
        <f>VLOOKUP(C264,'make details'!$A$1:$C$139,3,FALSE)</f>
        <v>Standard</v>
      </c>
      <c r="F264">
        <v>2016</v>
      </c>
      <c r="G264" t="s">
        <v>194</v>
      </c>
      <c r="H264" t="s">
        <v>10</v>
      </c>
      <c r="I264" s="1">
        <v>44642</v>
      </c>
      <c r="J264">
        <v>102</v>
      </c>
      <c r="K264" t="str">
        <f>VLOOKUP(J264,locations!$A$1:$E$17,2,FALSE)</f>
        <v>Auckland</v>
      </c>
      <c r="L264" t="str">
        <f>VLOOKUP(J264,locations!$A$1:$E$17,3,FALSE)</f>
        <v>New Zealand</v>
      </c>
      <c r="M264">
        <f>VLOOKUP(J264,locations!$A$1:$E$17,4,FALSE)</f>
        <v>1695200</v>
      </c>
      <c r="N264">
        <f>VLOOKUP(J264,locations!$A$1:$E$17,5,FALSE)</f>
        <v>343.09</v>
      </c>
    </row>
    <row r="265" spans="1:14" x14ac:dyDescent="0.25">
      <c r="A265">
        <v>264</v>
      </c>
      <c r="B265" t="s">
        <v>37</v>
      </c>
      <c r="C265">
        <v>623</v>
      </c>
      <c r="D265" t="str">
        <f>VLOOKUP(C273,'make details'!$A$1:$C$139,2,FALSE)</f>
        <v>Trailer</v>
      </c>
      <c r="E265" t="str">
        <f>VLOOKUP(C265,'make details'!$A$1:$C$139,3,FALSE)</f>
        <v>Standard</v>
      </c>
      <c r="F265">
        <v>2016</v>
      </c>
      <c r="G265" t="s">
        <v>195</v>
      </c>
      <c r="H265" t="s">
        <v>10</v>
      </c>
      <c r="I265" s="1">
        <v>44498</v>
      </c>
      <c r="J265">
        <v>114</v>
      </c>
      <c r="K265" t="str">
        <f>VLOOKUP(J265,locations!$A$1:$E$17,2,FALSE)</f>
        <v>Canterbury</v>
      </c>
      <c r="L265" t="str">
        <f>VLOOKUP(J265,locations!$A$1:$E$17,3,FALSE)</f>
        <v>New Zealand</v>
      </c>
      <c r="M265">
        <f>VLOOKUP(J265,locations!$A$1:$E$17,4,FALSE)</f>
        <v>655000</v>
      </c>
      <c r="N265">
        <f>VLOOKUP(J265,locations!$A$1:$E$17,5,FALSE)</f>
        <v>14.72</v>
      </c>
    </row>
    <row r="266" spans="1:14" x14ac:dyDescent="0.25">
      <c r="A266">
        <v>265</v>
      </c>
      <c r="B266" t="s">
        <v>61</v>
      </c>
      <c r="C266">
        <v>630</v>
      </c>
      <c r="D266" t="str">
        <f>VLOOKUP(C274,'make details'!$A$1:$C$139,2,FALSE)</f>
        <v>Homebuilt</v>
      </c>
      <c r="E266" t="str">
        <f>VLOOKUP(C266,'make details'!$A$1:$C$139,3,FALSE)</f>
        <v>Standard</v>
      </c>
      <c r="F266">
        <v>2016</v>
      </c>
      <c r="G266">
        <v>710</v>
      </c>
      <c r="H266" t="s">
        <v>32</v>
      </c>
      <c r="I266" s="1">
        <v>44648</v>
      </c>
      <c r="J266">
        <v>103</v>
      </c>
      <c r="K266" t="str">
        <f>VLOOKUP(J266,locations!$A$1:$E$17,2,FALSE)</f>
        <v>Waikato</v>
      </c>
      <c r="L266" t="str">
        <f>VLOOKUP(J266,locations!$A$1:$E$17,3,FALSE)</f>
        <v>New Zealand</v>
      </c>
      <c r="M266">
        <f>VLOOKUP(J266,locations!$A$1:$E$17,4,FALSE)</f>
        <v>513800</v>
      </c>
      <c r="N266">
        <f>VLOOKUP(J266,locations!$A$1:$E$17,5,FALSE)</f>
        <v>21.5</v>
      </c>
    </row>
    <row r="267" spans="1:14" x14ac:dyDescent="0.25">
      <c r="A267">
        <v>266</v>
      </c>
      <c r="B267" t="s">
        <v>8</v>
      </c>
      <c r="C267">
        <v>616</v>
      </c>
      <c r="D267" t="str">
        <f>VLOOKUP(C275,'make details'!$A$1:$C$139,2,FALSE)</f>
        <v>Trailer</v>
      </c>
      <c r="E267" t="str">
        <f>VLOOKUP(C267,'make details'!$A$1:$C$139,3,FALSE)</f>
        <v>Standard</v>
      </c>
      <c r="F267">
        <v>2016</v>
      </c>
      <c r="G267" t="s">
        <v>196</v>
      </c>
      <c r="H267" t="s">
        <v>10</v>
      </c>
      <c r="I267" s="1">
        <v>44643</v>
      </c>
      <c r="J267">
        <v>102</v>
      </c>
      <c r="K267" t="str">
        <f>VLOOKUP(J267,locations!$A$1:$E$17,2,FALSE)</f>
        <v>Auckland</v>
      </c>
      <c r="L267" t="str">
        <f>VLOOKUP(J267,locations!$A$1:$E$17,3,FALSE)</f>
        <v>New Zealand</v>
      </c>
      <c r="M267">
        <f>VLOOKUP(J267,locations!$A$1:$E$17,4,FALSE)</f>
        <v>1695200</v>
      </c>
      <c r="N267">
        <f>VLOOKUP(J267,locations!$A$1:$E$17,5,FALSE)</f>
        <v>343.09</v>
      </c>
    </row>
    <row r="268" spans="1:14" x14ac:dyDescent="0.25">
      <c r="A268">
        <v>267</v>
      </c>
      <c r="B268" t="s">
        <v>8</v>
      </c>
      <c r="C268">
        <v>549</v>
      </c>
      <c r="D268" t="str">
        <f>VLOOKUP(C276,'make details'!$A$1:$C$139,2,FALSE)</f>
        <v>Custombuilt</v>
      </c>
      <c r="E268" t="str">
        <f>VLOOKUP(C268,'make details'!$A$1:$C$139,3,FALSE)</f>
        <v>Standard</v>
      </c>
      <c r="F268">
        <v>2016</v>
      </c>
      <c r="G268" t="s">
        <v>197</v>
      </c>
      <c r="H268" t="s">
        <v>10</v>
      </c>
      <c r="I268" s="1">
        <v>44537</v>
      </c>
      <c r="J268">
        <v>114</v>
      </c>
      <c r="K268" t="str">
        <f>VLOOKUP(J268,locations!$A$1:$E$17,2,FALSE)</f>
        <v>Canterbury</v>
      </c>
      <c r="L268" t="str">
        <f>VLOOKUP(J268,locations!$A$1:$E$17,3,FALSE)</f>
        <v>New Zealand</v>
      </c>
      <c r="M268">
        <f>VLOOKUP(J268,locations!$A$1:$E$17,4,FALSE)</f>
        <v>655000</v>
      </c>
      <c r="N268">
        <f>VLOOKUP(J268,locations!$A$1:$E$17,5,FALSE)</f>
        <v>14.72</v>
      </c>
    </row>
    <row r="269" spans="1:14" x14ac:dyDescent="0.25">
      <c r="A269">
        <v>268</v>
      </c>
      <c r="B269" t="s">
        <v>8</v>
      </c>
      <c r="C269">
        <v>549</v>
      </c>
      <c r="D269" t="str">
        <f>VLOOKUP(C277,'make details'!$A$1:$C$139,2,FALSE)</f>
        <v>Trailer</v>
      </c>
      <c r="E269" t="str">
        <f>VLOOKUP(C269,'make details'!$A$1:$C$139,3,FALSE)</f>
        <v>Standard</v>
      </c>
      <c r="F269">
        <v>2004</v>
      </c>
      <c r="G269" t="s">
        <v>46</v>
      </c>
      <c r="H269" t="s">
        <v>28</v>
      </c>
      <c r="I269" s="1">
        <v>44640</v>
      </c>
      <c r="J269">
        <v>114</v>
      </c>
      <c r="K269" t="str">
        <f>VLOOKUP(J269,locations!$A$1:$E$17,2,FALSE)</f>
        <v>Canterbury</v>
      </c>
      <c r="L269" t="str">
        <f>VLOOKUP(J269,locations!$A$1:$E$17,3,FALSE)</f>
        <v>New Zealand</v>
      </c>
      <c r="M269">
        <f>VLOOKUP(J269,locations!$A$1:$E$17,4,FALSE)</f>
        <v>655000</v>
      </c>
      <c r="N269">
        <f>VLOOKUP(J269,locations!$A$1:$E$17,5,FALSE)</f>
        <v>14.72</v>
      </c>
    </row>
    <row r="270" spans="1:14" x14ac:dyDescent="0.25">
      <c r="A270">
        <v>269</v>
      </c>
      <c r="B270" t="s">
        <v>8</v>
      </c>
      <c r="C270">
        <v>623</v>
      </c>
      <c r="D270" t="str">
        <f>VLOOKUP(C278,'make details'!$A$1:$C$139,2,FALSE)</f>
        <v>Briford</v>
      </c>
      <c r="E270" t="str">
        <f>VLOOKUP(C270,'make details'!$A$1:$C$139,3,FALSE)</f>
        <v>Standard</v>
      </c>
      <c r="F270">
        <v>2016</v>
      </c>
      <c r="G270" t="s">
        <v>198</v>
      </c>
      <c r="H270" t="s">
        <v>10</v>
      </c>
      <c r="I270" s="1">
        <v>44541</v>
      </c>
      <c r="J270">
        <v>103</v>
      </c>
      <c r="K270" t="str">
        <f>VLOOKUP(J270,locations!$A$1:$E$17,2,FALSE)</f>
        <v>Waikato</v>
      </c>
      <c r="L270" t="str">
        <f>VLOOKUP(J270,locations!$A$1:$E$17,3,FALSE)</f>
        <v>New Zealand</v>
      </c>
      <c r="M270">
        <f>VLOOKUP(J270,locations!$A$1:$E$17,4,FALSE)</f>
        <v>513800</v>
      </c>
      <c r="N270">
        <f>VLOOKUP(J270,locations!$A$1:$E$17,5,FALSE)</f>
        <v>21.5</v>
      </c>
    </row>
    <row r="271" spans="1:14" x14ac:dyDescent="0.25">
      <c r="A271">
        <v>270</v>
      </c>
      <c r="B271" t="s">
        <v>37</v>
      </c>
      <c r="C271">
        <v>514</v>
      </c>
      <c r="D271" t="str">
        <f>VLOOKUP(C279,'make details'!$A$1:$C$139,2,FALSE)</f>
        <v>Trailer</v>
      </c>
      <c r="E271" t="str">
        <f>VLOOKUP(C271,'make details'!$A$1:$C$139,3,FALSE)</f>
        <v>Standard</v>
      </c>
      <c r="F271">
        <v>2016</v>
      </c>
      <c r="G271" t="s">
        <v>46</v>
      </c>
      <c r="H271" t="s">
        <v>10</v>
      </c>
      <c r="I271" s="1">
        <v>44537</v>
      </c>
      <c r="J271">
        <v>102</v>
      </c>
      <c r="K271" t="str">
        <f>VLOOKUP(J271,locations!$A$1:$E$17,2,FALSE)</f>
        <v>Auckland</v>
      </c>
      <c r="L271" t="str">
        <f>VLOOKUP(J271,locations!$A$1:$E$17,3,FALSE)</f>
        <v>New Zealand</v>
      </c>
      <c r="M271">
        <f>VLOOKUP(J271,locations!$A$1:$E$17,4,FALSE)</f>
        <v>1695200</v>
      </c>
      <c r="N271">
        <f>VLOOKUP(J271,locations!$A$1:$E$17,5,FALSE)</f>
        <v>343.09</v>
      </c>
    </row>
    <row r="272" spans="1:14" x14ac:dyDescent="0.25">
      <c r="A272">
        <v>271</v>
      </c>
      <c r="B272" t="s">
        <v>8</v>
      </c>
      <c r="C272">
        <v>514</v>
      </c>
      <c r="D272" t="str">
        <f>VLOOKUP(C280,'make details'!$A$1:$C$139,2,FALSE)</f>
        <v>Briford</v>
      </c>
      <c r="E272" t="str">
        <f>VLOOKUP(C272,'make details'!$A$1:$C$139,3,FALSE)</f>
        <v>Standard</v>
      </c>
      <c r="F272">
        <v>2016</v>
      </c>
      <c r="G272" t="s">
        <v>46</v>
      </c>
      <c r="H272" t="s">
        <v>10</v>
      </c>
      <c r="I272" s="1">
        <v>44575</v>
      </c>
      <c r="J272">
        <v>114</v>
      </c>
      <c r="K272" t="str">
        <f>VLOOKUP(J272,locations!$A$1:$E$17,2,FALSE)</f>
        <v>Canterbury</v>
      </c>
      <c r="L272" t="str">
        <f>VLOOKUP(J272,locations!$A$1:$E$17,3,FALSE)</f>
        <v>New Zealand</v>
      </c>
      <c r="M272">
        <f>VLOOKUP(J272,locations!$A$1:$E$17,4,FALSE)</f>
        <v>655000</v>
      </c>
      <c r="N272">
        <f>VLOOKUP(J272,locations!$A$1:$E$17,5,FALSE)</f>
        <v>14.72</v>
      </c>
    </row>
    <row r="273" spans="1:14" x14ac:dyDescent="0.25">
      <c r="A273">
        <v>272</v>
      </c>
      <c r="B273" t="s">
        <v>37</v>
      </c>
      <c r="C273">
        <v>623</v>
      </c>
      <c r="D273" t="str">
        <f>VLOOKUP(C281,'make details'!$A$1:$C$139,2,FALSE)</f>
        <v>Trailer</v>
      </c>
      <c r="E273" t="str">
        <f>VLOOKUP(C273,'make details'!$A$1:$C$139,3,FALSE)</f>
        <v>Standard</v>
      </c>
      <c r="F273">
        <v>2016</v>
      </c>
      <c r="G273" t="s">
        <v>195</v>
      </c>
      <c r="H273" t="s">
        <v>10</v>
      </c>
      <c r="I273" s="1">
        <v>44498</v>
      </c>
      <c r="J273">
        <v>102</v>
      </c>
      <c r="K273" t="str">
        <f>VLOOKUP(J273,locations!$A$1:$E$17,2,FALSE)</f>
        <v>Auckland</v>
      </c>
      <c r="L273" t="str">
        <f>VLOOKUP(J273,locations!$A$1:$E$17,3,FALSE)</f>
        <v>New Zealand</v>
      </c>
      <c r="M273">
        <f>VLOOKUP(J273,locations!$A$1:$E$17,4,FALSE)</f>
        <v>1695200</v>
      </c>
      <c r="N273">
        <f>VLOOKUP(J273,locations!$A$1:$E$17,5,FALSE)</f>
        <v>343.09</v>
      </c>
    </row>
    <row r="274" spans="1:14" x14ac:dyDescent="0.25">
      <c r="A274">
        <v>273</v>
      </c>
      <c r="B274" t="s">
        <v>8</v>
      </c>
      <c r="C274">
        <v>549</v>
      </c>
      <c r="D274" t="str">
        <f>VLOOKUP(C282,'make details'!$A$1:$C$139,2,FALSE)</f>
        <v>Mazda</v>
      </c>
      <c r="E274" t="str">
        <f>VLOOKUP(C274,'make details'!$A$1:$C$139,3,FALSE)</f>
        <v>Standard</v>
      </c>
      <c r="F274">
        <v>1960</v>
      </c>
      <c r="G274" t="s">
        <v>46</v>
      </c>
      <c r="H274" t="s">
        <v>32</v>
      </c>
      <c r="I274" s="1">
        <v>44562</v>
      </c>
      <c r="J274">
        <v>114</v>
      </c>
      <c r="K274" t="str">
        <f>VLOOKUP(J274,locations!$A$1:$E$17,2,FALSE)</f>
        <v>Canterbury</v>
      </c>
      <c r="L274" t="str">
        <f>VLOOKUP(J274,locations!$A$1:$E$17,3,FALSE)</f>
        <v>New Zealand</v>
      </c>
      <c r="M274">
        <f>VLOOKUP(J274,locations!$A$1:$E$17,4,FALSE)</f>
        <v>655000</v>
      </c>
      <c r="N274">
        <f>VLOOKUP(J274,locations!$A$1:$E$17,5,FALSE)</f>
        <v>14.72</v>
      </c>
    </row>
    <row r="275" spans="1:14" x14ac:dyDescent="0.25">
      <c r="A275">
        <v>274</v>
      </c>
      <c r="B275" t="s">
        <v>37</v>
      </c>
      <c r="C275">
        <v>623</v>
      </c>
      <c r="D275" t="str">
        <f>VLOOKUP(C283,'make details'!$A$1:$C$139,2,FALSE)</f>
        <v>Trailer</v>
      </c>
      <c r="E275" t="str">
        <f>VLOOKUP(C275,'make details'!$A$1:$C$139,3,FALSE)</f>
        <v>Standard</v>
      </c>
      <c r="F275">
        <v>2013</v>
      </c>
      <c r="G275" t="s">
        <v>199</v>
      </c>
      <c r="H275" t="s">
        <v>45</v>
      </c>
      <c r="I275" s="1">
        <v>44508</v>
      </c>
      <c r="J275">
        <v>102</v>
      </c>
      <c r="K275" t="str">
        <f>VLOOKUP(J275,locations!$A$1:$E$17,2,FALSE)</f>
        <v>Auckland</v>
      </c>
      <c r="L275" t="str">
        <f>VLOOKUP(J275,locations!$A$1:$E$17,3,FALSE)</f>
        <v>New Zealand</v>
      </c>
      <c r="M275">
        <f>VLOOKUP(J275,locations!$A$1:$E$17,4,FALSE)</f>
        <v>1695200</v>
      </c>
      <c r="N275">
        <f>VLOOKUP(J275,locations!$A$1:$E$17,5,FALSE)</f>
        <v>343.09</v>
      </c>
    </row>
    <row r="276" spans="1:14" x14ac:dyDescent="0.25">
      <c r="A276">
        <v>275</v>
      </c>
      <c r="B276" t="s">
        <v>37</v>
      </c>
      <c r="C276">
        <v>527</v>
      </c>
      <c r="D276" t="str">
        <f>VLOOKUP(C284,'make details'!$A$1:$C$139,2,FALSE)</f>
        <v>Briford</v>
      </c>
      <c r="E276" t="str">
        <f>VLOOKUP(C276,'make details'!$A$1:$C$139,3,FALSE)</f>
        <v>Standard</v>
      </c>
      <c r="F276">
        <v>2016</v>
      </c>
      <c r="G276" t="s">
        <v>200</v>
      </c>
      <c r="H276" t="s">
        <v>45</v>
      </c>
      <c r="I276" s="1">
        <v>44481</v>
      </c>
      <c r="J276">
        <v>102</v>
      </c>
      <c r="K276" t="str">
        <f>VLOOKUP(J276,locations!$A$1:$E$17,2,FALSE)</f>
        <v>Auckland</v>
      </c>
      <c r="L276" t="str">
        <f>VLOOKUP(J276,locations!$A$1:$E$17,3,FALSE)</f>
        <v>New Zealand</v>
      </c>
      <c r="M276">
        <f>VLOOKUP(J276,locations!$A$1:$E$17,4,FALSE)</f>
        <v>1695200</v>
      </c>
      <c r="N276">
        <f>VLOOKUP(J276,locations!$A$1:$E$17,5,FALSE)</f>
        <v>343.09</v>
      </c>
    </row>
    <row r="277" spans="1:14" x14ac:dyDescent="0.25">
      <c r="A277">
        <v>276</v>
      </c>
      <c r="B277" t="s">
        <v>8</v>
      </c>
      <c r="C277">
        <v>623</v>
      </c>
      <c r="D277" t="str">
        <f>VLOOKUP(C285,'make details'!$A$1:$C$139,2,FALSE)</f>
        <v>Briford</v>
      </c>
      <c r="E277" t="str">
        <f>VLOOKUP(C277,'make details'!$A$1:$C$139,3,FALSE)</f>
        <v>Standard</v>
      </c>
      <c r="F277">
        <v>2016</v>
      </c>
      <c r="G277" t="s">
        <v>201</v>
      </c>
      <c r="H277" t="s">
        <v>10</v>
      </c>
      <c r="I277" s="1">
        <v>44645</v>
      </c>
      <c r="J277">
        <v>103</v>
      </c>
      <c r="K277" t="str">
        <f>VLOOKUP(J277,locations!$A$1:$E$17,2,FALSE)</f>
        <v>Waikato</v>
      </c>
      <c r="L277" t="str">
        <f>VLOOKUP(J277,locations!$A$1:$E$17,3,FALSE)</f>
        <v>New Zealand</v>
      </c>
      <c r="M277">
        <f>VLOOKUP(J277,locations!$A$1:$E$17,4,FALSE)</f>
        <v>513800</v>
      </c>
      <c r="N277">
        <f>VLOOKUP(J277,locations!$A$1:$E$17,5,FALSE)</f>
        <v>21.5</v>
      </c>
    </row>
    <row r="278" spans="1:14" x14ac:dyDescent="0.25">
      <c r="A278">
        <v>277</v>
      </c>
      <c r="B278" t="s">
        <v>37</v>
      </c>
      <c r="C278">
        <v>514</v>
      </c>
      <c r="D278" t="str">
        <f>VLOOKUP(C286,'make details'!$A$1:$C$139,2,FALSE)</f>
        <v>Briford</v>
      </c>
      <c r="E278" t="str">
        <f>VLOOKUP(C278,'make details'!$A$1:$C$139,3,FALSE)</f>
        <v>Standard</v>
      </c>
      <c r="F278">
        <v>2016</v>
      </c>
      <c r="G278" t="s">
        <v>46</v>
      </c>
      <c r="H278" t="s">
        <v>10</v>
      </c>
      <c r="I278" s="1">
        <v>44508</v>
      </c>
      <c r="J278">
        <v>102</v>
      </c>
      <c r="K278" t="str">
        <f>VLOOKUP(J278,locations!$A$1:$E$17,2,FALSE)</f>
        <v>Auckland</v>
      </c>
      <c r="L278" t="str">
        <f>VLOOKUP(J278,locations!$A$1:$E$17,3,FALSE)</f>
        <v>New Zealand</v>
      </c>
      <c r="M278">
        <f>VLOOKUP(J278,locations!$A$1:$E$17,4,FALSE)</f>
        <v>1695200</v>
      </c>
      <c r="N278">
        <f>VLOOKUP(J278,locations!$A$1:$E$17,5,FALSE)</f>
        <v>343.09</v>
      </c>
    </row>
    <row r="279" spans="1:14" x14ac:dyDescent="0.25">
      <c r="A279">
        <v>278</v>
      </c>
      <c r="B279" t="s">
        <v>8</v>
      </c>
      <c r="C279">
        <v>623</v>
      </c>
      <c r="D279" t="str">
        <f>VLOOKUP(C287,'make details'!$A$1:$C$139,2,FALSE)</f>
        <v>Trailer</v>
      </c>
      <c r="E279" t="str">
        <f>VLOOKUP(C279,'make details'!$A$1:$C$139,3,FALSE)</f>
        <v>Standard</v>
      </c>
      <c r="F279">
        <v>2016</v>
      </c>
      <c r="G279" t="s">
        <v>202</v>
      </c>
      <c r="H279" t="s">
        <v>10</v>
      </c>
      <c r="I279" s="1">
        <v>44615</v>
      </c>
      <c r="J279">
        <v>102</v>
      </c>
      <c r="K279" t="str">
        <f>VLOOKUP(J279,locations!$A$1:$E$17,2,FALSE)</f>
        <v>Auckland</v>
      </c>
      <c r="L279" t="str">
        <f>VLOOKUP(J279,locations!$A$1:$E$17,3,FALSE)</f>
        <v>New Zealand</v>
      </c>
      <c r="M279">
        <f>VLOOKUP(J279,locations!$A$1:$E$17,4,FALSE)</f>
        <v>1695200</v>
      </c>
      <c r="N279">
        <f>VLOOKUP(J279,locations!$A$1:$E$17,5,FALSE)</f>
        <v>343.09</v>
      </c>
    </row>
    <row r="280" spans="1:14" x14ac:dyDescent="0.25">
      <c r="A280">
        <v>279</v>
      </c>
      <c r="B280" t="s">
        <v>8</v>
      </c>
      <c r="C280">
        <v>514</v>
      </c>
      <c r="D280" t="str">
        <f>VLOOKUP(C288,'make details'!$A$1:$C$139,2,FALSE)</f>
        <v>Caravan</v>
      </c>
      <c r="E280" t="str">
        <f>VLOOKUP(C280,'make details'!$A$1:$C$139,3,FALSE)</f>
        <v>Standard</v>
      </c>
      <c r="F280">
        <v>2016</v>
      </c>
      <c r="G280" t="s">
        <v>203</v>
      </c>
      <c r="H280" t="s">
        <v>45</v>
      </c>
      <c r="I280" s="1">
        <v>44531</v>
      </c>
      <c r="J280">
        <v>102</v>
      </c>
      <c r="K280" t="str">
        <f>VLOOKUP(J280,locations!$A$1:$E$17,2,FALSE)</f>
        <v>Auckland</v>
      </c>
      <c r="L280" t="str">
        <f>VLOOKUP(J280,locations!$A$1:$E$17,3,FALSE)</f>
        <v>New Zealand</v>
      </c>
      <c r="M280">
        <f>VLOOKUP(J280,locations!$A$1:$E$17,4,FALSE)</f>
        <v>1695200</v>
      </c>
      <c r="N280">
        <f>VLOOKUP(J280,locations!$A$1:$E$17,5,FALSE)</f>
        <v>343.09</v>
      </c>
    </row>
    <row r="281" spans="1:14" x14ac:dyDescent="0.25">
      <c r="A281">
        <v>280</v>
      </c>
      <c r="B281" t="s">
        <v>8</v>
      </c>
      <c r="C281">
        <v>623</v>
      </c>
      <c r="D281" t="str">
        <f>VLOOKUP(C289,'make details'!$A$1:$C$139,2,FALSE)</f>
        <v>Trailer</v>
      </c>
      <c r="E281" t="str">
        <f>VLOOKUP(C281,'make details'!$A$1:$C$139,3,FALSE)</f>
        <v>Standard</v>
      </c>
      <c r="F281">
        <v>2016</v>
      </c>
      <c r="G281" t="s">
        <v>92</v>
      </c>
      <c r="H281" t="s">
        <v>10</v>
      </c>
      <c r="I281" s="1">
        <v>44591</v>
      </c>
      <c r="J281">
        <v>114</v>
      </c>
      <c r="K281" t="str">
        <f>VLOOKUP(J281,locations!$A$1:$E$17,2,FALSE)</f>
        <v>Canterbury</v>
      </c>
      <c r="L281" t="str">
        <f>VLOOKUP(J281,locations!$A$1:$E$17,3,FALSE)</f>
        <v>New Zealand</v>
      </c>
      <c r="M281">
        <f>VLOOKUP(J281,locations!$A$1:$E$17,4,FALSE)</f>
        <v>655000</v>
      </c>
      <c r="N281">
        <f>VLOOKUP(J281,locations!$A$1:$E$17,5,FALSE)</f>
        <v>14.72</v>
      </c>
    </row>
    <row r="282" spans="1:14" x14ac:dyDescent="0.25">
      <c r="A282">
        <v>281</v>
      </c>
      <c r="B282" t="s">
        <v>83</v>
      </c>
      <c r="C282">
        <v>576</v>
      </c>
      <c r="D282" t="str">
        <f>VLOOKUP(C290,'make details'!$A$1:$C$139,2,FALSE)</f>
        <v>Trailer</v>
      </c>
      <c r="E282" t="str">
        <f>VLOOKUP(C282,'make details'!$A$1:$C$139,3,FALSE)</f>
        <v>Standard</v>
      </c>
      <c r="F282">
        <v>1993</v>
      </c>
      <c r="G282" t="s">
        <v>204</v>
      </c>
      <c r="H282" t="s">
        <v>28</v>
      </c>
      <c r="I282" s="1">
        <v>44606</v>
      </c>
      <c r="J282">
        <v>103</v>
      </c>
      <c r="K282" t="str">
        <f>VLOOKUP(J282,locations!$A$1:$E$17,2,FALSE)</f>
        <v>Waikato</v>
      </c>
      <c r="L282" t="str">
        <f>VLOOKUP(J282,locations!$A$1:$E$17,3,FALSE)</f>
        <v>New Zealand</v>
      </c>
      <c r="M282">
        <f>VLOOKUP(J282,locations!$A$1:$E$17,4,FALSE)</f>
        <v>513800</v>
      </c>
      <c r="N282">
        <f>VLOOKUP(J282,locations!$A$1:$E$17,5,FALSE)</f>
        <v>21.5</v>
      </c>
    </row>
    <row r="283" spans="1:14" x14ac:dyDescent="0.25">
      <c r="A283">
        <v>282</v>
      </c>
      <c r="B283" t="s">
        <v>8</v>
      </c>
      <c r="C283">
        <v>623</v>
      </c>
      <c r="D283" t="str">
        <f>VLOOKUP(C291,'make details'!$A$1:$C$139,2,FALSE)</f>
        <v>Custombuilt</v>
      </c>
      <c r="E283" t="str">
        <f>VLOOKUP(C283,'make details'!$A$1:$C$139,3,FALSE)</f>
        <v>Standard</v>
      </c>
      <c r="F283">
        <v>2016</v>
      </c>
      <c r="G283" t="s">
        <v>100</v>
      </c>
      <c r="H283" t="s">
        <v>10</v>
      </c>
      <c r="I283" s="1">
        <v>44501</v>
      </c>
      <c r="J283">
        <v>102</v>
      </c>
      <c r="K283" t="str">
        <f>VLOOKUP(J283,locations!$A$1:$E$17,2,FALSE)</f>
        <v>Auckland</v>
      </c>
      <c r="L283" t="str">
        <f>VLOOKUP(J283,locations!$A$1:$E$17,3,FALSE)</f>
        <v>New Zealand</v>
      </c>
      <c r="M283">
        <f>VLOOKUP(J283,locations!$A$1:$E$17,4,FALSE)</f>
        <v>1695200</v>
      </c>
      <c r="N283">
        <f>VLOOKUP(J283,locations!$A$1:$E$17,5,FALSE)</f>
        <v>343.09</v>
      </c>
    </row>
    <row r="284" spans="1:14" x14ac:dyDescent="0.25">
      <c r="A284">
        <v>283</v>
      </c>
      <c r="B284" t="s">
        <v>37</v>
      </c>
      <c r="C284">
        <v>514</v>
      </c>
      <c r="D284" t="str">
        <f>VLOOKUP(C292,'make details'!$A$1:$C$139,2,FALSE)</f>
        <v>Trailer</v>
      </c>
      <c r="E284" t="str">
        <f>VLOOKUP(C284,'make details'!$A$1:$C$139,3,FALSE)</f>
        <v>Standard</v>
      </c>
      <c r="F284">
        <v>2016</v>
      </c>
      <c r="G284" t="s">
        <v>46</v>
      </c>
      <c r="H284" t="s">
        <v>10</v>
      </c>
      <c r="I284" s="1">
        <v>44515</v>
      </c>
      <c r="J284">
        <v>102</v>
      </c>
      <c r="K284" t="str">
        <f>VLOOKUP(J284,locations!$A$1:$E$17,2,FALSE)</f>
        <v>Auckland</v>
      </c>
      <c r="L284" t="str">
        <f>VLOOKUP(J284,locations!$A$1:$E$17,3,FALSE)</f>
        <v>New Zealand</v>
      </c>
      <c r="M284">
        <f>VLOOKUP(J284,locations!$A$1:$E$17,4,FALSE)</f>
        <v>1695200</v>
      </c>
      <c r="N284">
        <f>VLOOKUP(J284,locations!$A$1:$E$17,5,FALSE)</f>
        <v>343.09</v>
      </c>
    </row>
    <row r="285" spans="1:14" x14ac:dyDescent="0.25">
      <c r="A285">
        <v>284</v>
      </c>
      <c r="B285" t="s">
        <v>37</v>
      </c>
      <c r="C285">
        <v>514</v>
      </c>
      <c r="D285" t="str">
        <f>VLOOKUP(C293,'make details'!$A$1:$C$139,2,FALSE)</f>
        <v>Briford</v>
      </c>
      <c r="E285" t="str">
        <f>VLOOKUP(C285,'make details'!$A$1:$C$139,3,FALSE)</f>
        <v>Standard</v>
      </c>
      <c r="F285">
        <v>2016</v>
      </c>
      <c r="G285" t="s">
        <v>136</v>
      </c>
      <c r="H285" t="s">
        <v>10</v>
      </c>
      <c r="I285" s="1">
        <v>44628</v>
      </c>
      <c r="J285">
        <v>104</v>
      </c>
      <c r="K285" t="str">
        <f>VLOOKUP(J285,locations!$A$1:$E$17,2,FALSE)</f>
        <v>Bay of Plenty</v>
      </c>
      <c r="L285" t="str">
        <f>VLOOKUP(J285,locations!$A$1:$E$17,3,FALSE)</f>
        <v>New Zealand</v>
      </c>
      <c r="M285">
        <f>VLOOKUP(J285,locations!$A$1:$E$17,4,FALSE)</f>
        <v>347700</v>
      </c>
      <c r="N285">
        <f>VLOOKUP(J285,locations!$A$1:$E$17,5,FALSE)</f>
        <v>28.8</v>
      </c>
    </row>
    <row r="286" spans="1:14" x14ac:dyDescent="0.25">
      <c r="A286">
        <v>285</v>
      </c>
      <c r="B286" t="s">
        <v>37</v>
      </c>
      <c r="C286">
        <v>514</v>
      </c>
      <c r="D286" t="str">
        <f>VLOOKUP(C294,'make details'!$A$1:$C$139,2,FALSE)</f>
        <v>Suzuki</v>
      </c>
      <c r="E286" t="str">
        <f>VLOOKUP(C286,'make details'!$A$1:$C$139,3,FALSE)</f>
        <v>Standard</v>
      </c>
      <c r="F286">
        <v>2016</v>
      </c>
      <c r="G286" t="s">
        <v>136</v>
      </c>
      <c r="H286" t="s">
        <v>10</v>
      </c>
      <c r="I286" s="1">
        <v>44578</v>
      </c>
      <c r="J286">
        <v>103</v>
      </c>
      <c r="K286" t="str">
        <f>VLOOKUP(J286,locations!$A$1:$E$17,2,FALSE)</f>
        <v>Waikato</v>
      </c>
      <c r="L286" t="str">
        <f>VLOOKUP(J286,locations!$A$1:$E$17,3,FALSE)</f>
        <v>New Zealand</v>
      </c>
      <c r="M286">
        <f>VLOOKUP(J286,locations!$A$1:$E$17,4,FALSE)</f>
        <v>513800</v>
      </c>
      <c r="N286">
        <f>VLOOKUP(J286,locations!$A$1:$E$17,5,FALSE)</f>
        <v>21.5</v>
      </c>
    </row>
    <row r="287" spans="1:14" x14ac:dyDescent="0.25">
      <c r="A287">
        <v>286</v>
      </c>
      <c r="B287" t="s">
        <v>11</v>
      </c>
      <c r="C287">
        <v>623</v>
      </c>
      <c r="D287" t="str">
        <f>VLOOKUP(C295,'make details'!$A$1:$C$139,2,FALSE)</f>
        <v>Briford</v>
      </c>
      <c r="E287" t="str">
        <f>VLOOKUP(C287,'make details'!$A$1:$C$139,3,FALSE)</f>
        <v>Standard</v>
      </c>
      <c r="F287">
        <v>2016</v>
      </c>
      <c r="G287" t="s">
        <v>205</v>
      </c>
      <c r="H287" t="s">
        <v>10</v>
      </c>
      <c r="I287" s="1">
        <v>44590</v>
      </c>
      <c r="J287">
        <v>102</v>
      </c>
      <c r="K287" t="str">
        <f>VLOOKUP(J287,locations!$A$1:$E$17,2,FALSE)</f>
        <v>Auckland</v>
      </c>
      <c r="L287" t="str">
        <f>VLOOKUP(J287,locations!$A$1:$E$17,3,FALSE)</f>
        <v>New Zealand</v>
      </c>
      <c r="M287">
        <f>VLOOKUP(J287,locations!$A$1:$E$17,4,FALSE)</f>
        <v>1695200</v>
      </c>
      <c r="N287">
        <f>VLOOKUP(J287,locations!$A$1:$E$17,5,FALSE)</f>
        <v>343.09</v>
      </c>
    </row>
    <row r="288" spans="1:14" x14ac:dyDescent="0.25">
      <c r="A288">
        <v>287</v>
      </c>
      <c r="B288" t="s">
        <v>61</v>
      </c>
      <c r="C288">
        <v>519</v>
      </c>
      <c r="D288" t="str">
        <f>VLOOKUP(C296,'make details'!$A$1:$C$139,2,FALSE)</f>
        <v>Voyager</v>
      </c>
      <c r="E288" t="str">
        <f>VLOOKUP(C288,'make details'!$A$1:$C$139,3,FALSE)</f>
        <v>Standard</v>
      </c>
      <c r="F288">
        <v>2007</v>
      </c>
      <c r="G288" t="s">
        <v>206</v>
      </c>
      <c r="H288" t="s">
        <v>32</v>
      </c>
      <c r="I288" s="1">
        <v>44644</v>
      </c>
      <c r="J288">
        <v>109</v>
      </c>
      <c r="K288" t="str">
        <f>VLOOKUP(J288,locations!$A$1:$E$17,2,FALSE)</f>
        <v>Wellington</v>
      </c>
      <c r="L288" t="str">
        <f>VLOOKUP(J288,locations!$A$1:$E$17,3,FALSE)</f>
        <v>New Zealand</v>
      </c>
      <c r="M288">
        <f>VLOOKUP(J288,locations!$A$1:$E$17,4,FALSE)</f>
        <v>543500</v>
      </c>
      <c r="N288">
        <f>VLOOKUP(J288,locations!$A$1:$E$17,5,FALSE)</f>
        <v>67.52</v>
      </c>
    </row>
    <row r="289" spans="1:14" x14ac:dyDescent="0.25">
      <c r="A289">
        <v>288</v>
      </c>
      <c r="B289" t="s">
        <v>8</v>
      </c>
      <c r="C289">
        <v>623</v>
      </c>
      <c r="D289" t="str">
        <f>VLOOKUP(C297,'make details'!$A$1:$C$139,2,FALSE)</f>
        <v>Trailer</v>
      </c>
      <c r="E289" t="str">
        <f>VLOOKUP(C289,'make details'!$A$1:$C$139,3,FALSE)</f>
        <v>Standard</v>
      </c>
      <c r="F289">
        <v>2016</v>
      </c>
      <c r="G289" t="s">
        <v>112</v>
      </c>
      <c r="H289" t="s">
        <v>10</v>
      </c>
      <c r="I289" s="1">
        <v>44500</v>
      </c>
      <c r="J289">
        <v>102</v>
      </c>
      <c r="K289" t="str">
        <f>VLOOKUP(J289,locations!$A$1:$E$17,2,FALSE)</f>
        <v>Auckland</v>
      </c>
      <c r="L289" t="str">
        <f>VLOOKUP(J289,locations!$A$1:$E$17,3,FALSE)</f>
        <v>New Zealand</v>
      </c>
      <c r="M289">
        <f>VLOOKUP(J289,locations!$A$1:$E$17,4,FALSE)</f>
        <v>1695200</v>
      </c>
      <c r="N289">
        <f>VLOOKUP(J289,locations!$A$1:$E$17,5,FALSE)</f>
        <v>343.09</v>
      </c>
    </row>
    <row r="290" spans="1:14" x14ac:dyDescent="0.25">
      <c r="A290">
        <v>289</v>
      </c>
      <c r="B290" t="s">
        <v>8</v>
      </c>
      <c r="C290">
        <v>623</v>
      </c>
      <c r="D290" t="str">
        <f>VLOOKUP(C298,'make details'!$A$1:$C$139,2,FALSE)</f>
        <v>Trailer</v>
      </c>
      <c r="E290" t="str">
        <f>VLOOKUP(C290,'make details'!$A$1:$C$139,3,FALSE)</f>
        <v>Standard</v>
      </c>
      <c r="F290">
        <v>2016</v>
      </c>
      <c r="G290" t="s">
        <v>100</v>
      </c>
      <c r="H290" t="s">
        <v>10</v>
      </c>
      <c r="I290" s="1">
        <v>44497</v>
      </c>
      <c r="J290">
        <v>104</v>
      </c>
      <c r="K290" t="str">
        <f>VLOOKUP(J290,locations!$A$1:$E$17,2,FALSE)</f>
        <v>Bay of Plenty</v>
      </c>
      <c r="L290" t="str">
        <f>VLOOKUP(J290,locations!$A$1:$E$17,3,FALSE)</f>
        <v>New Zealand</v>
      </c>
      <c r="M290">
        <f>VLOOKUP(J290,locations!$A$1:$E$17,4,FALSE)</f>
        <v>347700</v>
      </c>
      <c r="N290">
        <f>VLOOKUP(J290,locations!$A$1:$E$17,5,FALSE)</f>
        <v>28.8</v>
      </c>
    </row>
    <row r="291" spans="1:14" x14ac:dyDescent="0.25">
      <c r="A291">
        <v>290</v>
      </c>
      <c r="B291" t="s">
        <v>11</v>
      </c>
      <c r="C291">
        <v>527</v>
      </c>
      <c r="D291" t="str">
        <f>VLOOKUP(C299,'make details'!$A$1:$C$139,2,FALSE)</f>
        <v>Aprilia</v>
      </c>
      <c r="E291" t="str">
        <f>VLOOKUP(C291,'make details'!$A$1:$C$139,3,FALSE)</f>
        <v>Standard</v>
      </c>
      <c r="F291">
        <v>2016</v>
      </c>
      <c r="G291">
        <v>4</v>
      </c>
      <c r="H291" t="s">
        <v>45</v>
      </c>
      <c r="I291" s="1">
        <v>44491</v>
      </c>
      <c r="J291">
        <v>114</v>
      </c>
      <c r="K291" t="str">
        <f>VLOOKUP(J291,locations!$A$1:$E$17,2,FALSE)</f>
        <v>Canterbury</v>
      </c>
      <c r="L291" t="str">
        <f>VLOOKUP(J291,locations!$A$1:$E$17,3,FALSE)</f>
        <v>New Zealand</v>
      </c>
      <c r="M291">
        <f>VLOOKUP(J291,locations!$A$1:$E$17,4,FALSE)</f>
        <v>655000</v>
      </c>
      <c r="N291">
        <f>VLOOKUP(J291,locations!$A$1:$E$17,5,FALSE)</f>
        <v>14.72</v>
      </c>
    </row>
    <row r="292" spans="1:14" x14ac:dyDescent="0.25">
      <c r="A292">
        <v>291</v>
      </c>
      <c r="B292" t="s">
        <v>37</v>
      </c>
      <c r="C292">
        <v>623</v>
      </c>
      <c r="D292" t="str">
        <f>VLOOKUP(C300,'make details'!$A$1:$C$139,2,FALSE)</f>
        <v>Yamaha</v>
      </c>
      <c r="E292" t="str">
        <f>VLOOKUP(C292,'make details'!$A$1:$C$139,3,FALSE)</f>
        <v>Standard</v>
      </c>
      <c r="F292">
        <v>2010</v>
      </c>
      <c r="G292" t="s">
        <v>207</v>
      </c>
      <c r="H292" t="s">
        <v>28</v>
      </c>
      <c r="I292" s="1">
        <v>44508</v>
      </c>
      <c r="J292">
        <v>114</v>
      </c>
      <c r="K292" t="str">
        <f>VLOOKUP(J292,locations!$A$1:$E$17,2,FALSE)</f>
        <v>Canterbury</v>
      </c>
      <c r="L292" t="str">
        <f>VLOOKUP(J292,locations!$A$1:$E$17,3,FALSE)</f>
        <v>New Zealand</v>
      </c>
      <c r="M292">
        <f>VLOOKUP(J292,locations!$A$1:$E$17,4,FALSE)</f>
        <v>655000</v>
      </c>
      <c r="N292">
        <f>VLOOKUP(J292,locations!$A$1:$E$17,5,FALSE)</f>
        <v>14.72</v>
      </c>
    </row>
    <row r="293" spans="1:14" x14ac:dyDescent="0.25">
      <c r="A293">
        <v>292</v>
      </c>
      <c r="B293" t="s">
        <v>8</v>
      </c>
      <c r="C293">
        <v>514</v>
      </c>
      <c r="D293" t="str">
        <f>VLOOKUP(C301,'make details'!$A$1:$C$139,2,FALSE)</f>
        <v>Trailer</v>
      </c>
      <c r="E293" t="str">
        <f>VLOOKUP(C293,'make details'!$A$1:$C$139,3,FALSE)</f>
        <v>Standard</v>
      </c>
      <c r="F293">
        <v>2016</v>
      </c>
      <c r="G293" t="s">
        <v>132</v>
      </c>
      <c r="H293" t="s">
        <v>10</v>
      </c>
      <c r="I293" s="1">
        <v>44525</v>
      </c>
      <c r="J293">
        <v>102</v>
      </c>
      <c r="K293" t="str">
        <f>VLOOKUP(J293,locations!$A$1:$E$17,2,FALSE)</f>
        <v>Auckland</v>
      </c>
      <c r="L293" t="str">
        <f>VLOOKUP(J293,locations!$A$1:$E$17,3,FALSE)</f>
        <v>New Zealand</v>
      </c>
      <c r="M293">
        <f>VLOOKUP(J293,locations!$A$1:$E$17,4,FALSE)</f>
        <v>1695200</v>
      </c>
      <c r="N293">
        <f>VLOOKUP(J293,locations!$A$1:$E$17,5,FALSE)</f>
        <v>343.09</v>
      </c>
    </row>
    <row r="294" spans="1:14" x14ac:dyDescent="0.25">
      <c r="A294">
        <v>293</v>
      </c>
      <c r="B294" t="s">
        <v>16</v>
      </c>
      <c r="C294">
        <v>611</v>
      </c>
      <c r="D294" t="str">
        <f>VLOOKUP(C302,'make details'!$A$1:$C$139,2,FALSE)</f>
        <v>Suzuki</v>
      </c>
      <c r="E294" t="str">
        <f>VLOOKUP(C294,'make details'!$A$1:$C$139,3,FALSE)</f>
        <v>Standard</v>
      </c>
      <c r="F294">
        <v>2005</v>
      </c>
      <c r="G294" t="s">
        <v>208</v>
      </c>
      <c r="H294" t="s">
        <v>28</v>
      </c>
      <c r="I294" s="1">
        <v>44646</v>
      </c>
      <c r="J294">
        <v>102</v>
      </c>
      <c r="K294" t="str">
        <f>VLOOKUP(J294,locations!$A$1:$E$17,2,FALSE)</f>
        <v>Auckland</v>
      </c>
      <c r="L294" t="str">
        <f>VLOOKUP(J294,locations!$A$1:$E$17,3,FALSE)</f>
        <v>New Zealand</v>
      </c>
      <c r="M294">
        <f>VLOOKUP(J294,locations!$A$1:$E$17,4,FALSE)</f>
        <v>1695200</v>
      </c>
      <c r="N294">
        <f>VLOOKUP(J294,locations!$A$1:$E$17,5,FALSE)</f>
        <v>343.09</v>
      </c>
    </row>
    <row r="295" spans="1:14" x14ac:dyDescent="0.25">
      <c r="A295">
        <v>294</v>
      </c>
      <c r="B295" t="s">
        <v>8</v>
      </c>
      <c r="C295">
        <v>514</v>
      </c>
      <c r="D295" t="str">
        <f>VLOOKUP(C303,'make details'!$A$1:$C$139,2,FALSE)</f>
        <v>Kea</v>
      </c>
      <c r="E295" t="str">
        <f>VLOOKUP(C295,'make details'!$A$1:$C$139,3,FALSE)</f>
        <v>Standard</v>
      </c>
      <c r="F295">
        <v>2019</v>
      </c>
      <c r="G295" t="s">
        <v>209</v>
      </c>
      <c r="H295" t="s">
        <v>10</v>
      </c>
      <c r="I295" s="1">
        <v>44608</v>
      </c>
      <c r="J295">
        <v>114</v>
      </c>
      <c r="K295" t="str">
        <f>VLOOKUP(J295,locations!$A$1:$E$17,2,FALSE)</f>
        <v>Canterbury</v>
      </c>
      <c r="L295" t="str">
        <f>VLOOKUP(J295,locations!$A$1:$E$17,3,FALSE)</f>
        <v>New Zealand</v>
      </c>
      <c r="M295">
        <f>VLOOKUP(J295,locations!$A$1:$E$17,4,FALSE)</f>
        <v>655000</v>
      </c>
      <c r="N295">
        <f>VLOOKUP(J295,locations!$A$1:$E$17,5,FALSE)</f>
        <v>14.72</v>
      </c>
    </row>
    <row r="296" spans="1:14" x14ac:dyDescent="0.25">
      <c r="A296">
        <v>295</v>
      </c>
      <c r="B296" t="s">
        <v>11</v>
      </c>
      <c r="C296">
        <v>635</v>
      </c>
      <c r="D296" t="str">
        <f>VLOOKUP(C304,'make details'!$A$1:$C$139,2,FALSE)</f>
        <v>Briford</v>
      </c>
      <c r="E296" t="str">
        <f>VLOOKUP(C296,'make details'!$A$1:$C$139,3,FALSE)</f>
        <v>Standard</v>
      </c>
      <c r="F296">
        <v>1998</v>
      </c>
      <c r="G296" t="s">
        <v>210</v>
      </c>
      <c r="H296" t="s">
        <v>10</v>
      </c>
      <c r="I296" s="1">
        <v>44566</v>
      </c>
      <c r="J296">
        <v>104</v>
      </c>
      <c r="K296" t="str">
        <f>VLOOKUP(J296,locations!$A$1:$E$17,2,FALSE)</f>
        <v>Bay of Plenty</v>
      </c>
      <c r="L296" t="str">
        <f>VLOOKUP(J296,locations!$A$1:$E$17,3,FALSE)</f>
        <v>New Zealand</v>
      </c>
      <c r="M296">
        <f>VLOOKUP(J296,locations!$A$1:$E$17,4,FALSE)</f>
        <v>347700</v>
      </c>
      <c r="N296">
        <f>VLOOKUP(J296,locations!$A$1:$E$17,5,FALSE)</f>
        <v>28.8</v>
      </c>
    </row>
    <row r="297" spans="1:14" x14ac:dyDescent="0.25">
      <c r="A297">
        <v>296</v>
      </c>
      <c r="B297" t="s">
        <v>11</v>
      </c>
      <c r="C297">
        <v>623</v>
      </c>
      <c r="D297" t="str">
        <f>VLOOKUP(C305,'make details'!$A$1:$C$139,2,FALSE)</f>
        <v>Suzuki</v>
      </c>
      <c r="E297" t="str">
        <f>VLOOKUP(C297,'make details'!$A$1:$C$139,3,FALSE)</f>
        <v>Standard</v>
      </c>
      <c r="F297">
        <v>2000</v>
      </c>
      <c r="G297" t="s">
        <v>211</v>
      </c>
      <c r="H297" t="s">
        <v>10</v>
      </c>
      <c r="I297" s="1">
        <v>44556</v>
      </c>
      <c r="J297">
        <v>102</v>
      </c>
      <c r="K297" t="str">
        <f>VLOOKUP(J297,locations!$A$1:$E$17,2,FALSE)</f>
        <v>Auckland</v>
      </c>
      <c r="L297" t="str">
        <f>VLOOKUP(J297,locations!$A$1:$E$17,3,FALSE)</f>
        <v>New Zealand</v>
      </c>
      <c r="M297">
        <f>VLOOKUP(J297,locations!$A$1:$E$17,4,FALSE)</f>
        <v>1695200</v>
      </c>
      <c r="N297">
        <f>VLOOKUP(J297,locations!$A$1:$E$17,5,FALSE)</f>
        <v>343.09</v>
      </c>
    </row>
    <row r="298" spans="1:14" x14ac:dyDescent="0.25">
      <c r="A298">
        <v>297</v>
      </c>
      <c r="B298" t="s">
        <v>11</v>
      </c>
      <c r="C298">
        <v>623</v>
      </c>
      <c r="D298" t="str">
        <f>VLOOKUP(C306,'make details'!$A$1:$C$139,2,FALSE)</f>
        <v>Trailer</v>
      </c>
      <c r="E298" t="str">
        <f>VLOOKUP(C298,'make details'!$A$1:$C$139,3,FALSE)</f>
        <v>Standard</v>
      </c>
      <c r="F298">
        <v>2019</v>
      </c>
      <c r="G298" t="s">
        <v>212</v>
      </c>
      <c r="H298" t="s">
        <v>45</v>
      </c>
      <c r="I298" s="1">
        <v>44650</v>
      </c>
      <c r="J298">
        <v>103</v>
      </c>
      <c r="K298" t="str">
        <f>VLOOKUP(J298,locations!$A$1:$E$17,2,FALSE)</f>
        <v>Waikato</v>
      </c>
      <c r="L298" t="str">
        <f>VLOOKUP(J298,locations!$A$1:$E$17,3,FALSE)</f>
        <v>New Zealand</v>
      </c>
      <c r="M298">
        <f>VLOOKUP(J298,locations!$A$1:$E$17,4,FALSE)</f>
        <v>513800</v>
      </c>
      <c r="N298">
        <f>VLOOKUP(J298,locations!$A$1:$E$17,5,FALSE)</f>
        <v>21.5</v>
      </c>
    </row>
    <row r="299" spans="1:14" x14ac:dyDescent="0.25">
      <c r="A299">
        <v>298</v>
      </c>
      <c r="B299" t="s">
        <v>16</v>
      </c>
      <c r="C299">
        <v>505</v>
      </c>
      <c r="D299" t="str">
        <f>VLOOKUP(C307,'make details'!$A$1:$C$139,2,FALSE)</f>
        <v>Domett</v>
      </c>
      <c r="E299" t="str">
        <f>VLOOKUP(C299,'make details'!$A$1:$C$139,3,FALSE)</f>
        <v>Standard</v>
      </c>
      <c r="F299">
        <v>1998</v>
      </c>
      <c r="G299" t="s">
        <v>213</v>
      </c>
      <c r="H299" t="s">
        <v>69</v>
      </c>
      <c r="I299" s="1">
        <v>44656</v>
      </c>
      <c r="J299">
        <v>115</v>
      </c>
      <c r="K299" t="str">
        <f>VLOOKUP(J299,locations!$A$1:$E$17,2,FALSE)</f>
        <v>Otago</v>
      </c>
      <c r="L299" t="str">
        <f>VLOOKUP(J299,locations!$A$1:$E$17,3,FALSE)</f>
        <v>New Zealand</v>
      </c>
      <c r="M299">
        <f>VLOOKUP(J299,locations!$A$1:$E$17,4,FALSE)</f>
        <v>246000</v>
      </c>
      <c r="N299">
        <f>VLOOKUP(J299,locations!$A$1:$E$17,5,FALSE)</f>
        <v>7.89</v>
      </c>
    </row>
    <row r="300" spans="1:14" x14ac:dyDescent="0.25">
      <c r="A300">
        <v>299</v>
      </c>
      <c r="B300" t="s">
        <v>25</v>
      </c>
      <c r="C300">
        <v>636</v>
      </c>
      <c r="D300" t="str">
        <f>VLOOKUP(C308,'make details'!$A$1:$C$139,2,FALSE)</f>
        <v>Trailer</v>
      </c>
      <c r="E300" t="str">
        <f>VLOOKUP(C300,'make details'!$A$1:$C$139,3,FALSE)</f>
        <v>Standard</v>
      </c>
      <c r="F300">
        <v>2007</v>
      </c>
      <c r="G300" t="s">
        <v>214</v>
      </c>
      <c r="H300" t="s">
        <v>28</v>
      </c>
      <c r="I300" s="1">
        <v>44495</v>
      </c>
      <c r="J300">
        <v>102</v>
      </c>
      <c r="K300" t="str">
        <f>VLOOKUP(J300,locations!$A$1:$E$17,2,FALSE)</f>
        <v>Auckland</v>
      </c>
      <c r="L300" t="str">
        <f>VLOOKUP(J300,locations!$A$1:$E$17,3,FALSE)</f>
        <v>New Zealand</v>
      </c>
      <c r="M300">
        <f>VLOOKUP(J300,locations!$A$1:$E$17,4,FALSE)</f>
        <v>1695200</v>
      </c>
      <c r="N300">
        <f>VLOOKUP(J300,locations!$A$1:$E$17,5,FALSE)</f>
        <v>343.09</v>
      </c>
    </row>
    <row r="301" spans="1:14" x14ac:dyDescent="0.25">
      <c r="A301">
        <v>300</v>
      </c>
      <c r="B301" t="s">
        <v>8</v>
      </c>
      <c r="C301">
        <v>623</v>
      </c>
      <c r="D301" t="str">
        <f>VLOOKUP(C309,'make details'!$A$1:$C$139,2,FALSE)</f>
        <v>Bailey</v>
      </c>
      <c r="E301" t="str">
        <f>VLOOKUP(C301,'make details'!$A$1:$C$139,3,FALSE)</f>
        <v>Standard</v>
      </c>
      <c r="F301">
        <v>2019</v>
      </c>
      <c r="G301" t="s">
        <v>215</v>
      </c>
      <c r="H301" t="s">
        <v>47</v>
      </c>
      <c r="I301" s="1">
        <v>44594</v>
      </c>
      <c r="J301">
        <v>103</v>
      </c>
      <c r="K301" t="str">
        <f>VLOOKUP(J301,locations!$A$1:$E$17,2,FALSE)</f>
        <v>Waikato</v>
      </c>
      <c r="L301" t="str">
        <f>VLOOKUP(J301,locations!$A$1:$E$17,3,FALSE)</f>
        <v>New Zealand</v>
      </c>
      <c r="M301">
        <f>VLOOKUP(J301,locations!$A$1:$E$17,4,FALSE)</f>
        <v>513800</v>
      </c>
      <c r="N301">
        <f>VLOOKUP(J301,locations!$A$1:$E$17,5,FALSE)</f>
        <v>21.5</v>
      </c>
    </row>
    <row r="302" spans="1:14" x14ac:dyDescent="0.25">
      <c r="A302">
        <v>301</v>
      </c>
      <c r="B302" t="s">
        <v>16</v>
      </c>
      <c r="C302">
        <v>611</v>
      </c>
      <c r="D302" t="str">
        <f>VLOOKUP(C310,'make details'!$A$1:$C$139,2,FALSE)</f>
        <v>Trailer</v>
      </c>
      <c r="E302" t="str">
        <f>VLOOKUP(C302,'make details'!$A$1:$C$139,3,FALSE)</f>
        <v>Standard</v>
      </c>
      <c r="F302">
        <v>2007</v>
      </c>
      <c r="G302" t="s">
        <v>216</v>
      </c>
      <c r="H302" t="s">
        <v>18</v>
      </c>
      <c r="I302" s="1">
        <v>44622</v>
      </c>
      <c r="J302">
        <v>101</v>
      </c>
      <c r="K302" t="str">
        <f>VLOOKUP(J302,locations!$A$1:$E$17,2,FALSE)</f>
        <v>Northland</v>
      </c>
      <c r="L302" t="str">
        <f>VLOOKUP(J302,locations!$A$1:$E$17,3,FALSE)</f>
        <v>New Zealand</v>
      </c>
      <c r="M302">
        <f>VLOOKUP(J302,locations!$A$1:$E$17,4,FALSE)</f>
        <v>201500</v>
      </c>
      <c r="N302">
        <f>VLOOKUP(J302,locations!$A$1:$E$17,5,FALSE)</f>
        <v>16.11</v>
      </c>
    </row>
    <row r="303" spans="1:14" x14ac:dyDescent="0.25">
      <c r="A303">
        <v>302</v>
      </c>
      <c r="B303" t="s">
        <v>8</v>
      </c>
      <c r="C303">
        <v>562</v>
      </c>
      <c r="D303" t="str">
        <f>VLOOKUP(C311,'make details'!$A$1:$C$139,2,FALSE)</f>
        <v>Kawasaki</v>
      </c>
      <c r="E303" t="str">
        <f>VLOOKUP(C303,'make details'!$A$1:$C$139,3,FALSE)</f>
        <v>Standard</v>
      </c>
      <c r="F303">
        <v>2020</v>
      </c>
      <c r="G303" t="s">
        <v>217</v>
      </c>
      <c r="H303" t="s">
        <v>10</v>
      </c>
      <c r="I303" s="1">
        <v>44532</v>
      </c>
      <c r="J303">
        <v>102</v>
      </c>
      <c r="K303" t="str">
        <f>VLOOKUP(J303,locations!$A$1:$E$17,2,FALSE)</f>
        <v>Auckland</v>
      </c>
      <c r="L303" t="str">
        <f>VLOOKUP(J303,locations!$A$1:$E$17,3,FALSE)</f>
        <v>New Zealand</v>
      </c>
      <c r="M303">
        <f>VLOOKUP(J303,locations!$A$1:$E$17,4,FALSE)</f>
        <v>1695200</v>
      </c>
      <c r="N303">
        <f>VLOOKUP(J303,locations!$A$1:$E$17,5,FALSE)</f>
        <v>343.09</v>
      </c>
    </row>
    <row r="304" spans="1:14" x14ac:dyDescent="0.25">
      <c r="A304">
        <v>303</v>
      </c>
      <c r="B304" t="s">
        <v>8</v>
      </c>
      <c r="C304">
        <v>514</v>
      </c>
      <c r="D304" t="str">
        <f>VLOOKUP(C312,'make details'!$A$1:$C$139,2,FALSE)</f>
        <v>Trailer</v>
      </c>
      <c r="E304" t="str">
        <f>VLOOKUP(C304,'make details'!$A$1:$C$139,3,FALSE)</f>
        <v>Standard</v>
      </c>
      <c r="F304">
        <v>1985</v>
      </c>
      <c r="G304" t="s">
        <v>71</v>
      </c>
      <c r="H304" t="s">
        <v>45</v>
      </c>
      <c r="I304" s="1">
        <v>44597</v>
      </c>
      <c r="J304">
        <v>114</v>
      </c>
      <c r="K304" t="str">
        <f>VLOOKUP(J304,locations!$A$1:$E$17,2,FALSE)</f>
        <v>Canterbury</v>
      </c>
      <c r="L304" t="str">
        <f>VLOOKUP(J304,locations!$A$1:$E$17,3,FALSE)</f>
        <v>New Zealand</v>
      </c>
      <c r="M304">
        <f>VLOOKUP(J304,locations!$A$1:$E$17,4,FALSE)</f>
        <v>655000</v>
      </c>
      <c r="N304">
        <f>VLOOKUP(J304,locations!$A$1:$E$17,5,FALSE)</f>
        <v>14.72</v>
      </c>
    </row>
    <row r="305" spans="1:14" x14ac:dyDescent="0.25">
      <c r="A305">
        <v>304</v>
      </c>
      <c r="B305" t="s">
        <v>16</v>
      </c>
      <c r="C305">
        <v>611</v>
      </c>
      <c r="D305" t="str">
        <f>VLOOKUP(C313,'make details'!$A$1:$C$139,2,FALSE)</f>
        <v>Trailer</v>
      </c>
      <c r="E305" t="str">
        <f>VLOOKUP(C305,'make details'!$A$1:$C$139,3,FALSE)</f>
        <v>Standard</v>
      </c>
      <c r="F305">
        <v>2008</v>
      </c>
      <c r="G305" t="s">
        <v>218</v>
      </c>
      <c r="H305" t="s">
        <v>123</v>
      </c>
      <c r="I305" s="1">
        <v>44633</v>
      </c>
      <c r="J305">
        <v>102</v>
      </c>
      <c r="K305" t="str">
        <f>VLOOKUP(J305,locations!$A$1:$E$17,2,FALSE)</f>
        <v>Auckland</v>
      </c>
      <c r="L305" t="str">
        <f>VLOOKUP(J305,locations!$A$1:$E$17,3,FALSE)</f>
        <v>New Zealand</v>
      </c>
      <c r="M305">
        <f>VLOOKUP(J305,locations!$A$1:$E$17,4,FALSE)</f>
        <v>1695200</v>
      </c>
      <c r="N305">
        <f>VLOOKUP(J305,locations!$A$1:$E$17,5,FALSE)</f>
        <v>343.09</v>
      </c>
    </row>
    <row r="306" spans="1:14" x14ac:dyDescent="0.25">
      <c r="A306">
        <v>305</v>
      </c>
      <c r="B306" t="s">
        <v>11</v>
      </c>
      <c r="C306">
        <v>623</v>
      </c>
      <c r="D306" t="str">
        <f>VLOOKUP(C314,'make details'!$A$1:$C$139,2,FALSE)</f>
        <v>Homebuilt</v>
      </c>
      <c r="E306" t="str">
        <f>VLOOKUP(C306,'make details'!$A$1:$C$139,3,FALSE)</f>
        <v>Standard</v>
      </c>
      <c r="F306">
        <v>2020</v>
      </c>
      <c r="G306" t="s">
        <v>219</v>
      </c>
      <c r="H306" t="s">
        <v>10</v>
      </c>
      <c r="I306" s="1">
        <v>44515</v>
      </c>
      <c r="J306">
        <v>109</v>
      </c>
      <c r="K306" t="str">
        <f>VLOOKUP(J306,locations!$A$1:$E$17,2,FALSE)</f>
        <v>Wellington</v>
      </c>
      <c r="L306" t="str">
        <f>VLOOKUP(J306,locations!$A$1:$E$17,3,FALSE)</f>
        <v>New Zealand</v>
      </c>
      <c r="M306">
        <f>VLOOKUP(J306,locations!$A$1:$E$17,4,FALSE)</f>
        <v>543500</v>
      </c>
      <c r="N306">
        <f>VLOOKUP(J306,locations!$A$1:$E$17,5,FALSE)</f>
        <v>67.52</v>
      </c>
    </row>
    <row r="307" spans="1:14" x14ac:dyDescent="0.25">
      <c r="A307">
        <v>306</v>
      </c>
      <c r="B307" t="s">
        <v>8</v>
      </c>
      <c r="C307">
        <v>535</v>
      </c>
      <c r="D307" t="str">
        <f>VLOOKUP(C315,'make details'!$A$1:$C$139,2,FALSE)</f>
        <v>Trailer</v>
      </c>
      <c r="E307" t="str">
        <f>VLOOKUP(C307,'make details'!$A$1:$C$139,3,FALSE)</f>
        <v>Standard</v>
      </c>
      <c r="F307">
        <v>1977</v>
      </c>
      <c r="G307" t="s">
        <v>220</v>
      </c>
      <c r="H307" t="s">
        <v>69</v>
      </c>
      <c r="I307" s="1">
        <v>44504</v>
      </c>
      <c r="J307">
        <v>102</v>
      </c>
      <c r="K307" t="str">
        <f>VLOOKUP(J307,locations!$A$1:$E$17,2,FALSE)</f>
        <v>Auckland</v>
      </c>
      <c r="L307" t="str">
        <f>VLOOKUP(J307,locations!$A$1:$E$17,3,FALSE)</f>
        <v>New Zealand</v>
      </c>
      <c r="M307">
        <f>VLOOKUP(J307,locations!$A$1:$E$17,4,FALSE)</f>
        <v>1695200</v>
      </c>
      <c r="N307">
        <f>VLOOKUP(J307,locations!$A$1:$E$17,5,FALSE)</f>
        <v>343.09</v>
      </c>
    </row>
    <row r="308" spans="1:14" x14ac:dyDescent="0.25">
      <c r="A308">
        <v>307</v>
      </c>
      <c r="B308" t="s">
        <v>11</v>
      </c>
      <c r="C308">
        <v>623</v>
      </c>
      <c r="D308" t="str">
        <f>VLOOKUP(C316,'make details'!$A$1:$C$139,2,FALSE)</f>
        <v>Custombuilt</v>
      </c>
      <c r="E308" t="str">
        <f>VLOOKUP(C308,'make details'!$A$1:$C$139,3,FALSE)</f>
        <v>Standard</v>
      </c>
      <c r="F308">
        <v>2020</v>
      </c>
      <c r="G308" t="s">
        <v>13</v>
      </c>
      <c r="H308" t="s">
        <v>10</v>
      </c>
      <c r="I308" s="1">
        <v>44565</v>
      </c>
      <c r="J308">
        <v>102</v>
      </c>
      <c r="K308" t="str">
        <f>VLOOKUP(J308,locations!$A$1:$E$17,2,FALSE)</f>
        <v>Auckland</v>
      </c>
      <c r="L308" t="str">
        <f>VLOOKUP(J308,locations!$A$1:$E$17,3,FALSE)</f>
        <v>New Zealand</v>
      </c>
      <c r="M308">
        <f>VLOOKUP(J308,locations!$A$1:$E$17,4,FALSE)</f>
        <v>1695200</v>
      </c>
      <c r="N308">
        <f>VLOOKUP(J308,locations!$A$1:$E$17,5,FALSE)</f>
        <v>343.09</v>
      </c>
    </row>
    <row r="309" spans="1:14" x14ac:dyDescent="0.25">
      <c r="A309">
        <v>308</v>
      </c>
      <c r="B309" t="s">
        <v>61</v>
      </c>
      <c r="C309">
        <v>508</v>
      </c>
      <c r="D309" t="str">
        <f>VLOOKUP(C317,'make details'!$A$1:$C$139,2,FALSE)</f>
        <v>Hyosung</v>
      </c>
      <c r="E309" t="str">
        <f>VLOOKUP(C309,'make details'!$A$1:$C$139,3,FALSE)</f>
        <v>Standard</v>
      </c>
      <c r="F309">
        <v>2009</v>
      </c>
      <c r="G309" t="s">
        <v>221</v>
      </c>
      <c r="H309" t="s">
        <v>32</v>
      </c>
      <c r="I309" s="1">
        <v>44549</v>
      </c>
      <c r="J309">
        <v>102</v>
      </c>
      <c r="K309" t="str">
        <f>VLOOKUP(J309,locations!$A$1:$E$17,2,FALSE)</f>
        <v>Auckland</v>
      </c>
      <c r="L309" t="str">
        <f>VLOOKUP(J309,locations!$A$1:$E$17,3,FALSE)</f>
        <v>New Zealand</v>
      </c>
      <c r="M309">
        <f>VLOOKUP(J309,locations!$A$1:$E$17,4,FALSE)</f>
        <v>1695200</v>
      </c>
      <c r="N309">
        <f>VLOOKUP(J309,locations!$A$1:$E$17,5,FALSE)</f>
        <v>343.09</v>
      </c>
    </row>
    <row r="310" spans="1:14" x14ac:dyDescent="0.25">
      <c r="A310">
        <v>309</v>
      </c>
      <c r="B310" t="s">
        <v>11</v>
      </c>
      <c r="C310">
        <v>623</v>
      </c>
      <c r="D310" t="str">
        <f>VLOOKUP(C318,'make details'!$A$1:$C$139,2,FALSE)</f>
        <v>Trailer</v>
      </c>
      <c r="E310" t="str">
        <f>VLOOKUP(C310,'make details'!$A$1:$C$139,3,FALSE)</f>
        <v>Standard</v>
      </c>
      <c r="F310">
        <v>2020</v>
      </c>
      <c r="G310" t="s">
        <v>178</v>
      </c>
      <c r="H310" t="s">
        <v>45</v>
      </c>
      <c r="I310" s="1">
        <v>44653</v>
      </c>
      <c r="J310">
        <v>101</v>
      </c>
      <c r="K310" t="str">
        <f>VLOOKUP(J310,locations!$A$1:$E$17,2,FALSE)</f>
        <v>Northland</v>
      </c>
      <c r="L310" t="str">
        <f>VLOOKUP(J310,locations!$A$1:$E$17,3,FALSE)</f>
        <v>New Zealand</v>
      </c>
      <c r="M310">
        <f>VLOOKUP(J310,locations!$A$1:$E$17,4,FALSE)</f>
        <v>201500</v>
      </c>
      <c r="N310">
        <f>VLOOKUP(J310,locations!$A$1:$E$17,5,FALSE)</f>
        <v>16.11</v>
      </c>
    </row>
    <row r="311" spans="1:14" x14ac:dyDescent="0.25">
      <c r="A311">
        <v>310</v>
      </c>
      <c r="B311" t="s">
        <v>16</v>
      </c>
      <c r="C311">
        <v>561</v>
      </c>
      <c r="D311" t="str">
        <f>VLOOKUP(C319,'make details'!$A$1:$C$139,2,FALSE)</f>
        <v>Briford</v>
      </c>
      <c r="E311" t="str">
        <f>VLOOKUP(C311,'make details'!$A$1:$C$139,3,FALSE)</f>
        <v>Standard</v>
      </c>
      <c r="F311">
        <v>1986</v>
      </c>
      <c r="G311" t="s">
        <v>222</v>
      </c>
      <c r="H311" t="s">
        <v>69</v>
      </c>
      <c r="I311" s="1">
        <v>44530</v>
      </c>
      <c r="J311">
        <v>101</v>
      </c>
      <c r="K311" t="str">
        <f>VLOOKUP(J311,locations!$A$1:$E$17,2,FALSE)</f>
        <v>Northland</v>
      </c>
      <c r="L311" t="str">
        <f>VLOOKUP(J311,locations!$A$1:$E$17,3,FALSE)</f>
        <v>New Zealand</v>
      </c>
      <c r="M311">
        <f>VLOOKUP(J311,locations!$A$1:$E$17,4,FALSE)</f>
        <v>201500</v>
      </c>
      <c r="N311">
        <f>VLOOKUP(J311,locations!$A$1:$E$17,5,FALSE)</f>
        <v>16.11</v>
      </c>
    </row>
    <row r="312" spans="1:14" x14ac:dyDescent="0.25">
      <c r="A312">
        <v>311</v>
      </c>
      <c r="B312" t="s">
        <v>11</v>
      </c>
      <c r="C312">
        <v>623</v>
      </c>
      <c r="D312" t="str">
        <f>VLOOKUP(C320,'make details'!$A$1:$C$139,2,FALSE)</f>
        <v>Caravan</v>
      </c>
      <c r="E312" t="str">
        <f>VLOOKUP(C312,'make details'!$A$1:$C$139,3,FALSE)</f>
        <v>Standard</v>
      </c>
      <c r="F312">
        <v>2020</v>
      </c>
      <c r="G312" t="s">
        <v>178</v>
      </c>
      <c r="H312" t="s">
        <v>10</v>
      </c>
      <c r="I312" s="1">
        <v>44650</v>
      </c>
      <c r="J312">
        <v>103</v>
      </c>
      <c r="K312" t="str">
        <f>VLOOKUP(J312,locations!$A$1:$E$17,2,FALSE)</f>
        <v>Waikato</v>
      </c>
      <c r="L312" t="str">
        <f>VLOOKUP(J312,locations!$A$1:$E$17,3,FALSE)</f>
        <v>New Zealand</v>
      </c>
      <c r="M312">
        <f>VLOOKUP(J312,locations!$A$1:$E$17,4,FALSE)</f>
        <v>513800</v>
      </c>
      <c r="N312">
        <f>VLOOKUP(J312,locations!$A$1:$E$17,5,FALSE)</f>
        <v>21.5</v>
      </c>
    </row>
    <row r="313" spans="1:14" x14ac:dyDescent="0.25">
      <c r="A313">
        <v>312</v>
      </c>
      <c r="B313" t="s">
        <v>8</v>
      </c>
      <c r="C313">
        <v>623</v>
      </c>
      <c r="D313" t="str">
        <f>VLOOKUP(C321,'make details'!$A$1:$C$139,2,FALSE)</f>
        <v>Trailer</v>
      </c>
      <c r="E313" t="str">
        <f>VLOOKUP(C313,'make details'!$A$1:$C$139,3,FALSE)</f>
        <v>Standard</v>
      </c>
      <c r="F313">
        <v>2020</v>
      </c>
      <c r="G313" t="s">
        <v>223</v>
      </c>
      <c r="H313" t="s">
        <v>10</v>
      </c>
      <c r="I313" s="1">
        <v>44627</v>
      </c>
      <c r="J313">
        <v>114</v>
      </c>
      <c r="K313" t="str">
        <f>VLOOKUP(J313,locations!$A$1:$E$17,2,FALSE)</f>
        <v>Canterbury</v>
      </c>
      <c r="L313" t="str">
        <f>VLOOKUP(J313,locations!$A$1:$E$17,3,FALSE)</f>
        <v>New Zealand</v>
      </c>
      <c r="M313">
        <f>VLOOKUP(J313,locations!$A$1:$E$17,4,FALSE)</f>
        <v>655000</v>
      </c>
      <c r="N313">
        <f>VLOOKUP(J313,locations!$A$1:$E$17,5,FALSE)</f>
        <v>14.72</v>
      </c>
    </row>
    <row r="314" spans="1:14" x14ac:dyDescent="0.25">
      <c r="A314">
        <v>313</v>
      </c>
      <c r="B314" t="s">
        <v>8</v>
      </c>
      <c r="C314">
        <v>549</v>
      </c>
      <c r="D314" t="str">
        <f>VLOOKUP(C322,'make details'!$A$1:$C$139,2,FALSE)</f>
        <v>Trailer</v>
      </c>
      <c r="E314" t="str">
        <f>VLOOKUP(C314,'make details'!$A$1:$C$139,3,FALSE)</f>
        <v>Standard</v>
      </c>
      <c r="F314">
        <v>1989</v>
      </c>
      <c r="G314" t="s">
        <v>36</v>
      </c>
      <c r="H314" t="s">
        <v>45</v>
      </c>
      <c r="I314" s="1">
        <v>44642</v>
      </c>
      <c r="J314">
        <v>103</v>
      </c>
      <c r="K314" t="str">
        <f>VLOOKUP(J314,locations!$A$1:$E$17,2,FALSE)</f>
        <v>Waikato</v>
      </c>
      <c r="L314" t="str">
        <f>VLOOKUP(J314,locations!$A$1:$E$17,3,FALSE)</f>
        <v>New Zealand</v>
      </c>
      <c r="M314">
        <f>VLOOKUP(J314,locations!$A$1:$E$17,4,FALSE)</f>
        <v>513800</v>
      </c>
      <c r="N314">
        <f>VLOOKUP(J314,locations!$A$1:$E$17,5,FALSE)</f>
        <v>21.5</v>
      </c>
    </row>
    <row r="315" spans="1:14" x14ac:dyDescent="0.25">
      <c r="A315">
        <v>314</v>
      </c>
      <c r="B315" t="s">
        <v>11</v>
      </c>
      <c r="C315">
        <v>623</v>
      </c>
      <c r="D315" t="str">
        <f>VLOOKUP(C323,'make details'!$A$1:$C$139,2,FALSE)</f>
        <v>Trailer</v>
      </c>
      <c r="E315" t="str">
        <f>VLOOKUP(C315,'make details'!$A$1:$C$139,3,FALSE)</f>
        <v>Standard</v>
      </c>
      <c r="F315">
        <v>2019</v>
      </c>
      <c r="G315" t="s">
        <v>224</v>
      </c>
      <c r="H315" t="s">
        <v>45</v>
      </c>
      <c r="I315" s="1">
        <v>44581</v>
      </c>
      <c r="J315">
        <v>102</v>
      </c>
      <c r="K315" t="str">
        <f>VLOOKUP(J315,locations!$A$1:$E$17,2,FALSE)</f>
        <v>Auckland</v>
      </c>
      <c r="L315" t="str">
        <f>VLOOKUP(J315,locations!$A$1:$E$17,3,FALSE)</f>
        <v>New Zealand</v>
      </c>
      <c r="M315">
        <f>VLOOKUP(J315,locations!$A$1:$E$17,4,FALSE)</f>
        <v>1695200</v>
      </c>
      <c r="N315">
        <f>VLOOKUP(J315,locations!$A$1:$E$17,5,FALSE)</f>
        <v>343.09</v>
      </c>
    </row>
    <row r="316" spans="1:14" x14ac:dyDescent="0.25">
      <c r="A316">
        <v>315</v>
      </c>
      <c r="B316" t="s">
        <v>11</v>
      </c>
      <c r="C316">
        <v>527</v>
      </c>
      <c r="D316" t="str">
        <f>VLOOKUP(C324,'make details'!$A$1:$C$139,2,FALSE)</f>
        <v>Trailer</v>
      </c>
      <c r="E316" t="str">
        <f>VLOOKUP(C316,'make details'!$A$1:$C$139,3,FALSE)</f>
        <v>Standard</v>
      </c>
      <c r="F316">
        <v>2020</v>
      </c>
      <c r="G316" t="s">
        <v>225</v>
      </c>
      <c r="H316" t="s">
        <v>10</v>
      </c>
      <c r="I316" s="1">
        <v>44477</v>
      </c>
      <c r="J316">
        <v>102</v>
      </c>
      <c r="K316" t="str">
        <f>VLOOKUP(J316,locations!$A$1:$E$17,2,FALSE)</f>
        <v>Auckland</v>
      </c>
      <c r="L316" t="str">
        <f>VLOOKUP(J316,locations!$A$1:$E$17,3,FALSE)</f>
        <v>New Zealand</v>
      </c>
      <c r="M316">
        <f>VLOOKUP(J316,locations!$A$1:$E$17,4,FALSE)</f>
        <v>1695200</v>
      </c>
      <c r="N316">
        <f>VLOOKUP(J316,locations!$A$1:$E$17,5,FALSE)</f>
        <v>343.09</v>
      </c>
    </row>
    <row r="317" spans="1:14" x14ac:dyDescent="0.25">
      <c r="A317">
        <v>316</v>
      </c>
      <c r="B317" t="s">
        <v>16</v>
      </c>
      <c r="C317">
        <v>554</v>
      </c>
      <c r="D317" t="str">
        <f>VLOOKUP(C325,'make details'!$A$1:$C$139,2,FALSE)</f>
        <v>Trailer</v>
      </c>
      <c r="E317" t="str">
        <f>VLOOKUP(C317,'make details'!$A$1:$C$139,3,FALSE)</f>
        <v>Standard</v>
      </c>
      <c r="F317">
        <v>2006</v>
      </c>
      <c r="G317" t="s">
        <v>226</v>
      </c>
      <c r="H317" t="s">
        <v>69</v>
      </c>
      <c r="I317" s="1">
        <v>44621</v>
      </c>
      <c r="J317">
        <v>105</v>
      </c>
      <c r="K317" t="str">
        <f>VLOOKUP(J317,locations!$A$1:$E$17,2,FALSE)</f>
        <v>Gisborne</v>
      </c>
      <c r="L317" t="str">
        <f>VLOOKUP(J317,locations!$A$1:$E$17,3,FALSE)</f>
        <v>New Zealand</v>
      </c>
      <c r="M317">
        <f>VLOOKUP(J317,locations!$A$1:$E$17,4,FALSE)</f>
        <v>52100</v>
      </c>
      <c r="N317">
        <f>VLOOKUP(J317,locations!$A$1:$E$17,5,FALSE)</f>
        <v>6.21</v>
      </c>
    </row>
    <row r="318" spans="1:14" x14ac:dyDescent="0.25">
      <c r="A318">
        <v>317</v>
      </c>
      <c r="B318" t="s">
        <v>11</v>
      </c>
      <c r="C318">
        <v>623</v>
      </c>
      <c r="D318" t="str">
        <f>VLOOKUP(C326,'make details'!$A$1:$C$139,2,FALSE)</f>
        <v>Trailer</v>
      </c>
      <c r="E318" t="str">
        <f>VLOOKUP(C318,'make details'!$A$1:$C$139,3,FALSE)</f>
        <v>Standard</v>
      </c>
      <c r="F318">
        <v>2020</v>
      </c>
      <c r="G318" t="s">
        <v>51</v>
      </c>
      <c r="H318" t="s">
        <v>45</v>
      </c>
      <c r="I318" s="1">
        <v>44571</v>
      </c>
      <c r="J318">
        <v>103</v>
      </c>
      <c r="K318" t="str">
        <f>VLOOKUP(J318,locations!$A$1:$E$17,2,FALSE)</f>
        <v>Waikato</v>
      </c>
      <c r="L318" t="str">
        <f>VLOOKUP(J318,locations!$A$1:$E$17,3,FALSE)</f>
        <v>New Zealand</v>
      </c>
      <c r="M318">
        <f>VLOOKUP(J318,locations!$A$1:$E$17,4,FALSE)</f>
        <v>513800</v>
      </c>
      <c r="N318">
        <f>VLOOKUP(J318,locations!$A$1:$E$17,5,FALSE)</f>
        <v>21.5</v>
      </c>
    </row>
    <row r="319" spans="1:14" x14ac:dyDescent="0.25">
      <c r="A319">
        <v>318</v>
      </c>
      <c r="B319" t="s">
        <v>37</v>
      </c>
      <c r="C319">
        <v>514</v>
      </c>
      <c r="D319" t="str">
        <f>VLOOKUP(C327,'make details'!$A$1:$C$139,2,FALSE)</f>
        <v>Trailer</v>
      </c>
      <c r="E319" t="str">
        <f>VLOOKUP(C319,'make details'!$A$1:$C$139,3,FALSE)</f>
        <v>Standard</v>
      </c>
      <c r="F319">
        <v>2016</v>
      </c>
      <c r="G319" t="s">
        <v>136</v>
      </c>
      <c r="H319" t="s">
        <v>10</v>
      </c>
      <c r="I319" s="1">
        <v>44537</v>
      </c>
      <c r="J319">
        <v>102</v>
      </c>
      <c r="K319" t="str">
        <f>VLOOKUP(J319,locations!$A$1:$E$17,2,FALSE)</f>
        <v>Auckland</v>
      </c>
      <c r="L319" t="str">
        <f>VLOOKUP(J319,locations!$A$1:$E$17,3,FALSE)</f>
        <v>New Zealand</v>
      </c>
      <c r="M319">
        <f>VLOOKUP(J319,locations!$A$1:$E$17,4,FALSE)</f>
        <v>1695200</v>
      </c>
      <c r="N319">
        <f>VLOOKUP(J319,locations!$A$1:$E$17,5,FALSE)</f>
        <v>343.09</v>
      </c>
    </row>
    <row r="320" spans="1:14" x14ac:dyDescent="0.25">
      <c r="A320">
        <v>319</v>
      </c>
      <c r="B320" t="s">
        <v>61</v>
      </c>
      <c r="C320">
        <v>519</v>
      </c>
      <c r="D320" t="str">
        <f>VLOOKUP(C328,'make details'!$A$1:$C$139,2,FALSE)</f>
        <v>Crusader</v>
      </c>
      <c r="E320" t="str">
        <f>VLOOKUP(C320,'make details'!$A$1:$C$139,3,FALSE)</f>
        <v>Standard</v>
      </c>
      <c r="F320">
        <v>1977</v>
      </c>
      <c r="G320" t="s">
        <v>227</v>
      </c>
      <c r="H320" t="s">
        <v>32</v>
      </c>
      <c r="I320" s="1">
        <v>44618</v>
      </c>
      <c r="J320">
        <v>104</v>
      </c>
      <c r="K320" t="str">
        <f>VLOOKUP(J320,locations!$A$1:$E$17,2,FALSE)</f>
        <v>Bay of Plenty</v>
      </c>
      <c r="L320" t="str">
        <f>VLOOKUP(J320,locations!$A$1:$E$17,3,FALSE)</f>
        <v>New Zealand</v>
      </c>
      <c r="M320">
        <f>VLOOKUP(J320,locations!$A$1:$E$17,4,FALSE)</f>
        <v>347700</v>
      </c>
      <c r="N320">
        <f>VLOOKUP(J320,locations!$A$1:$E$17,5,FALSE)</f>
        <v>28.8</v>
      </c>
    </row>
    <row r="321" spans="1:14" x14ac:dyDescent="0.25">
      <c r="A321">
        <v>320</v>
      </c>
      <c r="B321" t="s">
        <v>8</v>
      </c>
      <c r="C321">
        <v>623</v>
      </c>
      <c r="D321" t="str">
        <f>VLOOKUP(C329,'make details'!$A$1:$C$139,2,FALSE)</f>
        <v>Suzuki</v>
      </c>
      <c r="E321" t="str">
        <f>VLOOKUP(C321,'make details'!$A$1:$C$139,3,FALSE)</f>
        <v>Standard</v>
      </c>
      <c r="F321">
        <v>1981</v>
      </c>
      <c r="G321" t="s">
        <v>51</v>
      </c>
      <c r="H321" t="s">
        <v>45</v>
      </c>
      <c r="I321" s="1">
        <v>44512</v>
      </c>
      <c r="J321">
        <v>106</v>
      </c>
      <c r="K321" t="str">
        <f>VLOOKUP(J321,locations!$A$1:$E$17,2,FALSE)</f>
        <v>Hawke's Bay</v>
      </c>
      <c r="L321" t="str">
        <f>VLOOKUP(J321,locations!$A$1:$E$17,3,FALSE)</f>
        <v>New Zealand</v>
      </c>
      <c r="M321">
        <f>VLOOKUP(J321,locations!$A$1:$E$17,4,FALSE)</f>
        <v>182700</v>
      </c>
      <c r="N321">
        <f>VLOOKUP(J321,locations!$A$1:$E$17,5,FALSE)</f>
        <v>12.92</v>
      </c>
    </row>
    <row r="322" spans="1:14" x14ac:dyDescent="0.25">
      <c r="A322">
        <v>321</v>
      </c>
      <c r="B322" t="s">
        <v>8</v>
      </c>
      <c r="C322">
        <v>623</v>
      </c>
      <c r="D322" t="str">
        <f>VLOOKUP(C330,'make details'!$A$1:$C$139,2,FALSE)</f>
        <v>Trailer</v>
      </c>
      <c r="E322" t="str">
        <f>VLOOKUP(C322,'make details'!$A$1:$C$139,3,FALSE)</f>
        <v>Standard</v>
      </c>
      <c r="F322">
        <v>2020</v>
      </c>
      <c r="G322" t="s">
        <v>58</v>
      </c>
      <c r="H322" t="s">
        <v>10</v>
      </c>
      <c r="I322" s="1">
        <v>44595</v>
      </c>
      <c r="J322">
        <v>102</v>
      </c>
      <c r="K322" t="str">
        <f>VLOOKUP(J322,locations!$A$1:$E$17,2,FALSE)</f>
        <v>Auckland</v>
      </c>
      <c r="L322" t="str">
        <f>VLOOKUP(J322,locations!$A$1:$E$17,3,FALSE)</f>
        <v>New Zealand</v>
      </c>
      <c r="M322">
        <f>VLOOKUP(J322,locations!$A$1:$E$17,4,FALSE)</f>
        <v>1695200</v>
      </c>
      <c r="N322">
        <f>VLOOKUP(J322,locations!$A$1:$E$17,5,FALSE)</f>
        <v>343.09</v>
      </c>
    </row>
    <row r="323" spans="1:14" x14ac:dyDescent="0.25">
      <c r="A323">
        <v>322</v>
      </c>
      <c r="B323" t="s">
        <v>8</v>
      </c>
      <c r="C323">
        <v>623</v>
      </c>
      <c r="D323" t="str">
        <f>VLOOKUP(C331,'make details'!$A$1:$C$139,2,FALSE)</f>
        <v>Kea</v>
      </c>
      <c r="E323" t="str">
        <f>VLOOKUP(C323,'make details'!$A$1:$C$139,3,FALSE)</f>
        <v>Standard</v>
      </c>
      <c r="F323">
        <v>2020</v>
      </c>
      <c r="G323" t="s">
        <v>33</v>
      </c>
      <c r="H323" t="s">
        <v>10</v>
      </c>
      <c r="I323" s="1">
        <v>44501</v>
      </c>
      <c r="J323">
        <v>108</v>
      </c>
      <c r="K323" t="str">
        <f>VLOOKUP(J323,locations!$A$1:$E$17,2,FALSE)</f>
        <v>Manawatū-Whanganui</v>
      </c>
      <c r="L323" t="str">
        <f>VLOOKUP(J323,locations!$A$1:$E$17,3,FALSE)</f>
        <v>New Zealand</v>
      </c>
      <c r="M323">
        <f>VLOOKUP(J323,locations!$A$1:$E$17,4,FALSE)</f>
        <v>258200</v>
      </c>
      <c r="N323">
        <f>VLOOKUP(J323,locations!$A$1:$E$17,5,FALSE)</f>
        <v>11.62</v>
      </c>
    </row>
    <row r="324" spans="1:14" x14ac:dyDescent="0.25">
      <c r="A324">
        <v>323</v>
      </c>
      <c r="B324" t="s">
        <v>8</v>
      </c>
      <c r="C324">
        <v>623</v>
      </c>
      <c r="D324" t="str">
        <f>VLOOKUP(C332,'make details'!$A$1:$C$139,2,FALSE)</f>
        <v>Suzuki</v>
      </c>
      <c r="E324" t="str">
        <f>VLOOKUP(C324,'make details'!$A$1:$C$139,3,FALSE)</f>
        <v>Standard</v>
      </c>
      <c r="F324">
        <v>2020</v>
      </c>
      <c r="G324" t="s">
        <v>92</v>
      </c>
      <c r="H324" t="s">
        <v>10</v>
      </c>
      <c r="I324" s="1">
        <v>44544</v>
      </c>
      <c r="J324">
        <v>114</v>
      </c>
      <c r="K324" t="str">
        <f>VLOOKUP(J324,locations!$A$1:$E$17,2,FALSE)</f>
        <v>Canterbury</v>
      </c>
      <c r="L324" t="str">
        <f>VLOOKUP(J324,locations!$A$1:$E$17,3,FALSE)</f>
        <v>New Zealand</v>
      </c>
      <c r="M324">
        <f>VLOOKUP(J324,locations!$A$1:$E$17,4,FALSE)</f>
        <v>655000</v>
      </c>
      <c r="N324">
        <f>VLOOKUP(J324,locations!$A$1:$E$17,5,FALSE)</f>
        <v>14.72</v>
      </c>
    </row>
    <row r="325" spans="1:14" x14ac:dyDescent="0.25">
      <c r="A325">
        <v>324</v>
      </c>
      <c r="B325" t="s">
        <v>8</v>
      </c>
      <c r="C325">
        <v>623</v>
      </c>
      <c r="D325" t="str">
        <f>VLOOKUP(C333,'make details'!$A$1:$C$139,2,FALSE)</f>
        <v>Trailer</v>
      </c>
      <c r="E325" t="str">
        <f>VLOOKUP(C325,'make details'!$A$1:$C$139,3,FALSE)</f>
        <v>Standard</v>
      </c>
      <c r="F325">
        <v>2020</v>
      </c>
      <c r="G325" t="s">
        <v>228</v>
      </c>
      <c r="H325" t="s">
        <v>45</v>
      </c>
      <c r="I325" s="1">
        <v>44574</v>
      </c>
      <c r="J325">
        <v>102</v>
      </c>
      <c r="K325" t="str">
        <f>VLOOKUP(J325,locations!$A$1:$E$17,2,FALSE)</f>
        <v>Auckland</v>
      </c>
      <c r="L325" t="str">
        <f>VLOOKUP(J325,locations!$A$1:$E$17,3,FALSE)</f>
        <v>New Zealand</v>
      </c>
      <c r="M325">
        <f>VLOOKUP(J325,locations!$A$1:$E$17,4,FALSE)</f>
        <v>1695200</v>
      </c>
      <c r="N325">
        <f>VLOOKUP(J325,locations!$A$1:$E$17,5,FALSE)</f>
        <v>343.09</v>
      </c>
    </row>
    <row r="326" spans="1:14" x14ac:dyDescent="0.25">
      <c r="A326">
        <v>325</v>
      </c>
      <c r="B326" t="s">
        <v>11</v>
      </c>
      <c r="C326">
        <v>623</v>
      </c>
      <c r="D326" t="str">
        <f>VLOOKUP(C334,'make details'!$A$1:$C$139,2,FALSE)</f>
        <v>Trailer</v>
      </c>
      <c r="E326" t="str">
        <f>VLOOKUP(C326,'make details'!$A$1:$C$139,3,FALSE)</f>
        <v>Standard</v>
      </c>
      <c r="F326">
        <v>2020</v>
      </c>
      <c r="G326" t="s">
        <v>163</v>
      </c>
      <c r="H326" t="s">
        <v>10</v>
      </c>
      <c r="I326" s="1">
        <v>44521</v>
      </c>
      <c r="J326">
        <v>102</v>
      </c>
      <c r="K326" t="str">
        <f>VLOOKUP(J326,locations!$A$1:$E$17,2,FALSE)</f>
        <v>Auckland</v>
      </c>
      <c r="L326" t="str">
        <f>VLOOKUP(J326,locations!$A$1:$E$17,3,FALSE)</f>
        <v>New Zealand</v>
      </c>
      <c r="M326">
        <f>VLOOKUP(J326,locations!$A$1:$E$17,4,FALSE)</f>
        <v>1695200</v>
      </c>
      <c r="N326">
        <f>VLOOKUP(J326,locations!$A$1:$E$17,5,FALSE)</f>
        <v>343.09</v>
      </c>
    </row>
    <row r="327" spans="1:14" x14ac:dyDescent="0.25">
      <c r="A327">
        <v>326</v>
      </c>
      <c r="B327" t="s">
        <v>8</v>
      </c>
      <c r="C327">
        <v>623</v>
      </c>
      <c r="D327" t="str">
        <f>VLOOKUP(C335,'make details'!$A$1:$C$139,2,FALSE)</f>
        <v>Pinto</v>
      </c>
      <c r="E327" t="str">
        <f>VLOOKUP(C327,'make details'!$A$1:$C$139,3,FALSE)</f>
        <v>Standard</v>
      </c>
      <c r="F327">
        <v>2020</v>
      </c>
      <c r="G327" t="s">
        <v>100</v>
      </c>
      <c r="H327" t="s">
        <v>10</v>
      </c>
      <c r="I327" s="1">
        <v>44543</v>
      </c>
      <c r="J327">
        <v>108</v>
      </c>
      <c r="K327" t="str">
        <f>VLOOKUP(J327,locations!$A$1:$E$17,2,FALSE)</f>
        <v>Manawatū-Whanganui</v>
      </c>
      <c r="L327" t="str">
        <f>VLOOKUP(J327,locations!$A$1:$E$17,3,FALSE)</f>
        <v>New Zealand</v>
      </c>
      <c r="M327">
        <f>VLOOKUP(J327,locations!$A$1:$E$17,4,FALSE)</f>
        <v>258200</v>
      </c>
      <c r="N327">
        <f>VLOOKUP(J327,locations!$A$1:$E$17,5,FALSE)</f>
        <v>11.62</v>
      </c>
    </row>
    <row r="328" spans="1:14" x14ac:dyDescent="0.25">
      <c r="A328">
        <v>327</v>
      </c>
      <c r="B328" t="s">
        <v>61</v>
      </c>
      <c r="C328">
        <v>526</v>
      </c>
      <c r="D328" t="str">
        <f>VLOOKUP(C336,'make details'!$A$1:$C$139,2,FALSE)</f>
        <v>Trailer</v>
      </c>
      <c r="E328" t="str">
        <f>VLOOKUP(C328,'make details'!$A$1:$C$139,3,FALSE)</f>
        <v>Standard</v>
      </c>
      <c r="F328">
        <v>2010</v>
      </c>
      <c r="G328">
        <v>560</v>
      </c>
      <c r="H328" t="s">
        <v>32</v>
      </c>
      <c r="I328" s="1">
        <v>44530</v>
      </c>
      <c r="J328">
        <v>114</v>
      </c>
      <c r="K328" t="str">
        <f>VLOOKUP(J328,locations!$A$1:$E$17,2,FALSE)</f>
        <v>Canterbury</v>
      </c>
      <c r="L328" t="str">
        <f>VLOOKUP(J328,locations!$A$1:$E$17,3,FALSE)</f>
        <v>New Zealand</v>
      </c>
      <c r="M328">
        <f>VLOOKUP(J328,locations!$A$1:$E$17,4,FALSE)</f>
        <v>655000</v>
      </c>
      <c r="N328">
        <f>VLOOKUP(J328,locations!$A$1:$E$17,5,FALSE)</f>
        <v>14.72</v>
      </c>
    </row>
    <row r="329" spans="1:14" x14ac:dyDescent="0.25">
      <c r="A329">
        <v>328</v>
      </c>
      <c r="B329" t="s">
        <v>16</v>
      </c>
      <c r="C329">
        <v>611</v>
      </c>
      <c r="D329" t="str">
        <f>VLOOKUP(C337,'make details'!$A$1:$C$139,2,FALSE)</f>
        <v>Factory Built</v>
      </c>
      <c r="E329" t="str">
        <f>VLOOKUP(C329,'make details'!$A$1:$C$139,3,FALSE)</f>
        <v>Standard</v>
      </c>
      <c r="F329">
        <v>2008</v>
      </c>
      <c r="G329" t="s">
        <v>229</v>
      </c>
      <c r="H329" t="s">
        <v>69</v>
      </c>
      <c r="I329" s="1">
        <v>44581</v>
      </c>
      <c r="J329">
        <v>111</v>
      </c>
      <c r="K329" t="str">
        <f>VLOOKUP(J329,locations!$A$1:$E$17,2,FALSE)</f>
        <v>Nelson</v>
      </c>
      <c r="L329" t="str">
        <f>VLOOKUP(J329,locations!$A$1:$E$17,3,FALSE)</f>
        <v>New Zealand</v>
      </c>
      <c r="M329">
        <f>VLOOKUP(J329,locations!$A$1:$E$17,4,FALSE)</f>
        <v>54500</v>
      </c>
      <c r="N329">
        <f>VLOOKUP(J329,locations!$A$1:$E$17,5,FALSE)</f>
        <v>129.15</v>
      </c>
    </row>
    <row r="330" spans="1:14" x14ac:dyDescent="0.25">
      <c r="A330">
        <v>329</v>
      </c>
      <c r="B330" t="s">
        <v>8</v>
      </c>
      <c r="C330">
        <v>623</v>
      </c>
      <c r="D330" t="str">
        <f>VLOOKUP(C338,'make details'!$A$1:$C$139,2,FALSE)</f>
        <v>Titan</v>
      </c>
      <c r="E330" t="str">
        <f>VLOOKUP(C330,'make details'!$A$1:$C$139,3,FALSE)</f>
        <v>Standard</v>
      </c>
      <c r="F330">
        <v>1996</v>
      </c>
      <c r="G330" t="s">
        <v>33</v>
      </c>
      <c r="H330" t="s">
        <v>45</v>
      </c>
      <c r="I330" s="1">
        <v>44577</v>
      </c>
      <c r="J330">
        <v>105</v>
      </c>
      <c r="K330" t="str">
        <f>VLOOKUP(J330,locations!$A$1:$E$17,2,FALSE)</f>
        <v>Gisborne</v>
      </c>
      <c r="L330" t="str">
        <f>VLOOKUP(J330,locations!$A$1:$E$17,3,FALSE)</f>
        <v>New Zealand</v>
      </c>
      <c r="M330">
        <f>VLOOKUP(J330,locations!$A$1:$E$17,4,FALSE)</f>
        <v>52100</v>
      </c>
      <c r="N330">
        <f>VLOOKUP(J330,locations!$A$1:$E$17,5,FALSE)</f>
        <v>6.21</v>
      </c>
    </row>
    <row r="331" spans="1:14" x14ac:dyDescent="0.25">
      <c r="A331">
        <v>330</v>
      </c>
      <c r="B331" t="s">
        <v>8</v>
      </c>
      <c r="C331">
        <v>562</v>
      </c>
      <c r="D331" t="str">
        <f>VLOOKUP(C339,'make details'!$A$1:$C$139,2,FALSE)</f>
        <v>Briford</v>
      </c>
      <c r="E331" t="str">
        <f>VLOOKUP(C331,'make details'!$A$1:$C$139,3,FALSE)</f>
        <v>Standard</v>
      </c>
      <c r="F331">
        <v>2020</v>
      </c>
      <c r="G331" t="s">
        <v>230</v>
      </c>
      <c r="H331" t="s">
        <v>10</v>
      </c>
      <c r="I331" s="1">
        <v>44653</v>
      </c>
      <c r="J331">
        <v>104</v>
      </c>
      <c r="K331" t="str">
        <f>VLOOKUP(J331,locations!$A$1:$E$17,2,FALSE)</f>
        <v>Bay of Plenty</v>
      </c>
      <c r="L331" t="str">
        <f>VLOOKUP(J331,locations!$A$1:$E$17,3,FALSE)</f>
        <v>New Zealand</v>
      </c>
      <c r="M331">
        <f>VLOOKUP(J331,locations!$A$1:$E$17,4,FALSE)</f>
        <v>347700</v>
      </c>
      <c r="N331">
        <f>VLOOKUP(J331,locations!$A$1:$E$17,5,FALSE)</f>
        <v>28.8</v>
      </c>
    </row>
    <row r="332" spans="1:14" x14ac:dyDescent="0.25">
      <c r="A332">
        <v>331</v>
      </c>
      <c r="B332" t="s">
        <v>16</v>
      </c>
      <c r="C332">
        <v>611</v>
      </c>
      <c r="D332" t="str">
        <f>VLOOKUP(C340,'make details'!$A$1:$C$139,2,FALSE)</f>
        <v>Homebuilt</v>
      </c>
      <c r="E332" t="str">
        <f>VLOOKUP(C332,'make details'!$A$1:$C$139,3,FALSE)</f>
        <v>Standard</v>
      </c>
      <c r="F332">
        <v>2005</v>
      </c>
      <c r="G332" t="s">
        <v>231</v>
      </c>
      <c r="H332" t="s">
        <v>18</v>
      </c>
      <c r="I332" s="1">
        <v>44626</v>
      </c>
      <c r="J332">
        <v>102</v>
      </c>
      <c r="K332" t="str">
        <f>VLOOKUP(J332,locations!$A$1:$E$17,2,FALSE)</f>
        <v>Auckland</v>
      </c>
      <c r="L332" t="str">
        <f>VLOOKUP(J332,locations!$A$1:$E$17,3,FALSE)</f>
        <v>New Zealand</v>
      </c>
      <c r="M332">
        <f>VLOOKUP(J332,locations!$A$1:$E$17,4,FALSE)</f>
        <v>1695200</v>
      </c>
      <c r="N332">
        <f>VLOOKUP(J332,locations!$A$1:$E$17,5,FALSE)</f>
        <v>343.09</v>
      </c>
    </row>
    <row r="333" spans="1:14" x14ac:dyDescent="0.25">
      <c r="A333">
        <v>332</v>
      </c>
      <c r="B333" t="s">
        <v>8</v>
      </c>
      <c r="C333">
        <v>623</v>
      </c>
      <c r="D333" t="str">
        <f>VLOOKUP(C341,'make details'!$A$1:$C$139,2,FALSE)</f>
        <v>Reid</v>
      </c>
      <c r="E333" t="str">
        <f>VLOOKUP(C333,'make details'!$A$1:$C$139,3,FALSE)</f>
        <v>Standard</v>
      </c>
      <c r="F333">
        <v>2012</v>
      </c>
      <c r="G333" t="s">
        <v>33</v>
      </c>
      <c r="H333" t="s">
        <v>10</v>
      </c>
      <c r="I333" s="1">
        <v>44488</v>
      </c>
      <c r="J333">
        <v>107</v>
      </c>
      <c r="K333" t="str">
        <f>VLOOKUP(J333,locations!$A$1:$E$17,2,FALSE)</f>
        <v>Taranaki</v>
      </c>
      <c r="L333" t="str">
        <f>VLOOKUP(J333,locations!$A$1:$E$17,3,FALSE)</f>
        <v>New Zealand</v>
      </c>
      <c r="M333">
        <f>VLOOKUP(J333,locations!$A$1:$E$17,4,FALSE)</f>
        <v>127300</v>
      </c>
      <c r="N333">
        <f>VLOOKUP(J333,locations!$A$1:$E$17,5,FALSE)</f>
        <v>17.55</v>
      </c>
    </row>
    <row r="334" spans="1:14" x14ac:dyDescent="0.25">
      <c r="A334">
        <v>333</v>
      </c>
      <c r="B334" t="s">
        <v>8</v>
      </c>
      <c r="C334">
        <v>623</v>
      </c>
      <c r="D334" t="str">
        <f>VLOOKUP(C342,'make details'!$A$1:$C$139,2,FALSE)</f>
        <v>Toyota</v>
      </c>
      <c r="E334" t="str">
        <f>VLOOKUP(C334,'make details'!$A$1:$C$139,3,FALSE)</f>
        <v>Standard</v>
      </c>
      <c r="F334">
        <v>2020</v>
      </c>
      <c r="G334" t="s">
        <v>232</v>
      </c>
      <c r="H334" t="s">
        <v>45</v>
      </c>
      <c r="I334" s="1">
        <v>44479</v>
      </c>
      <c r="J334">
        <v>111</v>
      </c>
      <c r="K334" t="str">
        <f>VLOOKUP(J334,locations!$A$1:$E$17,2,FALSE)</f>
        <v>Nelson</v>
      </c>
      <c r="L334" t="str">
        <f>VLOOKUP(J334,locations!$A$1:$E$17,3,FALSE)</f>
        <v>New Zealand</v>
      </c>
      <c r="M334">
        <f>VLOOKUP(J334,locations!$A$1:$E$17,4,FALSE)</f>
        <v>54500</v>
      </c>
      <c r="N334">
        <f>VLOOKUP(J334,locations!$A$1:$E$17,5,FALSE)</f>
        <v>129.15</v>
      </c>
    </row>
    <row r="335" spans="1:14" x14ac:dyDescent="0.25">
      <c r="A335">
        <v>334</v>
      </c>
      <c r="B335" t="s">
        <v>8</v>
      </c>
      <c r="C335">
        <v>595</v>
      </c>
      <c r="D335" t="str">
        <f>VLOOKUP(C343,'make details'!$A$1:$C$139,2,FALSE)</f>
        <v>Briford</v>
      </c>
      <c r="E335" t="str">
        <f>VLOOKUP(C335,'make details'!$A$1:$C$139,3,FALSE)</f>
        <v>Standard</v>
      </c>
      <c r="F335">
        <v>2012</v>
      </c>
      <c r="G335" t="s">
        <v>233</v>
      </c>
      <c r="H335" t="s">
        <v>10</v>
      </c>
      <c r="I335" s="1">
        <v>44550</v>
      </c>
      <c r="J335">
        <v>114</v>
      </c>
      <c r="K335" t="str">
        <f>VLOOKUP(J335,locations!$A$1:$E$17,2,FALSE)</f>
        <v>Canterbury</v>
      </c>
      <c r="L335" t="str">
        <f>VLOOKUP(J335,locations!$A$1:$E$17,3,FALSE)</f>
        <v>New Zealand</v>
      </c>
      <c r="M335">
        <f>VLOOKUP(J335,locations!$A$1:$E$17,4,FALSE)</f>
        <v>655000</v>
      </c>
      <c r="N335">
        <f>VLOOKUP(J335,locations!$A$1:$E$17,5,FALSE)</f>
        <v>14.72</v>
      </c>
    </row>
    <row r="336" spans="1:14" x14ac:dyDescent="0.25">
      <c r="A336">
        <v>335</v>
      </c>
      <c r="B336" t="s">
        <v>8</v>
      </c>
      <c r="C336">
        <v>623</v>
      </c>
      <c r="D336" t="str">
        <f>VLOOKUP(C344,'make details'!$A$1:$C$139,2,FALSE)</f>
        <v>Trailer</v>
      </c>
      <c r="E336" t="str">
        <f>VLOOKUP(C336,'make details'!$A$1:$C$139,3,FALSE)</f>
        <v>Standard</v>
      </c>
      <c r="F336">
        <v>2016</v>
      </c>
      <c r="G336" t="s">
        <v>58</v>
      </c>
      <c r="H336" t="s">
        <v>10</v>
      </c>
      <c r="I336" s="1">
        <v>44650</v>
      </c>
      <c r="J336">
        <v>102</v>
      </c>
      <c r="K336" t="str">
        <f>VLOOKUP(J336,locations!$A$1:$E$17,2,FALSE)</f>
        <v>Auckland</v>
      </c>
      <c r="L336" t="str">
        <f>VLOOKUP(J336,locations!$A$1:$E$17,3,FALSE)</f>
        <v>New Zealand</v>
      </c>
      <c r="M336">
        <f>VLOOKUP(J336,locations!$A$1:$E$17,4,FALSE)</f>
        <v>1695200</v>
      </c>
      <c r="N336">
        <f>VLOOKUP(J336,locations!$A$1:$E$17,5,FALSE)</f>
        <v>343.09</v>
      </c>
    </row>
    <row r="337" spans="1:14" x14ac:dyDescent="0.25">
      <c r="A337">
        <v>336</v>
      </c>
      <c r="B337" t="s">
        <v>8</v>
      </c>
      <c r="C337">
        <v>538</v>
      </c>
      <c r="D337" t="str">
        <f>VLOOKUP(C345,'make details'!$A$1:$C$139,2,FALSE)</f>
        <v>Trailer</v>
      </c>
      <c r="E337" t="str">
        <f>VLOOKUP(C337,'make details'!$A$1:$C$139,3,FALSE)</f>
        <v>Standard</v>
      </c>
      <c r="F337">
        <v>2016</v>
      </c>
      <c r="G337" t="s">
        <v>24</v>
      </c>
      <c r="H337" t="s">
        <v>10</v>
      </c>
      <c r="I337" s="1">
        <v>44656</v>
      </c>
      <c r="J337">
        <v>109</v>
      </c>
      <c r="K337" t="str">
        <f>VLOOKUP(J337,locations!$A$1:$E$17,2,FALSE)</f>
        <v>Wellington</v>
      </c>
      <c r="L337" t="str">
        <f>VLOOKUP(J337,locations!$A$1:$E$17,3,FALSE)</f>
        <v>New Zealand</v>
      </c>
      <c r="M337">
        <f>VLOOKUP(J337,locations!$A$1:$E$17,4,FALSE)</f>
        <v>543500</v>
      </c>
      <c r="N337">
        <f>VLOOKUP(J337,locations!$A$1:$E$17,5,FALSE)</f>
        <v>67.52</v>
      </c>
    </row>
    <row r="338" spans="1:14" x14ac:dyDescent="0.25">
      <c r="A338">
        <v>337</v>
      </c>
      <c r="B338" t="s">
        <v>8</v>
      </c>
      <c r="C338">
        <v>616</v>
      </c>
      <c r="D338" t="str">
        <f>VLOOKUP(C346,'make details'!$A$1:$C$139,2,FALSE)</f>
        <v>Trailer</v>
      </c>
      <c r="E338" t="str">
        <f>VLOOKUP(C338,'make details'!$A$1:$C$139,3,FALSE)</f>
        <v>Standard</v>
      </c>
      <c r="F338">
        <v>2016</v>
      </c>
      <c r="G338" t="s">
        <v>232</v>
      </c>
      <c r="H338" t="s">
        <v>10</v>
      </c>
      <c r="I338" s="1">
        <v>44488</v>
      </c>
      <c r="J338">
        <v>104</v>
      </c>
      <c r="K338" t="str">
        <f>VLOOKUP(J338,locations!$A$1:$E$17,2,FALSE)</f>
        <v>Bay of Plenty</v>
      </c>
      <c r="L338" t="str">
        <f>VLOOKUP(J338,locations!$A$1:$E$17,3,FALSE)</f>
        <v>New Zealand</v>
      </c>
      <c r="M338">
        <f>VLOOKUP(J338,locations!$A$1:$E$17,4,FALSE)</f>
        <v>347700</v>
      </c>
      <c r="N338">
        <f>VLOOKUP(J338,locations!$A$1:$E$17,5,FALSE)</f>
        <v>28.8</v>
      </c>
    </row>
    <row r="339" spans="1:14" x14ac:dyDescent="0.25">
      <c r="A339">
        <v>338</v>
      </c>
      <c r="B339" t="s">
        <v>8</v>
      </c>
      <c r="C339">
        <v>514</v>
      </c>
      <c r="D339" t="str">
        <f>VLOOKUP(C347,'make details'!$A$1:$C$139,2,FALSE)</f>
        <v>Trailer</v>
      </c>
      <c r="E339" t="str">
        <f>VLOOKUP(C339,'make details'!$A$1:$C$139,3,FALSE)</f>
        <v>Standard</v>
      </c>
      <c r="F339">
        <v>2016</v>
      </c>
      <c r="G339" t="s">
        <v>209</v>
      </c>
      <c r="H339" t="s">
        <v>10</v>
      </c>
      <c r="I339" s="1">
        <v>44508</v>
      </c>
      <c r="J339">
        <v>114</v>
      </c>
      <c r="K339" t="str">
        <f>VLOOKUP(J339,locations!$A$1:$E$17,2,FALSE)</f>
        <v>Canterbury</v>
      </c>
      <c r="L339" t="str">
        <f>VLOOKUP(J339,locations!$A$1:$E$17,3,FALSE)</f>
        <v>New Zealand</v>
      </c>
      <c r="M339">
        <f>VLOOKUP(J339,locations!$A$1:$E$17,4,FALSE)</f>
        <v>655000</v>
      </c>
      <c r="N339">
        <f>VLOOKUP(J339,locations!$A$1:$E$17,5,FALSE)</f>
        <v>14.72</v>
      </c>
    </row>
    <row r="340" spans="1:14" x14ac:dyDescent="0.25">
      <c r="A340">
        <v>339</v>
      </c>
      <c r="B340" t="s">
        <v>8</v>
      </c>
      <c r="C340">
        <v>549</v>
      </c>
      <c r="D340" t="str">
        <f>VLOOKUP(C348,'make details'!$A$1:$C$139,2,FALSE)</f>
        <v>Trailer</v>
      </c>
      <c r="E340" t="str">
        <f>VLOOKUP(C340,'make details'!$A$1:$C$139,3,FALSE)</f>
        <v>Standard</v>
      </c>
      <c r="F340">
        <v>2016</v>
      </c>
      <c r="G340" t="s">
        <v>234</v>
      </c>
      <c r="H340" t="s">
        <v>10</v>
      </c>
      <c r="I340" s="1">
        <v>44630</v>
      </c>
      <c r="J340">
        <v>102</v>
      </c>
      <c r="K340" t="str">
        <f>VLOOKUP(J340,locations!$A$1:$E$17,2,FALSE)</f>
        <v>Auckland</v>
      </c>
      <c r="L340" t="str">
        <f>VLOOKUP(J340,locations!$A$1:$E$17,3,FALSE)</f>
        <v>New Zealand</v>
      </c>
      <c r="M340">
        <f>VLOOKUP(J340,locations!$A$1:$E$17,4,FALSE)</f>
        <v>1695200</v>
      </c>
      <c r="N340">
        <f>VLOOKUP(J340,locations!$A$1:$E$17,5,FALSE)</f>
        <v>343.09</v>
      </c>
    </row>
    <row r="341" spans="1:14" x14ac:dyDescent="0.25">
      <c r="A341">
        <v>340</v>
      </c>
      <c r="B341" t="s">
        <v>11</v>
      </c>
      <c r="C341">
        <v>597</v>
      </c>
      <c r="D341" t="str">
        <f>VLOOKUP(C349,'make details'!$A$1:$C$139,2,FALSE)</f>
        <v>Caravan</v>
      </c>
      <c r="E341" t="str">
        <f>VLOOKUP(C341,'make details'!$A$1:$C$139,3,FALSE)</f>
        <v>Standard</v>
      </c>
      <c r="F341">
        <v>2016</v>
      </c>
      <c r="G341" t="s">
        <v>46</v>
      </c>
      <c r="H341" t="s">
        <v>10</v>
      </c>
      <c r="I341" s="1">
        <v>44544</v>
      </c>
      <c r="J341">
        <v>102</v>
      </c>
      <c r="K341" t="str">
        <f>VLOOKUP(J341,locations!$A$1:$E$17,2,FALSE)</f>
        <v>Auckland</v>
      </c>
      <c r="L341" t="str">
        <f>VLOOKUP(J341,locations!$A$1:$E$17,3,FALSE)</f>
        <v>New Zealand</v>
      </c>
      <c r="M341">
        <f>VLOOKUP(J341,locations!$A$1:$E$17,4,FALSE)</f>
        <v>1695200</v>
      </c>
      <c r="N341">
        <f>VLOOKUP(J341,locations!$A$1:$E$17,5,FALSE)</f>
        <v>343.09</v>
      </c>
    </row>
    <row r="342" spans="1:14" x14ac:dyDescent="0.25">
      <c r="A342">
        <v>341</v>
      </c>
      <c r="B342" t="s">
        <v>235</v>
      </c>
      <c r="C342">
        <v>619</v>
      </c>
      <c r="D342" t="str">
        <f>VLOOKUP(C350,'make details'!$A$1:$C$139,2,FALSE)</f>
        <v>Trailer</v>
      </c>
      <c r="E342" t="str">
        <f>VLOOKUP(C342,'make details'!$A$1:$C$139,3,FALSE)</f>
        <v>Standard</v>
      </c>
      <c r="F342">
        <v>2001</v>
      </c>
      <c r="G342" t="s">
        <v>236</v>
      </c>
      <c r="H342" t="s">
        <v>32</v>
      </c>
      <c r="I342" s="1">
        <v>44498</v>
      </c>
      <c r="J342">
        <v>102</v>
      </c>
      <c r="K342" t="str">
        <f>VLOOKUP(J342,locations!$A$1:$E$17,2,FALSE)</f>
        <v>Auckland</v>
      </c>
      <c r="L342" t="str">
        <f>VLOOKUP(J342,locations!$A$1:$E$17,3,FALSE)</f>
        <v>New Zealand</v>
      </c>
      <c r="M342">
        <f>VLOOKUP(J342,locations!$A$1:$E$17,4,FALSE)</f>
        <v>1695200</v>
      </c>
      <c r="N342">
        <f>VLOOKUP(J342,locations!$A$1:$E$17,5,FALSE)</f>
        <v>343.09</v>
      </c>
    </row>
    <row r="343" spans="1:14" x14ac:dyDescent="0.25">
      <c r="A343">
        <v>342</v>
      </c>
      <c r="B343" t="s">
        <v>8</v>
      </c>
      <c r="C343">
        <v>514</v>
      </c>
      <c r="D343" t="str">
        <f>VLOOKUP(C351,'make details'!$A$1:$C$139,2,FALSE)</f>
        <v>Trailer</v>
      </c>
      <c r="E343" t="str">
        <f>VLOOKUP(C343,'make details'!$A$1:$C$139,3,FALSE)</f>
        <v>Standard</v>
      </c>
      <c r="F343">
        <v>2016</v>
      </c>
      <c r="G343" t="s">
        <v>237</v>
      </c>
      <c r="H343" t="s">
        <v>10</v>
      </c>
      <c r="I343" s="1">
        <v>44637</v>
      </c>
      <c r="J343">
        <v>109</v>
      </c>
      <c r="K343" t="str">
        <f>VLOOKUP(J343,locations!$A$1:$E$17,2,FALSE)</f>
        <v>Wellington</v>
      </c>
      <c r="L343" t="str">
        <f>VLOOKUP(J343,locations!$A$1:$E$17,3,FALSE)</f>
        <v>New Zealand</v>
      </c>
      <c r="M343">
        <f>VLOOKUP(J343,locations!$A$1:$E$17,4,FALSE)</f>
        <v>543500</v>
      </c>
      <c r="N343">
        <f>VLOOKUP(J343,locations!$A$1:$E$17,5,FALSE)</f>
        <v>67.52</v>
      </c>
    </row>
    <row r="344" spans="1:14" x14ac:dyDescent="0.25">
      <c r="A344">
        <v>343</v>
      </c>
      <c r="B344" t="s">
        <v>37</v>
      </c>
      <c r="C344">
        <v>623</v>
      </c>
      <c r="D344" t="str">
        <f>VLOOKUP(C352,'make details'!$A$1:$C$139,2,FALSE)</f>
        <v>Briford</v>
      </c>
      <c r="E344" t="str">
        <f>VLOOKUP(C344,'make details'!$A$1:$C$139,3,FALSE)</f>
        <v>Standard</v>
      </c>
      <c r="F344">
        <v>2016</v>
      </c>
      <c r="G344" t="s">
        <v>238</v>
      </c>
      <c r="H344" t="s">
        <v>10</v>
      </c>
      <c r="I344" s="1">
        <v>44593</v>
      </c>
      <c r="J344">
        <v>102</v>
      </c>
      <c r="K344" t="str">
        <f>VLOOKUP(J344,locations!$A$1:$E$17,2,FALSE)</f>
        <v>Auckland</v>
      </c>
      <c r="L344" t="str">
        <f>VLOOKUP(J344,locations!$A$1:$E$17,3,FALSE)</f>
        <v>New Zealand</v>
      </c>
      <c r="M344">
        <f>VLOOKUP(J344,locations!$A$1:$E$17,4,FALSE)</f>
        <v>1695200</v>
      </c>
      <c r="N344">
        <f>VLOOKUP(J344,locations!$A$1:$E$17,5,FALSE)</f>
        <v>343.09</v>
      </c>
    </row>
    <row r="345" spans="1:14" x14ac:dyDescent="0.25">
      <c r="A345">
        <v>344</v>
      </c>
      <c r="B345" t="s">
        <v>37</v>
      </c>
      <c r="C345">
        <v>623</v>
      </c>
      <c r="D345" t="str">
        <f>VLOOKUP(C353,'make details'!$A$1:$C$139,2,FALSE)</f>
        <v>Swift</v>
      </c>
      <c r="E345" t="str">
        <f>VLOOKUP(C345,'make details'!$A$1:$C$139,3,FALSE)</f>
        <v>Standard</v>
      </c>
      <c r="F345">
        <v>2016</v>
      </c>
      <c r="G345" t="s">
        <v>195</v>
      </c>
      <c r="H345" t="s">
        <v>10</v>
      </c>
      <c r="I345" s="1">
        <v>44627</v>
      </c>
      <c r="J345">
        <v>104</v>
      </c>
      <c r="K345" t="str">
        <f>VLOOKUP(J345,locations!$A$1:$E$17,2,FALSE)</f>
        <v>Bay of Plenty</v>
      </c>
      <c r="L345" t="str">
        <f>VLOOKUP(J345,locations!$A$1:$E$17,3,FALSE)</f>
        <v>New Zealand</v>
      </c>
      <c r="M345">
        <f>VLOOKUP(J345,locations!$A$1:$E$17,4,FALSE)</f>
        <v>347700</v>
      </c>
      <c r="N345">
        <f>VLOOKUP(J345,locations!$A$1:$E$17,5,FALSE)</f>
        <v>28.8</v>
      </c>
    </row>
    <row r="346" spans="1:14" x14ac:dyDescent="0.25">
      <c r="A346">
        <v>345</v>
      </c>
      <c r="B346" t="s">
        <v>8</v>
      </c>
      <c r="C346">
        <v>623</v>
      </c>
      <c r="D346" t="str">
        <f>VLOOKUP(C354,'make details'!$A$1:$C$139,2,FALSE)</f>
        <v>Trailer</v>
      </c>
      <c r="E346" t="str">
        <f>VLOOKUP(C346,'make details'!$A$1:$C$139,3,FALSE)</f>
        <v>Standard</v>
      </c>
      <c r="F346">
        <v>2016</v>
      </c>
      <c r="G346" t="s">
        <v>58</v>
      </c>
      <c r="H346" t="s">
        <v>47</v>
      </c>
      <c r="I346" s="1">
        <v>44570</v>
      </c>
      <c r="J346">
        <v>101</v>
      </c>
      <c r="K346" t="str">
        <f>VLOOKUP(J346,locations!$A$1:$E$17,2,FALSE)</f>
        <v>Northland</v>
      </c>
      <c r="L346" t="str">
        <f>VLOOKUP(J346,locations!$A$1:$E$17,3,FALSE)</f>
        <v>New Zealand</v>
      </c>
      <c r="M346">
        <f>VLOOKUP(J346,locations!$A$1:$E$17,4,FALSE)</f>
        <v>201500</v>
      </c>
      <c r="N346">
        <f>VLOOKUP(J346,locations!$A$1:$E$17,5,FALSE)</f>
        <v>16.11</v>
      </c>
    </row>
    <row r="347" spans="1:14" x14ac:dyDescent="0.25">
      <c r="A347">
        <v>346</v>
      </c>
      <c r="B347" t="s">
        <v>8</v>
      </c>
      <c r="C347">
        <v>623</v>
      </c>
      <c r="D347" t="str">
        <f>VLOOKUP(C355,'make details'!$A$1:$C$139,2,FALSE)</f>
        <v>Titan</v>
      </c>
      <c r="E347" t="str">
        <f>VLOOKUP(C347,'make details'!$A$1:$C$139,3,FALSE)</f>
        <v>Standard</v>
      </c>
      <c r="F347">
        <v>2007</v>
      </c>
      <c r="G347" t="s">
        <v>51</v>
      </c>
      <c r="H347" t="s">
        <v>18</v>
      </c>
      <c r="I347" s="1">
        <v>44476</v>
      </c>
      <c r="J347">
        <v>103</v>
      </c>
      <c r="K347" t="str">
        <f>VLOOKUP(J347,locations!$A$1:$E$17,2,FALSE)</f>
        <v>Waikato</v>
      </c>
      <c r="L347" t="str">
        <f>VLOOKUP(J347,locations!$A$1:$E$17,3,FALSE)</f>
        <v>New Zealand</v>
      </c>
      <c r="M347">
        <f>VLOOKUP(J347,locations!$A$1:$E$17,4,FALSE)</f>
        <v>513800</v>
      </c>
      <c r="N347">
        <f>VLOOKUP(J347,locations!$A$1:$E$17,5,FALSE)</f>
        <v>21.5</v>
      </c>
    </row>
    <row r="348" spans="1:14" x14ac:dyDescent="0.25">
      <c r="A348">
        <v>347</v>
      </c>
      <c r="B348" t="s">
        <v>8</v>
      </c>
      <c r="C348">
        <v>623</v>
      </c>
      <c r="D348" t="str">
        <f>VLOOKUP(C356,'make details'!$A$1:$C$139,2,FALSE)</f>
        <v>Trailer</v>
      </c>
      <c r="E348" t="str">
        <f>VLOOKUP(C348,'make details'!$A$1:$C$139,3,FALSE)</f>
        <v>Standard</v>
      </c>
      <c r="F348">
        <v>2016</v>
      </c>
      <c r="G348" t="s">
        <v>33</v>
      </c>
      <c r="H348" t="s">
        <v>10</v>
      </c>
      <c r="I348" s="1">
        <v>44634</v>
      </c>
      <c r="J348">
        <v>114</v>
      </c>
      <c r="K348" t="str">
        <f>VLOOKUP(J348,locations!$A$1:$E$17,2,FALSE)</f>
        <v>Canterbury</v>
      </c>
      <c r="L348" t="str">
        <f>VLOOKUP(J348,locations!$A$1:$E$17,3,FALSE)</f>
        <v>New Zealand</v>
      </c>
      <c r="M348">
        <f>VLOOKUP(J348,locations!$A$1:$E$17,4,FALSE)</f>
        <v>655000</v>
      </c>
      <c r="N348">
        <f>VLOOKUP(J348,locations!$A$1:$E$17,5,FALSE)</f>
        <v>14.72</v>
      </c>
    </row>
    <row r="349" spans="1:14" x14ac:dyDescent="0.25">
      <c r="A349">
        <v>348</v>
      </c>
      <c r="B349" t="s">
        <v>61</v>
      </c>
      <c r="C349">
        <v>519</v>
      </c>
      <c r="D349" t="str">
        <f>VLOOKUP(C357,'make details'!$A$1:$C$139,2,FALSE)</f>
        <v>Trailer</v>
      </c>
      <c r="E349" t="str">
        <f>VLOOKUP(C349,'make details'!$A$1:$C$139,3,FALSE)</f>
        <v>Standard</v>
      </c>
      <c r="F349">
        <v>2005</v>
      </c>
      <c r="G349" t="s">
        <v>239</v>
      </c>
      <c r="H349" t="s">
        <v>32</v>
      </c>
      <c r="I349" s="1">
        <v>44500</v>
      </c>
      <c r="J349">
        <v>102</v>
      </c>
      <c r="K349" t="str">
        <f>VLOOKUP(J349,locations!$A$1:$E$17,2,FALSE)</f>
        <v>Auckland</v>
      </c>
      <c r="L349" t="str">
        <f>VLOOKUP(J349,locations!$A$1:$E$17,3,FALSE)</f>
        <v>New Zealand</v>
      </c>
      <c r="M349">
        <f>VLOOKUP(J349,locations!$A$1:$E$17,4,FALSE)</f>
        <v>1695200</v>
      </c>
      <c r="N349">
        <f>VLOOKUP(J349,locations!$A$1:$E$17,5,FALSE)</f>
        <v>343.09</v>
      </c>
    </row>
    <row r="350" spans="1:14" x14ac:dyDescent="0.25">
      <c r="A350">
        <v>349</v>
      </c>
      <c r="B350" t="s">
        <v>8</v>
      </c>
      <c r="C350">
        <v>623</v>
      </c>
      <c r="D350" t="str">
        <f>VLOOKUP(C358,'make details'!$A$1:$C$139,2,FALSE)</f>
        <v>Trailer</v>
      </c>
      <c r="E350" t="str">
        <f>VLOOKUP(C350,'make details'!$A$1:$C$139,3,FALSE)</f>
        <v>Standard</v>
      </c>
      <c r="F350">
        <v>2016</v>
      </c>
      <c r="G350" t="s">
        <v>240</v>
      </c>
      <c r="H350" t="s">
        <v>10</v>
      </c>
      <c r="I350" s="1">
        <v>44656</v>
      </c>
      <c r="J350">
        <v>114</v>
      </c>
      <c r="K350" t="str">
        <f>VLOOKUP(J350,locations!$A$1:$E$17,2,FALSE)</f>
        <v>Canterbury</v>
      </c>
      <c r="L350" t="str">
        <f>VLOOKUP(J350,locations!$A$1:$E$17,3,FALSE)</f>
        <v>New Zealand</v>
      </c>
      <c r="M350">
        <f>VLOOKUP(J350,locations!$A$1:$E$17,4,FALSE)</f>
        <v>655000</v>
      </c>
      <c r="N350">
        <f>VLOOKUP(J350,locations!$A$1:$E$17,5,FALSE)</f>
        <v>14.72</v>
      </c>
    </row>
    <row r="351" spans="1:14" x14ac:dyDescent="0.25">
      <c r="A351">
        <v>350</v>
      </c>
      <c r="B351" t="s">
        <v>8</v>
      </c>
      <c r="C351">
        <v>623</v>
      </c>
      <c r="D351" t="str">
        <f>VLOOKUP(C359,'make details'!$A$1:$C$139,2,FALSE)</f>
        <v>Trailer</v>
      </c>
      <c r="E351" t="str">
        <f>VLOOKUP(C351,'make details'!$A$1:$C$139,3,FALSE)</f>
        <v>Standard</v>
      </c>
      <c r="F351">
        <v>2016</v>
      </c>
      <c r="G351" t="s">
        <v>209</v>
      </c>
      <c r="H351" t="s">
        <v>10</v>
      </c>
      <c r="I351" s="1">
        <v>44653</v>
      </c>
      <c r="J351">
        <v>114</v>
      </c>
      <c r="K351" t="str">
        <f>VLOOKUP(J351,locations!$A$1:$E$17,2,FALSE)</f>
        <v>Canterbury</v>
      </c>
      <c r="L351" t="str">
        <f>VLOOKUP(J351,locations!$A$1:$E$17,3,FALSE)</f>
        <v>New Zealand</v>
      </c>
      <c r="M351">
        <f>VLOOKUP(J351,locations!$A$1:$E$17,4,FALSE)</f>
        <v>655000</v>
      </c>
      <c r="N351">
        <f>VLOOKUP(J351,locations!$A$1:$E$17,5,FALSE)</f>
        <v>14.72</v>
      </c>
    </row>
    <row r="352" spans="1:14" x14ac:dyDescent="0.25">
      <c r="A352">
        <v>351</v>
      </c>
      <c r="B352" t="s">
        <v>8</v>
      </c>
      <c r="C352">
        <v>514</v>
      </c>
      <c r="D352" t="str">
        <f>VLOOKUP(C360,'make details'!$A$1:$C$139,2,FALSE)</f>
        <v>Trailer</v>
      </c>
      <c r="E352" t="str">
        <f>VLOOKUP(C352,'make details'!$A$1:$C$139,3,FALSE)</f>
        <v>Standard</v>
      </c>
      <c r="F352">
        <v>2016</v>
      </c>
      <c r="G352" t="s">
        <v>22</v>
      </c>
      <c r="H352" t="s">
        <v>10</v>
      </c>
      <c r="I352" s="1">
        <v>44651</v>
      </c>
      <c r="J352">
        <v>114</v>
      </c>
      <c r="K352" t="str">
        <f>VLOOKUP(J352,locations!$A$1:$E$17,2,FALSE)</f>
        <v>Canterbury</v>
      </c>
      <c r="L352" t="str">
        <f>VLOOKUP(J352,locations!$A$1:$E$17,3,FALSE)</f>
        <v>New Zealand</v>
      </c>
      <c r="M352">
        <f>VLOOKUP(J352,locations!$A$1:$E$17,4,FALSE)</f>
        <v>655000</v>
      </c>
      <c r="N352">
        <f>VLOOKUP(J352,locations!$A$1:$E$17,5,FALSE)</f>
        <v>14.72</v>
      </c>
    </row>
    <row r="353" spans="1:14" x14ac:dyDescent="0.25">
      <c r="A353">
        <v>352</v>
      </c>
      <c r="B353" t="s">
        <v>61</v>
      </c>
      <c r="C353">
        <v>612</v>
      </c>
      <c r="D353" t="str">
        <f>VLOOKUP(C361,'make details'!$A$1:$C$139,2,FALSE)</f>
        <v>Trailer</v>
      </c>
      <c r="E353" t="str">
        <f>VLOOKUP(C353,'make details'!$A$1:$C$139,3,FALSE)</f>
        <v>Standard</v>
      </c>
      <c r="F353">
        <v>2002</v>
      </c>
      <c r="G353" t="s">
        <v>241</v>
      </c>
      <c r="H353" t="s">
        <v>32</v>
      </c>
      <c r="I353" s="1">
        <v>44555</v>
      </c>
      <c r="J353">
        <v>106</v>
      </c>
      <c r="K353" t="str">
        <f>VLOOKUP(J353,locations!$A$1:$E$17,2,FALSE)</f>
        <v>Hawke's Bay</v>
      </c>
      <c r="L353" t="str">
        <f>VLOOKUP(J353,locations!$A$1:$E$17,3,FALSE)</f>
        <v>New Zealand</v>
      </c>
      <c r="M353">
        <f>VLOOKUP(J353,locations!$A$1:$E$17,4,FALSE)</f>
        <v>182700</v>
      </c>
      <c r="N353">
        <f>VLOOKUP(J353,locations!$A$1:$E$17,5,FALSE)</f>
        <v>12.92</v>
      </c>
    </row>
    <row r="354" spans="1:14" x14ac:dyDescent="0.25">
      <c r="A354">
        <v>353</v>
      </c>
      <c r="B354" t="s">
        <v>8</v>
      </c>
      <c r="C354">
        <v>623</v>
      </c>
      <c r="D354" t="str">
        <f>VLOOKUP(C362,'make details'!$A$1:$C$139,2,FALSE)</f>
        <v>Suzuki</v>
      </c>
      <c r="E354" t="str">
        <f>VLOOKUP(C354,'make details'!$A$1:$C$139,3,FALSE)</f>
        <v>Standard</v>
      </c>
      <c r="F354">
        <v>2016</v>
      </c>
      <c r="G354" t="s">
        <v>51</v>
      </c>
      <c r="H354" t="s">
        <v>18</v>
      </c>
      <c r="I354" s="1">
        <v>44624</v>
      </c>
      <c r="J354">
        <v>109</v>
      </c>
      <c r="K354" t="str">
        <f>VLOOKUP(J354,locations!$A$1:$E$17,2,FALSE)</f>
        <v>Wellington</v>
      </c>
      <c r="L354" t="str">
        <f>VLOOKUP(J354,locations!$A$1:$E$17,3,FALSE)</f>
        <v>New Zealand</v>
      </c>
      <c r="M354">
        <f>VLOOKUP(J354,locations!$A$1:$E$17,4,FALSE)</f>
        <v>543500</v>
      </c>
      <c r="N354">
        <f>VLOOKUP(J354,locations!$A$1:$E$17,5,FALSE)</f>
        <v>67.52</v>
      </c>
    </row>
    <row r="355" spans="1:14" x14ac:dyDescent="0.25">
      <c r="A355">
        <v>354</v>
      </c>
      <c r="B355" t="s">
        <v>8</v>
      </c>
      <c r="C355">
        <v>616</v>
      </c>
      <c r="D355" t="str">
        <f>VLOOKUP(C363,'make details'!$A$1:$C$139,2,FALSE)</f>
        <v>Trailer</v>
      </c>
      <c r="E355" t="str">
        <f>VLOOKUP(C355,'make details'!$A$1:$C$139,3,FALSE)</f>
        <v>Standard</v>
      </c>
      <c r="F355">
        <v>2016</v>
      </c>
      <c r="G355" t="s">
        <v>242</v>
      </c>
      <c r="H355" t="s">
        <v>10</v>
      </c>
      <c r="I355" s="1">
        <v>44503</v>
      </c>
      <c r="J355">
        <v>104</v>
      </c>
      <c r="K355" t="str">
        <f>VLOOKUP(J355,locations!$A$1:$E$17,2,FALSE)</f>
        <v>Bay of Plenty</v>
      </c>
      <c r="L355" t="str">
        <f>VLOOKUP(J355,locations!$A$1:$E$17,3,FALSE)</f>
        <v>New Zealand</v>
      </c>
      <c r="M355">
        <f>VLOOKUP(J355,locations!$A$1:$E$17,4,FALSE)</f>
        <v>347700</v>
      </c>
      <c r="N355">
        <f>VLOOKUP(J355,locations!$A$1:$E$17,5,FALSE)</f>
        <v>28.8</v>
      </c>
    </row>
    <row r="356" spans="1:14" x14ac:dyDescent="0.25">
      <c r="A356">
        <v>355</v>
      </c>
      <c r="B356" t="s">
        <v>8</v>
      </c>
      <c r="C356">
        <v>623</v>
      </c>
      <c r="D356" t="str">
        <f>VLOOKUP(C364,'make details'!$A$1:$C$139,2,FALSE)</f>
        <v>Trailer</v>
      </c>
      <c r="E356" t="str">
        <f>VLOOKUP(C356,'make details'!$A$1:$C$139,3,FALSE)</f>
        <v>Standard</v>
      </c>
      <c r="F356">
        <v>1970</v>
      </c>
      <c r="G356" t="s">
        <v>36</v>
      </c>
      <c r="H356" t="s">
        <v>45</v>
      </c>
      <c r="I356" s="1">
        <v>44559</v>
      </c>
      <c r="J356">
        <v>114</v>
      </c>
      <c r="K356" t="str">
        <f>VLOOKUP(J356,locations!$A$1:$E$17,2,FALSE)</f>
        <v>Canterbury</v>
      </c>
      <c r="L356" t="str">
        <f>VLOOKUP(J356,locations!$A$1:$E$17,3,FALSE)</f>
        <v>New Zealand</v>
      </c>
      <c r="M356">
        <f>VLOOKUP(J356,locations!$A$1:$E$17,4,FALSE)</f>
        <v>655000</v>
      </c>
      <c r="N356">
        <f>VLOOKUP(J356,locations!$A$1:$E$17,5,FALSE)</f>
        <v>14.72</v>
      </c>
    </row>
    <row r="357" spans="1:14" x14ac:dyDescent="0.25">
      <c r="A357">
        <v>356</v>
      </c>
      <c r="B357" t="s">
        <v>8</v>
      </c>
      <c r="C357">
        <v>623</v>
      </c>
      <c r="D357" t="str">
        <f>VLOOKUP(C365,'make details'!$A$1:$C$139,2,FALSE)</f>
        <v>Trailer</v>
      </c>
      <c r="E357" t="str">
        <f>VLOOKUP(C357,'make details'!$A$1:$C$139,3,FALSE)</f>
        <v>Standard</v>
      </c>
      <c r="F357">
        <v>2020</v>
      </c>
      <c r="G357" t="s">
        <v>53</v>
      </c>
      <c r="H357" t="s">
        <v>10</v>
      </c>
      <c r="I357" s="1">
        <v>44609</v>
      </c>
      <c r="J357">
        <v>108</v>
      </c>
      <c r="K357" t="str">
        <f>VLOOKUP(J357,locations!$A$1:$E$17,2,FALSE)</f>
        <v>Manawatū-Whanganui</v>
      </c>
      <c r="L357" t="str">
        <f>VLOOKUP(J357,locations!$A$1:$E$17,3,FALSE)</f>
        <v>New Zealand</v>
      </c>
      <c r="M357">
        <f>VLOOKUP(J357,locations!$A$1:$E$17,4,FALSE)</f>
        <v>258200</v>
      </c>
      <c r="N357">
        <f>VLOOKUP(J357,locations!$A$1:$E$17,5,FALSE)</f>
        <v>11.62</v>
      </c>
    </row>
    <row r="358" spans="1:14" x14ac:dyDescent="0.25">
      <c r="A358">
        <v>357</v>
      </c>
      <c r="B358" t="s">
        <v>8</v>
      </c>
      <c r="C358">
        <v>623</v>
      </c>
      <c r="D358" t="str">
        <f>VLOOKUP(C366,'make details'!$A$1:$C$139,2,FALSE)</f>
        <v>Suzuki</v>
      </c>
      <c r="E358" t="str">
        <f>VLOOKUP(C358,'make details'!$A$1:$C$139,3,FALSE)</f>
        <v>Standard</v>
      </c>
      <c r="F358">
        <v>2020</v>
      </c>
      <c r="G358" t="s">
        <v>243</v>
      </c>
      <c r="H358" t="s">
        <v>10</v>
      </c>
      <c r="I358" s="1">
        <v>44547</v>
      </c>
      <c r="J358">
        <v>103</v>
      </c>
      <c r="K358" t="str">
        <f>VLOOKUP(J358,locations!$A$1:$E$17,2,FALSE)</f>
        <v>Waikato</v>
      </c>
      <c r="L358" t="str">
        <f>VLOOKUP(J358,locations!$A$1:$E$17,3,FALSE)</f>
        <v>New Zealand</v>
      </c>
      <c r="M358">
        <f>VLOOKUP(J358,locations!$A$1:$E$17,4,FALSE)</f>
        <v>513800</v>
      </c>
      <c r="N358">
        <f>VLOOKUP(J358,locations!$A$1:$E$17,5,FALSE)</f>
        <v>21.5</v>
      </c>
    </row>
    <row r="359" spans="1:14" x14ac:dyDescent="0.25">
      <c r="A359">
        <v>358</v>
      </c>
      <c r="B359" t="s">
        <v>8</v>
      </c>
      <c r="C359">
        <v>623</v>
      </c>
      <c r="D359" t="str">
        <f>VLOOKUP(C367,'make details'!$A$1:$C$139,2,FALSE)</f>
        <v>Trailer</v>
      </c>
      <c r="E359" t="str">
        <f>VLOOKUP(C359,'make details'!$A$1:$C$139,3,FALSE)</f>
        <v>Standard</v>
      </c>
      <c r="F359">
        <v>2020</v>
      </c>
      <c r="G359" t="s">
        <v>244</v>
      </c>
      <c r="H359" t="s">
        <v>10</v>
      </c>
      <c r="I359" s="1">
        <v>44622</v>
      </c>
      <c r="J359">
        <v>103</v>
      </c>
      <c r="K359" t="str">
        <f>VLOOKUP(J359,locations!$A$1:$E$17,2,FALSE)</f>
        <v>Waikato</v>
      </c>
      <c r="L359" t="str">
        <f>VLOOKUP(J359,locations!$A$1:$E$17,3,FALSE)</f>
        <v>New Zealand</v>
      </c>
      <c r="M359">
        <f>VLOOKUP(J359,locations!$A$1:$E$17,4,FALSE)</f>
        <v>513800</v>
      </c>
      <c r="N359">
        <f>VLOOKUP(J359,locations!$A$1:$E$17,5,FALSE)</f>
        <v>21.5</v>
      </c>
    </row>
    <row r="360" spans="1:14" x14ac:dyDescent="0.25">
      <c r="A360">
        <v>359</v>
      </c>
      <c r="B360" t="s">
        <v>8</v>
      </c>
      <c r="C360">
        <v>623</v>
      </c>
      <c r="D360" t="str">
        <f>VLOOKUP(C368,'make details'!$A$1:$C$139,2,FALSE)</f>
        <v>Titan</v>
      </c>
      <c r="E360" t="str">
        <f>VLOOKUP(C360,'make details'!$A$1:$C$139,3,FALSE)</f>
        <v>Standard</v>
      </c>
      <c r="F360">
        <v>2020</v>
      </c>
      <c r="G360" t="s">
        <v>23</v>
      </c>
      <c r="H360" t="s">
        <v>18</v>
      </c>
      <c r="I360" s="1">
        <v>44623</v>
      </c>
      <c r="J360">
        <v>102</v>
      </c>
      <c r="K360" t="str">
        <f>VLOOKUP(J360,locations!$A$1:$E$17,2,FALSE)</f>
        <v>Auckland</v>
      </c>
      <c r="L360" t="str">
        <f>VLOOKUP(J360,locations!$A$1:$E$17,3,FALSE)</f>
        <v>New Zealand</v>
      </c>
      <c r="M360">
        <f>VLOOKUP(J360,locations!$A$1:$E$17,4,FALSE)</f>
        <v>1695200</v>
      </c>
      <c r="N360">
        <f>VLOOKUP(J360,locations!$A$1:$E$17,5,FALSE)</f>
        <v>343.09</v>
      </c>
    </row>
    <row r="361" spans="1:14" x14ac:dyDescent="0.25">
      <c r="A361">
        <v>360</v>
      </c>
      <c r="B361" t="s">
        <v>37</v>
      </c>
      <c r="C361">
        <v>623</v>
      </c>
      <c r="D361" t="str">
        <f>VLOOKUP(C369,'make details'!$A$1:$C$139,2,FALSE)</f>
        <v>Harley Davidson</v>
      </c>
      <c r="E361" t="str">
        <f>VLOOKUP(C361,'make details'!$A$1:$C$139,3,FALSE)</f>
        <v>Standard</v>
      </c>
      <c r="F361">
        <v>2020</v>
      </c>
      <c r="G361" t="s">
        <v>245</v>
      </c>
      <c r="H361" t="s">
        <v>45</v>
      </c>
      <c r="I361" s="1">
        <v>44568</v>
      </c>
      <c r="J361">
        <v>107</v>
      </c>
      <c r="K361" t="str">
        <f>VLOOKUP(J361,locations!$A$1:$E$17,2,FALSE)</f>
        <v>Taranaki</v>
      </c>
      <c r="L361" t="str">
        <f>VLOOKUP(J361,locations!$A$1:$E$17,3,FALSE)</f>
        <v>New Zealand</v>
      </c>
      <c r="M361">
        <f>VLOOKUP(J361,locations!$A$1:$E$17,4,FALSE)</f>
        <v>127300</v>
      </c>
      <c r="N361">
        <f>VLOOKUP(J361,locations!$A$1:$E$17,5,FALSE)</f>
        <v>17.55</v>
      </c>
    </row>
    <row r="362" spans="1:14" x14ac:dyDescent="0.25">
      <c r="A362">
        <v>361</v>
      </c>
      <c r="B362" t="s">
        <v>16</v>
      </c>
      <c r="C362">
        <v>611</v>
      </c>
      <c r="D362" t="str">
        <f>VLOOKUP(C370,'make details'!$A$1:$C$139,2,FALSE)</f>
        <v>Homebuilt</v>
      </c>
      <c r="E362" t="str">
        <f>VLOOKUP(C362,'make details'!$A$1:$C$139,3,FALSE)</f>
        <v>Standard</v>
      </c>
      <c r="F362">
        <v>2009</v>
      </c>
      <c r="G362" t="s">
        <v>246</v>
      </c>
      <c r="H362" t="s">
        <v>28</v>
      </c>
      <c r="I362" s="1">
        <v>44580</v>
      </c>
      <c r="J362">
        <v>103</v>
      </c>
      <c r="K362" t="str">
        <f>VLOOKUP(J362,locations!$A$1:$E$17,2,FALSE)</f>
        <v>Waikato</v>
      </c>
      <c r="L362" t="str">
        <f>VLOOKUP(J362,locations!$A$1:$E$17,3,FALSE)</f>
        <v>New Zealand</v>
      </c>
      <c r="M362">
        <f>VLOOKUP(J362,locations!$A$1:$E$17,4,FALSE)</f>
        <v>513800</v>
      </c>
      <c r="N362">
        <f>VLOOKUP(J362,locations!$A$1:$E$17,5,FALSE)</f>
        <v>21.5</v>
      </c>
    </row>
    <row r="363" spans="1:14" x14ac:dyDescent="0.25">
      <c r="A363">
        <v>362</v>
      </c>
      <c r="B363" t="s">
        <v>8</v>
      </c>
      <c r="C363">
        <v>623</v>
      </c>
      <c r="D363" t="str">
        <f>VLOOKUP(C371,'make details'!$A$1:$C$139,2,FALSE)</f>
        <v>Caravan</v>
      </c>
      <c r="E363" t="str">
        <f>VLOOKUP(C363,'make details'!$A$1:$C$139,3,FALSE)</f>
        <v>Standard</v>
      </c>
      <c r="F363">
        <v>1998</v>
      </c>
      <c r="G363" t="s">
        <v>247</v>
      </c>
      <c r="H363" t="s">
        <v>28</v>
      </c>
      <c r="I363" s="1">
        <v>44494</v>
      </c>
      <c r="J363">
        <v>109</v>
      </c>
      <c r="K363" t="str">
        <f>VLOOKUP(J363,locations!$A$1:$E$17,2,FALSE)</f>
        <v>Wellington</v>
      </c>
      <c r="L363" t="str">
        <f>VLOOKUP(J363,locations!$A$1:$E$17,3,FALSE)</f>
        <v>New Zealand</v>
      </c>
      <c r="M363">
        <f>VLOOKUP(J363,locations!$A$1:$E$17,4,FALSE)</f>
        <v>543500</v>
      </c>
      <c r="N363">
        <f>VLOOKUP(J363,locations!$A$1:$E$17,5,FALSE)</f>
        <v>67.52</v>
      </c>
    </row>
    <row r="364" spans="1:14" x14ac:dyDescent="0.25">
      <c r="A364">
        <v>363</v>
      </c>
      <c r="B364" t="s">
        <v>8</v>
      </c>
      <c r="C364">
        <v>623</v>
      </c>
      <c r="D364" t="str">
        <f>VLOOKUP(C372,'make details'!$A$1:$C$139,2,FALSE)</f>
        <v>Trailer</v>
      </c>
      <c r="E364" t="str">
        <f>VLOOKUP(C364,'make details'!$A$1:$C$139,3,FALSE)</f>
        <v>Standard</v>
      </c>
      <c r="F364">
        <v>2020</v>
      </c>
      <c r="G364" t="s">
        <v>58</v>
      </c>
      <c r="H364" t="s">
        <v>45</v>
      </c>
      <c r="I364" s="1">
        <v>44619</v>
      </c>
      <c r="J364">
        <v>102</v>
      </c>
      <c r="K364" t="str">
        <f>VLOOKUP(J364,locations!$A$1:$E$17,2,FALSE)</f>
        <v>Auckland</v>
      </c>
      <c r="L364" t="str">
        <f>VLOOKUP(J364,locations!$A$1:$E$17,3,FALSE)</f>
        <v>New Zealand</v>
      </c>
      <c r="M364">
        <f>VLOOKUP(J364,locations!$A$1:$E$17,4,FALSE)</f>
        <v>1695200</v>
      </c>
      <c r="N364">
        <f>VLOOKUP(J364,locations!$A$1:$E$17,5,FALSE)</f>
        <v>343.09</v>
      </c>
    </row>
    <row r="365" spans="1:14" x14ac:dyDescent="0.25">
      <c r="A365">
        <v>364</v>
      </c>
      <c r="B365" t="s">
        <v>8</v>
      </c>
      <c r="C365">
        <v>623</v>
      </c>
      <c r="D365" t="str">
        <f>VLOOKUP(C373,'make details'!$A$1:$C$139,2,FALSE)</f>
        <v>Trailer</v>
      </c>
      <c r="E365" t="str">
        <f>VLOOKUP(C365,'make details'!$A$1:$C$139,3,FALSE)</f>
        <v>Standard</v>
      </c>
      <c r="F365">
        <v>2020</v>
      </c>
      <c r="G365" t="s">
        <v>57</v>
      </c>
      <c r="H365" t="s">
        <v>18</v>
      </c>
      <c r="I365" s="1">
        <v>44644</v>
      </c>
      <c r="J365">
        <v>104</v>
      </c>
      <c r="K365" t="str">
        <f>VLOOKUP(J365,locations!$A$1:$E$17,2,FALSE)</f>
        <v>Bay of Plenty</v>
      </c>
      <c r="L365" t="str">
        <f>VLOOKUP(J365,locations!$A$1:$E$17,3,FALSE)</f>
        <v>New Zealand</v>
      </c>
      <c r="M365">
        <f>VLOOKUP(J365,locations!$A$1:$E$17,4,FALSE)</f>
        <v>347700</v>
      </c>
      <c r="N365">
        <f>VLOOKUP(J365,locations!$A$1:$E$17,5,FALSE)</f>
        <v>28.8</v>
      </c>
    </row>
    <row r="366" spans="1:14" x14ac:dyDescent="0.25">
      <c r="A366">
        <v>365</v>
      </c>
      <c r="B366" t="s">
        <v>25</v>
      </c>
      <c r="C366">
        <v>611</v>
      </c>
      <c r="D366" t="str">
        <f>VLOOKUP(C374,'make details'!$A$1:$C$139,2,FALSE)</f>
        <v>Suzuki</v>
      </c>
      <c r="E366" t="str">
        <f>VLOOKUP(C366,'make details'!$A$1:$C$139,3,FALSE)</f>
        <v>Standard</v>
      </c>
      <c r="F366">
        <v>2007</v>
      </c>
      <c r="G366" t="s">
        <v>248</v>
      </c>
      <c r="H366" t="s">
        <v>18</v>
      </c>
      <c r="I366" s="1">
        <v>44635</v>
      </c>
      <c r="J366">
        <v>102</v>
      </c>
      <c r="K366" t="str">
        <f>VLOOKUP(J366,locations!$A$1:$E$17,2,FALSE)</f>
        <v>Auckland</v>
      </c>
      <c r="L366" t="str">
        <f>VLOOKUP(J366,locations!$A$1:$E$17,3,FALSE)</f>
        <v>New Zealand</v>
      </c>
      <c r="M366">
        <f>VLOOKUP(J366,locations!$A$1:$E$17,4,FALSE)</f>
        <v>1695200</v>
      </c>
      <c r="N366">
        <f>VLOOKUP(J366,locations!$A$1:$E$17,5,FALSE)</f>
        <v>343.09</v>
      </c>
    </row>
    <row r="367" spans="1:14" x14ac:dyDescent="0.25">
      <c r="A367">
        <v>366</v>
      </c>
      <c r="B367" t="s">
        <v>8</v>
      </c>
      <c r="C367">
        <v>623</v>
      </c>
      <c r="D367" t="str">
        <f>VLOOKUP(C375,'make details'!$A$1:$C$139,2,FALSE)</f>
        <v>Honda</v>
      </c>
      <c r="E367" t="str">
        <f>VLOOKUP(C367,'make details'!$A$1:$C$139,3,FALSE)</f>
        <v>Standard</v>
      </c>
      <c r="F367">
        <v>2020</v>
      </c>
      <c r="G367" t="s">
        <v>249</v>
      </c>
      <c r="H367" t="s">
        <v>18</v>
      </c>
      <c r="I367" s="1">
        <v>44488</v>
      </c>
      <c r="J367">
        <v>114</v>
      </c>
      <c r="K367" t="str">
        <f>VLOOKUP(J367,locations!$A$1:$E$17,2,FALSE)</f>
        <v>Canterbury</v>
      </c>
      <c r="L367" t="str">
        <f>VLOOKUP(J367,locations!$A$1:$E$17,3,FALSE)</f>
        <v>New Zealand</v>
      </c>
      <c r="M367">
        <f>VLOOKUP(J367,locations!$A$1:$E$17,4,FALSE)</f>
        <v>655000</v>
      </c>
      <c r="N367">
        <f>VLOOKUP(J367,locations!$A$1:$E$17,5,FALSE)</f>
        <v>14.72</v>
      </c>
    </row>
    <row r="368" spans="1:14" x14ac:dyDescent="0.25">
      <c r="A368">
        <v>367</v>
      </c>
      <c r="B368" t="s">
        <v>8</v>
      </c>
      <c r="C368">
        <v>616</v>
      </c>
      <c r="D368" t="str">
        <f>VLOOKUP(C376,'make details'!$A$1:$C$139,2,FALSE)</f>
        <v>Trailer</v>
      </c>
      <c r="E368" t="str">
        <f>VLOOKUP(C368,'make details'!$A$1:$C$139,3,FALSE)</f>
        <v>Standard</v>
      </c>
      <c r="F368">
        <v>2020</v>
      </c>
      <c r="G368" t="s">
        <v>33</v>
      </c>
      <c r="H368" t="s">
        <v>10</v>
      </c>
      <c r="I368" s="1">
        <v>44648</v>
      </c>
      <c r="J368">
        <v>105</v>
      </c>
      <c r="K368" t="str">
        <f>VLOOKUP(J368,locations!$A$1:$E$17,2,FALSE)</f>
        <v>Gisborne</v>
      </c>
      <c r="L368" t="str">
        <f>VLOOKUP(J368,locations!$A$1:$E$17,3,FALSE)</f>
        <v>New Zealand</v>
      </c>
      <c r="M368">
        <f>VLOOKUP(J368,locations!$A$1:$E$17,4,FALSE)</f>
        <v>52100</v>
      </c>
      <c r="N368">
        <f>VLOOKUP(J368,locations!$A$1:$E$17,5,FALSE)</f>
        <v>6.21</v>
      </c>
    </row>
    <row r="369" spans="1:14" x14ac:dyDescent="0.25">
      <c r="A369">
        <v>368</v>
      </c>
      <c r="B369" t="s">
        <v>16</v>
      </c>
      <c r="C369">
        <v>545</v>
      </c>
      <c r="D369" t="str">
        <f>VLOOKUP(C377,'make details'!$A$1:$C$139,2,FALSE)</f>
        <v>Trailer</v>
      </c>
      <c r="E369" t="str">
        <f>VLOOKUP(C369,'make details'!$A$1:$C$139,3,FALSE)</f>
        <v>Standard</v>
      </c>
      <c r="F369">
        <v>2006</v>
      </c>
      <c r="G369" t="s">
        <v>250</v>
      </c>
      <c r="H369" t="s">
        <v>18</v>
      </c>
      <c r="I369" s="1">
        <v>44629</v>
      </c>
      <c r="J369">
        <v>102</v>
      </c>
      <c r="K369" t="str">
        <f>VLOOKUP(J369,locations!$A$1:$E$17,2,FALSE)</f>
        <v>Auckland</v>
      </c>
      <c r="L369" t="str">
        <f>VLOOKUP(J369,locations!$A$1:$E$17,3,FALSE)</f>
        <v>New Zealand</v>
      </c>
      <c r="M369">
        <f>VLOOKUP(J369,locations!$A$1:$E$17,4,FALSE)</f>
        <v>1695200</v>
      </c>
      <c r="N369">
        <f>VLOOKUP(J369,locations!$A$1:$E$17,5,FALSE)</f>
        <v>343.09</v>
      </c>
    </row>
    <row r="370" spans="1:14" x14ac:dyDescent="0.25">
      <c r="A370">
        <v>369</v>
      </c>
      <c r="B370" t="s">
        <v>11</v>
      </c>
      <c r="C370">
        <v>549</v>
      </c>
      <c r="D370" t="str">
        <f>VLOOKUP(C378,'make details'!$A$1:$C$139,2,FALSE)</f>
        <v>Homebuilt</v>
      </c>
      <c r="E370" t="str">
        <f>VLOOKUP(C370,'make details'!$A$1:$C$139,3,FALSE)</f>
        <v>Standard</v>
      </c>
      <c r="F370">
        <v>2020</v>
      </c>
      <c r="G370" t="s">
        <v>251</v>
      </c>
      <c r="H370" t="s">
        <v>10</v>
      </c>
      <c r="I370" s="1">
        <v>44595</v>
      </c>
      <c r="J370">
        <v>101</v>
      </c>
      <c r="K370" t="str">
        <f>VLOOKUP(J370,locations!$A$1:$E$17,2,FALSE)</f>
        <v>Northland</v>
      </c>
      <c r="L370" t="str">
        <f>VLOOKUP(J370,locations!$A$1:$E$17,3,FALSE)</f>
        <v>New Zealand</v>
      </c>
      <c r="M370">
        <f>VLOOKUP(J370,locations!$A$1:$E$17,4,FALSE)</f>
        <v>201500</v>
      </c>
      <c r="N370">
        <f>VLOOKUP(J370,locations!$A$1:$E$17,5,FALSE)</f>
        <v>16.11</v>
      </c>
    </row>
    <row r="371" spans="1:14" x14ac:dyDescent="0.25">
      <c r="A371">
        <v>370</v>
      </c>
      <c r="B371" t="s">
        <v>61</v>
      </c>
      <c r="C371">
        <v>519</v>
      </c>
      <c r="D371" t="str">
        <f>VLOOKUP(C379,'make details'!$A$1:$C$139,2,FALSE)</f>
        <v>Suzuki</v>
      </c>
      <c r="E371" t="str">
        <f>VLOOKUP(C371,'make details'!$A$1:$C$139,3,FALSE)</f>
        <v>Standard</v>
      </c>
      <c r="F371">
        <v>1980</v>
      </c>
      <c r="G371" t="s">
        <v>252</v>
      </c>
      <c r="H371" t="s">
        <v>32</v>
      </c>
      <c r="I371" s="1">
        <v>44589</v>
      </c>
      <c r="J371">
        <v>116</v>
      </c>
      <c r="K371" t="str">
        <f>VLOOKUP(J371,locations!$A$1:$E$17,2,FALSE)</f>
        <v>Southland</v>
      </c>
      <c r="L371" t="str">
        <f>VLOOKUP(J371,locations!$A$1:$E$17,3,FALSE)</f>
        <v>New Zealand</v>
      </c>
      <c r="M371">
        <f>VLOOKUP(J371,locations!$A$1:$E$17,4,FALSE)</f>
        <v>102400</v>
      </c>
      <c r="N371">
        <f>VLOOKUP(J371,locations!$A$1:$E$17,5,FALSE)</f>
        <v>3.28</v>
      </c>
    </row>
    <row r="372" spans="1:14" x14ac:dyDescent="0.25">
      <c r="A372">
        <v>371</v>
      </c>
      <c r="B372" t="s">
        <v>8</v>
      </c>
      <c r="C372">
        <v>623</v>
      </c>
      <c r="D372" t="str">
        <f>VLOOKUP(C380,'make details'!$A$1:$C$139,2,FALSE)</f>
        <v>Suzuki</v>
      </c>
      <c r="E372" t="str">
        <f>VLOOKUP(C372,'make details'!$A$1:$C$139,3,FALSE)</f>
        <v>Standard</v>
      </c>
      <c r="F372">
        <v>2020</v>
      </c>
      <c r="G372" t="s">
        <v>253</v>
      </c>
      <c r="H372" t="s">
        <v>10</v>
      </c>
      <c r="I372" s="1">
        <v>44628</v>
      </c>
      <c r="J372">
        <v>103</v>
      </c>
      <c r="K372" t="str">
        <f>VLOOKUP(J372,locations!$A$1:$E$17,2,FALSE)</f>
        <v>Waikato</v>
      </c>
      <c r="L372" t="str">
        <f>VLOOKUP(J372,locations!$A$1:$E$17,3,FALSE)</f>
        <v>New Zealand</v>
      </c>
      <c r="M372">
        <f>VLOOKUP(J372,locations!$A$1:$E$17,4,FALSE)</f>
        <v>513800</v>
      </c>
      <c r="N372">
        <f>VLOOKUP(J372,locations!$A$1:$E$17,5,FALSE)</f>
        <v>21.5</v>
      </c>
    </row>
    <row r="373" spans="1:14" x14ac:dyDescent="0.25">
      <c r="A373">
        <v>372</v>
      </c>
      <c r="B373" t="s">
        <v>8</v>
      </c>
      <c r="C373">
        <v>623</v>
      </c>
      <c r="D373" t="str">
        <f>VLOOKUP(C381,'make details'!$A$1:$C$139,2,FALSE)</f>
        <v>Trailer</v>
      </c>
      <c r="E373" t="str">
        <f>VLOOKUP(C373,'make details'!$A$1:$C$139,3,FALSE)</f>
        <v>Standard</v>
      </c>
      <c r="F373">
        <v>2020</v>
      </c>
      <c r="G373" t="s">
        <v>100</v>
      </c>
      <c r="H373" t="s">
        <v>10</v>
      </c>
      <c r="I373" s="1">
        <v>44487</v>
      </c>
      <c r="J373">
        <v>102</v>
      </c>
      <c r="K373" t="str">
        <f>VLOOKUP(J373,locations!$A$1:$E$17,2,FALSE)</f>
        <v>Auckland</v>
      </c>
      <c r="L373" t="str">
        <f>VLOOKUP(J373,locations!$A$1:$E$17,3,FALSE)</f>
        <v>New Zealand</v>
      </c>
      <c r="M373">
        <f>VLOOKUP(J373,locations!$A$1:$E$17,4,FALSE)</f>
        <v>1695200</v>
      </c>
      <c r="N373">
        <f>VLOOKUP(J373,locations!$A$1:$E$17,5,FALSE)</f>
        <v>343.09</v>
      </c>
    </row>
    <row r="374" spans="1:14" x14ac:dyDescent="0.25">
      <c r="A374">
        <v>373</v>
      </c>
      <c r="B374" t="s">
        <v>16</v>
      </c>
      <c r="C374">
        <v>611</v>
      </c>
      <c r="D374" t="str">
        <f>VLOOKUP(C382,'make details'!$A$1:$C$139,2,FALSE)</f>
        <v>Homebuilt</v>
      </c>
      <c r="E374" t="str">
        <f>VLOOKUP(C374,'make details'!$A$1:$C$139,3,FALSE)</f>
        <v>Standard</v>
      </c>
      <c r="F374">
        <v>2003</v>
      </c>
      <c r="G374" t="s">
        <v>254</v>
      </c>
      <c r="H374" t="s">
        <v>28</v>
      </c>
      <c r="I374" s="1">
        <v>44544</v>
      </c>
      <c r="J374">
        <v>102</v>
      </c>
      <c r="K374" t="str">
        <f>VLOOKUP(J374,locations!$A$1:$E$17,2,FALSE)</f>
        <v>Auckland</v>
      </c>
      <c r="L374" t="str">
        <f>VLOOKUP(J374,locations!$A$1:$E$17,3,FALSE)</f>
        <v>New Zealand</v>
      </c>
      <c r="M374">
        <f>VLOOKUP(J374,locations!$A$1:$E$17,4,FALSE)</f>
        <v>1695200</v>
      </c>
      <c r="N374">
        <f>VLOOKUP(J374,locations!$A$1:$E$17,5,FALSE)</f>
        <v>343.09</v>
      </c>
    </row>
    <row r="375" spans="1:14" x14ac:dyDescent="0.25">
      <c r="A375">
        <v>374</v>
      </c>
      <c r="B375" t="s">
        <v>16</v>
      </c>
      <c r="C375">
        <v>550</v>
      </c>
      <c r="D375" t="str">
        <f>VLOOKUP(C383,'make details'!$A$1:$C$139,2,FALSE)</f>
        <v>Trailer</v>
      </c>
      <c r="E375" t="str">
        <f>VLOOKUP(C375,'make details'!$A$1:$C$139,3,FALSE)</f>
        <v>Standard</v>
      </c>
      <c r="F375">
        <v>1999</v>
      </c>
      <c r="G375" t="s">
        <v>97</v>
      </c>
      <c r="H375" t="s">
        <v>69</v>
      </c>
      <c r="I375" s="1">
        <v>44565</v>
      </c>
      <c r="J375">
        <v>102</v>
      </c>
      <c r="K375" t="str">
        <f>VLOOKUP(J375,locations!$A$1:$E$17,2,FALSE)</f>
        <v>Auckland</v>
      </c>
      <c r="L375" t="str">
        <f>VLOOKUP(J375,locations!$A$1:$E$17,3,FALSE)</f>
        <v>New Zealand</v>
      </c>
      <c r="M375">
        <f>VLOOKUP(J375,locations!$A$1:$E$17,4,FALSE)</f>
        <v>1695200</v>
      </c>
      <c r="N375">
        <f>VLOOKUP(J375,locations!$A$1:$E$17,5,FALSE)</f>
        <v>343.09</v>
      </c>
    </row>
    <row r="376" spans="1:14" x14ac:dyDescent="0.25">
      <c r="A376">
        <v>375</v>
      </c>
      <c r="B376" t="s">
        <v>11</v>
      </c>
      <c r="C376">
        <v>623</v>
      </c>
      <c r="D376" t="str">
        <f>VLOOKUP(C384,'make details'!$A$1:$C$139,2,FALSE)</f>
        <v>Trailer</v>
      </c>
      <c r="E376" t="str">
        <f>VLOOKUP(C376,'make details'!$A$1:$C$139,3,FALSE)</f>
        <v>Standard</v>
      </c>
      <c r="F376">
        <v>1996</v>
      </c>
      <c r="G376" t="s">
        <v>244</v>
      </c>
      <c r="H376" t="s">
        <v>45</v>
      </c>
      <c r="I376" s="1">
        <v>44650</v>
      </c>
      <c r="J376">
        <v>101</v>
      </c>
      <c r="K376" t="str">
        <f>VLOOKUP(J376,locations!$A$1:$E$17,2,FALSE)</f>
        <v>Northland</v>
      </c>
      <c r="L376" t="str">
        <f>VLOOKUP(J376,locations!$A$1:$E$17,3,FALSE)</f>
        <v>New Zealand</v>
      </c>
      <c r="M376">
        <f>VLOOKUP(J376,locations!$A$1:$E$17,4,FALSE)</f>
        <v>201500</v>
      </c>
      <c r="N376">
        <f>VLOOKUP(J376,locations!$A$1:$E$17,5,FALSE)</f>
        <v>16.11</v>
      </c>
    </row>
    <row r="377" spans="1:14" x14ac:dyDescent="0.25">
      <c r="A377">
        <v>376</v>
      </c>
      <c r="B377" t="s">
        <v>8</v>
      </c>
      <c r="C377">
        <v>623</v>
      </c>
      <c r="D377" t="str">
        <f>VLOOKUP(C385,'make details'!$A$1:$C$139,2,FALSE)</f>
        <v>Trailer</v>
      </c>
      <c r="E377" t="str">
        <f>VLOOKUP(C377,'make details'!$A$1:$C$139,3,FALSE)</f>
        <v>Standard</v>
      </c>
      <c r="F377">
        <v>2020</v>
      </c>
      <c r="G377" t="s">
        <v>58</v>
      </c>
      <c r="H377" t="s">
        <v>45</v>
      </c>
      <c r="I377" s="1">
        <v>44543</v>
      </c>
      <c r="J377">
        <v>102</v>
      </c>
      <c r="K377" t="str">
        <f>VLOOKUP(J377,locations!$A$1:$E$17,2,FALSE)</f>
        <v>Auckland</v>
      </c>
      <c r="L377" t="str">
        <f>VLOOKUP(J377,locations!$A$1:$E$17,3,FALSE)</f>
        <v>New Zealand</v>
      </c>
      <c r="M377">
        <f>VLOOKUP(J377,locations!$A$1:$E$17,4,FALSE)</f>
        <v>1695200</v>
      </c>
      <c r="N377">
        <f>VLOOKUP(J377,locations!$A$1:$E$17,5,FALSE)</f>
        <v>343.09</v>
      </c>
    </row>
    <row r="378" spans="1:14" x14ac:dyDescent="0.25">
      <c r="A378">
        <v>377</v>
      </c>
      <c r="B378" t="s">
        <v>8</v>
      </c>
      <c r="C378">
        <v>549</v>
      </c>
      <c r="D378" t="str">
        <f>VLOOKUP(C386,'make details'!$A$1:$C$139,2,FALSE)</f>
        <v>Trailer</v>
      </c>
      <c r="E378" t="str">
        <f>VLOOKUP(C378,'make details'!$A$1:$C$139,3,FALSE)</f>
        <v>Standard</v>
      </c>
      <c r="F378">
        <v>2020</v>
      </c>
      <c r="G378" t="s">
        <v>46</v>
      </c>
      <c r="H378" t="s">
        <v>18</v>
      </c>
      <c r="I378" s="1">
        <v>44485</v>
      </c>
      <c r="J378">
        <v>115</v>
      </c>
      <c r="K378" t="str">
        <f>VLOOKUP(J378,locations!$A$1:$E$17,2,FALSE)</f>
        <v>Otago</v>
      </c>
      <c r="L378" t="str">
        <f>VLOOKUP(J378,locations!$A$1:$E$17,3,FALSE)</f>
        <v>New Zealand</v>
      </c>
      <c r="M378">
        <f>VLOOKUP(J378,locations!$A$1:$E$17,4,FALSE)</f>
        <v>246000</v>
      </c>
      <c r="N378">
        <f>VLOOKUP(J378,locations!$A$1:$E$17,5,FALSE)</f>
        <v>7.89</v>
      </c>
    </row>
    <row r="379" spans="1:14" x14ac:dyDescent="0.25">
      <c r="A379">
        <v>378</v>
      </c>
      <c r="B379" t="s">
        <v>16</v>
      </c>
      <c r="C379">
        <v>611</v>
      </c>
      <c r="D379" t="str">
        <f>VLOOKUP(C387,'make details'!$A$1:$C$139,2,FALSE)</f>
        <v>Atlas</v>
      </c>
      <c r="E379" t="str">
        <f>VLOOKUP(C379,'make details'!$A$1:$C$139,3,FALSE)</f>
        <v>Standard</v>
      </c>
      <c r="F379">
        <v>2008</v>
      </c>
      <c r="G379" t="s">
        <v>255</v>
      </c>
      <c r="H379" t="s">
        <v>18</v>
      </c>
      <c r="I379" s="1">
        <v>44634</v>
      </c>
      <c r="J379">
        <v>102</v>
      </c>
      <c r="K379" t="str">
        <f>VLOOKUP(J379,locations!$A$1:$E$17,2,FALSE)</f>
        <v>Auckland</v>
      </c>
      <c r="L379" t="str">
        <f>VLOOKUP(J379,locations!$A$1:$E$17,3,FALSE)</f>
        <v>New Zealand</v>
      </c>
      <c r="M379">
        <f>VLOOKUP(J379,locations!$A$1:$E$17,4,FALSE)</f>
        <v>1695200</v>
      </c>
      <c r="N379">
        <f>VLOOKUP(J379,locations!$A$1:$E$17,5,FALSE)</f>
        <v>343.09</v>
      </c>
    </row>
    <row r="380" spans="1:14" x14ac:dyDescent="0.25">
      <c r="A380">
        <v>379</v>
      </c>
      <c r="B380" t="s">
        <v>16</v>
      </c>
      <c r="C380">
        <v>611</v>
      </c>
      <c r="D380" t="str">
        <f>VLOOKUP(C388,'make details'!$A$1:$C$139,2,FALSE)</f>
        <v>Honda</v>
      </c>
      <c r="E380" t="str">
        <f>VLOOKUP(C380,'make details'!$A$1:$C$139,3,FALSE)</f>
        <v>Standard</v>
      </c>
      <c r="F380">
        <v>2009</v>
      </c>
      <c r="G380" t="s">
        <v>218</v>
      </c>
      <c r="H380" t="s">
        <v>28</v>
      </c>
      <c r="I380" s="1">
        <v>44561</v>
      </c>
      <c r="J380">
        <v>114</v>
      </c>
      <c r="K380" t="str">
        <f>VLOOKUP(J380,locations!$A$1:$E$17,2,FALSE)</f>
        <v>Canterbury</v>
      </c>
      <c r="L380" t="str">
        <f>VLOOKUP(J380,locations!$A$1:$E$17,3,FALSE)</f>
        <v>New Zealand</v>
      </c>
      <c r="M380">
        <f>VLOOKUP(J380,locations!$A$1:$E$17,4,FALSE)</f>
        <v>655000</v>
      </c>
      <c r="N380">
        <f>VLOOKUP(J380,locations!$A$1:$E$17,5,FALSE)</f>
        <v>14.72</v>
      </c>
    </row>
    <row r="381" spans="1:14" x14ac:dyDescent="0.25">
      <c r="A381">
        <v>380</v>
      </c>
      <c r="B381" t="s">
        <v>8</v>
      </c>
      <c r="C381">
        <v>623</v>
      </c>
      <c r="D381" t="str">
        <f>VLOOKUP(C389,'make details'!$A$1:$C$139,2,FALSE)</f>
        <v>Harley Davidson</v>
      </c>
      <c r="E381" t="str">
        <f>VLOOKUP(C381,'make details'!$A$1:$C$139,3,FALSE)</f>
        <v>Standard</v>
      </c>
      <c r="F381">
        <v>2020</v>
      </c>
      <c r="G381" t="s">
        <v>20</v>
      </c>
      <c r="H381" t="s">
        <v>10</v>
      </c>
      <c r="I381" s="1">
        <v>44526</v>
      </c>
      <c r="J381">
        <v>102</v>
      </c>
      <c r="K381" t="str">
        <f>VLOOKUP(J381,locations!$A$1:$E$17,2,FALSE)</f>
        <v>Auckland</v>
      </c>
      <c r="L381" t="str">
        <f>VLOOKUP(J381,locations!$A$1:$E$17,3,FALSE)</f>
        <v>New Zealand</v>
      </c>
      <c r="M381">
        <f>VLOOKUP(J381,locations!$A$1:$E$17,4,FALSE)</f>
        <v>1695200</v>
      </c>
      <c r="N381">
        <f>VLOOKUP(J381,locations!$A$1:$E$17,5,FALSE)</f>
        <v>343.09</v>
      </c>
    </row>
    <row r="382" spans="1:14" x14ac:dyDescent="0.25">
      <c r="A382">
        <v>381</v>
      </c>
      <c r="B382" t="s">
        <v>8</v>
      </c>
      <c r="C382">
        <v>549</v>
      </c>
      <c r="D382" t="str">
        <f>VLOOKUP(C390,'make details'!$A$1:$C$139,2,FALSE)</f>
        <v>Homebuilt</v>
      </c>
      <c r="E382" t="str">
        <f>VLOOKUP(C382,'make details'!$A$1:$C$139,3,FALSE)</f>
        <v>Standard</v>
      </c>
      <c r="F382">
        <v>1998</v>
      </c>
      <c r="G382" t="s">
        <v>33</v>
      </c>
      <c r="H382" t="s">
        <v>45</v>
      </c>
      <c r="I382" s="1">
        <v>44573</v>
      </c>
      <c r="J382">
        <v>102</v>
      </c>
      <c r="K382" t="str">
        <f>VLOOKUP(J382,locations!$A$1:$E$17,2,FALSE)</f>
        <v>Auckland</v>
      </c>
      <c r="L382" t="str">
        <f>VLOOKUP(J382,locations!$A$1:$E$17,3,FALSE)</f>
        <v>New Zealand</v>
      </c>
      <c r="M382">
        <f>VLOOKUP(J382,locations!$A$1:$E$17,4,FALSE)</f>
        <v>1695200</v>
      </c>
      <c r="N382">
        <f>VLOOKUP(J382,locations!$A$1:$E$17,5,FALSE)</f>
        <v>343.09</v>
      </c>
    </row>
    <row r="383" spans="1:14" x14ac:dyDescent="0.25">
      <c r="A383">
        <v>382</v>
      </c>
      <c r="B383" t="s">
        <v>8</v>
      </c>
      <c r="C383">
        <v>623</v>
      </c>
      <c r="D383" t="str">
        <f>VLOOKUP(C391,'make details'!$A$1:$C$139,2,FALSE)</f>
        <v>Trailer</v>
      </c>
      <c r="E383" t="str">
        <f>VLOOKUP(C383,'make details'!$A$1:$C$139,3,FALSE)</f>
        <v>Standard</v>
      </c>
      <c r="F383">
        <v>1974</v>
      </c>
      <c r="G383" t="s">
        <v>256</v>
      </c>
      <c r="H383" t="s">
        <v>45</v>
      </c>
      <c r="I383" s="1">
        <v>44646</v>
      </c>
      <c r="J383">
        <v>114</v>
      </c>
      <c r="K383" t="str">
        <f>VLOOKUP(J383,locations!$A$1:$E$17,2,FALSE)</f>
        <v>Canterbury</v>
      </c>
      <c r="L383" t="str">
        <f>VLOOKUP(J383,locations!$A$1:$E$17,3,FALSE)</f>
        <v>New Zealand</v>
      </c>
      <c r="M383">
        <f>VLOOKUP(J383,locations!$A$1:$E$17,4,FALSE)</f>
        <v>655000</v>
      </c>
      <c r="N383">
        <f>VLOOKUP(J383,locations!$A$1:$E$17,5,FALSE)</f>
        <v>14.72</v>
      </c>
    </row>
    <row r="384" spans="1:14" x14ac:dyDescent="0.25">
      <c r="A384">
        <v>383</v>
      </c>
      <c r="B384" t="s">
        <v>11</v>
      </c>
      <c r="C384">
        <v>623</v>
      </c>
      <c r="D384" t="str">
        <f>VLOOKUP(C392,'make details'!$A$1:$C$139,2,FALSE)</f>
        <v>Trailer</v>
      </c>
      <c r="E384" t="str">
        <f>VLOOKUP(C384,'make details'!$A$1:$C$139,3,FALSE)</f>
        <v>Standard</v>
      </c>
      <c r="F384">
        <v>2020</v>
      </c>
      <c r="G384" t="s">
        <v>20</v>
      </c>
      <c r="H384" t="s">
        <v>10</v>
      </c>
      <c r="I384" s="1">
        <v>44574</v>
      </c>
      <c r="J384">
        <v>102</v>
      </c>
      <c r="K384" t="str">
        <f>VLOOKUP(J384,locations!$A$1:$E$17,2,FALSE)</f>
        <v>Auckland</v>
      </c>
      <c r="L384" t="str">
        <f>VLOOKUP(J384,locations!$A$1:$E$17,3,FALSE)</f>
        <v>New Zealand</v>
      </c>
      <c r="M384">
        <f>VLOOKUP(J384,locations!$A$1:$E$17,4,FALSE)</f>
        <v>1695200</v>
      </c>
      <c r="N384">
        <f>VLOOKUP(J384,locations!$A$1:$E$17,5,FALSE)</f>
        <v>343.09</v>
      </c>
    </row>
    <row r="385" spans="1:14" x14ac:dyDescent="0.25">
      <c r="A385">
        <v>384</v>
      </c>
      <c r="B385" t="s">
        <v>8</v>
      </c>
      <c r="C385">
        <v>623</v>
      </c>
      <c r="D385" t="str">
        <f>VLOOKUP(C393,'make details'!$A$1:$C$139,2,FALSE)</f>
        <v>Trailer</v>
      </c>
      <c r="E385" t="str">
        <f>VLOOKUP(C385,'make details'!$A$1:$C$139,3,FALSE)</f>
        <v>Standard</v>
      </c>
      <c r="F385">
        <v>2020</v>
      </c>
      <c r="G385" t="s">
        <v>257</v>
      </c>
      <c r="H385" t="s">
        <v>10</v>
      </c>
      <c r="I385" s="1">
        <v>44562</v>
      </c>
      <c r="J385">
        <v>105</v>
      </c>
      <c r="K385" t="str">
        <f>VLOOKUP(J385,locations!$A$1:$E$17,2,FALSE)</f>
        <v>Gisborne</v>
      </c>
      <c r="L385" t="str">
        <f>VLOOKUP(J385,locations!$A$1:$E$17,3,FALSE)</f>
        <v>New Zealand</v>
      </c>
      <c r="M385">
        <f>VLOOKUP(J385,locations!$A$1:$E$17,4,FALSE)</f>
        <v>52100</v>
      </c>
      <c r="N385">
        <f>VLOOKUP(J385,locations!$A$1:$E$17,5,FALSE)</f>
        <v>6.21</v>
      </c>
    </row>
    <row r="386" spans="1:14" x14ac:dyDescent="0.25">
      <c r="A386">
        <v>385</v>
      </c>
      <c r="B386" t="s">
        <v>8</v>
      </c>
      <c r="C386">
        <v>623</v>
      </c>
      <c r="D386" t="str">
        <f>VLOOKUP(C394,'make details'!$A$1:$C$139,2,FALSE)</f>
        <v>Trailer</v>
      </c>
      <c r="E386" t="str">
        <f>VLOOKUP(C386,'make details'!$A$1:$C$139,3,FALSE)</f>
        <v>Standard</v>
      </c>
      <c r="F386">
        <v>2020</v>
      </c>
      <c r="G386" t="s">
        <v>57</v>
      </c>
      <c r="H386" t="s">
        <v>45</v>
      </c>
      <c r="I386" s="1">
        <v>44570</v>
      </c>
      <c r="J386">
        <v>114</v>
      </c>
      <c r="K386" t="str">
        <f>VLOOKUP(J386,locations!$A$1:$E$17,2,FALSE)</f>
        <v>Canterbury</v>
      </c>
      <c r="L386" t="str">
        <f>VLOOKUP(J386,locations!$A$1:$E$17,3,FALSE)</f>
        <v>New Zealand</v>
      </c>
      <c r="M386">
        <f>VLOOKUP(J386,locations!$A$1:$E$17,4,FALSE)</f>
        <v>655000</v>
      </c>
      <c r="N386">
        <f>VLOOKUP(J386,locations!$A$1:$E$17,5,FALSE)</f>
        <v>14.72</v>
      </c>
    </row>
    <row r="387" spans="1:14" x14ac:dyDescent="0.25">
      <c r="A387">
        <v>386</v>
      </c>
      <c r="B387" t="s">
        <v>8</v>
      </c>
      <c r="C387">
        <v>506</v>
      </c>
      <c r="D387" t="str">
        <f>VLOOKUP(C395,'make details'!$A$1:$C$139,2,FALSE)</f>
        <v>Suzuki</v>
      </c>
      <c r="E387" t="str">
        <f>VLOOKUP(C387,'make details'!$A$1:$C$139,3,FALSE)</f>
        <v>Standard</v>
      </c>
      <c r="F387">
        <v>2020</v>
      </c>
      <c r="G387" t="s">
        <v>258</v>
      </c>
      <c r="H387" t="s">
        <v>66</v>
      </c>
      <c r="I387" s="1">
        <v>44567</v>
      </c>
      <c r="J387">
        <v>114</v>
      </c>
      <c r="K387" t="str">
        <f>VLOOKUP(J387,locations!$A$1:$E$17,2,FALSE)</f>
        <v>Canterbury</v>
      </c>
      <c r="L387" t="str">
        <f>VLOOKUP(J387,locations!$A$1:$E$17,3,FALSE)</f>
        <v>New Zealand</v>
      </c>
      <c r="M387">
        <f>VLOOKUP(J387,locations!$A$1:$E$17,4,FALSE)</f>
        <v>655000</v>
      </c>
      <c r="N387">
        <f>VLOOKUP(J387,locations!$A$1:$E$17,5,FALSE)</f>
        <v>14.72</v>
      </c>
    </row>
    <row r="388" spans="1:14" x14ac:dyDescent="0.25">
      <c r="A388">
        <v>387</v>
      </c>
      <c r="B388" t="s">
        <v>25</v>
      </c>
      <c r="C388">
        <v>550</v>
      </c>
      <c r="D388" t="str">
        <f>VLOOKUP(C396,'make details'!$A$1:$C$139,2,FALSE)</f>
        <v>Hyosung</v>
      </c>
      <c r="E388" t="str">
        <f>VLOOKUP(C388,'make details'!$A$1:$C$139,3,FALSE)</f>
        <v>Standard</v>
      </c>
      <c r="F388">
        <v>2005</v>
      </c>
      <c r="G388" t="s">
        <v>259</v>
      </c>
      <c r="H388" t="s">
        <v>18</v>
      </c>
      <c r="I388" s="1">
        <v>44547</v>
      </c>
      <c r="J388">
        <v>114</v>
      </c>
      <c r="K388" t="str">
        <f>VLOOKUP(J388,locations!$A$1:$E$17,2,FALSE)</f>
        <v>Canterbury</v>
      </c>
      <c r="L388" t="str">
        <f>VLOOKUP(J388,locations!$A$1:$E$17,3,FALSE)</f>
        <v>New Zealand</v>
      </c>
      <c r="M388">
        <f>VLOOKUP(J388,locations!$A$1:$E$17,4,FALSE)</f>
        <v>655000</v>
      </c>
      <c r="N388">
        <f>VLOOKUP(J388,locations!$A$1:$E$17,5,FALSE)</f>
        <v>14.72</v>
      </c>
    </row>
    <row r="389" spans="1:14" x14ac:dyDescent="0.25">
      <c r="A389">
        <v>388</v>
      </c>
      <c r="B389" t="s">
        <v>16</v>
      </c>
      <c r="C389">
        <v>545</v>
      </c>
      <c r="D389" t="str">
        <f>VLOOKUP(C397,'make details'!$A$1:$C$139,2,FALSE)</f>
        <v>Suzuki</v>
      </c>
      <c r="E389" t="str">
        <f>VLOOKUP(C389,'make details'!$A$1:$C$139,3,FALSE)</f>
        <v>Standard</v>
      </c>
      <c r="F389">
        <v>2006</v>
      </c>
      <c r="G389" t="s">
        <v>260</v>
      </c>
      <c r="H389" t="s">
        <v>18</v>
      </c>
      <c r="I389" s="1">
        <v>44574</v>
      </c>
      <c r="J389">
        <v>102</v>
      </c>
      <c r="K389" t="str">
        <f>VLOOKUP(J389,locations!$A$1:$E$17,2,FALSE)</f>
        <v>Auckland</v>
      </c>
      <c r="L389" t="str">
        <f>VLOOKUP(J389,locations!$A$1:$E$17,3,FALSE)</f>
        <v>New Zealand</v>
      </c>
      <c r="M389">
        <f>VLOOKUP(J389,locations!$A$1:$E$17,4,FALSE)</f>
        <v>1695200</v>
      </c>
      <c r="N389">
        <f>VLOOKUP(J389,locations!$A$1:$E$17,5,FALSE)</f>
        <v>343.09</v>
      </c>
    </row>
    <row r="390" spans="1:14" x14ac:dyDescent="0.25">
      <c r="A390">
        <v>389</v>
      </c>
      <c r="B390" t="s">
        <v>8</v>
      </c>
      <c r="C390">
        <v>549</v>
      </c>
      <c r="D390" t="str">
        <f>VLOOKUP(C398,'make details'!$A$1:$C$139,2,FALSE)</f>
        <v>Trailer</v>
      </c>
      <c r="E390" t="str">
        <f>VLOOKUP(C390,'make details'!$A$1:$C$139,3,FALSE)</f>
        <v>Standard</v>
      </c>
      <c r="F390">
        <v>2020</v>
      </c>
      <c r="G390" t="s">
        <v>46</v>
      </c>
      <c r="H390" t="s">
        <v>10</v>
      </c>
      <c r="I390" s="1">
        <v>44644</v>
      </c>
      <c r="J390">
        <v>106</v>
      </c>
      <c r="K390" t="str">
        <f>VLOOKUP(J390,locations!$A$1:$E$17,2,FALSE)</f>
        <v>Hawke's Bay</v>
      </c>
      <c r="L390" t="str">
        <f>VLOOKUP(J390,locations!$A$1:$E$17,3,FALSE)</f>
        <v>New Zealand</v>
      </c>
      <c r="M390">
        <f>VLOOKUP(J390,locations!$A$1:$E$17,4,FALSE)</f>
        <v>182700</v>
      </c>
      <c r="N390">
        <f>VLOOKUP(J390,locations!$A$1:$E$17,5,FALSE)</f>
        <v>12.92</v>
      </c>
    </row>
    <row r="391" spans="1:14" x14ac:dyDescent="0.25">
      <c r="A391">
        <v>390</v>
      </c>
      <c r="B391" t="s">
        <v>8</v>
      </c>
      <c r="C391">
        <v>623</v>
      </c>
      <c r="D391" t="str">
        <f>VLOOKUP(C399,'make details'!$A$1:$C$139,2,FALSE)</f>
        <v>Trailer</v>
      </c>
      <c r="E391" t="str">
        <f>VLOOKUP(C391,'make details'!$A$1:$C$139,3,FALSE)</f>
        <v>Standard</v>
      </c>
      <c r="F391">
        <v>1980</v>
      </c>
      <c r="G391" t="s">
        <v>51</v>
      </c>
      <c r="H391" t="s">
        <v>45</v>
      </c>
      <c r="I391" s="1">
        <v>44614</v>
      </c>
      <c r="J391">
        <v>108</v>
      </c>
      <c r="K391" t="str">
        <f>VLOOKUP(J391,locations!$A$1:$E$17,2,FALSE)</f>
        <v>Manawatū-Whanganui</v>
      </c>
      <c r="L391" t="str">
        <f>VLOOKUP(J391,locations!$A$1:$E$17,3,FALSE)</f>
        <v>New Zealand</v>
      </c>
      <c r="M391">
        <f>VLOOKUP(J391,locations!$A$1:$E$17,4,FALSE)</f>
        <v>258200</v>
      </c>
      <c r="N391">
        <f>VLOOKUP(J391,locations!$A$1:$E$17,5,FALSE)</f>
        <v>11.62</v>
      </c>
    </row>
    <row r="392" spans="1:14" x14ac:dyDescent="0.25">
      <c r="A392">
        <v>391</v>
      </c>
      <c r="B392" t="s">
        <v>11</v>
      </c>
      <c r="C392">
        <v>623</v>
      </c>
      <c r="D392" t="str">
        <f>VLOOKUP(C400,'make details'!$A$1:$C$139,2,FALSE)</f>
        <v>Trailer</v>
      </c>
      <c r="E392" t="str">
        <f>VLOOKUP(C392,'make details'!$A$1:$C$139,3,FALSE)</f>
        <v>Standard</v>
      </c>
      <c r="F392">
        <v>2000</v>
      </c>
      <c r="G392" t="s">
        <v>261</v>
      </c>
      <c r="H392" t="s">
        <v>10</v>
      </c>
      <c r="I392" s="1">
        <v>44638</v>
      </c>
      <c r="J392">
        <v>115</v>
      </c>
      <c r="K392" t="str">
        <f>VLOOKUP(J392,locations!$A$1:$E$17,2,FALSE)</f>
        <v>Otago</v>
      </c>
      <c r="L392" t="str">
        <f>VLOOKUP(J392,locations!$A$1:$E$17,3,FALSE)</f>
        <v>New Zealand</v>
      </c>
      <c r="M392">
        <f>VLOOKUP(J392,locations!$A$1:$E$17,4,FALSE)</f>
        <v>246000</v>
      </c>
      <c r="N392">
        <f>VLOOKUP(J392,locations!$A$1:$E$17,5,FALSE)</f>
        <v>7.89</v>
      </c>
    </row>
    <row r="393" spans="1:14" x14ac:dyDescent="0.25">
      <c r="A393">
        <v>392</v>
      </c>
      <c r="B393" t="s">
        <v>37</v>
      </c>
      <c r="C393">
        <v>623</v>
      </c>
      <c r="D393" t="str">
        <f>VLOOKUP(C401,'make details'!$A$1:$C$139,2,FALSE)</f>
        <v>Trailer</v>
      </c>
      <c r="E393" t="str">
        <f>VLOOKUP(C393,'make details'!$A$1:$C$139,3,FALSE)</f>
        <v>Standard</v>
      </c>
      <c r="F393">
        <v>2020</v>
      </c>
      <c r="G393" t="s">
        <v>262</v>
      </c>
      <c r="H393" t="s">
        <v>32</v>
      </c>
      <c r="I393" s="1">
        <v>44513</v>
      </c>
      <c r="J393">
        <v>114</v>
      </c>
      <c r="K393" t="str">
        <f>VLOOKUP(J393,locations!$A$1:$E$17,2,FALSE)</f>
        <v>Canterbury</v>
      </c>
      <c r="L393" t="str">
        <f>VLOOKUP(J393,locations!$A$1:$E$17,3,FALSE)</f>
        <v>New Zealand</v>
      </c>
      <c r="M393">
        <f>VLOOKUP(J393,locations!$A$1:$E$17,4,FALSE)</f>
        <v>655000</v>
      </c>
      <c r="N393">
        <f>VLOOKUP(J393,locations!$A$1:$E$17,5,FALSE)</f>
        <v>14.72</v>
      </c>
    </row>
    <row r="394" spans="1:14" x14ac:dyDescent="0.25">
      <c r="A394">
        <v>393</v>
      </c>
      <c r="B394" t="s">
        <v>8</v>
      </c>
      <c r="C394">
        <v>623</v>
      </c>
      <c r="D394" t="str">
        <f>VLOOKUP(C402,'make details'!$A$1:$C$139,2,FALSE)</f>
        <v>Trailer</v>
      </c>
      <c r="E394" t="str">
        <f>VLOOKUP(C394,'make details'!$A$1:$C$139,3,FALSE)</f>
        <v>Standard</v>
      </c>
      <c r="F394">
        <v>2020</v>
      </c>
      <c r="G394" t="s">
        <v>263</v>
      </c>
      <c r="H394" t="s">
        <v>10</v>
      </c>
      <c r="I394" s="1">
        <v>44627</v>
      </c>
      <c r="J394">
        <v>114</v>
      </c>
      <c r="K394" t="str">
        <f>VLOOKUP(J394,locations!$A$1:$E$17,2,FALSE)</f>
        <v>Canterbury</v>
      </c>
      <c r="L394" t="str">
        <f>VLOOKUP(J394,locations!$A$1:$E$17,3,FALSE)</f>
        <v>New Zealand</v>
      </c>
      <c r="M394">
        <f>VLOOKUP(J394,locations!$A$1:$E$17,4,FALSE)</f>
        <v>655000</v>
      </c>
      <c r="N394">
        <f>VLOOKUP(J394,locations!$A$1:$E$17,5,FALSE)</f>
        <v>14.72</v>
      </c>
    </row>
    <row r="395" spans="1:14" x14ac:dyDescent="0.25">
      <c r="A395">
        <v>394</v>
      </c>
      <c r="B395" t="s">
        <v>16</v>
      </c>
      <c r="C395">
        <v>611</v>
      </c>
      <c r="D395" t="str">
        <f>VLOOKUP(C403,'make details'!$A$1:$C$139,2,FALSE)</f>
        <v>Factory Built</v>
      </c>
      <c r="E395" t="str">
        <f>VLOOKUP(C395,'make details'!$A$1:$C$139,3,FALSE)</f>
        <v>Standard</v>
      </c>
      <c r="F395">
        <v>2007</v>
      </c>
      <c r="G395" t="s">
        <v>182</v>
      </c>
      <c r="H395" t="s">
        <v>28</v>
      </c>
      <c r="I395" s="1">
        <v>44575</v>
      </c>
      <c r="J395">
        <v>102</v>
      </c>
      <c r="K395" t="str">
        <f>VLOOKUP(J395,locations!$A$1:$E$17,2,FALSE)</f>
        <v>Auckland</v>
      </c>
      <c r="L395" t="str">
        <f>VLOOKUP(J395,locations!$A$1:$E$17,3,FALSE)</f>
        <v>New Zealand</v>
      </c>
      <c r="M395">
        <f>VLOOKUP(J395,locations!$A$1:$E$17,4,FALSE)</f>
        <v>1695200</v>
      </c>
      <c r="N395">
        <f>VLOOKUP(J395,locations!$A$1:$E$17,5,FALSE)</f>
        <v>343.09</v>
      </c>
    </row>
    <row r="396" spans="1:14" x14ac:dyDescent="0.25">
      <c r="A396">
        <v>395</v>
      </c>
      <c r="B396" t="s">
        <v>16</v>
      </c>
      <c r="C396">
        <v>554</v>
      </c>
      <c r="D396" t="str">
        <f>VLOOKUP(C404,'make details'!$A$1:$C$139,2,FALSE)</f>
        <v>Trailer</v>
      </c>
      <c r="E396" t="str">
        <f>VLOOKUP(C396,'make details'!$A$1:$C$139,3,FALSE)</f>
        <v>Standard</v>
      </c>
      <c r="F396">
        <v>2007</v>
      </c>
      <c r="G396" t="s">
        <v>238</v>
      </c>
      <c r="H396" t="s">
        <v>66</v>
      </c>
      <c r="I396" s="1">
        <v>44478</v>
      </c>
      <c r="J396">
        <v>106</v>
      </c>
      <c r="K396" t="str">
        <f>VLOOKUP(J396,locations!$A$1:$E$17,2,FALSE)</f>
        <v>Hawke's Bay</v>
      </c>
      <c r="L396" t="str">
        <f>VLOOKUP(J396,locations!$A$1:$E$17,3,FALSE)</f>
        <v>New Zealand</v>
      </c>
      <c r="M396">
        <f>VLOOKUP(J396,locations!$A$1:$E$17,4,FALSE)</f>
        <v>182700</v>
      </c>
      <c r="N396">
        <f>VLOOKUP(J396,locations!$A$1:$E$17,5,FALSE)</f>
        <v>12.92</v>
      </c>
    </row>
    <row r="397" spans="1:14" x14ac:dyDescent="0.25">
      <c r="A397">
        <v>396</v>
      </c>
      <c r="B397" t="s">
        <v>25</v>
      </c>
      <c r="C397">
        <v>611</v>
      </c>
      <c r="D397" t="str">
        <f>VLOOKUP(C405,'make details'!$A$1:$C$139,2,FALSE)</f>
        <v>Trailer</v>
      </c>
      <c r="E397" t="str">
        <f>VLOOKUP(C397,'make details'!$A$1:$C$139,3,FALSE)</f>
        <v>Standard</v>
      </c>
      <c r="F397">
        <v>2009</v>
      </c>
      <c r="G397" t="s">
        <v>264</v>
      </c>
      <c r="H397" t="s">
        <v>123</v>
      </c>
      <c r="I397" s="1">
        <v>44630</v>
      </c>
      <c r="J397">
        <v>102</v>
      </c>
      <c r="K397" t="str">
        <f>VLOOKUP(J397,locations!$A$1:$E$17,2,FALSE)</f>
        <v>Auckland</v>
      </c>
      <c r="L397" t="str">
        <f>VLOOKUP(J397,locations!$A$1:$E$17,3,FALSE)</f>
        <v>New Zealand</v>
      </c>
      <c r="M397">
        <f>VLOOKUP(J397,locations!$A$1:$E$17,4,FALSE)</f>
        <v>1695200</v>
      </c>
      <c r="N397">
        <f>VLOOKUP(J397,locations!$A$1:$E$17,5,FALSE)</f>
        <v>343.09</v>
      </c>
    </row>
    <row r="398" spans="1:14" x14ac:dyDescent="0.25">
      <c r="A398">
        <v>397</v>
      </c>
      <c r="B398" t="s">
        <v>8</v>
      </c>
      <c r="C398">
        <v>623</v>
      </c>
      <c r="D398" t="str">
        <f>VLOOKUP(C406,'make details'!$A$1:$C$139,2,FALSE)</f>
        <v>Trailer</v>
      </c>
      <c r="E398" t="str">
        <f>VLOOKUP(C398,'make details'!$A$1:$C$139,3,FALSE)</f>
        <v>Standard</v>
      </c>
      <c r="F398">
        <v>2016</v>
      </c>
      <c r="G398" t="s">
        <v>265</v>
      </c>
      <c r="H398" t="s">
        <v>10</v>
      </c>
      <c r="I398" s="1">
        <v>44595</v>
      </c>
      <c r="J398">
        <v>104</v>
      </c>
      <c r="K398" t="str">
        <f>VLOOKUP(J398,locations!$A$1:$E$17,2,FALSE)</f>
        <v>Bay of Plenty</v>
      </c>
      <c r="L398" t="str">
        <f>VLOOKUP(J398,locations!$A$1:$E$17,3,FALSE)</f>
        <v>New Zealand</v>
      </c>
      <c r="M398">
        <f>VLOOKUP(J398,locations!$A$1:$E$17,4,FALSE)</f>
        <v>347700</v>
      </c>
      <c r="N398">
        <f>VLOOKUP(J398,locations!$A$1:$E$17,5,FALSE)</f>
        <v>28.8</v>
      </c>
    </row>
    <row r="399" spans="1:14" x14ac:dyDescent="0.25">
      <c r="A399">
        <v>398</v>
      </c>
      <c r="B399" t="s">
        <v>8</v>
      </c>
      <c r="C399">
        <v>623</v>
      </c>
      <c r="D399" t="str">
        <f>VLOOKUP(C407,'make details'!$A$1:$C$139,2,FALSE)</f>
        <v>Factory Built</v>
      </c>
      <c r="E399" t="str">
        <f>VLOOKUP(C399,'make details'!$A$1:$C$139,3,FALSE)</f>
        <v>Standard</v>
      </c>
      <c r="F399">
        <v>2016</v>
      </c>
      <c r="G399" t="s">
        <v>209</v>
      </c>
      <c r="H399" t="s">
        <v>10</v>
      </c>
      <c r="I399" s="1">
        <v>44514</v>
      </c>
      <c r="J399">
        <v>115</v>
      </c>
      <c r="K399" t="str">
        <f>VLOOKUP(J399,locations!$A$1:$E$17,2,FALSE)</f>
        <v>Otago</v>
      </c>
      <c r="L399" t="str">
        <f>VLOOKUP(J399,locations!$A$1:$E$17,3,FALSE)</f>
        <v>New Zealand</v>
      </c>
      <c r="M399">
        <f>VLOOKUP(J399,locations!$A$1:$E$17,4,FALSE)</f>
        <v>246000</v>
      </c>
      <c r="N399">
        <f>VLOOKUP(J399,locations!$A$1:$E$17,5,FALSE)</f>
        <v>7.89</v>
      </c>
    </row>
    <row r="400" spans="1:14" x14ac:dyDescent="0.25">
      <c r="A400">
        <v>399</v>
      </c>
      <c r="B400" t="s">
        <v>8</v>
      </c>
      <c r="C400">
        <v>623</v>
      </c>
      <c r="D400" t="str">
        <f>VLOOKUP(C408,'make details'!$A$1:$C$139,2,FALSE)</f>
        <v>Titan</v>
      </c>
      <c r="E400" t="str">
        <f>VLOOKUP(C400,'make details'!$A$1:$C$139,3,FALSE)</f>
        <v>Standard</v>
      </c>
      <c r="F400">
        <v>2016</v>
      </c>
      <c r="G400" t="s">
        <v>266</v>
      </c>
      <c r="H400" t="s">
        <v>10</v>
      </c>
      <c r="I400" s="1">
        <v>44549</v>
      </c>
      <c r="J400">
        <v>109</v>
      </c>
      <c r="K400" t="str">
        <f>VLOOKUP(J400,locations!$A$1:$E$17,2,FALSE)</f>
        <v>Wellington</v>
      </c>
      <c r="L400" t="str">
        <f>VLOOKUP(J400,locations!$A$1:$E$17,3,FALSE)</f>
        <v>New Zealand</v>
      </c>
      <c r="M400">
        <f>VLOOKUP(J400,locations!$A$1:$E$17,4,FALSE)</f>
        <v>543500</v>
      </c>
      <c r="N400">
        <f>VLOOKUP(J400,locations!$A$1:$E$17,5,FALSE)</f>
        <v>67.52</v>
      </c>
    </row>
    <row r="401" spans="1:14" x14ac:dyDescent="0.25">
      <c r="A401">
        <v>400</v>
      </c>
      <c r="B401" t="s">
        <v>11</v>
      </c>
      <c r="C401">
        <v>623</v>
      </c>
      <c r="D401" t="str">
        <f>VLOOKUP(C409,'make details'!$A$1:$C$139,2,FALSE)</f>
        <v>Trailer</v>
      </c>
      <c r="E401" t="str">
        <f>VLOOKUP(C401,'make details'!$A$1:$C$139,3,FALSE)</f>
        <v>Standard</v>
      </c>
      <c r="F401">
        <v>1975</v>
      </c>
      <c r="G401" t="s">
        <v>118</v>
      </c>
      <c r="H401" t="s">
        <v>45</v>
      </c>
      <c r="I401" s="1">
        <v>44506</v>
      </c>
      <c r="J401">
        <v>111</v>
      </c>
      <c r="K401" t="str">
        <f>VLOOKUP(J401,locations!$A$1:$E$17,2,FALSE)</f>
        <v>Nelson</v>
      </c>
      <c r="L401" t="str">
        <f>VLOOKUP(J401,locations!$A$1:$E$17,3,FALSE)</f>
        <v>New Zealand</v>
      </c>
      <c r="M401">
        <f>VLOOKUP(J401,locations!$A$1:$E$17,4,FALSE)</f>
        <v>54500</v>
      </c>
      <c r="N401">
        <f>VLOOKUP(J401,locations!$A$1:$E$17,5,FALSE)</f>
        <v>129.15</v>
      </c>
    </row>
    <row r="402" spans="1:14" x14ac:dyDescent="0.25">
      <c r="A402">
        <v>401</v>
      </c>
      <c r="B402" t="s">
        <v>8</v>
      </c>
      <c r="C402">
        <v>623</v>
      </c>
      <c r="D402" t="str">
        <f>VLOOKUP(C410,'make details'!$A$1:$C$139,2,FALSE)</f>
        <v>Trailer</v>
      </c>
      <c r="E402" t="str">
        <f>VLOOKUP(C402,'make details'!$A$1:$C$139,3,FALSE)</f>
        <v>Standard</v>
      </c>
      <c r="F402">
        <v>2011</v>
      </c>
      <c r="G402" t="s">
        <v>57</v>
      </c>
      <c r="H402" t="s">
        <v>10</v>
      </c>
      <c r="I402" s="1">
        <v>44551</v>
      </c>
      <c r="J402">
        <v>101</v>
      </c>
      <c r="K402" t="str">
        <f>VLOOKUP(J402,locations!$A$1:$E$17,2,FALSE)</f>
        <v>Northland</v>
      </c>
      <c r="L402" t="str">
        <f>VLOOKUP(J402,locations!$A$1:$E$17,3,FALSE)</f>
        <v>New Zealand</v>
      </c>
      <c r="M402">
        <f>VLOOKUP(J402,locations!$A$1:$E$17,4,FALSE)</f>
        <v>201500</v>
      </c>
      <c r="N402">
        <f>VLOOKUP(J402,locations!$A$1:$E$17,5,FALSE)</f>
        <v>16.11</v>
      </c>
    </row>
    <row r="403" spans="1:14" x14ac:dyDescent="0.25">
      <c r="A403">
        <v>402</v>
      </c>
      <c r="B403" t="s">
        <v>8</v>
      </c>
      <c r="C403">
        <v>538</v>
      </c>
      <c r="D403" t="str">
        <f>VLOOKUP(C411,'make details'!$A$1:$C$139,2,FALSE)</f>
        <v>Trailer</v>
      </c>
      <c r="E403" t="str">
        <f>VLOOKUP(C403,'make details'!$A$1:$C$139,3,FALSE)</f>
        <v>Standard</v>
      </c>
      <c r="F403">
        <v>2017</v>
      </c>
      <c r="G403" t="s">
        <v>24</v>
      </c>
      <c r="H403" t="s">
        <v>10</v>
      </c>
      <c r="I403" s="1">
        <v>44638</v>
      </c>
      <c r="J403">
        <v>102</v>
      </c>
      <c r="K403" t="str">
        <f>VLOOKUP(J403,locations!$A$1:$E$17,2,FALSE)</f>
        <v>Auckland</v>
      </c>
      <c r="L403" t="str">
        <f>VLOOKUP(J403,locations!$A$1:$E$17,3,FALSE)</f>
        <v>New Zealand</v>
      </c>
      <c r="M403">
        <f>VLOOKUP(J403,locations!$A$1:$E$17,4,FALSE)</f>
        <v>1695200</v>
      </c>
      <c r="N403">
        <f>VLOOKUP(J403,locations!$A$1:$E$17,5,FALSE)</f>
        <v>343.09</v>
      </c>
    </row>
    <row r="404" spans="1:14" x14ac:dyDescent="0.25">
      <c r="A404">
        <v>403</v>
      </c>
      <c r="B404" t="s">
        <v>8</v>
      </c>
      <c r="C404">
        <v>623</v>
      </c>
      <c r="D404" t="str">
        <f>VLOOKUP(C412,'make details'!$A$1:$C$139,2,FALSE)</f>
        <v>Trailer</v>
      </c>
      <c r="E404" t="str">
        <f>VLOOKUP(C404,'make details'!$A$1:$C$139,3,FALSE)</f>
        <v>Standard</v>
      </c>
      <c r="F404">
        <v>2017</v>
      </c>
      <c r="G404" t="s">
        <v>267</v>
      </c>
      <c r="H404" t="s">
        <v>18</v>
      </c>
      <c r="I404" s="1">
        <v>44636</v>
      </c>
      <c r="J404">
        <v>115</v>
      </c>
      <c r="K404" t="str">
        <f>VLOOKUP(J404,locations!$A$1:$E$17,2,FALSE)</f>
        <v>Otago</v>
      </c>
      <c r="L404" t="str">
        <f>VLOOKUP(J404,locations!$A$1:$E$17,3,FALSE)</f>
        <v>New Zealand</v>
      </c>
      <c r="M404">
        <f>VLOOKUP(J404,locations!$A$1:$E$17,4,FALSE)</f>
        <v>246000</v>
      </c>
      <c r="N404">
        <f>VLOOKUP(J404,locations!$A$1:$E$17,5,FALSE)</f>
        <v>7.89</v>
      </c>
    </row>
    <row r="405" spans="1:14" x14ac:dyDescent="0.25">
      <c r="A405">
        <v>404</v>
      </c>
      <c r="B405" t="s">
        <v>37</v>
      </c>
      <c r="C405">
        <v>623</v>
      </c>
      <c r="D405" t="str">
        <f>VLOOKUP(C413,'make details'!$A$1:$C$139,2,FALSE)</f>
        <v>Trailer</v>
      </c>
      <c r="E405" t="str">
        <f>VLOOKUP(C405,'make details'!$A$1:$C$139,3,FALSE)</f>
        <v>Standard</v>
      </c>
      <c r="F405">
        <v>1960</v>
      </c>
      <c r="G405" t="s">
        <v>36</v>
      </c>
      <c r="H405" t="s">
        <v>45</v>
      </c>
      <c r="I405" s="1">
        <v>44582</v>
      </c>
      <c r="J405">
        <v>114</v>
      </c>
      <c r="K405" t="str">
        <f>VLOOKUP(J405,locations!$A$1:$E$17,2,FALSE)</f>
        <v>Canterbury</v>
      </c>
      <c r="L405" t="str">
        <f>VLOOKUP(J405,locations!$A$1:$E$17,3,FALSE)</f>
        <v>New Zealand</v>
      </c>
      <c r="M405">
        <f>VLOOKUP(J405,locations!$A$1:$E$17,4,FALSE)</f>
        <v>655000</v>
      </c>
      <c r="N405">
        <f>VLOOKUP(J405,locations!$A$1:$E$17,5,FALSE)</f>
        <v>14.72</v>
      </c>
    </row>
    <row r="406" spans="1:14" x14ac:dyDescent="0.25">
      <c r="A406">
        <v>405</v>
      </c>
      <c r="B406" t="s">
        <v>8</v>
      </c>
      <c r="C406">
        <v>623</v>
      </c>
      <c r="D406" t="str">
        <f>VLOOKUP(C414,'make details'!$A$1:$C$139,2,FALSE)</f>
        <v>Homebuilt</v>
      </c>
      <c r="E406" t="str">
        <f>VLOOKUP(C406,'make details'!$A$1:$C$139,3,FALSE)</f>
        <v>Standard</v>
      </c>
      <c r="F406">
        <v>2017</v>
      </c>
      <c r="G406" t="s">
        <v>240</v>
      </c>
      <c r="H406" t="s">
        <v>10</v>
      </c>
      <c r="I406" s="1">
        <v>44606</v>
      </c>
      <c r="J406">
        <v>102</v>
      </c>
      <c r="K406" t="str">
        <f>VLOOKUP(J406,locations!$A$1:$E$17,2,FALSE)</f>
        <v>Auckland</v>
      </c>
      <c r="L406" t="str">
        <f>VLOOKUP(J406,locations!$A$1:$E$17,3,FALSE)</f>
        <v>New Zealand</v>
      </c>
      <c r="M406">
        <f>VLOOKUP(J406,locations!$A$1:$E$17,4,FALSE)</f>
        <v>1695200</v>
      </c>
      <c r="N406">
        <f>VLOOKUP(J406,locations!$A$1:$E$17,5,FALSE)</f>
        <v>343.09</v>
      </c>
    </row>
    <row r="407" spans="1:14" x14ac:dyDescent="0.25">
      <c r="A407">
        <v>406</v>
      </c>
      <c r="B407" t="s">
        <v>8</v>
      </c>
      <c r="C407">
        <v>538</v>
      </c>
      <c r="D407" t="str">
        <f>VLOOKUP(C415,'make details'!$A$1:$C$139,2,FALSE)</f>
        <v>Caravan</v>
      </c>
      <c r="E407" t="str">
        <f>VLOOKUP(C407,'make details'!$A$1:$C$139,3,FALSE)</f>
        <v>Standard</v>
      </c>
      <c r="F407">
        <v>2017</v>
      </c>
      <c r="G407" t="s">
        <v>193</v>
      </c>
      <c r="H407" t="s">
        <v>10</v>
      </c>
      <c r="I407" s="1">
        <v>44536</v>
      </c>
      <c r="J407">
        <v>109</v>
      </c>
      <c r="K407" t="str">
        <f>VLOOKUP(J407,locations!$A$1:$E$17,2,FALSE)</f>
        <v>Wellington</v>
      </c>
      <c r="L407" t="str">
        <f>VLOOKUP(J407,locations!$A$1:$E$17,3,FALSE)</f>
        <v>New Zealand</v>
      </c>
      <c r="M407">
        <f>VLOOKUP(J407,locations!$A$1:$E$17,4,FALSE)</f>
        <v>543500</v>
      </c>
      <c r="N407">
        <f>VLOOKUP(J407,locations!$A$1:$E$17,5,FALSE)</f>
        <v>67.52</v>
      </c>
    </row>
    <row r="408" spans="1:14" x14ac:dyDescent="0.25">
      <c r="A408">
        <v>407</v>
      </c>
      <c r="B408" t="s">
        <v>8</v>
      </c>
      <c r="C408">
        <v>616</v>
      </c>
      <c r="D408" t="str">
        <f>VLOOKUP(C416,'make details'!$A$1:$C$139,2,FALSE)</f>
        <v>Trailer</v>
      </c>
      <c r="E408" t="str">
        <f>VLOOKUP(C408,'make details'!$A$1:$C$139,3,FALSE)</f>
        <v>Standard</v>
      </c>
      <c r="F408">
        <v>2017</v>
      </c>
      <c r="G408" t="s">
        <v>268</v>
      </c>
      <c r="H408" t="s">
        <v>10</v>
      </c>
      <c r="I408" s="1">
        <v>44551</v>
      </c>
      <c r="J408">
        <v>109</v>
      </c>
      <c r="K408" t="str">
        <f>VLOOKUP(J408,locations!$A$1:$E$17,2,FALSE)</f>
        <v>Wellington</v>
      </c>
      <c r="L408" t="str">
        <f>VLOOKUP(J408,locations!$A$1:$E$17,3,FALSE)</f>
        <v>New Zealand</v>
      </c>
      <c r="M408">
        <f>VLOOKUP(J408,locations!$A$1:$E$17,4,FALSE)</f>
        <v>543500</v>
      </c>
      <c r="N408">
        <f>VLOOKUP(J408,locations!$A$1:$E$17,5,FALSE)</f>
        <v>67.52</v>
      </c>
    </row>
    <row r="409" spans="1:14" x14ac:dyDescent="0.25">
      <c r="A409">
        <v>408</v>
      </c>
      <c r="B409" t="s">
        <v>8</v>
      </c>
      <c r="C409">
        <v>623</v>
      </c>
      <c r="D409" t="str">
        <f>VLOOKUP(C417,'make details'!$A$1:$C$139,2,FALSE)</f>
        <v>Trailer</v>
      </c>
      <c r="E409" t="str">
        <f>VLOOKUP(C409,'make details'!$A$1:$C$139,3,FALSE)</f>
        <v>Standard</v>
      </c>
      <c r="F409">
        <v>2017</v>
      </c>
      <c r="G409" t="s">
        <v>269</v>
      </c>
      <c r="H409" t="s">
        <v>10</v>
      </c>
      <c r="I409" s="1">
        <v>44535</v>
      </c>
      <c r="J409">
        <v>107</v>
      </c>
      <c r="K409" t="str">
        <f>VLOOKUP(J409,locations!$A$1:$E$17,2,FALSE)</f>
        <v>Taranaki</v>
      </c>
      <c r="L409" t="str">
        <f>VLOOKUP(J409,locations!$A$1:$E$17,3,FALSE)</f>
        <v>New Zealand</v>
      </c>
      <c r="M409">
        <f>VLOOKUP(J409,locations!$A$1:$E$17,4,FALSE)</f>
        <v>127300</v>
      </c>
      <c r="N409">
        <f>VLOOKUP(J409,locations!$A$1:$E$17,5,FALSE)</f>
        <v>17.55</v>
      </c>
    </row>
    <row r="410" spans="1:14" x14ac:dyDescent="0.25">
      <c r="A410">
        <v>409</v>
      </c>
      <c r="B410" t="s">
        <v>11</v>
      </c>
      <c r="C410">
        <v>623</v>
      </c>
      <c r="D410" t="str">
        <f>VLOOKUP(C418,'make details'!$A$1:$C$139,2,FALSE)</f>
        <v>Trailer</v>
      </c>
      <c r="E410" t="str">
        <f>VLOOKUP(C410,'make details'!$A$1:$C$139,3,FALSE)</f>
        <v>Standard</v>
      </c>
      <c r="F410">
        <v>2017</v>
      </c>
      <c r="G410" t="s">
        <v>270</v>
      </c>
      <c r="H410" t="s">
        <v>10</v>
      </c>
      <c r="I410" s="1">
        <v>44588</v>
      </c>
      <c r="J410">
        <v>106</v>
      </c>
      <c r="K410" t="str">
        <f>VLOOKUP(J410,locations!$A$1:$E$17,2,FALSE)</f>
        <v>Hawke's Bay</v>
      </c>
      <c r="L410" t="str">
        <f>VLOOKUP(J410,locations!$A$1:$E$17,3,FALSE)</f>
        <v>New Zealand</v>
      </c>
      <c r="M410">
        <f>VLOOKUP(J410,locations!$A$1:$E$17,4,FALSE)</f>
        <v>182700</v>
      </c>
      <c r="N410">
        <f>VLOOKUP(J410,locations!$A$1:$E$17,5,FALSE)</f>
        <v>12.92</v>
      </c>
    </row>
    <row r="411" spans="1:14" x14ac:dyDescent="0.25">
      <c r="A411">
        <v>410</v>
      </c>
      <c r="B411" t="s">
        <v>37</v>
      </c>
      <c r="C411">
        <v>623</v>
      </c>
      <c r="D411" t="str">
        <f>VLOOKUP(C419,'make details'!$A$1:$C$139,2,FALSE)</f>
        <v>Trailer</v>
      </c>
      <c r="E411" t="str">
        <f>VLOOKUP(C411,'make details'!$A$1:$C$139,3,FALSE)</f>
        <v>Standard</v>
      </c>
      <c r="F411">
        <v>2017</v>
      </c>
      <c r="G411" t="s">
        <v>271</v>
      </c>
      <c r="H411" t="s">
        <v>10</v>
      </c>
      <c r="I411" s="1">
        <v>44561</v>
      </c>
      <c r="J411">
        <v>102</v>
      </c>
      <c r="K411" t="str">
        <f>VLOOKUP(J411,locations!$A$1:$E$17,2,FALSE)</f>
        <v>Auckland</v>
      </c>
      <c r="L411" t="str">
        <f>VLOOKUP(J411,locations!$A$1:$E$17,3,FALSE)</f>
        <v>New Zealand</v>
      </c>
      <c r="M411">
        <f>VLOOKUP(J411,locations!$A$1:$E$17,4,FALSE)</f>
        <v>1695200</v>
      </c>
      <c r="N411">
        <f>VLOOKUP(J411,locations!$A$1:$E$17,5,FALSE)</f>
        <v>343.09</v>
      </c>
    </row>
    <row r="412" spans="1:14" x14ac:dyDescent="0.25">
      <c r="A412">
        <v>411</v>
      </c>
      <c r="B412" t="s">
        <v>8</v>
      </c>
      <c r="C412">
        <v>623</v>
      </c>
      <c r="D412" t="str">
        <f>VLOOKUP(C420,'make details'!$A$1:$C$139,2,FALSE)</f>
        <v>Briford</v>
      </c>
      <c r="E412" t="str">
        <f>VLOOKUP(C412,'make details'!$A$1:$C$139,3,FALSE)</f>
        <v>Standard</v>
      </c>
      <c r="F412">
        <v>2017</v>
      </c>
      <c r="G412" t="s">
        <v>272</v>
      </c>
      <c r="H412" t="s">
        <v>10</v>
      </c>
      <c r="I412" s="1">
        <v>44543</v>
      </c>
      <c r="J412">
        <v>111</v>
      </c>
      <c r="K412" t="str">
        <f>VLOOKUP(J412,locations!$A$1:$E$17,2,FALSE)</f>
        <v>Nelson</v>
      </c>
      <c r="L412" t="str">
        <f>VLOOKUP(J412,locations!$A$1:$E$17,3,FALSE)</f>
        <v>New Zealand</v>
      </c>
      <c r="M412">
        <f>VLOOKUP(J412,locations!$A$1:$E$17,4,FALSE)</f>
        <v>54500</v>
      </c>
      <c r="N412">
        <f>VLOOKUP(J412,locations!$A$1:$E$17,5,FALSE)</f>
        <v>129.15</v>
      </c>
    </row>
    <row r="413" spans="1:14" x14ac:dyDescent="0.25">
      <c r="A413">
        <v>412</v>
      </c>
      <c r="B413" t="s">
        <v>8</v>
      </c>
      <c r="C413">
        <v>623</v>
      </c>
      <c r="D413" t="str">
        <f>VLOOKUP(C421,'make details'!$A$1:$C$139,2,FALSE)</f>
        <v>Homebuilt</v>
      </c>
      <c r="E413" t="str">
        <f>VLOOKUP(C413,'make details'!$A$1:$C$139,3,FALSE)</f>
        <v>Standard</v>
      </c>
      <c r="F413">
        <v>2017</v>
      </c>
      <c r="G413" t="s">
        <v>112</v>
      </c>
      <c r="H413" t="s">
        <v>10</v>
      </c>
      <c r="I413" s="1">
        <v>44518</v>
      </c>
      <c r="J413">
        <v>102</v>
      </c>
      <c r="K413" t="str">
        <f>VLOOKUP(J413,locations!$A$1:$E$17,2,FALSE)</f>
        <v>Auckland</v>
      </c>
      <c r="L413" t="str">
        <f>VLOOKUP(J413,locations!$A$1:$E$17,3,FALSE)</f>
        <v>New Zealand</v>
      </c>
      <c r="M413">
        <f>VLOOKUP(J413,locations!$A$1:$E$17,4,FALSE)</f>
        <v>1695200</v>
      </c>
      <c r="N413">
        <f>VLOOKUP(J413,locations!$A$1:$E$17,5,FALSE)</f>
        <v>343.09</v>
      </c>
    </row>
    <row r="414" spans="1:14" x14ac:dyDescent="0.25">
      <c r="A414">
        <v>413</v>
      </c>
      <c r="B414" t="s">
        <v>8</v>
      </c>
      <c r="C414">
        <v>549</v>
      </c>
      <c r="D414" t="str">
        <f>VLOOKUP(C422,'make details'!$A$1:$C$139,2,FALSE)</f>
        <v>Trailer</v>
      </c>
      <c r="E414" t="str">
        <f>VLOOKUP(C414,'make details'!$A$1:$C$139,3,FALSE)</f>
        <v>Standard</v>
      </c>
      <c r="F414">
        <v>2017</v>
      </c>
      <c r="G414" t="s">
        <v>46</v>
      </c>
      <c r="H414" t="s">
        <v>18</v>
      </c>
      <c r="I414" s="1">
        <v>44575</v>
      </c>
      <c r="J414">
        <v>104</v>
      </c>
      <c r="K414" t="str">
        <f>VLOOKUP(J414,locations!$A$1:$E$17,2,FALSE)</f>
        <v>Bay of Plenty</v>
      </c>
      <c r="L414" t="str">
        <f>VLOOKUP(J414,locations!$A$1:$E$17,3,FALSE)</f>
        <v>New Zealand</v>
      </c>
      <c r="M414">
        <f>VLOOKUP(J414,locations!$A$1:$E$17,4,FALSE)</f>
        <v>347700</v>
      </c>
      <c r="N414">
        <f>VLOOKUP(J414,locations!$A$1:$E$17,5,FALSE)</f>
        <v>28.8</v>
      </c>
    </row>
    <row r="415" spans="1:14" x14ac:dyDescent="0.25">
      <c r="A415">
        <v>414</v>
      </c>
      <c r="B415" t="s">
        <v>61</v>
      </c>
      <c r="C415">
        <v>519</v>
      </c>
      <c r="D415" t="str">
        <f>VLOOKUP(C423,'make details'!$A$1:$C$139,2,FALSE)</f>
        <v>Trailer</v>
      </c>
      <c r="E415" t="str">
        <f>VLOOKUP(C415,'make details'!$A$1:$C$139,3,FALSE)</f>
        <v>Standard</v>
      </c>
      <c r="F415">
        <v>2002</v>
      </c>
      <c r="G415" t="s">
        <v>273</v>
      </c>
      <c r="H415" t="s">
        <v>32</v>
      </c>
      <c r="I415" s="1">
        <v>44501</v>
      </c>
      <c r="J415">
        <v>101</v>
      </c>
      <c r="K415" t="str">
        <f>VLOOKUP(J415,locations!$A$1:$E$17,2,FALSE)</f>
        <v>Northland</v>
      </c>
      <c r="L415" t="str">
        <f>VLOOKUP(J415,locations!$A$1:$E$17,3,FALSE)</f>
        <v>New Zealand</v>
      </c>
      <c r="M415">
        <f>VLOOKUP(J415,locations!$A$1:$E$17,4,FALSE)</f>
        <v>201500</v>
      </c>
      <c r="N415">
        <f>VLOOKUP(J415,locations!$A$1:$E$17,5,FALSE)</f>
        <v>16.11</v>
      </c>
    </row>
    <row r="416" spans="1:14" x14ac:dyDescent="0.25">
      <c r="A416">
        <v>415</v>
      </c>
      <c r="B416" t="s">
        <v>37</v>
      </c>
      <c r="C416">
        <v>623</v>
      </c>
      <c r="D416" t="str">
        <f>VLOOKUP(C424,'make details'!$A$1:$C$139,2,FALSE)</f>
        <v>Trailer</v>
      </c>
      <c r="E416" t="str">
        <f>VLOOKUP(C416,'make details'!$A$1:$C$139,3,FALSE)</f>
        <v>Standard</v>
      </c>
      <c r="F416">
        <v>2017</v>
      </c>
      <c r="G416" t="s">
        <v>195</v>
      </c>
      <c r="H416" t="s">
        <v>10</v>
      </c>
      <c r="I416" s="1">
        <v>44615</v>
      </c>
      <c r="J416">
        <v>102</v>
      </c>
      <c r="K416" t="str">
        <f>VLOOKUP(J416,locations!$A$1:$E$17,2,FALSE)</f>
        <v>Auckland</v>
      </c>
      <c r="L416" t="str">
        <f>VLOOKUP(J416,locations!$A$1:$E$17,3,FALSE)</f>
        <v>New Zealand</v>
      </c>
      <c r="M416">
        <f>VLOOKUP(J416,locations!$A$1:$E$17,4,FALSE)</f>
        <v>1695200</v>
      </c>
      <c r="N416">
        <f>VLOOKUP(J416,locations!$A$1:$E$17,5,FALSE)</f>
        <v>343.09</v>
      </c>
    </row>
    <row r="417" spans="1:14" x14ac:dyDescent="0.25">
      <c r="A417">
        <v>416</v>
      </c>
      <c r="B417" t="s">
        <v>8</v>
      </c>
      <c r="C417">
        <v>623</v>
      </c>
      <c r="D417" t="str">
        <f>VLOOKUP(C425,'make details'!$A$1:$C$139,2,FALSE)</f>
        <v>Trailer</v>
      </c>
      <c r="E417" t="str">
        <f>VLOOKUP(C417,'make details'!$A$1:$C$139,3,FALSE)</f>
        <v>Standard</v>
      </c>
      <c r="F417">
        <v>2017</v>
      </c>
      <c r="G417" t="s">
        <v>81</v>
      </c>
      <c r="H417" t="s">
        <v>10</v>
      </c>
      <c r="I417" s="1">
        <v>44614</v>
      </c>
      <c r="J417">
        <v>114</v>
      </c>
      <c r="K417" t="str">
        <f>VLOOKUP(J417,locations!$A$1:$E$17,2,FALSE)</f>
        <v>Canterbury</v>
      </c>
      <c r="L417" t="str">
        <f>VLOOKUP(J417,locations!$A$1:$E$17,3,FALSE)</f>
        <v>New Zealand</v>
      </c>
      <c r="M417">
        <f>VLOOKUP(J417,locations!$A$1:$E$17,4,FALSE)</f>
        <v>655000</v>
      </c>
      <c r="N417">
        <f>VLOOKUP(J417,locations!$A$1:$E$17,5,FALSE)</f>
        <v>14.72</v>
      </c>
    </row>
    <row r="418" spans="1:14" x14ac:dyDescent="0.25">
      <c r="A418">
        <v>417</v>
      </c>
      <c r="B418" t="s">
        <v>11</v>
      </c>
      <c r="C418">
        <v>623</v>
      </c>
      <c r="D418" t="str">
        <f>VLOOKUP(C426,'make details'!$A$1:$C$139,2,FALSE)</f>
        <v>Kea</v>
      </c>
      <c r="E418" t="str">
        <f>VLOOKUP(C418,'make details'!$A$1:$C$139,3,FALSE)</f>
        <v>Standard</v>
      </c>
      <c r="F418">
        <v>2002</v>
      </c>
      <c r="G418" t="s">
        <v>274</v>
      </c>
      <c r="H418" t="s">
        <v>10</v>
      </c>
      <c r="I418" s="1">
        <v>44569</v>
      </c>
      <c r="J418">
        <v>104</v>
      </c>
      <c r="K418" t="str">
        <f>VLOOKUP(J418,locations!$A$1:$E$17,2,FALSE)</f>
        <v>Bay of Plenty</v>
      </c>
      <c r="L418" t="str">
        <f>VLOOKUP(J418,locations!$A$1:$E$17,3,FALSE)</f>
        <v>New Zealand</v>
      </c>
      <c r="M418">
        <f>VLOOKUP(J418,locations!$A$1:$E$17,4,FALSE)</f>
        <v>347700</v>
      </c>
      <c r="N418">
        <f>VLOOKUP(J418,locations!$A$1:$E$17,5,FALSE)</f>
        <v>28.8</v>
      </c>
    </row>
    <row r="419" spans="1:14" x14ac:dyDescent="0.25">
      <c r="A419">
        <v>418</v>
      </c>
      <c r="B419" t="s">
        <v>8</v>
      </c>
      <c r="C419">
        <v>623</v>
      </c>
      <c r="D419" t="str">
        <f>VLOOKUP(C427,'make details'!$A$1:$C$139,2,FALSE)</f>
        <v>Caravan</v>
      </c>
      <c r="E419" t="str">
        <f>VLOOKUP(C419,'make details'!$A$1:$C$139,3,FALSE)</f>
        <v>Standard</v>
      </c>
      <c r="F419">
        <v>2020</v>
      </c>
      <c r="G419" t="s">
        <v>100</v>
      </c>
      <c r="H419" t="s">
        <v>10</v>
      </c>
      <c r="I419" s="1">
        <v>44586</v>
      </c>
      <c r="J419">
        <v>108</v>
      </c>
      <c r="K419" t="str">
        <f>VLOOKUP(J419,locations!$A$1:$E$17,2,FALSE)</f>
        <v>Manawatū-Whanganui</v>
      </c>
      <c r="L419" t="str">
        <f>VLOOKUP(J419,locations!$A$1:$E$17,3,FALSE)</f>
        <v>New Zealand</v>
      </c>
      <c r="M419">
        <f>VLOOKUP(J419,locations!$A$1:$E$17,4,FALSE)</f>
        <v>258200</v>
      </c>
      <c r="N419">
        <f>VLOOKUP(J419,locations!$A$1:$E$17,5,FALSE)</f>
        <v>11.62</v>
      </c>
    </row>
    <row r="420" spans="1:14" x14ac:dyDescent="0.25">
      <c r="A420">
        <v>419</v>
      </c>
      <c r="B420" t="s">
        <v>8</v>
      </c>
      <c r="C420">
        <v>514</v>
      </c>
      <c r="D420" t="str">
        <f>VLOOKUP(C428,'make details'!$A$1:$C$139,2,FALSE)</f>
        <v>BMW</v>
      </c>
      <c r="E420" t="str">
        <f>VLOOKUP(C420,'make details'!$A$1:$C$139,3,FALSE)</f>
        <v>Standard</v>
      </c>
      <c r="F420">
        <v>2020</v>
      </c>
      <c r="G420" t="s">
        <v>209</v>
      </c>
      <c r="H420" t="s">
        <v>10</v>
      </c>
      <c r="I420" s="1">
        <v>44483</v>
      </c>
      <c r="J420">
        <v>114</v>
      </c>
      <c r="K420" t="str">
        <f>VLOOKUP(J420,locations!$A$1:$E$17,2,FALSE)</f>
        <v>Canterbury</v>
      </c>
      <c r="L420" t="str">
        <f>VLOOKUP(J420,locations!$A$1:$E$17,3,FALSE)</f>
        <v>New Zealand</v>
      </c>
      <c r="M420">
        <f>VLOOKUP(J420,locations!$A$1:$E$17,4,FALSE)</f>
        <v>655000</v>
      </c>
      <c r="N420">
        <f>VLOOKUP(J420,locations!$A$1:$E$17,5,FALSE)</f>
        <v>14.72</v>
      </c>
    </row>
    <row r="421" spans="1:14" x14ac:dyDescent="0.25">
      <c r="A421">
        <v>420</v>
      </c>
      <c r="B421" t="s">
        <v>37</v>
      </c>
      <c r="C421">
        <v>549</v>
      </c>
      <c r="D421" t="str">
        <f>VLOOKUP(C429,'make details'!$A$1:$C$139,2,FALSE)</f>
        <v>Trailer</v>
      </c>
      <c r="E421" t="str">
        <f>VLOOKUP(C421,'make details'!$A$1:$C$139,3,FALSE)</f>
        <v>Standard</v>
      </c>
      <c r="F421">
        <v>1987</v>
      </c>
      <c r="G421" t="s">
        <v>51</v>
      </c>
      <c r="H421" t="s">
        <v>47</v>
      </c>
      <c r="I421" s="1">
        <v>44577</v>
      </c>
      <c r="J421">
        <v>114</v>
      </c>
      <c r="K421" t="str">
        <f>VLOOKUP(J421,locations!$A$1:$E$17,2,FALSE)</f>
        <v>Canterbury</v>
      </c>
      <c r="L421" t="str">
        <f>VLOOKUP(J421,locations!$A$1:$E$17,3,FALSE)</f>
        <v>New Zealand</v>
      </c>
      <c r="M421">
        <f>VLOOKUP(J421,locations!$A$1:$E$17,4,FALSE)</f>
        <v>655000</v>
      </c>
      <c r="N421">
        <f>VLOOKUP(J421,locations!$A$1:$E$17,5,FALSE)</f>
        <v>14.72</v>
      </c>
    </row>
    <row r="422" spans="1:14" x14ac:dyDescent="0.25">
      <c r="A422">
        <v>421</v>
      </c>
      <c r="B422" t="s">
        <v>11</v>
      </c>
      <c r="C422">
        <v>623</v>
      </c>
      <c r="D422" t="str">
        <f>VLOOKUP(C430,'make details'!$A$1:$C$139,2,FALSE)</f>
        <v>Caravan</v>
      </c>
      <c r="E422" t="str">
        <f>VLOOKUP(C422,'make details'!$A$1:$C$139,3,FALSE)</f>
        <v>Standard</v>
      </c>
      <c r="F422">
        <v>2020</v>
      </c>
      <c r="G422" t="s">
        <v>275</v>
      </c>
      <c r="H422" t="s">
        <v>10</v>
      </c>
      <c r="I422" s="1">
        <v>44605</v>
      </c>
      <c r="J422">
        <v>114</v>
      </c>
      <c r="K422" t="str">
        <f>VLOOKUP(J422,locations!$A$1:$E$17,2,FALSE)</f>
        <v>Canterbury</v>
      </c>
      <c r="L422" t="str">
        <f>VLOOKUP(J422,locations!$A$1:$E$17,3,FALSE)</f>
        <v>New Zealand</v>
      </c>
      <c r="M422">
        <f>VLOOKUP(J422,locations!$A$1:$E$17,4,FALSE)</f>
        <v>655000</v>
      </c>
      <c r="N422">
        <f>VLOOKUP(J422,locations!$A$1:$E$17,5,FALSE)</f>
        <v>14.72</v>
      </c>
    </row>
    <row r="423" spans="1:14" x14ac:dyDescent="0.25">
      <c r="A423">
        <v>422</v>
      </c>
      <c r="B423" t="s">
        <v>8</v>
      </c>
      <c r="C423">
        <v>623</v>
      </c>
      <c r="D423" t="str">
        <f>VLOOKUP(C431,'make details'!$A$1:$C$139,2,FALSE)</f>
        <v>Trailer</v>
      </c>
      <c r="E423" t="str">
        <f>VLOOKUP(C423,'make details'!$A$1:$C$139,3,FALSE)</f>
        <v>Standard</v>
      </c>
      <c r="F423">
        <v>2020</v>
      </c>
      <c r="G423" t="s">
        <v>100</v>
      </c>
      <c r="H423" t="s">
        <v>10</v>
      </c>
      <c r="I423" s="1">
        <v>44561</v>
      </c>
      <c r="J423">
        <v>109</v>
      </c>
      <c r="K423" t="str">
        <f>VLOOKUP(J423,locations!$A$1:$E$17,2,FALSE)</f>
        <v>Wellington</v>
      </c>
      <c r="L423" t="str">
        <f>VLOOKUP(J423,locations!$A$1:$E$17,3,FALSE)</f>
        <v>New Zealand</v>
      </c>
      <c r="M423">
        <f>VLOOKUP(J423,locations!$A$1:$E$17,4,FALSE)</f>
        <v>543500</v>
      </c>
      <c r="N423">
        <f>VLOOKUP(J423,locations!$A$1:$E$17,5,FALSE)</f>
        <v>67.52</v>
      </c>
    </row>
    <row r="424" spans="1:14" x14ac:dyDescent="0.25">
      <c r="A424">
        <v>423</v>
      </c>
      <c r="B424" t="s">
        <v>8</v>
      </c>
      <c r="C424">
        <v>623</v>
      </c>
      <c r="D424" t="str">
        <f>VLOOKUP(C432,'make details'!$A$1:$C$139,2,FALSE)</f>
        <v>Sterling</v>
      </c>
      <c r="E424" t="str">
        <f>VLOOKUP(C424,'make details'!$A$1:$C$139,3,FALSE)</f>
        <v>Standard</v>
      </c>
      <c r="F424">
        <v>2020</v>
      </c>
      <c r="G424" t="s">
        <v>100</v>
      </c>
      <c r="H424" t="s">
        <v>10</v>
      </c>
      <c r="I424" s="1">
        <v>44496</v>
      </c>
      <c r="J424">
        <v>104</v>
      </c>
      <c r="K424" t="str">
        <f>VLOOKUP(J424,locations!$A$1:$E$17,2,FALSE)</f>
        <v>Bay of Plenty</v>
      </c>
      <c r="L424" t="str">
        <f>VLOOKUP(J424,locations!$A$1:$E$17,3,FALSE)</f>
        <v>New Zealand</v>
      </c>
      <c r="M424">
        <f>VLOOKUP(J424,locations!$A$1:$E$17,4,FALSE)</f>
        <v>347700</v>
      </c>
      <c r="N424">
        <f>VLOOKUP(J424,locations!$A$1:$E$17,5,FALSE)</f>
        <v>28.8</v>
      </c>
    </row>
    <row r="425" spans="1:14" x14ac:dyDescent="0.25">
      <c r="A425">
        <v>424</v>
      </c>
      <c r="B425" t="s">
        <v>8</v>
      </c>
      <c r="C425">
        <v>623</v>
      </c>
      <c r="D425" t="str">
        <f>VLOOKUP(C433,'make details'!$A$1:$C$139,2,FALSE)</f>
        <v>Yamaha</v>
      </c>
      <c r="E425" t="str">
        <f>VLOOKUP(C425,'make details'!$A$1:$C$139,3,FALSE)</f>
        <v>Standard</v>
      </c>
      <c r="F425">
        <v>2020</v>
      </c>
      <c r="G425" t="s">
        <v>53</v>
      </c>
      <c r="H425" t="s">
        <v>10</v>
      </c>
      <c r="I425" s="1">
        <v>44648</v>
      </c>
      <c r="J425">
        <v>103</v>
      </c>
      <c r="K425" t="str">
        <f>VLOOKUP(J425,locations!$A$1:$E$17,2,FALSE)</f>
        <v>Waikato</v>
      </c>
      <c r="L425" t="str">
        <f>VLOOKUP(J425,locations!$A$1:$E$17,3,FALSE)</f>
        <v>New Zealand</v>
      </c>
      <c r="M425">
        <f>VLOOKUP(J425,locations!$A$1:$E$17,4,FALSE)</f>
        <v>513800</v>
      </c>
      <c r="N425">
        <f>VLOOKUP(J425,locations!$A$1:$E$17,5,FALSE)</f>
        <v>21.5</v>
      </c>
    </row>
    <row r="426" spans="1:14" x14ac:dyDescent="0.25">
      <c r="A426">
        <v>425</v>
      </c>
      <c r="B426" t="s">
        <v>8</v>
      </c>
      <c r="C426">
        <v>562</v>
      </c>
      <c r="D426" t="str">
        <f>VLOOKUP(C434,'make details'!$A$1:$C$139,2,FALSE)</f>
        <v>Trailer</v>
      </c>
      <c r="E426" t="str">
        <f>VLOOKUP(C426,'make details'!$A$1:$C$139,3,FALSE)</f>
        <v>Standard</v>
      </c>
      <c r="F426">
        <v>2020</v>
      </c>
      <c r="G426" t="s">
        <v>276</v>
      </c>
      <c r="H426" t="s">
        <v>10</v>
      </c>
      <c r="I426" s="1">
        <v>44490</v>
      </c>
      <c r="J426">
        <v>103</v>
      </c>
      <c r="K426" t="str">
        <f>VLOOKUP(J426,locations!$A$1:$E$17,2,FALSE)</f>
        <v>Waikato</v>
      </c>
      <c r="L426" t="str">
        <f>VLOOKUP(J426,locations!$A$1:$E$17,3,FALSE)</f>
        <v>New Zealand</v>
      </c>
      <c r="M426">
        <f>VLOOKUP(J426,locations!$A$1:$E$17,4,FALSE)</f>
        <v>513800</v>
      </c>
      <c r="N426">
        <f>VLOOKUP(J426,locations!$A$1:$E$17,5,FALSE)</f>
        <v>21.5</v>
      </c>
    </row>
    <row r="427" spans="1:14" x14ac:dyDescent="0.25">
      <c r="A427">
        <v>426</v>
      </c>
      <c r="B427" t="s">
        <v>61</v>
      </c>
      <c r="C427">
        <v>519</v>
      </c>
      <c r="D427" t="str">
        <f>VLOOKUP(C435,'make details'!$A$1:$C$139,2,FALSE)</f>
        <v>Victory</v>
      </c>
      <c r="E427" t="str">
        <f>VLOOKUP(C427,'make details'!$A$1:$C$139,3,FALSE)</f>
        <v>Standard</v>
      </c>
      <c r="F427">
        <v>2009</v>
      </c>
      <c r="G427" t="s">
        <v>277</v>
      </c>
      <c r="H427" t="s">
        <v>32</v>
      </c>
      <c r="I427" s="1">
        <v>44644</v>
      </c>
      <c r="J427">
        <v>114</v>
      </c>
      <c r="K427" t="str">
        <f>VLOOKUP(J427,locations!$A$1:$E$17,2,FALSE)</f>
        <v>Canterbury</v>
      </c>
      <c r="L427" t="str">
        <f>VLOOKUP(J427,locations!$A$1:$E$17,3,FALSE)</f>
        <v>New Zealand</v>
      </c>
      <c r="M427">
        <f>VLOOKUP(J427,locations!$A$1:$E$17,4,FALSE)</f>
        <v>655000</v>
      </c>
      <c r="N427">
        <f>VLOOKUP(J427,locations!$A$1:$E$17,5,FALSE)</f>
        <v>14.72</v>
      </c>
    </row>
    <row r="428" spans="1:14" x14ac:dyDescent="0.25">
      <c r="A428">
        <v>427</v>
      </c>
      <c r="B428" t="s">
        <v>83</v>
      </c>
      <c r="C428">
        <v>512</v>
      </c>
      <c r="D428" t="str">
        <f>VLOOKUP(C436,'make details'!$A$1:$C$139,2,FALSE)</f>
        <v>Moped</v>
      </c>
      <c r="E428" t="str">
        <f>VLOOKUP(C428,'make details'!$A$1:$C$139,3,FALSE)</f>
        <v>Luxury</v>
      </c>
      <c r="F428">
        <v>2014</v>
      </c>
      <c r="G428" t="s">
        <v>278</v>
      </c>
      <c r="H428" t="s">
        <v>32</v>
      </c>
      <c r="I428" s="1">
        <v>44644</v>
      </c>
      <c r="J428">
        <v>102</v>
      </c>
      <c r="K428" t="str">
        <f>VLOOKUP(J428,locations!$A$1:$E$17,2,FALSE)</f>
        <v>Auckland</v>
      </c>
      <c r="L428" t="str">
        <f>VLOOKUP(J428,locations!$A$1:$E$17,3,FALSE)</f>
        <v>New Zealand</v>
      </c>
      <c r="M428">
        <f>VLOOKUP(J428,locations!$A$1:$E$17,4,FALSE)</f>
        <v>1695200</v>
      </c>
      <c r="N428">
        <f>VLOOKUP(J428,locations!$A$1:$E$17,5,FALSE)</f>
        <v>343.09</v>
      </c>
    </row>
    <row r="429" spans="1:14" x14ac:dyDescent="0.25">
      <c r="A429">
        <v>428</v>
      </c>
      <c r="B429" t="s">
        <v>11</v>
      </c>
      <c r="C429">
        <v>623</v>
      </c>
      <c r="D429" t="str">
        <f>VLOOKUP(C437,'make details'!$A$1:$C$139,2,FALSE)</f>
        <v>Briford</v>
      </c>
      <c r="E429" t="str">
        <f>VLOOKUP(C429,'make details'!$A$1:$C$139,3,FALSE)</f>
        <v>Standard</v>
      </c>
      <c r="F429">
        <v>1980</v>
      </c>
      <c r="G429" t="s">
        <v>79</v>
      </c>
      <c r="H429" t="s">
        <v>45</v>
      </c>
      <c r="I429" s="1">
        <v>44509</v>
      </c>
      <c r="J429">
        <v>104</v>
      </c>
      <c r="K429" t="str">
        <f>VLOOKUP(J429,locations!$A$1:$E$17,2,FALSE)</f>
        <v>Bay of Plenty</v>
      </c>
      <c r="L429" t="str">
        <f>VLOOKUP(J429,locations!$A$1:$E$17,3,FALSE)</f>
        <v>New Zealand</v>
      </c>
      <c r="M429">
        <f>VLOOKUP(J429,locations!$A$1:$E$17,4,FALSE)</f>
        <v>347700</v>
      </c>
      <c r="N429">
        <f>VLOOKUP(J429,locations!$A$1:$E$17,5,FALSE)</f>
        <v>28.8</v>
      </c>
    </row>
    <row r="430" spans="1:14" x14ac:dyDescent="0.25">
      <c r="A430">
        <v>429</v>
      </c>
      <c r="B430" t="s">
        <v>61</v>
      </c>
      <c r="C430">
        <v>519</v>
      </c>
      <c r="D430" t="str">
        <f>VLOOKUP(C438,'make details'!$A$1:$C$139,2,FALSE)</f>
        <v>Trailer</v>
      </c>
      <c r="E430" t="str">
        <f>VLOOKUP(C430,'make details'!$A$1:$C$139,3,FALSE)</f>
        <v>Standard</v>
      </c>
      <c r="F430">
        <v>2010</v>
      </c>
      <c r="G430" t="s">
        <v>279</v>
      </c>
      <c r="H430" t="s">
        <v>32</v>
      </c>
      <c r="I430" s="1">
        <v>44558</v>
      </c>
      <c r="J430">
        <v>114</v>
      </c>
      <c r="K430" t="str">
        <f>VLOOKUP(J430,locations!$A$1:$E$17,2,FALSE)</f>
        <v>Canterbury</v>
      </c>
      <c r="L430" t="str">
        <f>VLOOKUP(J430,locations!$A$1:$E$17,3,FALSE)</f>
        <v>New Zealand</v>
      </c>
      <c r="M430">
        <f>VLOOKUP(J430,locations!$A$1:$E$17,4,FALSE)</f>
        <v>655000</v>
      </c>
      <c r="N430">
        <f>VLOOKUP(J430,locations!$A$1:$E$17,5,FALSE)</f>
        <v>14.72</v>
      </c>
    </row>
    <row r="431" spans="1:14" x14ac:dyDescent="0.25">
      <c r="A431">
        <v>430</v>
      </c>
      <c r="B431" t="s">
        <v>8</v>
      </c>
      <c r="C431">
        <v>623</v>
      </c>
      <c r="D431" t="str">
        <f>VLOOKUP(C439,'make details'!$A$1:$C$139,2,FALSE)</f>
        <v>Trike</v>
      </c>
      <c r="E431" t="str">
        <f>VLOOKUP(C431,'make details'!$A$1:$C$139,3,FALSE)</f>
        <v>Standard</v>
      </c>
      <c r="F431">
        <v>1979</v>
      </c>
      <c r="G431" t="s">
        <v>68</v>
      </c>
      <c r="H431" t="s">
        <v>66</v>
      </c>
      <c r="I431" s="1">
        <v>44637</v>
      </c>
      <c r="J431">
        <v>109</v>
      </c>
      <c r="K431" t="str">
        <f>VLOOKUP(J431,locations!$A$1:$E$17,2,FALSE)</f>
        <v>Wellington</v>
      </c>
      <c r="L431" t="str">
        <f>VLOOKUP(J431,locations!$A$1:$E$17,3,FALSE)</f>
        <v>New Zealand</v>
      </c>
      <c r="M431">
        <f>VLOOKUP(J431,locations!$A$1:$E$17,4,FALSE)</f>
        <v>543500</v>
      </c>
      <c r="N431">
        <f>VLOOKUP(J431,locations!$A$1:$E$17,5,FALSE)</f>
        <v>67.52</v>
      </c>
    </row>
    <row r="432" spans="1:14" x14ac:dyDescent="0.25">
      <c r="A432">
        <v>431</v>
      </c>
      <c r="B432" t="s">
        <v>61</v>
      </c>
      <c r="C432">
        <v>609</v>
      </c>
      <c r="D432" t="str">
        <f>VLOOKUP(C440,'make details'!$A$1:$C$139,2,FALSE)</f>
        <v>Trailer</v>
      </c>
      <c r="E432" t="str">
        <f>VLOOKUP(C432,'make details'!$A$1:$C$139,3,FALSE)</f>
        <v>Standard</v>
      </c>
      <c r="F432">
        <v>2005</v>
      </c>
      <c r="G432" t="s">
        <v>280</v>
      </c>
      <c r="H432" t="s">
        <v>32</v>
      </c>
      <c r="I432" s="1">
        <v>44509</v>
      </c>
      <c r="J432">
        <v>102</v>
      </c>
      <c r="K432" t="str">
        <f>VLOOKUP(J432,locations!$A$1:$E$17,2,FALSE)</f>
        <v>Auckland</v>
      </c>
      <c r="L432" t="str">
        <f>VLOOKUP(J432,locations!$A$1:$E$17,3,FALSE)</f>
        <v>New Zealand</v>
      </c>
      <c r="M432">
        <f>VLOOKUP(J432,locations!$A$1:$E$17,4,FALSE)</f>
        <v>1695200</v>
      </c>
      <c r="N432">
        <f>VLOOKUP(J432,locations!$A$1:$E$17,5,FALSE)</f>
        <v>343.09</v>
      </c>
    </row>
    <row r="433" spans="1:14" x14ac:dyDescent="0.25">
      <c r="A433">
        <v>432</v>
      </c>
      <c r="B433" t="s">
        <v>16</v>
      </c>
      <c r="C433">
        <v>636</v>
      </c>
      <c r="D433" t="str">
        <f>VLOOKUP(C441,'make details'!$A$1:$C$139,2,FALSE)</f>
        <v>Trailer</v>
      </c>
      <c r="E433" t="str">
        <f>VLOOKUP(C433,'make details'!$A$1:$C$139,3,FALSE)</f>
        <v>Standard</v>
      </c>
      <c r="F433">
        <v>2004</v>
      </c>
      <c r="G433" t="s">
        <v>281</v>
      </c>
      <c r="H433" t="s">
        <v>10</v>
      </c>
      <c r="I433" s="1">
        <v>44611</v>
      </c>
      <c r="J433">
        <v>114</v>
      </c>
      <c r="K433" t="str">
        <f>VLOOKUP(J433,locations!$A$1:$E$17,2,FALSE)</f>
        <v>Canterbury</v>
      </c>
      <c r="L433" t="str">
        <f>VLOOKUP(J433,locations!$A$1:$E$17,3,FALSE)</f>
        <v>New Zealand</v>
      </c>
      <c r="M433">
        <f>VLOOKUP(J433,locations!$A$1:$E$17,4,FALSE)</f>
        <v>655000</v>
      </c>
      <c r="N433">
        <f>VLOOKUP(J433,locations!$A$1:$E$17,5,FALSE)</f>
        <v>14.72</v>
      </c>
    </row>
    <row r="434" spans="1:14" x14ac:dyDescent="0.25">
      <c r="A434">
        <v>433</v>
      </c>
      <c r="B434" t="s">
        <v>8</v>
      </c>
      <c r="C434">
        <v>623</v>
      </c>
      <c r="D434" t="str">
        <f>VLOOKUP(C442,'make details'!$A$1:$C$139,2,FALSE)</f>
        <v>Honda</v>
      </c>
      <c r="E434" t="str">
        <f>VLOOKUP(C434,'make details'!$A$1:$C$139,3,FALSE)</f>
        <v>Standard</v>
      </c>
      <c r="F434">
        <v>1981</v>
      </c>
      <c r="G434" t="s">
        <v>33</v>
      </c>
      <c r="H434" t="s">
        <v>66</v>
      </c>
      <c r="I434" s="1">
        <v>44652</v>
      </c>
      <c r="J434">
        <v>102</v>
      </c>
      <c r="K434" t="str">
        <f>VLOOKUP(J434,locations!$A$1:$E$17,2,FALSE)</f>
        <v>Auckland</v>
      </c>
      <c r="L434" t="str">
        <f>VLOOKUP(J434,locations!$A$1:$E$17,3,FALSE)</f>
        <v>New Zealand</v>
      </c>
      <c r="M434">
        <f>VLOOKUP(J434,locations!$A$1:$E$17,4,FALSE)</f>
        <v>1695200</v>
      </c>
      <c r="N434">
        <f>VLOOKUP(J434,locations!$A$1:$E$17,5,FALSE)</f>
        <v>343.09</v>
      </c>
    </row>
    <row r="435" spans="1:14" x14ac:dyDescent="0.25">
      <c r="A435">
        <v>434</v>
      </c>
      <c r="B435" t="s">
        <v>16</v>
      </c>
      <c r="C435">
        <v>631</v>
      </c>
      <c r="D435" t="str">
        <f>VLOOKUP(C443,'make details'!$A$1:$C$139,2,FALSE)</f>
        <v>Kea</v>
      </c>
      <c r="E435" t="str">
        <f>VLOOKUP(C435,'make details'!$A$1:$C$139,3,FALSE)</f>
        <v>Standard</v>
      </c>
      <c r="F435">
        <v>2007</v>
      </c>
      <c r="G435" t="s">
        <v>282</v>
      </c>
      <c r="H435" t="s">
        <v>18</v>
      </c>
      <c r="I435" s="1">
        <v>44651</v>
      </c>
      <c r="J435">
        <v>111</v>
      </c>
      <c r="K435" t="str">
        <f>VLOOKUP(J435,locations!$A$1:$E$17,2,FALSE)</f>
        <v>Nelson</v>
      </c>
      <c r="L435" t="str">
        <f>VLOOKUP(J435,locations!$A$1:$E$17,3,FALSE)</f>
        <v>New Zealand</v>
      </c>
      <c r="M435">
        <f>VLOOKUP(J435,locations!$A$1:$E$17,4,FALSE)</f>
        <v>54500</v>
      </c>
      <c r="N435">
        <f>VLOOKUP(J435,locations!$A$1:$E$17,5,FALSE)</f>
        <v>129.15</v>
      </c>
    </row>
    <row r="436" spans="1:14" x14ac:dyDescent="0.25">
      <c r="A436">
        <v>435</v>
      </c>
      <c r="B436" t="s">
        <v>25</v>
      </c>
      <c r="C436">
        <v>585</v>
      </c>
      <c r="D436" t="str">
        <f>VLOOKUP(C444,'make details'!$A$1:$C$139,2,FALSE)</f>
        <v>Trailer</v>
      </c>
      <c r="E436" t="str">
        <f>VLOOKUP(C436,'make details'!$A$1:$C$139,3,FALSE)</f>
        <v>Standard</v>
      </c>
      <c r="F436">
        <v>2008</v>
      </c>
      <c r="G436" t="s">
        <v>139</v>
      </c>
      <c r="H436" t="s">
        <v>283</v>
      </c>
      <c r="I436" s="1">
        <v>44525</v>
      </c>
      <c r="J436">
        <v>109</v>
      </c>
      <c r="K436" t="str">
        <f>VLOOKUP(J436,locations!$A$1:$E$17,2,FALSE)</f>
        <v>Wellington</v>
      </c>
      <c r="L436" t="str">
        <f>VLOOKUP(J436,locations!$A$1:$E$17,3,FALSE)</f>
        <v>New Zealand</v>
      </c>
      <c r="M436">
        <f>VLOOKUP(J436,locations!$A$1:$E$17,4,FALSE)</f>
        <v>543500</v>
      </c>
      <c r="N436">
        <f>VLOOKUP(J436,locations!$A$1:$E$17,5,FALSE)</f>
        <v>67.52</v>
      </c>
    </row>
    <row r="437" spans="1:14" x14ac:dyDescent="0.25">
      <c r="A437">
        <v>436</v>
      </c>
      <c r="B437" t="s">
        <v>8</v>
      </c>
      <c r="C437">
        <v>514</v>
      </c>
      <c r="D437" t="str">
        <f>VLOOKUP(C445,'make details'!$A$1:$C$139,2,FALSE)</f>
        <v>Homebuilt</v>
      </c>
      <c r="E437" t="str">
        <f>VLOOKUP(C437,'make details'!$A$1:$C$139,3,FALSE)</f>
        <v>Standard</v>
      </c>
      <c r="F437">
        <v>1999</v>
      </c>
      <c r="G437" t="s">
        <v>177</v>
      </c>
      <c r="H437" t="s">
        <v>10</v>
      </c>
      <c r="I437" s="1">
        <v>44613</v>
      </c>
      <c r="J437">
        <v>114</v>
      </c>
      <c r="K437" t="str">
        <f>VLOOKUP(J437,locations!$A$1:$E$17,2,FALSE)</f>
        <v>Canterbury</v>
      </c>
      <c r="L437" t="str">
        <f>VLOOKUP(J437,locations!$A$1:$E$17,3,FALSE)</f>
        <v>New Zealand</v>
      </c>
      <c r="M437">
        <f>VLOOKUP(J437,locations!$A$1:$E$17,4,FALSE)</f>
        <v>655000</v>
      </c>
      <c r="N437">
        <f>VLOOKUP(J437,locations!$A$1:$E$17,5,FALSE)</f>
        <v>14.72</v>
      </c>
    </row>
    <row r="438" spans="1:14" x14ac:dyDescent="0.25">
      <c r="A438">
        <v>437</v>
      </c>
      <c r="B438" t="s">
        <v>8</v>
      </c>
      <c r="C438">
        <v>623</v>
      </c>
      <c r="D438" t="str">
        <f>VLOOKUP(C446,'make details'!$A$1:$C$139,2,FALSE)</f>
        <v>Trailer</v>
      </c>
      <c r="E438" t="str">
        <f>VLOOKUP(C438,'make details'!$A$1:$C$139,3,FALSE)</f>
        <v>Standard</v>
      </c>
      <c r="F438">
        <v>1967</v>
      </c>
      <c r="G438" t="s">
        <v>36</v>
      </c>
      <c r="H438" t="s">
        <v>69</v>
      </c>
      <c r="I438" s="1">
        <v>44572</v>
      </c>
      <c r="J438">
        <v>103</v>
      </c>
      <c r="K438" t="str">
        <f>VLOOKUP(J438,locations!$A$1:$E$17,2,FALSE)</f>
        <v>Waikato</v>
      </c>
      <c r="L438" t="str">
        <f>VLOOKUP(J438,locations!$A$1:$E$17,3,FALSE)</f>
        <v>New Zealand</v>
      </c>
      <c r="M438">
        <f>VLOOKUP(J438,locations!$A$1:$E$17,4,FALSE)</f>
        <v>513800</v>
      </c>
      <c r="N438">
        <f>VLOOKUP(J438,locations!$A$1:$E$17,5,FALSE)</f>
        <v>21.5</v>
      </c>
    </row>
    <row r="439" spans="1:14" x14ac:dyDescent="0.25">
      <c r="A439">
        <v>438</v>
      </c>
      <c r="B439" t="s">
        <v>8</v>
      </c>
      <c r="C439">
        <v>624</v>
      </c>
      <c r="D439" t="str">
        <f>VLOOKUP(C447,'make details'!$A$1:$C$139,2,FALSE)</f>
        <v>Trailer</v>
      </c>
      <c r="E439" t="str">
        <f>VLOOKUP(C439,'make details'!$A$1:$C$139,3,FALSE)</f>
        <v>Standard</v>
      </c>
      <c r="F439">
        <v>2020</v>
      </c>
      <c r="G439" t="s">
        <v>92</v>
      </c>
      <c r="H439" t="s">
        <v>10</v>
      </c>
      <c r="I439" s="1">
        <v>44493</v>
      </c>
      <c r="J439">
        <v>111</v>
      </c>
      <c r="K439" t="str">
        <f>VLOOKUP(J439,locations!$A$1:$E$17,2,FALSE)</f>
        <v>Nelson</v>
      </c>
      <c r="L439" t="str">
        <f>VLOOKUP(J439,locations!$A$1:$E$17,3,FALSE)</f>
        <v>New Zealand</v>
      </c>
      <c r="M439">
        <f>VLOOKUP(J439,locations!$A$1:$E$17,4,FALSE)</f>
        <v>54500</v>
      </c>
      <c r="N439">
        <f>VLOOKUP(J439,locations!$A$1:$E$17,5,FALSE)</f>
        <v>129.15</v>
      </c>
    </row>
    <row r="440" spans="1:14" x14ac:dyDescent="0.25">
      <c r="A440">
        <v>439</v>
      </c>
      <c r="B440" t="s">
        <v>8</v>
      </c>
      <c r="C440">
        <v>623</v>
      </c>
      <c r="D440" t="str">
        <f>VLOOKUP(C448,'make details'!$A$1:$C$139,2,FALSE)</f>
        <v>Piaggio</v>
      </c>
      <c r="E440" t="str">
        <f>VLOOKUP(C440,'make details'!$A$1:$C$139,3,FALSE)</f>
        <v>Standard</v>
      </c>
      <c r="F440">
        <v>2020</v>
      </c>
      <c r="G440" t="s">
        <v>33</v>
      </c>
      <c r="H440" t="s">
        <v>10</v>
      </c>
      <c r="I440" s="1">
        <v>44483</v>
      </c>
      <c r="J440">
        <v>104</v>
      </c>
      <c r="K440" t="str">
        <f>VLOOKUP(J440,locations!$A$1:$E$17,2,FALSE)</f>
        <v>Bay of Plenty</v>
      </c>
      <c r="L440" t="str">
        <f>VLOOKUP(J440,locations!$A$1:$E$17,3,FALSE)</f>
        <v>New Zealand</v>
      </c>
      <c r="M440">
        <f>VLOOKUP(J440,locations!$A$1:$E$17,4,FALSE)</f>
        <v>347700</v>
      </c>
      <c r="N440">
        <f>VLOOKUP(J440,locations!$A$1:$E$17,5,FALSE)</f>
        <v>28.8</v>
      </c>
    </row>
    <row r="441" spans="1:14" x14ac:dyDescent="0.25">
      <c r="A441">
        <v>440</v>
      </c>
      <c r="B441" t="s">
        <v>8</v>
      </c>
      <c r="C441">
        <v>623</v>
      </c>
      <c r="D441" t="str">
        <f>VLOOKUP(C449,'make details'!$A$1:$C$139,2,FALSE)</f>
        <v>Trailer</v>
      </c>
      <c r="E441" t="str">
        <f>VLOOKUP(C441,'make details'!$A$1:$C$139,3,FALSE)</f>
        <v>Standard</v>
      </c>
      <c r="F441">
        <v>2020</v>
      </c>
      <c r="G441" t="s">
        <v>284</v>
      </c>
      <c r="H441" t="s">
        <v>10</v>
      </c>
      <c r="I441" s="1">
        <v>44590</v>
      </c>
      <c r="J441">
        <v>109</v>
      </c>
      <c r="K441" t="str">
        <f>VLOOKUP(J441,locations!$A$1:$E$17,2,FALSE)</f>
        <v>Wellington</v>
      </c>
      <c r="L441" t="str">
        <f>VLOOKUP(J441,locations!$A$1:$E$17,3,FALSE)</f>
        <v>New Zealand</v>
      </c>
      <c r="M441">
        <f>VLOOKUP(J441,locations!$A$1:$E$17,4,FALSE)</f>
        <v>543500</v>
      </c>
      <c r="N441">
        <f>VLOOKUP(J441,locations!$A$1:$E$17,5,FALSE)</f>
        <v>67.52</v>
      </c>
    </row>
    <row r="442" spans="1:14" x14ac:dyDescent="0.25">
      <c r="A442">
        <v>441</v>
      </c>
      <c r="B442" t="s">
        <v>16</v>
      </c>
      <c r="C442">
        <v>550</v>
      </c>
      <c r="D442" t="str">
        <f>VLOOKUP(C450,'make details'!$A$1:$C$139,2,FALSE)</f>
        <v>Lochiel</v>
      </c>
      <c r="E442" t="str">
        <f>VLOOKUP(C442,'make details'!$A$1:$C$139,3,FALSE)</f>
        <v>Standard</v>
      </c>
      <c r="F442">
        <v>2003</v>
      </c>
      <c r="G442" t="s">
        <v>285</v>
      </c>
      <c r="H442" t="s">
        <v>10</v>
      </c>
      <c r="I442" s="1">
        <v>44630</v>
      </c>
      <c r="J442">
        <v>102</v>
      </c>
      <c r="K442" t="str">
        <f>VLOOKUP(J442,locations!$A$1:$E$17,2,FALSE)</f>
        <v>Auckland</v>
      </c>
      <c r="L442" t="str">
        <f>VLOOKUP(J442,locations!$A$1:$E$17,3,FALSE)</f>
        <v>New Zealand</v>
      </c>
      <c r="M442">
        <f>VLOOKUP(J442,locations!$A$1:$E$17,4,FALSE)</f>
        <v>1695200</v>
      </c>
      <c r="N442">
        <f>VLOOKUP(J442,locations!$A$1:$E$17,5,FALSE)</f>
        <v>343.09</v>
      </c>
    </row>
    <row r="443" spans="1:14" x14ac:dyDescent="0.25">
      <c r="A443">
        <v>442</v>
      </c>
      <c r="B443" t="s">
        <v>8</v>
      </c>
      <c r="C443">
        <v>562</v>
      </c>
      <c r="D443" t="str">
        <f>VLOOKUP(C451,'make details'!$A$1:$C$139,2,FALSE)</f>
        <v>Trailer</v>
      </c>
      <c r="E443" t="str">
        <f>VLOOKUP(C443,'make details'!$A$1:$C$139,3,FALSE)</f>
        <v>Standard</v>
      </c>
      <c r="F443">
        <v>2000</v>
      </c>
      <c r="G443" t="s">
        <v>286</v>
      </c>
      <c r="H443" t="s">
        <v>10</v>
      </c>
      <c r="I443" s="1">
        <v>44645</v>
      </c>
      <c r="J443">
        <v>103</v>
      </c>
      <c r="K443" t="str">
        <f>VLOOKUP(J443,locations!$A$1:$E$17,2,FALSE)</f>
        <v>Waikato</v>
      </c>
      <c r="L443" t="str">
        <f>VLOOKUP(J443,locations!$A$1:$E$17,3,FALSE)</f>
        <v>New Zealand</v>
      </c>
      <c r="M443">
        <f>VLOOKUP(J443,locations!$A$1:$E$17,4,FALSE)</f>
        <v>513800</v>
      </c>
      <c r="N443">
        <f>VLOOKUP(J443,locations!$A$1:$E$17,5,FALSE)</f>
        <v>21.5</v>
      </c>
    </row>
    <row r="444" spans="1:14" x14ac:dyDescent="0.25">
      <c r="A444">
        <v>443</v>
      </c>
      <c r="B444" t="s">
        <v>8</v>
      </c>
      <c r="C444">
        <v>623</v>
      </c>
      <c r="D444" t="str">
        <f>VLOOKUP(C452,'make details'!$A$1:$C$139,2,FALSE)</f>
        <v>Briford</v>
      </c>
      <c r="E444" t="str">
        <f>VLOOKUP(C444,'make details'!$A$1:$C$139,3,FALSE)</f>
        <v>Standard</v>
      </c>
      <c r="F444">
        <v>1972</v>
      </c>
      <c r="G444" t="s">
        <v>36</v>
      </c>
      <c r="H444" t="s">
        <v>28</v>
      </c>
      <c r="I444" s="1">
        <v>44537</v>
      </c>
      <c r="J444">
        <v>108</v>
      </c>
      <c r="K444" t="str">
        <f>VLOOKUP(J444,locations!$A$1:$E$17,2,FALSE)</f>
        <v>Manawatū-Whanganui</v>
      </c>
      <c r="L444" t="str">
        <f>VLOOKUP(J444,locations!$A$1:$E$17,3,FALSE)</f>
        <v>New Zealand</v>
      </c>
      <c r="M444">
        <f>VLOOKUP(J444,locations!$A$1:$E$17,4,FALSE)</f>
        <v>258200</v>
      </c>
      <c r="N444">
        <f>VLOOKUP(J444,locations!$A$1:$E$17,5,FALSE)</f>
        <v>11.62</v>
      </c>
    </row>
    <row r="445" spans="1:14" x14ac:dyDescent="0.25">
      <c r="A445">
        <v>444</v>
      </c>
      <c r="B445" t="s">
        <v>8</v>
      </c>
      <c r="C445">
        <v>549</v>
      </c>
      <c r="D445" t="str">
        <f>VLOOKUP(C453,'make details'!$A$1:$C$139,2,FALSE)</f>
        <v>Briford</v>
      </c>
      <c r="E445" t="str">
        <f>VLOOKUP(C445,'make details'!$A$1:$C$139,3,FALSE)</f>
        <v>Standard</v>
      </c>
      <c r="F445">
        <v>1992</v>
      </c>
      <c r="G445" t="s">
        <v>287</v>
      </c>
      <c r="H445" t="s">
        <v>32</v>
      </c>
      <c r="I445" s="1">
        <v>44600</v>
      </c>
      <c r="J445">
        <v>114</v>
      </c>
      <c r="K445" t="str">
        <f>VLOOKUP(J445,locations!$A$1:$E$17,2,FALSE)</f>
        <v>Canterbury</v>
      </c>
      <c r="L445" t="str">
        <f>VLOOKUP(J445,locations!$A$1:$E$17,3,FALSE)</f>
        <v>New Zealand</v>
      </c>
      <c r="M445">
        <f>VLOOKUP(J445,locations!$A$1:$E$17,4,FALSE)</f>
        <v>655000</v>
      </c>
      <c r="N445">
        <f>VLOOKUP(J445,locations!$A$1:$E$17,5,FALSE)</f>
        <v>14.72</v>
      </c>
    </row>
    <row r="446" spans="1:14" x14ac:dyDescent="0.25">
      <c r="A446">
        <v>445</v>
      </c>
      <c r="B446" t="s">
        <v>8</v>
      </c>
      <c r="C446">
        <v>623</v>
      </c>
      <c r="D446" t="str">
        <f>VLOOKUP(C454,'make details'!$A$1:$C$139,2,FALSE)</f>
        <v>Suzuki</v>
      </c>
      <c r="E446" t="str">
        <f>VLOOKUP(C446,'make details'!$A$1:$C$139,3,FALSE)</f>
        <v>Standard</v>
      </c>
      <c r="F446">
        <v>2020</v>
      </c>
      <c r="G446" t="s">
        <v>23</v>
      </c>
      <c r="H446" t="s">
        <v>10</v>
      </c>
      <c r="I446" s="1">
        <v>44525</v>
      </c>
      <c r="J446">
        <v>101</v>
      </c>
      <c r="K446" t="str">
        <f>VLOOKUP(J446,locations!$A$1:$E$17,2,FALSE)</f>
        <v>Northland</v>
      </c>
      <c r="L446" t="str">
        <f>VLOOKUP(J446,locations!$A$1:$E$17,3,FALSE)</f>
        <v>New Zealand</v>
      </c>
      <c r="M446">
        <f>VLOOKUP(J446,locations!$A$1:$E$17,4,FALSE)</f>
        <v>201500</v>
      </c>
      <c r="N446">
        <f>VLOOKUP(J446,locations!$A$1:$E$17,5,FALSE)</f>
        <v>16.11</v>
      </c>
    </row>
    <row r="447" spans="1:14" x14ac:dyDescent="0.25">
      <c r="A447">
        <v>446</v>
      </c>
      <c r="B447" t="s">
        <v>8</v>
      </c>
      <c r="C447">
        <v>623</v>
      </c>
      <c r="D447" t="str">
        <f>VLOOKUP(C455,'make details'!$A$1:$C$139,2,FALSE)</f>
        <v>Yamaha</v>
      </c>
      <c r="E447" t="str">
        <f>VLOOKUP(C447,'make details'!$A$1:$C$139,3,FALSE)</f>
        <v>Standard</v>
      </c>
      <c r="F447">
        <v>2020</v>
      </c>
      <c r="G447" t="s">
        <v>80</v>
      </c>
      <c r="H447" t="s">
        <v>10</v>
      </c>
      <c r="I447" s="1">
        <v>44629</v>
      </c>
      <c r="J447">
        <v>114</v>
      </c>
      <c r="K447" t="str">
        <f>VLOOKUP(J447,locations!$A$1:$E$17,2,FALSE)</f>
        <v>Canterbury</v>
      </c>
      <c r="L447" t="str">
        <f>VLOOKUP(J447,locations!$A$1:$E$17,3,FALSE)</f>
        <v>New Zealand</v>
      </c>
      <c r="M447">
        <f>VLOOKUP(J447,locations!$A$1:$E$17,4,FALSE)</f>
        <v>655000</v>
      </c>
      <c r="N447">
        <f>VLOOKUP(J447,locations!$A$1:$E$17,5,FALSE)</f>
        <v>14.72</v>
      </c>
    </row>
    <row r="448" spans="1:14" x14ac:dyDescent="0.25">
      <c r="A448">
        <v>447</v>
      </c>
      <c r="B448" t="s">
        <v>16</v>
      </c>
      <c r="C448">
        <v>594</v>
      </c>
      <c r="D448" t="str">
        <f>VLOOKUP(C456,'make details'!$A$1:$C$139,2,FALSE)</f>
        <v>Trailer</v>
      </c>
      <c r="E448" t="str">
        <f>VLOOKUP(C448,'make details'!$A$1:$C$139,3,FALSE)</f>
        <v>Standard</v>
      </c>
      <c r="F448">
        <v>1997</v>
      </c>
      <c r="G448" t="s">
        <v>288</v>
      </c>
      <c r="H448" t="s">
        <v>45</v>
      </c>
      <c r="I448" s="1">
        <v>44630</v>
      </c>
      <c r="J448">
        <v>102</v>
      </c>
      <c r="K448" t="str">
        <f>VLOOKUP(J448,locations!$A$1:$E$17,2,FALSE)</f>
        <v>Auckland</v>
      </c>
      <c r="L448" t="str">
        <f>VLOOKUP(J448,locations!$A$1:$E$17,3,FALSE)</f>
        <v>New Zealand</v>
      </c>
      <c r="M448">
        <f>VLOOKUP(J448,locations!$A$1:$E$17,4,FALSE)</f>
        <v>1695200</v>
      </c>
      <c r="N448">
        <f>VLOOKUP(J448,locations!$A$1:$E$17,5,FALSE)</f>
        <v>343.09</v>
      </c>
    </row>
    <row r="449" spans="1:14" x14ac:dyDescent="0.25">
      <c r="A449">
        <v>448</v>
      </c>
      <c r="B449" t="s">
        <v>11</v>
      </c>
      <c r="C449">
        <v>623</v>
      </c>
      <c r="D449" t="str">
        <f>VLOOKUP(C457,'make details'!$A$1:$C$139,2,FALSE)</f>
        <v>Caravan</v>
      </c>
      <c r="E449" t="str">
        <f>VLOOKUP(C449,'make details'!$A$1:$C$139,3,FALSE)</f>
        <v>Standard</v>
      </c>
      <c r="F449">
        <v>2020</v>
      </c>
      <c r="G449" t="s">
        <v>289</v>
      </c>
      <c r="H449" t="s">
        <v>10</v>
      </c>
      <c r="I449" s="1">
        <v>44545</v>
      </c>
      <c r="J449">
        <v>102</v>
      </c>
      <c r="K449" t="str">
        <f>VLOOKUP(J449,locations!$A$1:$E$17,2,FALSE)</f>
        <v>Auckland</v>
      </c>
      <c r="L449" t="str">
        <f>VLOOKUP(J449,locations!$A$1:$E$17,3,FALSE)</f>
        <v>New Zealand</v>
      </c>
      <c r="M449">
        <f>VLOOKUP(J449,locations!$A$1:$E$17,4,FALSE)</f>
        <v>1695200</v>
      </c>
      <c r="N449">
        <f>VLOOKUP(J449,locations!$A$1:$E$17,5,FALSE)</f>
        <v>343.09</v>
      </c>
    </row>
    <row r="450" spans="1:14" x14ac:dyDescent="0.25">
      <c r="A450">
        <v>449</v>
      </c>
      <c r="B450" t="s">
        <v>8</v>
      </c>
      <c r="C450">
        <v>572</v>
      </c>
      <c r="D450" t="str">
        <f>VLOOKUP(C458,'make details'!$A$1:$C$139,2,FALSE)</f>
        <v>Trailer</v>
      </c>
      <c r="E450" t="str">
        <f>VLOOKUP(C450,'make details'!$A$1:$C$139,3,FALSE)</f>
        <v>Standard</v>
      </c>
      <c r="F450">
        <v>2020</v>
      </c>
      <c r="G450" t="s">
        <v>46</v>
      </c>
      <c r="H450" t="s">
        <v>10</v>
      </c>
      <c r="I450" s="1">
        <v>44530</v>
      </c>
      <c r="J450">
        <v>114</v>
      </c>
      <c r="K450" t="str">
        <f>VLOOKUP(J450,locations!$A$1:$E$17,2,FALSE)</f>
        <v>Canterbury</v>
      </c>
      <c r="L450" t="str">
        <f>VLOOKUP(J450,locations!$A$1:$E$17,3,FALSE)</f>
        <v>New Zealand</v>
      </c>
      <c r="M450">
        <f>VLOOKUP(J450,locations!$A$1:$E$17,4,FALSE)</f>
        <v>655000</v>
      </c>
      <c r="N450">
        <f>VLOOKUP(J450,locations!$A$1:$E$17,5,FALSE)</f>
        <v>14.72</v>
      </c>
    </row>
    <row r="451" spans="1:14" x14ac:dyDescent="0.25">
      <c r="A451">
        <v>450</v>
      </c>
      <c r="B451" t="s">
        <v>8</v>
      </c>
      <c r="C451">
        <v>623</v>
      </c>
      <c r="D451" t="str">
        <f>VLOOKUP(C459,'make details'!$A$1:$C$139,2,FALSE)</f>
        <v>Trailer</v>
      </c>
      <c r="E451" t="str">
        <f>VLOOKUP(C451,'make details'!$A$1:$C$139,3,FALSE)</f>
        <v>Standard</v>
      </c>
      <c r="F451">
        <v>1982</v>
      </c>
      <c r="G451" t="s">
        <v>290</v>
      </c>
      <c r="H451" t="s">
        <v>123</v>
      </c>
      <c r="I451" s="1">
        <v>44589</v>
      </c>
      <c r="J451">
        <v>101</v>
      </c>
      <c r="K451" t="str">
        <f>VLOOKUP(J451,locations!$A$1:$E$17,2,FALSE)</f>
        <v>Northland</v>
      </c>
      <c r="L451" t="str">
        <f>VLOOKUP(J451,locations!$A$1:$E$17,3,FALSE)</f>
        <v>New Zealand</v>
      </c>
      <c r="M451">
        <f>VLOOKUP(J451,locations!$A$1:$E$17,4,FALSE)</f>
        <v>201500</v>
      </c>
      <c r="N451">
        <f>VLOOKUP(J451,locations!$A$1:$E$17,5,FALSE)</f>
        <v>16.11</v>
      </c>
    </row>
    <row r="452" spans="1:14" x14ac:dyDescent="0.25">
      <c r="A452">
        <v>451</v>
      </c>
      <c r="B452" t="s">
        <v>8</v>
      </c>
      <c r="C452">
        <v>514</v>
      </c>
      <c r="D452" t="str">
        <f>VLOOKUP(C460,'make details'!$A$1:$C$139,2,FALSE)</f>
        <v>Yamaha</v>
      </c>
      <c r="E452" t="str">
        <f>VLOOKUP(C452,'make details'!$A$1:$C$139,3,FALSE)</f>
        <v>Standard</v>
      </c>
      <c r="F452">
        <v>2020</v>
      </c>
      <c r="G452" t="s">
        <v>232</v>
      </c>
      <c r="H452" t="s">
        <v>10</v>
      </c>
      <c r="I452" s="1">
        <v>44536</v>
      </c>
      <c r="J452">
        <v>115</v>
      </c>
      <c r="K452" t="str">
        <f>VLOOKUP(J452,locations!$A$1:$E$17,2,FALSE)</f>
        <v>Otago</v>
      </c>
      <c r="L452" t="str">
        <f>VLOOKUP(J452,locations!$A$1:$E$17,3,FALSE)</f>
        <v>New Zealand</v>
      </c>
      <c r="M452">
        <f>VLOOKUP(J452,locations!$A$1:$E$17,4,FALSE)</f>
        <v>246000</v>
      </c>
      <c r="N452">
        <f>VLOOKUP(J452,locations!$A$1:$E$17,5,FALSE)</f>
        <v>7.89</v>
      </c>
    </row>
    <row r="453" spans="1:14" x14ac:dyDescent="0.25">
      <c r="A453">
        <v>452</v>
      </c>
      <c r="B453" t="s">
        <v>8</v>
      </c>
      <c r="C453">
        <v>514</v>
      </c>
      <c r="D453" t="str">
        <f>VLOOKUP(C461,'make details'!$A$1:$C$139,2,FALSE)</f>
        <v>Trailer</v>
      </c>
      <c r="E453" t="str">
        <f>VLOOKUP(C453,'make details'!$A$1:$C$139,3,FALSE)</f>
        <v>Standard</v>
      </c>
      <c r="F453">
        <v>2015</v>
      </c>
      <c r="G453" t="s">
        <v>22</v>
      </c>
      <c r="H453" t="s">
        <v>10</v>
      </c>
      <c r="I453" s="1">
        <v>44527</v>
      </c>
      <c r="J453">
        <v>114</v>
      </c>
      <c r="K453" t="str">
        <f>VLOOKUP(J453,locations!$A$1:$E$17,2,FALSE)</f>
        <v>Canterbury</v>
      </c>
      <c r="L453" t="str">
        <f>VLOOKUP(J453,locations!$A$1:$E$17,3,FALSE)</f>
        <v>New Zealand</v>
      </c>
      <c r="M453">
        <f>VLOOKUP(J453,locations!$A$1:$E$17,4,FALSE)</f>
        <v>655000</v>
      </c>
      <c r="N453">
        <f>VLOOKUP(J453,locations!$A$1:$E$17,5,FALSE)</f>
        <v>14.72</v>
      </c>
    </row>
    <row r="454" spans="1:14" x14ac:dyDescent="0.25">
      <c r="A454">
        <v>453</v>
      </c>
      <c r="B454" t="s">
        <v>16</v>
      </c>
      <c r="C454">
        <v>611</v>
      </c>
      <c r="D454" t="str">
        <f>VLOOKUP(C462,'make details'!$A$1:$C$139,2,FALSE)</f>
        <v>Trailer</v>
      </c>
      <c r="E454" t="str">
        <f>VLOOKUP(C454,'make details'!$A$1:$C$139,3,FALSE)</f>
        <v>Standard</v>
      </c>
      <c r="F454">
        <v>2004</v>
      </c>
      <c r="G454" t="s">
        <v>291</v>
      </c>
      <c r="H454" t="s">
        <v>69</v>
      </c>
      <c r="I454" s="1">
        <v>44639</v>
      </c>
      <c r="J454">
        <v>114</v>
      </c>
      <c r="K454" t="str">
        <f>VLOOKUP(J454,locations!$A$1:$E$17,2,FALSE)</f>
        <v>Canterbury</v>
      </c>
      <c r="L454" t="str">
        <f>VLOOKUP(J454,locations!$A$1:$E$17,3,FALSE)</f>
        <v>New Zealand</v>
      </c>
      <c r="M454">
        <f>VLOOKUP(J454,locations!$A$1:$E$17,4,FALSE)</f>
        <v>655000</v>
      </c>
      <c r="N454">
        <f>VLOOKUP(J454,locations!$A$1:$E$17,5,FALSE)</f>
        <v>14.72</v>
      </c>
    </row>
    <row r="455" spans="1:14" x14ac:dyDescent="0.25">
      <c r="A455">
        <v>454</v>
      </c>
      <c r="B455" t="s">
        <v>25</v>
      </c>
      <c r="C455">
        <v>636</v>
      </c>
      <c r="D455" t="str">
        <f>VLOOKUP(C463,'make details'!$A$1:$C$139,2,FALSE)</f>
        <v>Trailer</v>
      </c>
      <c r="E455" t="str">
        <f>VLOOKUP(C455,'make details'!$A$1:$C$139,3,FALSE)</f>
        <v>Standard</v>
      </c>
      <c r="F455">
        <v>1999</v>
      </c>
      <c r="G455" t="s">
        <v>292</v>
      </c>
      <c r="H455" t="s">
        <v>18</v>
      </c>
      <c r="I455" s="1">
        <v>44648</v>
      </c>
      <c r="J455">
        <v>107</v>
      </c>
      <c r="K455" t="str">
        <f>VLOOKUP(J455,locations!$A$1:$E$17,2,FALSE)</f>
        <v>Taranaki</v>
      </c>
      <c r="L455" t="str">
        <f>VLOOKUP(J455,locations!$A$1:$E$17,3,FALSE)</f>
        <v>New Zealand</v>
      </c>
      <c r="M455">
        <f>VLOOKUP(J455,locations!$A$1:$E$17,4,FALSE)</f>
        <v>127300</v>
      </c>
      <c r="N455">
        <f>VLOOKUP(J455,locations!$A$1:$E$17,5,FALSE)</f>
        <v>17.55</v>
      </c>
    </row>
    <row r="456" spans="1:14" x14ac:dyDescent="0.25">
      <c r="A456">
        <v>455</v>
      </c>
      <c r="B456" t="s">
        <v>37</v>
      </c>
      <c r="C456">
        <v>623</v>
      </c>
      <c r="D456" t="str">
        <f>VLOOKUP(C464,'make details'!$A$1:$C$139,2,FALSE)</f>
        <v>Trailer</v>
      </c>
      <c r="E456" t="str">
        <f>VLOOKUP(C456,'make details'!$A$1:$C$139,3,FALSE)</f>
        <v>Standard</v>
      </c>
      <c r="F456">
        <v>1998</v>
      </c>
      <c r="G456" t="s">
        <v>293</v>
      </c>
      <c r="H456" t="s">
        <v>45</v>
      </c>
      <c r="I456" s="1">
        <v>44515</v>
      </c>
      <c r="J456">
        <v>102</v>
      </c>
      <c r="K456" t="str">
        <f>VLOOKUP(J456,locations!$A$1:$E$17,2,FALSE)</f>
        <v>Auckland</v>
      </c>
      <c r="L456" t="str">
        <f>VLOOKUP(J456,locations!$A$1:$E$17,3,FALSE)</f>
        <v>New Zealand</v>
      </c>
      <c r="M456">
        <f>VLOOKUP(J456,locations!$A$1:$E$17,4,FALSE)</f>
        <v>1695200</v>
      </c>
      <c r="N456">
        <f>VLOOKUP(J456,locations!$A$1:$E$17,5,FALSE)</f>
        <v>343.09</v>
      </c>
    </row>
    <row r="457" spans="1:14" x14ac:dyDescent="0.25">
      <c r="A457">
        <v>456</v>
      </c>
      <c r="B457" t="s">
        <v>61</v>
      </c>
      <c r="C457">
        <v>519</v>
      </c>
      <c r="D457" t="str">
        <f>VLOOKUP(C465,'make details'!$A$1:$C$139,2,FALSE)</f>
        <v>Homebuilt</v>
      </c>
      <c r="E457" t="str">
        <f>VLOOKUP(C457,'make details'!$A$1:$C$139,3,FALSE)</f>
        <v>Standard</v>
      </c>
      <c r="F457">
        <v>1977</v>
      </c>
      <c r="G457" t="s">
        <v>294</v>
      </c>
      <c r="H457" t="s">
        <v>32</v>
      </c>
      <c r="I457" s="1">
        <v>44641</v>
      </c>
      <c r="J457">
        <v>102</v>
      </c>
      <c r="K457" t="str">
        <f>VLOOKUP(J457,locations!$A$1:$E$17,2,FALSE)</f>
        <v>Auckland</v>
      </c>
      <c r="L457" t="str">
        <f>VLOOKUP(J457,locations!$A$1:$E$17,3,FALSE)</f>
        <v>New Zealand</v>
      </c>
      <c r="M457">
        <f>VLOOKUP(J457,locations!$A$1:$E$17,4,FALSE)</f>
        <v>1695200</v>
      </c>
      <c r="N457">
        <f>VLOOKUP(J457,locations!$A$1:$E$17,5,FALSE)</f>
        <v>343.09</v>
      </c>
    </row>
    <row r="458" spans="1:14" x14ac:dyDescent="0.25">
      <c r="A458">
        <v>457</v>
      </c>
      <c r="B458" t="s">
        <v>8</v>
      </c>
      <c r="C458">
        <v>623</v>
      </c>
      <c r="D458" t="str">
        <f>VLOOKUP(C466,'make details'!$A$1:$C$139,2,FALSE)</f>
        <v>Trailer</v>
      </c>
      <c r="E458" t="str">
        <f>VLOOKUP(C458,'make details'!$A$1:$C$139,3,FALSE)</f>
        <v>Standard</v>
      </c>
      <c r="F458">
        <v>2020</v>
      </c>
      <c r="G458" t="s">
        <v>53</v>
      </c>
      <c r="H458" t="s">
        <v>10</v>
      </c>
      <c r="I458" s="1">
        <v>44525</v>
      </c>
      <c r="J458">
        <v>104</v>
      </c>
      <c r="K458" t="str">
        <f>VLOOKUP(J458,locations!$A$1:$E$17,2,FALSE)</f>
        <v>Bay of Plenty</v>
      </c>
      <c r="L458" t="str">
        <f>VLOOKUP(J458,locations!$A$1:$E$17,3,FALSE)</f>
        <v>New Zealand</v>
      </c>
      <c r="M458">
        <f>VLOOKUP(J458,locations!$A$1:$E$17,4,FALSE)</f>
        <v>347700</v>
      </c>
      <c r="N458">
        <f>VLOOKUP(J458,locations!$A$1:$E$17,5,FALSE)</f>
        <v>28.8</v>
      </c>
    </row>
    <row r="459" spans="1:14" x14ac:dyDescent="0.25">
      <c r="A459">
        <v>458</v>
      </c>
      <c r="B459" t="s">
        <v>11</v>
      </c>
      <c r="C459">
        <v>623</v>
      </c>
      <c r="D459" t="str">
        <f>VLOOKUP(C467,'make details'!$A$1:$C$139,2,FALSE)</f>
        <v>Aprilia</v>
      </c>
      <c r="E459" t="str">
        <f>VLOOKUP(C459,'make details'!$A$1:$C$139,3,FALSE)</f>
        <v>Standard</v>
      </c>
      <c r="F459">
        <v>2020</v>
      </c>
      <c r="G459" t="s">
        <v>295</v>
      </c>
      <c r="H459" t="s">
        <v>10</v>
      </c>
      <c r="I459" s="1">
        <v>44541</v>
      </c>
      <c r="J459">
        <v>104</v>
      </c>
      <c r="K459" t="str">
        <f>VLOOKUP(J459,locations!$A$1:$E$17,2,FALSE)</f>
        <v>Bay of Plenty</v>
      </c>
      <c r="L459" t="str">
        <f>VLOOKUP(J459,locations!$A$1:$E$17,3,FALSE)</f>
        <v>New Zealand</v>
      </c>
      <c r="M459">
        <f>VLOOKUP(J459,locations!$A$1:$E$17,4,FALSE)</f>
        <v>347700</v>
      </c>
      <c r="N459">
        <f>VLOOKUP(J459,locations!$A$1:$E$17,5,FALSE)</f>
        <v>28.8</v>
      </c>
    </row>
    <row r="460" spans="1:14" x14ac:dyDescent="0.25">
      <c r="A460">
        <v>459</v>
      </c>
      <c r="B460" t="s">
        <v>16</v>
      </c>
      <c r="C460">
        <v>636</v>
      </c>
      <c r="D460" t="str">
        <f>VLOOKUP(C468,'make details'!$A$1:$C$139,2,FALSE)</f>
        <v>Honda</v>
      </c>
      <c r="E460" t="str">
        <f>VLOOKUP(C460,'make details'!$A$1:$C$139,3,FALSE)</f>
        <v>Standard</v>
      </c>
      <c r="F460">
        <v>2001</v>
      </c>
      <c r="G460" t="s">
        <v>296</v>
      </c>
      <c r="H460" t="s">
        <v>69</v>
      </c>
      <c r="I460" s="1">
        <v>44515</v>
      </c>
      <c r="J460">
        <v>102</v>
      </c>
      <c r="K460" t="str">
        <f>VLOOKUP(J460,locations!$A$1:$E$17,2,FALSE)</f>
        <v>Auckland</v>
      </c>
      <c r="L460" t="str">
        <f>VLOOKUP(J460,locations!$A$1:$E$17,3,FALSE)</f>
        <v>New Zealand</v>
      </c>
      <c r="M460">
        <f>VLOOKUP(J460,locations!$A$1:$E$17,4,FALSE)</f>
        <v>1695200</v>
      </c>
      <c r="N460">
        <f>VLOOKUP(J460,locations!$A$1:$E$17,5,FALSE)</f>
        <v>343.09</v>
      </c>
    </row>
    <row r="461" spans="1:14" x14ac:dyDescent="0.25">
      <c r="A461">
        <v>460</v>
      </c>
      <c r="B461" t="s">
        <v>8</v>
      </c>
      <c r="C461">
        <v>623</v>
      </c>
      <c r="D461" t="str">
        <f>VLOOKUP(C469,'make details'!$A$1:$C$139,2,FALSE)</f>
        <v>Jayco</v>
      </c>
      <c r="E461" t="str">
        <f>VLOOKUP(C461,'make details'!$A$1:$C$139,3,FALSE)</f>
        <v>Standard</v>
      </c>
      <c r="F461">
        <v>1999</v>
      </c>
      <c r="G461" t="s">
        <v>297</v>
      </c>
      <c r="H461" t="s">
        <v>10</v>
      </c>
      <c r="I461" s="1">
        <v>44651</v>
      </c>
      <c r="J461">
        <v>104</v>
      </c>
      <c r="K461" t="str">
        <f>VLOOKUP(J461,locations!$A$1:$E$17,2,FALSE)</f>
        <v>Bay of Plenty</v>
      </c>
      <c r="L461" t="str">
        <f>VLOOKUP(J461,locations!$A$1:$E$17,3,FALSE)</f>
        <v>New Zealand</v>
      </c>
      <c r="M461">
        <f>VLOOKUP(J461,locations!$A$1:$E$17,4,FALSE)</f>
        <v>347700</v>
      </c>
      <c r="N461">
        <f>VLOOKUP(J461,locations!$A$1:$E$17,5,FALSE)</f>
        <v>28.8</v>
      </c>
    </row>
    <row r="462" spans="1:14" x14ac:dyDescent="0.25">
      <c r="A462">
        <v>461</v>
      </c>
      <c r="B462" t="s">
        <v>11</v>
      </c>
      <c r="C462">
        <v>623</v>
      </c>
      <c r="D462" t="str">
        <f>VLOOKUP(C470,'make details'!$A$1:$C$139,2,FALSE)</f>
        <v>Trailer</v>
      </c>
      <c r="E462" t="str">
        <f>VLOOKUP(C462,'make details'!$A$1:$C$139,3,FALSE)</f>
        <v>Standard</v>
      </c>
      <c r="F462">
        <v>2020</v>
      </c>
      <c r="G462" t="s">
        <v>129</v>
      </c>
      <c r="H462" t="s">
        <v>10</v>
      </c>
      <c r="I462" s="1">
        <v>44579</v>
      </c>
      <c r="J462">
        <v>109</v>
      </c>
      <c r="K462" t="str">
        <f>VLOOKUP(J462,locations!$A$1:$E$17,2,FALSE)</f>
        <v>Wellington</v>
      </c>
      <c r="L462" t="str">
        <f>VLOOKUP(J462,locations!$A$1:$E$17,3,FALSE)</f>
        <v>New Zealand</v>
      </c>
      <c r="M462">
        <f>VLOOKUP(J462,locations!$A$1:$E$17,4,FALSE)</f>
        <v>543500</v>
      </c>
      <c r="N462">
        <f>VLOOKUP(J462,locations!$A$1:$E$17,5,FALSE)</f>
        <v>67.52</v>
      </c>
    </row>
    <row r="463" spans="1:14" x14ac:dyDescent="0.25">
      <c r="A463">
        <v>462</v>
      </c>
      <c r="B463" t="s">
        <v>8</v>
      </c>
      <c r="C463">
        <v>623</v>
      </c>
      <c r="D463" t="str">
        <f>VLOOKUP(C471,'make details'!$A$1:$C$139,2,FALSE)</f>
        <v>Trailer</v>
      </c>
      <c r="E463" t="str">
        <f>VLOOKUP(C463,'make details'!$A$1:$C$139,3,FALSE)</f>
        <v>Standard</v>
      </c>
      <c r="F463">
        <v>2020</v>
      </c>
      <c r="G463" t="s">
        <v>115</v>
      </c>
      <c r="H463" t="s">
        <v>10</v>
      </c>
      <c r="I463" s="1">
        <v>44623</v>
      </c>
      <c r="J463">
        <v>109</v>
      </c>
      <c r="K463" t="str">
        <f>VLOOKUP(J463,locations!$A$1:$E$17,2,FALSE)</f>
        <v>Wellington</v>
      </c>
      <c r="L463" t="str">
        <f>VLOOKUP(J463,locations!$A$1:$E$17,3,FALSE)</f>
        <v>New Zealand</v>
      </c>
      <c r="M463">
        <f>VLOOKUP(J463,locations!$A$1:$E$17,4,FALSE)</f>
        <v>543500</v>
      </c>
      <c r="N463">
        <f>VLOOKUP(J463,locations!$A$1:$E$17,5,FALSE)</f>
        <v>67.52</v>
      </c>
    </row>
    <row r="464" spans="1:14" x14ac:dyDescent="0.25">
      <c r="A464">
        <v>463</v>
      </c>
      <c r="B464" t="s">
        <v>8</v>
      </c>
      <c r="C464">
        <v>623</v>
      </c>
      <c r="D464" t="str">
        <f>VLOOKUP(C472,'make details'!$A$1:$C$139,2,FALSE)</f>
        <v>Briford</v>
      </c>
      <c r="E464" t="str">
        <f>VLOOKUP(C464,'make details'!$A$1:$C$139,3,FALSE)</f>
        <v>Standard</v>
      </c>
      <c r="F464">
        <v>2021</v>
      </c>
      <c r="G464" t="s">
        <v>51</v>
      </c>
      <c r="H464" t="s">
        <v>10</v>
      </c>
      <c r="I464" s="1">
        <v>44515</v>
      </c>
      <c r="J464">
        <v>115</v>
      </c>
      <c r="K464" t="str">
        <f>VLOOKUP(J464,locations!$A$1:$E$17,2,FALSE)</f>
        <v>Otago</v>
      </c>
      <c r="L464" t="str">
        <f>VLOOKUP(J464,locations!$A$1:$E$17,3,FALSE)</f>
        <v>New Zealand</v>
      </c>
      <c r="M464">
        <f>VLOOKUP(J464,locations!$A$1:$E$17,4,FALSE)</f>
        <v>246000</v>
      </c>
      <c r="N464">
        <f>VLOOKUP(J464,locations!$A$1:$E$17,5,FALSE)</f>
        <v>7.89</v>
      </c>
    </row>
    <row r="465" spans="1:14" x14ac:dyDescent="0.25">
      <c r="A465">
        <v>464</v>
      </c>
      <c r="B465" t="s">
        <v>8</v>
      </c>
      <c r="C465">
        <v>549</v>
      </c>
      <c r="D465" t="str">
        <f>VLOOKUP(C473,'make details'!$A$1:$C$139,2,FALSE)</f>
        <v>Trailer</v>
      </c>
      <c r="E465" t="str">
        <f>VLOOKUP(C465,'make details'!$A$1:$C$139,3,FALSE)</f>
        <v>Standard</v>
      </c>
      <c r="F465">
        <v>2021</v>
      </c>
      <c r="G465" t="s">
        <v>46</v>
      </c>
      <c r="H465" t="s">
        <v>18</v>
      </c>
      <c r="I465" s="1">
        <v>44480</v>
      </c>
      <c r="J465">
        <v>101</v>
      </c>
      <c r="K465" t="str">
        <f>VLOOKUP(J465,locations!$A$1:$E$17,2,FALSE)</f>
        <v>Northland</v>
      </c>
      <c r="L465" t="str">
        <f>VLOOKUP(J465,locations!$A$1:$E$17,3,FALSE)</f>
        <v>New Zealand</v>
      </c>
      <c r="M465">
        <f>VLOOKUP(J465,locations!$A$1:$E$17,4,FALSE)</f>
        <v>201500</v>
      </c>
      <c r="N465">
        <f>VLOOKUP(J465,locations!$A$1:$E$17,5,FALSE)</f>
        <v>16.11</v>
      </c>
    </row>
    <row r="466" spans="1:14" x14ac:dyDescent="0.25">
      <c r="A466">
        <v>465</v>
      </c>
      <c r="B466" t="s">
        <v>8</v>
      </c>
      <c r="C466">
        <v>623</v>
      </c>
      <c r="D466" t="str">
        <f>VLOOKUP(C474,'make details'!$A$1:$C$139,2,FALSE)</f>
        <v>Trailer</v>
      </c>
      <c r="E466" t="str">
        <f>VLOOKUP(C466,'make details'!$A$1:$C$139,3,FALSE)</f>
        <v>Standard</v>
      </c>
      <c r="F466">
        <v>2019</v>
      </c>
      <c r="G466" t="s">
        <v>58</v>
      </c>
      <c r="H466" t="s">
        <v>45</v>
      </c>
      <c r="I466" s="1">
        <v>44615</v>
      </c>
      <c r="J466">
        <v>103</v>
      </c>
      <c r="K466" t="str">
        <f>VLOOKUP(J466,locations!$A$1:$E$17,2,FALSE)</f>
        <v>Waikato</v>
      </c>
      <c r="L466" t="str">
        <f>VLOOKUP(J466,locations!$A$1:$E$17,3,FALSE)</f>
        <v>New Zealand</v>
      </c>
      <c r="M466">
        <f>VLOOKUP(J466,locations!$A$1:$E$17,4,FALSE)</f>
        <v>513800</v>
      </c>
      <c r="N466">
        <f>VLOOKUP(J466,locations!$A$1:$E$17,5,FALSE)</f>
        <v>21.5</v>
      </c>
    </row>
    <row r="467" spans="1:14" x14ac:dyDescent="0.25">
      <c r="A467">
        <v>466</v>
      </c>
      <c r="B467" t="s">
        <v>16</v>
      </c>
      <c r="C467">
        <v>505</v>
      </c>
      <c r="D467" t="str">
        <f>VLOOKUP(C475,'make details'!$A$1:$C$139,2,FALSE)</f>
        <v>Briford</v>
      </c>
      <c r="E467" t="str">
        <f>VLOOKUP(C467,'make details'!$A$1:$C$139,3,FALSE)</f>
        <v>Standard</v>
      </c>
      <c r="F467">
        <v>2008</v>
      </c>
      <c r="G467" t="s">
        <v>298</v>
      </c>
      <c r="H467" t="s">
        <v>18</v>
      </c>
      <c r="I467" s="1">
        <v>44499</v>
      </c>
      <c r="J467">
        <v>114</v>
      </c>
      <c r="K467" t="str">
        <f>VLOOKUP(J467,locations!$A$1:$E$17,2,FALSE)</f>
        <v>Canterbury</v>
      </c>
      <c r="L467" t="str">
        <f>VLOOKUP(J467,locations!$A$1:$E$17,3,FALSE)</f>
        <v>New Zealand</v>
      </c>
      <c r="M467">
        <f>VLOOKUP(J467,locations!$A$1:$E$17,4,FALSE)</f>
        <v>655000</v>
      </c>
      <c r="N467">
        <f>VLOOKUP(J467,locations!$A$1:$E$17,5,FALSE)</f>
        <v>14.72</v>
      </c>
    </row>
    <row r="468" spans="1:14" x14ac:dyDescent="0.25">
      <c r="A468">
        <v>467</v>
      </c>
      <c r="B468" t="s">
        <v>16</v>
      </c>
      <c r="C468">
        <v>550</v>
      </c>
      <c r="D468" t="str">
        <f>VLOOKUP(C476,'make details'!$A$1:$C$139,2,FALSE)</f>
        <v>Homebuilt</v>
      </c>
      <c r="E468" t="str">
        <f>VLOOKUP(C468,'make details'!$A$1:$C$139,3,FALSE)</f>
        <v>Standard</v>
      </c>
      <c r="F468">
        <v>2009</v>
      </c>
      <c r="G468" t="s">
        <v>299</v>
      </c>
      <c r="H468" t="s">
        <v>10</v>
      </c>
      <c r="I468" s="1">
        <v>44598</v>
      </c>
      <c r="J468">
        <v>114</v>
      </c>
      <c r="K468" t="str">
        <f>VLOOKUP(J468,locations!$A$1:$E$17,2,FALSE)</f>
        <v>Canterbury</v>
      </c>
      <c r="L468" t="str">
        <f>VLOOKUP(J468,locations!$A$1:$E$17,3,FALSE)</f>
        <v>New Zealand</v>
      </c>
      <c r="M468">
        <f>VLOOKUP(J468,locations!$A$1:$E$17,4,FALSE)</f>
        <v>655000</v>
      </c>
      <c r="N468">
        <f>VLOOKUP(J468,locations!$A$1:$E$17,5,FALSE)</f>
        <v>14.72</v>
      </c>
    </row>
    <row r="469" spans="1:14" x14ac:dyDescent="0.25">
      <c r="A469">
        <v>468</v>
      </c>
      <c r="B469" t="s">
        <v>37</v>
      </c>
      <c r="C469">
        <v>558</v>
      </c>
      <c r="D469" t="str">
        <f>VLOOKUP(C477,'make details'!$A$1:$C$139,2,FALSE)</f>
        <v>Trailer</v>
      </c>
      <c r="E469" t="str">
        <f>VLOOKUP(C469,'make details'!$A$1:$C$139,3,FALSE)</f>
        <v>Standard</v>
      </c>
      <c r="F469">
        <v>2017</v>
      </c>
      <c r="G469" t="s">
        <v>300</v>
      </c>
      <c r="H469" t="s">
        <v>32</v>
      </c>
      <c r="I469" s="1">
        <v>44565</v>
      </c>
      <c r="J469">
        <v>102</v>
      </c>
      <c r="K469" t="str">
        <f>VLOOKUP(J469,locations!$A$1:$E$17,2,FALSE)</f>
        <v>Auckland</v>
      </c>
      <c r="L469" t="str">
        <f>VLOOKUP(J469,locations!$A$1:$E$17,3,FALSE)</f>
        <v>New Zealand</v>
      </c>
      <c r="M469">
        <f>VLOOKUP(J469,locations!$A$1:$E$17,4,FALSE)</f>
        <v>1695200</v>
      </c>
      <c r="N469">
        <f>VLOOKUP(J469,locations!$A$1:$E$17,5,FALSE)</f>
        <v>343.09</v>
      </c>
    </row>
    <row r="470" spans="1:14" x14ac:dyDescent="0.25">
      <c r="A470">
        <v>469</v>
      </c>
      <c r="B470" t="s">
        <v>8</v>
      </c>
      <c r="C470">
        <v>623</v>
      </c>
      <c r="D470" t="str">
        <f>VLOOKUP(C478,'make details'!$A$1:$C$139,2,FALSE)</f>
        <v>Trailer</v>
      </c>
      <c r="E470" t="str">
        <f>VLOOKUP(C470,'make details'!$A$1:$C$139,3,FALSE)</f>
        <v>Standard</v>
      </c>
      <c r="F470">
        <v>2017</v>
      </c>
      <c r="G470" t="s">
        <v>301</v>
      </c>
      <c r="H470" t="s">
        <v>10</v>
      </c>
      <c r="I470" s="1">
        <v>44553</v>
      </c>
      <c r="J470">
        <v>102</v>
      </c>
      <c r="K470" t="str">
        <f>VLOOKUP(J470,locations!$A$1:$E$17,2,FALSE)</f>
        <v>Auckland</v>
      </c>
      <c r="L470" t="str">
        <f>VLOOKUP(J470,locations!$A$1:$E$17,3,FALSE)</f>
        <v>New Zealand</v>
      </c>
      <c r="M470">
        <f>VLOOKUP(J470,locations!$A$1:$E$17,4,FALSE)</f>
        <v>1695200</v>
      </c>
      <c r="N470">
        <f>VLOOKUP(J470,locations!$A$1:$E$17,5,FALSE)</f>
        <v>343.09</v>
      </c>
    </row>
    <row r="471" spans="1:14" x14ac:dyDescent="0.25">
      <c r="A471">
        <v>470</v>
      </c>
      <c r="B471" t="s">
        <v>8</v>
      </c>
      <c r="C471">
        <v>623</v>
      </c>
      <c r="D471" t="str">
        <f>VLOOKUP(C479,'make details'!$A$1:$C$139,2,FALSE)</f>
        <v>Kea</v>
      </c>
      <c r="E471" t="str">
        <f>VLOOKUP(C471,'make details'!$A$1:$C$139,3,FALSE)</f>
        <v>Standard</v>
      </c>
      <c r="F471">
        <v>2017</v>
      </c>
      <c r="G471" t="s">
        <v>302</v>
      </c>
      <c r="H471" t="s">
        <v>10</v>
      </c>
      <c r="I471" s="1">
        <v>44511</v>
      </c>
      <c r="J471">
        <v>102</v>
      </c>
      <c r="K471" t="str">
        <f>VLOOKUP(J471,locations!$A$1:$E$17,2,FALSE)</f>
        <v>Auckland</v>
      </c>
      <c r="L471" t="str">
        <f>VLOOKUP(J471,locations!$A$1:$E$17,3,FALSE)</f>
        <v>New Zealand</v>
      </c>
      <c r="M471">
        <f>VLOOKUP(J471,locations!$A$1:$E$17,4,FALSE)</f>
        <v>1695200</v>
      </c>
      <c r="N471">
        <f>VLOOKUP(J471,locations!$A$1:$E$17,5,FALSE)</f>
        <v>343.09</v>
      </c>
    </row>
    <row r="472" spans="1:14" x14ac:dyDescent="0.25">
      <c r="A472">
        <v>471</v>
      </c>
      <c r="B472" t="s">
        <v>8</v>
      </c>
      <c r="C472">
        <v>514</v>
      </c>
      <c r="D472" t="str">
        <f>VLOOKUP(C480,'make details'!$A$1:$C$139,2,FALSE)</f>
        <v>Trailer</v>
      </c>
      <c r="E472" t="str">
        <f>VLOOKUP(C472,'make details'!$A$1:$C$139,3,FALSE)</f>
        <v>Standard</v>
      </c>
      <c r="F472">
        <v>2017</v>
      </c>
      <c r="G472" t="s">
        <v>132</v>
      </c>
      <c r="H472" t="s">
        <v>10</v>
      </c>
      <c r="I472" s="1">
        <v>44579</v>
      </c>
      <c r="J472">
        <v>103</v>
      </c>
      <c r="K472" t="str">
        <f>VLOOKUP(J472,locations!$A$1:$E$17,2,FALSE)</f>
        <v>Waikato</v>
      </c>
      <c r="L472" t="str">
        <f>VLOOKUP(J472,locations!$A$1:$E$17,3,FALSE)</f>
        <v>New Zealand</v>
      </c>
      <c r="M472">
        <f>VLOOKUP(J472,locations!$A$1:$E$17,4,FALSE)</f>
        <v>513800</v>
      </c>
      <c r="N472">
        <f>VLOOKUP(J472,locations!$A$1:$E$17,5,FALSE)</f>
        <v>21.5</v>
      </c>
    </row>
    <row r="473" spans="1:14" x14ac:dyDescent="0.25">
      <c r="A473">
        <v>472</v>
      </c>
      <c r="B473" t="s">
        <v>8</v>
      </c>
      <c r="C473">
        <v>623</v>
      </c>
      <c r="D473" t="str">
        <f>VLOOKUP(C481,'make details'!$A$1:$C$139,2,FALSE)</f>
        <v>Trailer</v>
      </c>
      <c r="E473" t="str">
        <f>VLOOKUP(C473,'make details'!$A$1:$C$139,3,FALSE)</f>
        <v>Standard</v>
      </c>
      <c r="F473">
        <v>2017</v>
      </c>
      <c r="G473" t="s">
        <v>303</v>
      </c>
      <c r="H473" t="s">
        <v>10</v>
      </c>
      <c r="I473" s="1">
        <v>44620</v>
      </c>
      <c r="J473">
        <v>103</v>
      </c>
      <c r="K473" t="str">
        <f>VLOOKUP(J473,locations!$A$1:$E$17,2,FALSE)</f>
        <v>Waikato</v>
      </c>
      <c r="L473" t="str">
        <f>VLOOKUP(J473,locations!$A$1:$E$17,3,FALSE)</f>
        <v>New Zealand</v>
      </c>
      <c r="M473">
        <f>VLOOKUP(J473,locations!$A$1:$E$17,4,FALSE)</f>
        <v>513800</v>
      </c>
      <c r="N473">
        <f>VLOOKUP(J473,locations!$A$1:$E$17,5,FALSE)</f>
        <v>21.5</v>
      </c>
    </row>
    <row r="474" spans="1:14" x14ac:dyDescent="0.25">
      <c r="A474">
        <v>473</v>
      </c>
      <c r="B474" t="s">
        <v>8</v>
      </c>
      <c r="C474">
        <v>623</v>
      </c>
      <c r="D474" t="str">
        <f>VLOOKUP(C482,'make details'!$A$1:$C$139,2,FALSE)</f>
        <v>Trailer</v>
      </c>
      <c r="E474" t="str">
        <f>VLOOKUP(C474,'make details'!$A$1:$C$139,3,FALSE)</f>
        <v>Standard</v>
      </c>
      <c r="F474">
        <v>2017</v>
      </c>
      <c r="G474" t="s">
        <v>304</v>
      </c>
      <c r="H474" t="s">
        <v>10</v>
      </c>
      <c r="I474" s="1">
        <v>44561</v>
      </c>
      <c r="J474">
        <v>107</v>
      </c>
      <c r="K474" t="str">
        <f>VLOOKUP(J474,locations!$A$1:$E$17,2,FALSE)</f>
        <v>Taranaki</v>
      </c>
      <c r="L474" t="str">
        <f>VLOOKUP(J474,locations!$A$1:$E$17,3,FALSE)</f>
        <v>New Zealand</v>
      </c>
      <c r="M474">
        <f>VLOOKUP(J474,locations!$A$1:$E$17,4,FALSE)</f>
        <v>127300</v>
      </c>
      <c r="N474">
        <f>VLOOKUP(J474,locations!$A$1:$E$17,5,FALSE)</f>
        <v>17.55</v>
      </c>
    </row>
    <row r="475" spans="1:14" x14ac:dyDescent="0.25">
      <c r="A475">
        <v>474</v>
      </c>
      <c r="B475" t="s">
        <v>8</v>
      </c>
      <c r="C475">
        <v>514</v>
      </c>
      <c r="D475" t="str">
        <f>VLOOKUP(C483,'make details'!$A$1:$C$139,2,FALSE)</f>
        <v>Yamaha</v>
      </c>
      <c r="E475" t="str">
        <f>VLOOKUP(C475,'make details'!$A$1:$C$139,3,FALSE)</f>
        <v>Standard</v>
      </c>
      <c r="F475">
        <v>2017</v>
      </c>
      <c r="G475" t="s">
        <v>209</v>
      </c>
      <c r="H475" t="s">
        <v>10</v>
      </c>
      <c r="I475" s="1">
        <v>44656</v>
      </c>
      <c r="J475">
        <v>115</v>
      </c>
      <c r="K475" t="str">
        <f>VLOOKUP(J475,locations!$A$1:$E$17,2,FALSE)</f>
        <v>Otago</v>
      </c>
      <c r="L475" t="str">
        <f>VLOOKUP(J475,locations!$A$1:$E$17,3,FALSE)</f>
        <v>New Zealand</v>
      </c>
      <c r="M475">
        <f>VLOOKUP(J475,locations!$A$1:$E$17,4,FALSE)</f>
        <v>246000</v>
      </c>
      <c r="N475">
        <f>VLOOKUP(J475,locations!$A$1:$E$17,5,FALSE)</f>
        <v>7.89</v>
      </c>
    </row>
    <row r="476" spans="1:14" x14ac:dyDescent="0.25">
      <c r="A476">
        <v>475</v>
      </c>
      <c r="B476" t="s">
        <v>8</v>
      </c>
      <c r="C476">
        <v>549</v>
      </c>
      <c r="D476" t="str">
        <f>VLOOKUP(C484,'make details'!$A$1:$C$139,2,FALSE)</f>
        <v>Trailer</v>
      </c>
      <c r="E476" t="str">
        <f>VLOOKUP(C476,'make details'!$A$1:$C$139,3,FALSE)</f>
        <v>Standard</v>
      </c>
      <c r="F476">
        <v>1976</v>
      </c>
      <c r="G476" t="s">
        <v>46</v>
      </c>
      <c r="H476" t="s">
        <v>32</v>
      </c>
      <c r="I476" s="1">
        <v>44521</v>
      </c>
      <c r="J476">
        <v>104</v>
      </c>
      <c r="K476" t="str">
        <f>VLOOKUP(J476,locations!$A$1:$E$17,2,FALSE)</f>
        <v>Bay of Plenty</v>
      </c>
      <c r="L476" t="str">
        <f>VLOOKUP(J476,locations!$A$1:$E$17,3,FALSE)</f>
        <v>New Zealand</v>
      </c>
      <c r="M476">
        <f>VLOOKUP(J476,locations!$A$1:$E$17,4,FALSE)</f>
        <v>347700</v>
      </c>
      <c r="N476">
        <f>VLOOKUP(J476,locations!$A$1:$E$17,5,FALSE)</f>
        <v>28.8</v>
      </c>
    </row>
    <row r="477" spans="1:14" x14ac:dyDescent="0.25">
      <c r="A477">
        <v>476</v>
      </c>
      <c r="B477" t="s">
        <v>8</v>
      </c>
      <c r="C477">
        <v>623</v>
      </c>
      <c r="D477" t="str">
        <f>VLOOKUP(C485,'make details'!$A$1:$C$139,2,FALSE)</f>
        <v>Trailer</v>
      </c>
      <c r="E477" t="str">
        <f>VLOOKUP(C477,'make details'!$A$1:$C$139,3,FALSE)</f>
        <v>Standard</v>
      </c>
      <c r="F477">
        <v>2017</v>
      </c>
      <c r="G477" t="s">
        <v>305</v>
      </c>
      <c r="H477" t="s">
        <v>10</v>
      </c>
      <c r="I477" s="1">
        <v>44486</v>
      </c>
      <c r="J477">
        <v>102</v>
      </c>
      <c r="K477" t="str">
        <f>VLOOKUP(J477,locations!$A$1:$E$17,2,FALSE)</f>
        <v>Auckland</v>
      </c>
      <c r="L477" t="str">
        <f>VLOOKUP(J477,locations!$A$1:$E$17,3,FALSE)</f>
        <v>New Zealand</v>
      </c>
      <c r="M477">
        <f>VLOOKUP(J477,locations!$A$1:$E$17,4,FALSE)</f>
        <v>1695200</v>
      </c>
      <c r="N477">
        <f>VLOOKUP(J477,locations!$A$1:$E$17,5,FALSE)</f>
        <v>343.09</v>
      </c>
    </row>
    <row r="478" spans="1:14" x14ac:dyDescent="0.25">
      <c r="A478">
        <v>477</v>
      </c>
      <c r="B478" t="s">
        <v>8</v>
      </c>
      <c r="C478">
        <v>623</v>
      </c>
      <c r="D478" t="str">
        <f>VLOOKUP(C486,'make details'!$A$1:$C$139,2,FALSE)</f>
        <v>Kea</v>
      </c>
      <c r="E478" t="str">
        <f>VLOOKUP(C478,'make details'!$A$1:$C$139,3,FALSE)</f>
        <v>Standard</v>
      </c>
      <c r="F478">
        <v>2017</v>
      </c>
      <c r="G478" t="s">
        <v>306</v>
      </c>
      <c r="H478" t="s">
        <v>18</v>
      </c>
      <c r="I478" s="1">
        <v>44496</v>
      </c>
      <c r="J478">
        <v>102</v>
      </c>
      <c r="K478" t="str">
        <f>VLOOKUP(J478,locations!$A$1:$E$17,2,FALSE)</f>
        <v>Auckland</v>
      </c>
      <c r="L478" t="str">
        <f>VLOOKUP(J478,locations!$A$1:$E$17,3,FALSE)</f>
        <v>New Zealand</v>
      </c>
      <c r="M478">
        <f>VLOOKUP(J478,locations!$A$1:$E$17,4,FALSE)</f>
        <v>1695200</v>
      </c>
      <c r="N478">
        <f>VLOOKUP(J478,locations!$A$1:$E$17,5,FALSE)</f>
        <v>343.09</v>
      </c>
    </row>
    <row r="479" spans="1:14" x14ac:dyDescent="0.25">
      <c r="A479">
        <v>478</v>
      </c>
      <c r="B479" t="s">
        <v>8</v>
      </c>
      <c r="C479">
        <v>562</v>
      </c>
      <c r="D479" t="str">
        <f>VLOOKUP(C487,'make details'!$A$1:$C$139,2,FALSE)</f>
        <v>Trailer</v>
      </c>
      <c r="E479" t="str">
        <f>VLOOKUP(C479,'make details'!$A$1:$C$139,3,FALSE)</f>
        <v>Standard</v>
      </c>
      <c r="F479">
        <v>2017</v>
      </c>
      <c r="G479" t="s">
        <v>307</v>
      </c>
      <c r="H479" t="s">
        <v>10</v>
      </c>
      <c r="I479" s="1">
        <v>44589</v>
      </c>
      <c r="J479">
        <v>114</v>
      </c>
      <c r="K479" t="str">
        <f>VLOOKUP(J479,locations!$A$1:$E$17,2,FALSE)</f>
        <v>Canterbury</v>
      </c>
      <c r="L479" t="str">
        <f>VLOOKUP(J479,locations!$A$1:$E$17,3,FALSE)</f>
        <v>New Zealand</v>
      </c>
      <c r="M479">
        <f>VLOOKUP(J479,locations!$A$1:$E$17,4,FALSE)</f>
        <v>655000</v>
      </c>
      <c r="N479">
        <f>VLOOKUP(J479,locations!$A$1:$E$17,5,FALSE)</f>
        <v>14.72</v>
      </c>
    </row>
    <row r="480" spans="1:14" x14ac:dyDescent="0.25">
      <c r="A480">
        <v>479</v>
      </c>
      <c r="B480" t="s">
        <v>8</v>
      </c>
      <c r="C480">
        <v>623</v>
      </c>
      <c r="D480" t="str">
        <f>VLOOKUP(C488,'make details'!$A$1:$C$139,2,FALSE)</f>
        <v>Trailer</v>
      </c>
      <c r="E480" t="str">
        <f>VLOOKUP(C480,'make details'!$A$1:$C$139,3,FALSE)</f>
        <v>Standard</v>
      </c>
      <c r="F480">
        <v>2017</v>
      </c>
      <c r="G480" t="s">
        <v>308</v>
      </c>
      <c r="H480" t="s">
        <v>10</v>
      </c>
      <c r="I480" s="1">
        <v>44610</v>
      </c>
      <c r="J480">
        <v>103</v>
      </c>
      <c r="K480" t="str">
        <f>VLOOKUP(J480,locations!$A$1:$E$17,2,FALSE)</f>
        <v>Waikato</v>
      </c>
      <c r="L480" t="str">
        <f>VLOOKUP(J480,locations!$A$1:$E$17,3,FALSE)</f>
        <v>New Zealand</v>
      </c>
      <c r="M480">
        <f>VLOOKUP(J480,locations!$A$1:$E$17,4,FALSE)</f>
        <v>513800</v>
      </c>
      <c r="N480">
        <f>VLOOKUP(J480,locations!$A$1:$E$17,5,FALSE)</f>
        <v>21.5</v>
      </c>
    </row>
    <row r="481" spans="1:14" x14ac:dyDescent="0.25">
      <c r="A481">
        <v>480</v>
      </c>
      <c r="B481" t="s">
        <v>11</v>
      </c>
      <c r="C481">
        <v>623</v>
      </c>
      <c r="D481" t="str">
        <f>VLOOKUP(C489,'make details'!$A$1:$C$139,2,FALSE)</f>
        <v>Trailer</v>
      </c>
      <c r="E481" t="str">
        <f>VLOOKUP(C481,'make details'!$A$1:$C$139,3,FALSE)</f>
        <v>Standard</v>
      </c>
      <c r="F481">
        <v>2017</v>
      </c>
      <c r="G481" t="s">
        <v>23</v>
      </c>
      <c r="H481" t="s">
        <v>10</v>
      </c>
      <c r="I481" s="1">
        <v>44640</v>
      </c>
      <c r="J481">
        <v>114</v>
      </c>
      <c r="K481" t="str">
        <f>VLOOKUP(J481,locations!$A$1:$E$17,2,FALSE)</f>
        <v>Canterbury</v>
      </c>
      <c r="L481" t="str">
        <f>VLOOKUP(J481,locations!$A$1:$E$17,3,FALSE)</f>
        <v>New Zealand</v>
      </c>
      <c r="M481">
        <f>VLOOKUP(J481,locations!$A$1:$E$17,4,FALSE)</f>
        <v>655000</v>
      </c>
      <c r="N481">
        <f>VLOOKUP(J481,locations!$A$1:$E$17,5,FALSE)</f>
        <v>14.72</v>
      </c>
    </row>
    <row r="482" spans="1:14" x14ac:dyDescent="0.25">
      <c r="A482">
        <v>481</v>
      </c>
      <c r="B482" t="s">
        <v>8</v>
      </c>
      <c r="C482">
        <v>623</v>
      </c>
      <c r="D482" t="str">
        <f>VLOOKUP(C490,'make details'!$A$1:$C$139,2,FALSE)</f>
        <v>Trailer</v>
      </c>
      <c r="E482" t="str">
        <f>VLOOKUP(C482,'make details'!$A$1:$C$139,3,FALSE)</f>
        <v>Standard</v>
      </c>
      <c r="F482">
        <v>2008</v>
      </c>
      <c r="G482" t="s">
        <v>309</v>
      </c>
      <c r="H482" t="s">
        <v>10</v>
      </c>
      <c r="I482" s="1">
        <v>44616</v>
      </c>
      <c r="J482">
        <v>108</v>
      </c>
      <c r="K482" t="str">
        <f>VLOOKUP(J482,locations!$A$1:$E$17,2,FALSE)</f>
        <v>Manawatū-Whanganui</v>
      </c>
      <c r="L482" t="str">
        <f>VLOOKUP(J482,locations!$A$1:$E$17,3,FALSE)</f>
        <v>New Zealand</v>
      </c>
      <c r="M482">
        <f>VLOOKUP(J482,locations!$A$1:$E$17,4,FALSE)</f>
        <v>258200</v>
      </c>
      <c r="N482">
        <f>VLOOKUP(J482,locations!$A$1:$E$17,5,FALSE)</f>
        <v>11.62</v>
      </c>
    </row>
    <row r="483" spans="1:14" x14ac:dyDescent="0.25">
      <c r="A483">
        <v>482</v>
      </c>
      <c r="B483" t="s">
        <v>11</v>
      </c>
      <c r="C483">
        <v>636</v>
      </c>
      <c r="D483" t="str">
        <f>VLOOKUP(C491,'make details'!$A$1:$C$139,2,FALSE)</f>
        <v>Mono - Way</v>
      </c>
      <c r="E483" t="str">
        <f>VLOOKUP(C483,'make details'!$A$1:$C$139,3,FALSE)</f>
        <v>Standard</v>
      </c>
      <c r="F483">
        <v>2017</v>
      </c>
      <c r="G483" t="s">
        <v>310</v>
      </c>
      <c r="H483" t="s">
        <v>10</v>
      </c>
      <c r="I483" s="1">
        <v>44581</v>
      </c>
      <c r="J483">
        <v>102</v>
      </c>
      <c r="K483" t="str">
        <f>VLOOKUP(J483,locations!$A$1:$E$17,2,FALSE)</f>
        <v>Auckland</v>
      </c>
      <c r="L483" t="str">
        <f>VLOOKUP(J483,locations!$A$1:$E$17,3,FALSE)</f>
        <v>New Zealand</v>
      </c>
      <c r="M483">
        <f>VLOOKUP(J483,locations!$A$1:$E$17,4,FALSE)</f>
        <v>1695200</v>
      </c>
      <c r="N483">
        <f>VLOOKUP(J483,locations!$A$1:$E$17,5,FALSE)</f>
        <v>343.09</v>
      </c>
    </row>
    <row r="484" spans="1:14" x14ac:dyDescent="0.25">
      <c r="A484">
        <v>483</v>
      </c>
      <c r="B484" t="s">
        <v>8</v>
      </c>
      <c r="C484">
        <v>623</v>
      </c>
      <c r="D484" t="str">
        <f>VLOOKUP(C492,'make details'!$A$1:$C$139,2,FALSE)</f>
        <v>Honda</v>
      </c>
      <c r="E484" t="str">
        <f>VLOOKUP(C484,'make details'!$A$1:$C$139,3,FALSE)</f>
        <v>Standard</v>
      </c>
      <c r="F484">
        <v>2017</v>
      </c>
      <c r="G484" t="s">
        <v>240</v>
      </c>
      <c r="H484" t="s">
        <v>10</v>
      </c>
      <c r="I484" s="1">
        <v>44490</v>
      </c>
      <c r="J484">
        <v>102</v>
      </c>
      <c r="K484" t="str">
        <f>VLOOKUP(J484,locations!$A$1:$E$17,2,FALSE)</f>
        <v>Auckland</v>
      </c>
      <c r="L484" t="str">
        <f>VLOOKUP(J484,locations!$A$1:$E$17,3,FALSE)</f>
        <v>New Zealand</v>
      </c>
      <c r="M484">
        <f>VLOOKUP(J484,locations!$A$1:$E$17,4,FALSE)</f>
        <v>1695200</v>
      </c>
      <c r="N484">
        <f>VLOOKUP(J484,locations!$A$1:$E$17,5,FALSE)</f>
        <v>343.09</v>
      </c>
    </row>
    <row r="485" spans="1:14" x14ac:dyDescent="0.25">
      <c r="A485">
        <v>484</v>
      </c>
      <c r="B485" t="s">
        <v>8</v>
      </c>
      <c r="C485">
        <v>623</v>
      </c>
      <c r="D485" t="str">
        <f>VLOOKUP(C493,'make details'!$A$1:$C$139,2,FALSE)</f>
        <v>Suzuki</v>
      </c>
      <c r="E485" t="str">
        <f>VLOOKUP(C485,'make details'!$A$1:$C$139,3,FALSE)</f>
        <v>Standard</v>
      </c>
      <c r="F485">
        <v>2017</v>
      </c>
      <c r="G485" t="s">
        <v>23</v>
      </c>
      <c r="H485" t="s">
        <v>10</v>
      </c>
      <c r="I485" s="1">
        <v>44506</v>
      </c>
      <c r="J485">
        <v>114</v>
      </c>
      <c r="K485" t="str">
        <f>VLOOKUP(J485,locations!$A$1:$E$17,2,FALSE)</f>
        <v>Canterbury</v>
      </c>
      <c r="L485" t="str">
        <f>VLOOKUP(J485,locations!$A$1:$E$17,3,FALSE)</f>
        <v>New Zealand</v>
      </c>
      <c r="M485">
        <f>VLOOKUP(J485,locations!$A$1:$E$17,4,FALSE)</f>
        <v>655000</v>
      </c>
      <c r="N485">
        <f>VLOOKUP(J485,locations!$A$1:$E$17,5,FALSE)</f>
        <v>14.72</v>
      </c>
    </row>
    <row r="486" spans="1:14" x14ac:dyDescent="0.25">
      <c r="A486">
        <v>485</v>
      </c>
      <c r="B486" t="s">
        <v>8</v>
      </c>
      <c r="C486">
        <v>562</v>
      </c>
      <c r="D486" t="str">
        <f>VLOOKUP(C494,'make details'!$A$1:$C$139,2,FALSE)</f>
        <v>Trailer</v>
      </c>
      <c r="E486" t="str">
        <f>VLOOKUP(C486,'make details'!$A$1:$C$139,3,FALSE)</f>
        <v>Standard</v>
      </c>
      <c r="F486">
        <v>2008</v>
      </c>
      <c r="G486" t="s">
        <v>311</v>
      </c>
      <c r="H486" t="s">
        <v>10</v>
      </c>
      <c r="I486" s="1">
        <v>44629</v>
      </c>
      <c r="J486">
        <v>108</v>
      </c>
      <c r="K486" t="str">
        <f>VLOOKUP(J486,locations!$A$1:$E$17,2,FALSE)</f>
        <v>Manawatū-Whanganui</v>
      </c>
      <c r="L486" t="str">
        <f>VLOOKUP(J486,locations!$A$1:$E$17,3,FALSE)</f>
        <v>New Zealand</v>
      </c>
      <c r="M486">
        <f>VLOOKUP(J486,locations!$A$1:$E$17,4,FALSE)</f>
        <v>258200</v>
      </c>
      <c r="N486">
        <f>VLOOKUP(J486,locations!$A$1:$E$17,5,FALSE)</f>
        <v>11.62</v>
      </c>
    </row>
    <row r="487" spans="1:14" x14ac:dyDescent="0.25">
      <c r="A487">
        <v>486</v>
      </c>
      <c r="B487" t="s">
        <v>8</v>
      </c>
      <c r="C487">
        <v>623</v>
      </c>
      <c r="D487" t="str">
        <f>VLOOKUP(C495,'make details'!$A$1:$C$139,2,FALSE)</f>
        <v>Trailer</v>
      </c>
      <c r="E487" t="str">
        <f>VLOOKUP(C487,'make details'!$A$1:$C$139,3,FALSE)</f>
        <v>Standard</v>
      </c>
      <c r="F487">
        <v>2017</v>
      </c>
      <c r="G487" t="s">
        <v>73</v>
      </c>
      <c r="H487" t="s">
        <v>10</v>
      </c>
      <c r="I487" s="1">
        <v>44617</v>
      </c>
      <c r="J487">
        <v>102</v>
      </c>
      <c r="K487" t="str">
        <f>VLOOKUP(J487,locations!$A$1:$E$17,2,FALSE)</f>
        <v>Auckland</v>
      </c>
      <c r="L487" t="str">
        <f>VLOOKUP(J487,locations!$A$1:$E$17,3,FALSE)</f>
        <v>New Zealand</v>
      </c>
      <c r="M487">
        <f>VLOOKUP(J487,locations!$A$1:$E$17,4,FALSE)</f>
        <v>1695200</v>
      </c>
      <c r="N487">
        <f>VLOOKUP(J487,locations!$A$1:$E$17,5,FALSE)</f>
        <v>343.09</v>
      </c>
    </row>
    <row r="488" spans="1:14" x14ac:dyDescent="0.25">
      <c r="A488">
        <v>487</v>
      </c>
      <c r="B488" t="s">
        <v>8</v>
      </c>
      <c r="C488">
        <v>623</v>
      </c>
      <c r="D488" t="str">
        <f>VLOOKUP(C496,'make details'!$A$1:$C$139,2,FALSE)</f>
        <v>Trailer</v>
      </c>
      <c r="E488" t="str">
        <f>VLOOKUP(C488,'make details'!$A$1:$C$139,3,FALSE)</f>
        <v>Standard</v>
      </c>
      <c r="F488">
        <v>2009</v>
      </c>
      <c r="G488" t="s">
        <v>33</v>
      </c>
      <c r="H488" t="s">
        <v>10</v>
      </c>
      <c r="I488" s="1">
        <v>44478</v>
      </c>
      <c r="J488">
        <v>103</v>
      </c>
      <c r="K488" t="str">
        <f>VLOOKUP(J488,locations!$A$1:$E$17,2,FALSE)</f>
        <v>Waikato</v>
      </c>
      <c r="L488" t="str">
        <f>VLOOKUP(J488,locations!$A$1:$E$17,3,FALSE)</f>
        <v>New Zealand</v>
      </c>
      <c r="M488">
        <f>VLOOKUP(J488,locations!$A$1:$E$17,4,FALSE)</f>
        <v>513800</v>
      </c>
      <c r="N488">
        <f>VLOOKUP(J488,locations!$A$1:$E$17,5,FALSE)</f>
        <v>21.5</v>
      </c>
    </row>
    <row r="489" spans="1:14" x14ac:dyDescent="0.25">
      <c r="A489">
        <v>488</v>
      </c>
      <c r="B489" t="s">
        <v>8</v>
      </c>
      <c r="C489">
        <v>623</v>
      </c>
      <c r="D489" t="str">
        <f>VLOOKUP(C497,'make details'!$A$1:$C$139,2,FALSE)</f>
        <v>Moped</v>
      </c>
      <c r="E489" t="str">
        <f>VLOOKUP(C489,'make details'!$A$1:$C$139,3,FALSE)</f>
        <v>Standard</v>
      </c>
      <c r="F489">
        <v>2020</v>
      </c>
      <c r="G489" t="s">
        <v>100</v>
      </c>
      <c r="H489" t="s">
        <v>10</v>
      </c>
      <c r="I489" s="1">
        <v>44536</v>
      </c>
      <c r="J489">
        <v>104</v>
      </c>
      <c r="K489" t="str">
        <f>VLOOKUP(J489,locations!$A$1:$E$17,2,FALSE)</f>
        <v>Bay of Plenty</v>
      </c>
      <c r="L489" t="str">
        <f>VLOOKUP(J489,locations!$A$1:$E$17,3,FALSE)</f>
        <v>New Zealand</v>
      </c>
      <c r="M489">
        <f>VLOOKUP(J489,locations!$A$1:$E$17,4,FALSE)</f>
        <v>347700</v>
      </c>
      <c r="N489">
        <f>VLOOKUP(J489,locations!$A$1:$E$17,5,FALSE)</f>
        <v>28.8</v>
      </c>
    </row>
    <row r="490" spans="1:14" x14ac:dyDescent="0.25">
      <c r="A490">
        <v>489</v>
      </c>
      <c r="B490" t="s">
        <v>11</v>
      </c>
      <c r="C490">
        <v>623</v>
      </c>
      <c r="D490" t="str">
        <f>VLOOKUP(C498,'make details'!$A$1:$C$139,2,FALSE)</f>
        <v>Trailer</v>
      </c>
      <c r="E490" t="str">
        <f>VLOOKUP(C490,'make details'!$A$1:$C$139,3,FALSE)</f>
        <v>Standard</v>
      </c>
      <c r="F490">
        <v>2020</v>
      </c>
      <c r="G490" t="s">
        <v>275</v>
      </c>
      <c r="H490" t="s">
        <v>45</v>
      </c>
      <c r="I490" s="1">
        <v>44493</v>
      </c>
      <c r="J490">
        <v>114</v>
      </c>
      <c r="K490" t="str">
        <f>VLOOKUP(J490,locations!$A$1:$E$17,2,FALSE)</f>
        <v>Canterbury</v>
      </c>
      <c r="L490" t="str">
        <f>VLOOKUP(J490,locations!$A$1:$E$17,3,FALSE)</f>
        <v>New Zealand</v>
      </c>
      <c r="M490">
        <f>VLOOKUP(J490,locations!$A$1:$E$17,4,FALSE)</f>
        <v>655000</v>
      </c>
      <c r="N490">
        <f>VLOOKUP(J490,locations!$A$1:$E$17,5,FALSE)</f>
        <v>14.72</v>
      </c>
    </row>
    <row r="491" spans="1:14" x14ac:dyDescent="0.25">
      <c r="A491">
        <v>490</v>
      </c>
      <c r="B491" t="s">
        <v>8</v>
      </c>
      <c r="C491">
        <v>584</v>
      </c>
      <c r="D491" t="str">
        <f>VLOOKUP(C499,'make details'!$A$1:$C$139,2,FALSE)</f>
        <v>Trailer</v>
      </c>
      <c r="E491" t="str">
        <f>VLOOKUP(C491,'make details'!$A$1:$C$139,3,FALSE)</f>
        <v>Standard</v>
      </c>
      <c r="F491">
        <v>2008</v>
      </c>
      <c r="G491" t="s">
        <v>46</v>
      </c>
      <c r="H491" t="s">
        <v>10</v>
      </c>
      <c r="I491" s="1">
        <v>44565</v>
      </c>
      <c r="J491">
        <v>102</v>
      </c>
      <c r="K491" t="str">
        <f>VLOOKUP(J491,locations!$A$1:$E$17,2,FALSE)</f>
        <v>Auckland</v>
      </c>
      <c r="L491" t="str">
        <f>VLOOKUP(J491,locations!$A$1:$E$17,3,FALSE)</f>
        <v>New Zealand</v>
      </c>
      <c r="M491">
        <f>VLOOKUP(J491,locations!$A$1:$E$17,4,FALSE)</f>
        <v>1695200</v>
      </c>
      <c r="N491">
        <f>VLOOKUP(J491,locations!$A$1:$E$17,5,FALSE)</f>
        <v>343.09</v>
      </c>
    </row>
    <row r="492" spans="1:14" x14ac:dyDescent="0.25">
      <c r="A492">
        <v>491</v>
      </c>
      <c r="B492" t="s">
        <v>16</v>
      </c>
      <c r="C492">
        <v>550</v>
      </c>
      <c r="D492" t="str">
        <f>VLOOKUP(C500,'make details'!$A$1:$C$139,2,FALSE)</f>
        <v>Kea</v>
      </c>
      <c r="E492" t="str">
        <f>VLOOKUP(C492,'make details'!$A$1:$C$139,3,FALSE)</f>
        <v>Standard</v>
      </c>
      <c r="F492">
        <v>1985</v>
      </c>
      <c r="G492" t="s">
        <v>312</v>
      </c>
      <c r="H492" t="s">
        <v>32</v>
      </c>
      <c r="I492" s="1">
        <v>44608</v>
      </c>
      <c r="J492">
        <v>102</v>
      </c>
      <c r="K492" t="str">
        <f>VLOOKUP(J492,locations!$A$1:$E$17,2,FALSE)</f>
        <v>Auckland</v>
      </c>
      <c r="L492" t="str">
        <f>VLOOKUP(J492,locations!$A$1:$E$17,3,FALSE)</f>
        <v>New Zealand</v>
      </c>
      <c r="M492">
        <f>VLOOKUP(J492,locations!$A$1:$E$17,4,FALSE)</f>
        <v>1695200</v>
      </c>
      <c r="N492">
        <f>VLOOKUP(J492,locations!$A$1:$E$17,5,FALSE)</f>
        <v>343.09</v>
      </c>
    </row>
    <row r="493" spans="1:14" x14ac:dyDescent="0.25">
      <c r="A493">
        <v>492</v>
      </c>
      <c r="B493" t="s">
        <v>16</v>
      </c>
      <c r="C493">
        <v>611</v>
      </c>
      <c r="D493" t="str">
        <f>VLOOKUP(C501,'make details'!$A$1:$C$139,2,FALSE)</f>
        <v>Trailer</v>
      </c>
      <c r="E493" t="str">
        <f>VLOOKUP(C493,'make details'!$A$1:$C$139,3,FALSE)</f>
        <v>Standard</v>
      </c>
      <c r="F493">
        <v>2005</v>
      </c>
      <c r="G493" t="s">
        <v>169</v>
      </c>
      <c r="H493" t="s">
        <v>28</v>
      </c>
      <c r="I493" s="1">
        <v>44589</v>
      </c>
      <c r="J493">
        <v>102</v>
      </c>
      <c r="K493" t="str">
        <f>VLOOKUP(J493,locations!$A$1:$E$17,2,FALSE)</f>
        <v>Auckland</v>
      </c>
      <c r="L493" t="str">
        <f>VLOOKUP(J493,locations!$A$1:$E$17,3,FALSE)</f>
        <v>New Zealand</v>
      </c>
      <c r="M493">
        <f>VLOOKUP(J493,locations!$A$1:$E$17,4,FALSE)</f>
        <v>1695200</v>
      </c>
      <c r="N493">
        <f>VLOOKUP(J493,locations!$A$1:$E$17,5,FALSE)</f>
        <v>343.09</v>
      </c>
    </row>
    <row r="494" spans="1:14" x14ac:dyDescent="0.25">
      <c r="A494">
        <v>493</v>
      </c>
      <c r="B494" t="s">
        <v>11</v>
      </c>
      <c r="C494">
        <v>623</v>
      </c>
      <c r="D494" t="str">
        <f>VLOOKUP(C502,'make details'!$A$1:$C$139,2,FALSE)</f>
        <v>Trailer</v>
      </c>
      <c r="E494" t="str">
        <f>VLOOKUP(C494,'make details'!$A$1:$C$139,3,FALSE)</f>
        <v>Standard</v>
      </c>
      <c r="F494">
        <v>1990</v>
      </c>
      <c r="G494" t="s">
        <v>79</v>
      </c>
      <c r="H494" t="s">
        <v>32</v>
      </c>
      <c r="I494" s="1">
        <v>44579</v>
      </c>
      <c r="J494">
        <v>102</v>
      </c>
      <c r="K494" t="str">
        <f>VLOOKUP(J494,locations!$A$1:$E$17,2,FALSE)</f>
        <v>Auckland</v>
      </c>
      <c r="L494" t="str">
        <f>VLOOKUP(J494,locations!$A$1:$E$17,3,FALSE)</f>
        <v>New Zealand</v>
      </c>
      <c r="M494">
        <f>VLOOKUP(J494,locations!$A$1:$E$17,4,FALSE)</f>
        <v>1695200</v>
      </c>
      <c r="N494">
        <f>VLOOKUP(J494,locations!$A$1:$E$17,5,FALSE)</f>
        <v>343.09</v>
      </c>
    </row>
    <row r="495" spans="1:14" x14ac:dyDescent="0.25">
      <c r="A495">
        <v>494</v>
      </c>
      <c r="B495" t="s">
        <v>8</v>
      </c>
      <c r="C495">
        <v>623</v>
      </c>
      <c r="D495" t="str">
        <f>VLOOKUP(C503,'make details'!$A$1:$C$139,2,FALSE)</f>
        <v>Factory Built</v>
      </c>
      <c r="E495" t="str">
        <f>VLOOKUP(C495,'make details'!$A$1:$C$139,3,FALSE)</f>
        <v>Standard</v>
      </c>
      <c r="F495">
        <v>2021</v>
      </c>
      <c r="G495" t="s">
        <v>313</v>
      </c>
      <c r="H495" t="s">
        <v>32</v>
      </c>
      <c r="I495" s="1">
        <v>44630</v>
      </c>
      <c r="J495">
        <v>106</v>
      </c>
      <c r="K495" t="str">
        <f>VLOOKUP(J495,locations!$A$1:$E$17,2,FALSE)</f>
        <v>Hawke's Bay</v>
      </c>
      <c r="L495" t="str">
        <f>VLOOKUP(J495,locations!$A$1:$E$17,3,FALSE)</f>
        <v>New Zealand</v>
      </c>
      <c r="M495">
        <f>VLOOKUP(J495,locations!$A$1:$E$17,4,FALSE)</f>
        <v>182700</v>
      </c>
      <c r="N495">
        <f>VLOOKUP(J495,locations!$A$1:$E$17,5,FALSE)</f>
        <v>12.92</v>
      </c>
    </row>
    <row r="496" spans="1:14" x14ac:dyDescent="0.25">
      <c r="A496">
        <v>495</v>
      </c>
      <c r="B496" t="s">
        <v>8</v>
      </c>
      <c r="C496">
        <v>623</v>
      </c>
      <c r="D496" t="str">
        <f>VLOOKUP(C504,'make details'!$A$1:$C$139,2,FALSE)</f>
        <v>Trailer</v>
      </c>
      <c r="E496" t="str">
        <f>VLOOKUP(C496,'make details'!$A$1:$C$139,3,FALSE)</f>
        <v>Standard</v>
      </c>
      <c r="F496">
        <v>2021</v>
      </c>
      <c r="G496" t="s">
        <v>314</v>
      </c>
      <c r="H496" t="s">
        <v>45</v>
      </c>
      <c r="I496" s="1">
        <v>44524</v>
      </c>
      <c r="J496">
        <v>102</v>
      </c>
      <c r="K496" t="str">
        <f>VLOOKUP(J496,locations!$A$1:$E$17,2,FALSE)</f>
        <v>Auckland</v>
      </c>
      <c r="L496" t="str">
        <f>VLOOKUP(J496,locations!$A$1:$E$17,3,FALSE)</f>
        <v>New Zealand</v>
      </c>
      <c r="M496">
        <f>VLOOKUP(J496,locations!$A$1:$E$17,4,FALSE)</f>
        <v>1695200</v>
      </c>
      <c r="N496">
        <f>VLOOKUP(J496,locations!$A$1:$E$17,5,FALSE)</f>
        <v>343.09</v>
      </c>
    </row>
    <row r="497" spans="1:14" x14ac:dyDescent="0.25">
      <c r="A497">
        <v>496</v>
      </c>
      <c r="B497" t="s">
        <v>25</v>
      </c>
      <c r="C497">
        <v>585</v>
      </c>
      <c r="D497" t="str">
        <f>VLOOKUP(C505,'make details'!$A$1:$C$139,2,FALSE)</f>
        <v>Trailer</v>
      </c>
      <c r="E497" t="str">
        <f>VLOOKUP(C497,'make details'!$A$1:$C$139,3,FALSE)</f>
        <v>Standard</v>
      </c>
      <c r="F497">
        <v>2005</v>
      </c>
      <c r="G497" t="s">
        <v>315</v>
      </c>
      <c r="H497" t="s">
        <v>10</v>
      </c>
      <c r="I497" s="1">
        <v>44585</v>
      </c>
      <c r="J497">
        <v>109</v>
      </c>
      <c r="K497" t="str">
        <f>VLOOKUP(J497,locations!$A$1:$E$17,2,FALSE)</f>
        <v>Wellington</v>
      </c>
      <c r="L497" t="str">
        <f>VLOOKUP(J497,locations!$A$1:$E$17,3,FALSE)</f>
        <v>New Zealand</v>
      </c>
      <c r="M497">
        <f>VLOOKUP(J497,locations!$A$1:$E$17,4,FALSE)</f>
        <v>543500</v>
      </c>
      <c r="N497">
        <f>VLOOKUP(J497,locations!$A$1:$E$17,5,FALSE)</f>
        <v>67.52</v>
      </c>
    </row>
    <row r="498" spans="1:14" x14ac:dyDescent="0.25">
      <c r="A498">
        <v>497</v>
      </c>
      <c r="B498" t="s">
        <v>8</v>
      </c>
      <c r="C498">
        <v>623</v>
      </c>
      <c r="D498" t="str">
        <f>VLOOKUP(C506,'make details'!$A$1:$C$139,2,FALSE)</f>
        <v>Trailer</v>
      </c>
      <c r="E498" t="str">
        <f>VLOOKUP(C498,'make details'!$A$1:$C$139,3,FALSE)</f>
        <v>Standard</v>
      </c>
      <c r="F498">
        <v>2021</v>
      </c>
      <c r="G498" t="s">
        <v>92</v>
      </c>
      <c r="H498" t="s">
        <v>10</v>
      </c>
      <c r="I498" s="1">
        <v>44533</v>
      </c>
      <c r="J498">
        <v>114</v>
      </c>
      <c r="K498" t="str">
        <f>VLOOKUP(J498,locations!$A$1:$E$17,2,FALSE)</f>
        <v>Canterbury</v>
      </c>
      <c r="L498" t="str">
        <f>VLOOKUP(J498,locations!$A$1:$E$17,3,FALSE)</f>
        <v>New Zealand</v>
      </c>
      <c r="M498">
        <f>VLOOKUP(J498,locations!$A$1:$E$17,4,FALSE)</f>
        <v>655000</v>
      </c>
      <c r="N498">
        <f>VLOOKUP(J498,locations!$A$1:$E$17,5,FALSE)</f>
        <v>14.72</v>
      </c>
    </row>
    <row r="499" spans="1:14" x14ac:dyDescent="0.25">
      <c r="A499">
        <v>498</v>
      </c>
      <c r="B499" t="s">
        <v>8</v>
      </c>
      <c r="C499">
        <v>623</v>
      </c>
      <c r="D499" t="str">
        <f>VLOOKUP(C507,'make details'!$A$1:$C$139,2,FALSE)</f>
        <v>Dacia</v>
      </c>
      <c r="E499" t="str">
        <f>VLOOKUP(C499,'make details'!$A$1:$C$139,3,FALSE)</f>
        <v>Standard</v>
      </c>
      <c r="F499">
        <v>2021</v>
      </c>
      <c r="G499" t="s">
        <v>121</v>
      </c>
      <c r="H499" t="s">
        <v>10</v>
      </c>
      <c r="I499" s="1">
        <v>44589</v>
      </c>
      <c r="J499">
        <v>102</v>
      </c>
      <c r="K499" t="str">
        <f>VLOOKUP(J499,locations!$A$1:$E$17,2,FALSE)</f>
        <v>Auckland</v>
      </c>
      <c r="L499" t="str">
        <f>VLOOKUP(J499,locations!$A$1:$E$17,3,FALSE)</f>
        <v>New Zealand</v>
      </c>
      <c r="M499">
        <f>VLOOKUP(J499,locations!$A$1:$E$17,4,FALSE)</f>
        <v>1695200</v>
      </c>
      <c r="N499">
        <f>VLOOKUP(J499,locations!$A$1:$E$17,5,FALSE)</f>
        <v>343.09</v>
      </c>
    </row>
    <row r="500" spans="1:14" x14ac:dyDescent="0.25">
      <c r="A500">
        <v>499</v>
      </c>
      <c r="B500" t="s">
        <v>8</v>
      </c>
      <c r="C500">
        <v>562</v>
      </c>
      <c r="D500" t="str">
        <f>VLOOKUP(C508,'make details'!$A$1:$C$139,2,FALSE)</f>
        <v>Homebuilt</v>
      </c>
      <c r="E500" t="str">
        <f>VLOOKUP(C500,'make details'!$A$1:$C$139,3,FALSE)</f>
        <v>Standard</v>
      </c>
      <c r="F500">
        <v>2021</v>
      </c>
      <c r="G500" t="s">
        <v>276</v>
      </c>
      <c r="H500" t="s">
        <v>10</v>
      </c>
      <c r="I500" s="1">
        <v>44547</v>
      </c>
      <c r="J500">
        <v>114</v>
      </c>
      <c r="K500" t="str">
        <f>VLOOKUP(J500,locations!$A$1:$E$17,2,FALSE)</f>
        <v>Canterbury</v>
      </c>
      <c r="L500" t="str">
        <f>VLOOKUP(J500,locations!$A$1:$E$17,3,FALSE)</f>
        <v>New Zealand</v>
      </c>
      <c r="M500">
        <f>VLOOKUP(J500,locations!$A$1:$E$17,4,FALSE)</f>
        <v>655000</v>
      </c>
      <c r="N500">
        <f>VLOOKUP(J500,locations!$A$1:$E$17,5,FALSE)</f>
        <v>14.72</v>
      </c>
    </row>
    <row r="501" spans="1:14" x14ac:dyDescent="0.25">
      <c r="A501">
        <v>500</v>
      </c>
      <c r="B501" t="s">
        <v>37</v>
      </c>
      <c r="C501">
        <v>623</v>
      </c>
      <c r="D501" t="str">
        <f>VLOOKUP(C509,'make details'!$A$1:$C$139,2,FALSE)</f>
        <v>Homebuilt</v>
      </c>
      <c r="E501" t="str">
        <f>VLOOKUP(C501,'make details'!$A$1:$C$139,3,FALSE)</f>
        <v>Standard</v>
      </c>
      <c r="F501">
        <v>2021</v>
      </c>
      <c r="G501" t="s">
        <v>316</v>
      </c>
      <c r="H501" t="s">
        <v>10</v>
      </c>
      <c r="I501" s="1">
        <v>44579</v>
      </c>
      <c r="J501">
        <v>102</v>
      </c>
      <c r="K501" t="str">
        <f>VLOOKUP(J501,locations!$A$1:$E$17,2,FALSE)</f>
        <v>Auckland</v>
      </c>
      <c r="L501" t="str">
        <f>VLOOKUP(J501,locations!$A$1:$E$17,3,FALSE)</f>
        <v>New Zealand</v>
      </c>
      <c r="M501">
        <f>VLOOKUP(J501,locations!$A$1:$E$17,4,FALSE)</f>
        <v>1695200</v>
      </c>
      <c r="N501">
        <f>VLOOKUP(J501,locations!$A$1:$E$17,5,FALSE)</f>
        <v>343.09</v>
      </c>
    </row>
    <row r="502" spans="1:14" x14ac:dyDescent="0.25">
      <c r="A502">
        <v>501</v>
      </c>
      <c r="B502" t="s">
        <v>8</v>
      </c>
      <c r="C502">
        <v>623</v>
      </c>
      <c r="D502" t="str">
        <f>VLOOKUP(C510,'make details'!$A$1:$C$139,2,FALSE)</f>
        <v>Trailer</v>
      </c>
      <c r="E502" t="str">
        <f>VLOOKUP(C502,'make details'!$A$1:$C$139,3,FALSE)</f>
        <v>Standard</v>
      </c>
      <c r="F502">
        <v>2021</v>
      </c>
      <c r="G502" t="s">
        <v>53</v>
      </c>
      <c r="H502" t="s">
        <v>10</v>
      </c>
      <c r="I502" s="1">
        <v>44485</v>
      </c>
      <c r="J502">
        <v>107</v>
      </c>
      <c r="K502" t="str">
        <f>VLOOKUP(J502,locations!$A$1:$E$17,2,FALSE)</f>
        <v>Taranaki</v>
      </c>
      <c r="L502" t="str">
        <f>VLOOKUP(J502,locations!$A$1:$E$17,3,FALSE)</f>
        <v>New Zealand</v>
      </c>
      <c r="M502">
        <f>VLOOKUP(J502,locations!$A$1:$E$17,4,FALSE)</f>
        <v>127300</v>
      </c>
      <c r="N502">
        <f>VLOOKUP(J502,locations!$A$1:$E$17,5,FALSE)</f>
        <v>17.55</v>
      </c>
    </row>
    <row r="503" spans="1:14" x14ac:dyDescent="0.25">
      <c r="A503">
        <v>502</v>
      </c>
      <c r="B503" t="s">
        <v>8</v>
      </c>
      <c r="C503">
        <v>538</v>
      </c>
      <c r="D503" t="str">
        <f>VLOOKUP(C511,'make details'!$A$1:$C$139,2,FALSE)</f>
        <v>Trailer</v>
      </c>
      <c r="E503" t="str">
        <f>VLOOKUP(C503,'make details'!$A$1:$C$139,3,FALSE)</f>
        <v>Standard</v>
      </c>
      <c r="F503">
        <v>2021</v>
      </c>
      <c r="G503" t="s">
        <v>24</v>
      </c>
      <c r="H503" t="s">
        <v>10</v>
      </c>
      <c r="I503" s="1">
        <v>44596</v>
      </c>
      <c r="J503">
        <v>102</v>
      </c>
      <c r="K503" t="str">
        <f>VLOOKUP(J503,locations!$A$1:$E$17,2,FALSE)</f>
        <v>Auckland</v>
      </c>
      <c r="L503" t="str">
        <f>VLOOKUP(J503,locations!$A$1:$E$17,3,FALSE)</f>
        <v>New Zealand</v>
      </c>
      <c r="M503">
        <f>VLOOKUP(J503,locations!$A$1:$E$17,4,FALSE)</f>
        <v>1695200</v>
      </c>
      <c r="N503">
        <f>VLOOKUP(J503,locations!$A$1:$E$17,5,FALSE)</f>
        <v>343.09</v>
      </c>
    </row>
    <row r="504" spans="1:14" x14ac:dyDescent="0.25">
      <c r="A504">
        <v>503</v>
      </c>
      <c r="B504" t="s">
        <v>11</v>
      </c>
      <c r="C504">
        <v>623</v>
      </c>
      <c r="D504" t="str">
        <f>VLOOKUP(C512,'make details'!$A$1:$C$139,2,FALSE)</f>
        <v>Trailer</v>
      </c>
      <c r="E504" t="str">
        <f>VLOOKUP(C504,'make details'!$A$1:$C$139,3,FALSE)</f>
        <v>Standard</v>
      </c>
      <c r="F504">
        <v>2021</v>
      </c>
      <c r="G504" t="s">
        <v>79</v>
      </c>
      <c r="H504" t="s">
        <v>10</v>
      </c>
      <c r="I504" s="1">
        <v>44519</v>
      </c>
      <c r="J504">
        <v>104</v>
      </c>
      <c r="K504" t="str">
        <f>VLOOKUP(J504,locations!$A$1:$E$17,2,FALSE)</f>
        <v>Bay of Plenty</v>
      </c>
      <c r="L504" t="str">
        <f>VLOOKUP(J504,locations!$A$1:$E$17,3,FALSE)</f>
        <v>New Zealand</v>
      </c>
      <c r="M504">
        <f>VLOOKUP(J504,locations!$A$1:$E$17,4,FALSE)</f>
        <v>347700</v>
      </c>
      <c r="N504">
        <f>VLOOKUP(J504,locations!$A$1:$E$17,5,FALSE)</f>
        <v>28.8</v>
      </c>
    </row>
    <row r="505" spans="1:14" x14ac:dyDescent="0.25">
      <c r="A505">
        <v>504</v>
      </c>
      <c r="B505" t="s">
        <v>8</v>
      </c>
      <c r="C505">
        <v>623</v>
      </c>
      <c r="D505" t="str">
        <f>VLOOKUP(C513,'make details'!$A$1:$C$139,2,FALSE)</f>
        <v>Trailer</v>
      </c>
      <c r="E505" t="str">
        <f>VLOOKUP(C505,'make details'!$A$1:$C$139,3,FALSE)</f>
        <v>Standard</v>
      </c>
      <c r="F505">
        <v>1968</v>
      </c>
      <c r="G505" t="s">
        <v>317</v>
      </c>
      <c r="H505" t="s">
        <v>45</v>
      </c>
      <c r="I505" s="1">
        <v>44589</v>
      </c>
      <c r="J505">
        <v>114</v>
      </c>
      <c r="K505" t="str">
        <f>VLOOKUP(J505,locations!$A$1:$E$17,2,FALSE)</f>
        <v>Canterbury</v>
      </c>
      <c r="L505" t="str">
        <f>VLOOKUP(J505,locations!$A$1:$E$17,3,FALSE)</f>
        <v>New Zealand</v>
      </c>
      <c r="M505">
        <f>VLOOKUP(J505,locations!$A$1:$E$17,4,FALSE)</f>
        <v>655000</v>
      </c>
      <c r="N505">
        <f>VLOOKUP(J505,locations!$A$1:$E$17,5,FALSE)</f>
        <v>14.72</v>
      </c>
    </row>
    <row r="506" spans="1:14" x14ac:dyDescent="0.25">
      <c r="A506">
        <v>505</v>
      </c>
      <c r="B506" t="s">
        <v>8</v>
      </c>
      <c r="C506">
        <v>623</v>
      </c>
      <c r="D506" t="str">
        <f>VLOOKUP(C514,'make details'!$A$1:$C$139,2,FALSE)</f>
        <v>Trailer</v>
      </c>
      <c r="E506" t="str">
        <f>VLOOKUP(C506,'make details'!$A$1:$C$139,3,FALSE)</f>
        <v>Standard</v>
      </c>
      <c r="F506">
        <v>2021</v>
      </c>
      <c r="G506" t="s">
        <v>318</v>
      </c>
      <c r="H506" t="s">
        <v>45</v>
      </c>
      <c r="I506" s="1">
        <v>44613</v>
      </c>
      <c r="J506">
        <v>102</v>
      </c>
      <c r="K506" t="str">
        <f>VLOOKUP(J506,locations!$A$1:$E$17,2,FALSE)</f>
        <v>Auckland</v>
      </c>
      <c r="L506" t="str">
        <f>VLOOKUP(J506,locations!$A$1:$E$17,3,FALSE)</f>
        <v>New Zealand</v>
      </c>
      <c r="M506">
        <f>VLOOKUP(J506,locations!$A$1:$E$17,4,FALSE)</f>
        <v>1695200</v>
      </c>
      <c r="N506">
        <f>VLOOKUP(J506,locations!$A$1:$E$17,5,FALSE)</f>
        <v>343.09</v>
      </c>
    </row>
    <row r="507" spans="1:14" x14ac:dyDescent="0.25">
      <c r="A507">
        <v>506</v>
      </c>
      <c r="B507" t="s">
        <v>8</v>
      </c>
      <c r="C507">
        <v>528</v>
      </c>
      <c r="D507" t="str">
        <f>VLOOKUP(C515,'make details'!$A$1:$C$139,2,FALSE)</f>
        <v>Trailer</v>
      </c>
      <c r="E507" t="str">
        <f>VLOOKUP(C507,'make details'!$A$1:$C$139,3,FALSE)</f>
        <v>Standard</v>
      </c>
      <c r="F507">
        <v>2021</v>
      </c>
      <c r="G507" t="s">
        <v>319</v>
      </c>
      <c r="H507" t="s">
        <v>10</v>
      </c>
      <c r="I507" s="1">
        <v>44554</v>
      </c>
      <c r="J507">
        <v>102</v>
      </c>
      <c r="K507" t="str">
        <f>VLOOKUP(J507,locations!$A$1:$E$17,2,FALSE)</f>
        <v>Auckland</v>
      </c>
      <c r="L507" t="str">
        <f>VLOOKUP(J507,locations!$A$1:$E$17,3,FALSE)</f>
        <v>New Zealand</v>
      </c>
      <c r="M507">
        <f>VLOOKUP(J507,locations!$A$1:$E$17,4,FALSE)</f>
        <v>1695200</v>
      </c>
      <c r="N507">
        <f>VLOOKUP(J507,locations!$A$1:$E$17,5,FALSE)</f>
        <v>343.09</v>
      </c>
    </row>
    <row r="508" spans="1:14" x14ac:dyDescent="0.25">
      <c r="A508">
        <v>507</v>
      </c>
      <c r="B508" t="s">
        <v>8</v>
      </c>
      <c r="C508">
        <v>549</v>
      </c>
      <c r="D508" t="str">
        <f>VLOOKUP(C516,'make details'!$A$1:$C$139,2,FALSE)</f>
        <v>Homebuilt</v>
      </c>
      <c r="E508" t="str">
        <f>VLOOKUP(C508,'make details'!$A$1:$C$139,3,FALSE)</f>
        <v>Standard</v>
      </c>
      <c r="F508">
        <v>1969</v>
      </c>
      <c r="G508" t="s">
        <v>46</v>
      </c>
      <c r="H508" t="s">
        <v>28</v>
      </c>
      <c r="I508" s="1">
        <v>44615</v>
      </c>
      <c r="J508">
        <v>103</v>
      </c>
      <c r="K508" t="str">
        <f>VLOOKUP(J508,locations!$A$1:$E$17,2,FALSE)</f>
        <v>Waikato</v>
      </c>
      <c r="L508" t="str">
        <f>VLOOKUP(J508,locations!$A$1:$E$17,3,FALSE)</f>
        <v>New Zealand</v>
      </c>
      <c r="M508">
        <f>VLOOKUP(J508,locations!$A$1:$E$17,4,FALSE)</f>
        <v>513800</v>
      </c>
      <c r="N508">
        <f>VLOOKUP(J508,locations!$A$1:$E$17,5,FALSE)</f>
        <v>21.5</v>
      </c>
    </row>
    <row r="509" spans="1:14" x14ac:dyDescent="0.25">
      <c r="A509">
        <v>508</v>
      </c>
      <c r="B509" t="s">
        <v>8</v>
      </c>
      <c r="C509">
        <v>549</v>
      </c>
      <c r="D509" t="str">
        <f>VLOOKUP(C517,'make details'!$A$1:$C$139,2,FALSE)</f>
        <v>Lochiel</v>
      </c>
      <c r="E509" t="str">
        <f>VLOOKUP(C509,'make details'!$A$1:$C$139,3,FALSE)</f>
        <v>Standard</v>
      </c>
      <c r="F509">
        <v>1997</v>
      </c>
      <c r="G509" t="s">
        <v>320</v>
      </c>
      <c r="H509" t="s">
        <v>10</v>
      </c>
      <c r="I509" s="1">
        <v>44606</v>
      </c>
      <c r="J509">
        <v>104</v>
      </c>
      <c r="K509" t="str">
        <f>VLOOKUP(J509,locations!$A$1:$E$17,2,FALSE)</f>
        <v>Bay of Plenty</v>
      </c>
      <c r="L509" t="str">
        <f>VLOOKUP(J509,locations!$A$1:$E$17,3,FALSE)</f>
        <v>New Zealand</v>
      </c>
      <c r="M509">
        <f>VLOOKUP(J509,locations!$A$1:$E$17,4,FALSE)</f>
        <v>347700</v>
      </c>
      <c r="N509">
        <f>VLOOKUP(J509,locations!$A$1:$E$17,5,FALSE)</f>
        <v>28.8</v>
      </c>
    </row>
    <row r="510" spans="1:14" x14ac:dyDescent="0.25">
      <c r="A510">
        <v>509</v>
      </c>
      <c r="B510" t="s">
        <v>8</v>
      </c>
      <c r="C510">
        <v>623</v>
      </c>
      <c r="D510" t="str">
        <f>VLOOKUP(C518,'make details'!$A$1:$C$139,2,FALSE)</f>
        <v>Trailer</v>
      </c>
      <c r="E510" t="str">
        <f>VLOOKUP(C510,'make details'!$A$1:$C$139,3,FALSE)</f>
        <v>Standard</v>
      </c>
      <c r="F510">
        <v>1967</v>
      </c>
      <c r="G510" t="s">
        <v>51</v>
      </c>
      <c r="H510" t="s">
        <v>47</v>
      </c>
      <c r="I510" s="1">
        <v>44539</v>
      </c>
      <c r="J510">
        <v>115</v>
      </c>
      <c r="K510" t="str">
        <f>VLOOKUP(J510,locations!$A$1:$E$17,2,FALSE)</f>
        <v>Otago</v>
      </c>
      <c r="L510" t="str">
        <f>VLOOKUP(J510,locations!$A$1:$E$17,3,FALSE)</f>
        <v>New Zealand</v>
      </c>
      <c r="M510">
        <f>VLOOKUP(J510,locations!$A$1:$E$17,4,FALSE)</f>
        <v>246000</v>
      </c>
      <c r="N510">
        <f>VLOOKUP(J510,locations!$A$1:$E$17,5,FALSE)</f>
        <v>7.89</v>
      </c>
    </row>
    <row r="511" spans="1:14" x14ac:dyDescent="0.25">
      <c r="A511">
        <v>510</v>
      </c>
      <c r="B511" t="s">
        <v>8</v>
      </c>
      <c r="C511">
        <v>623</v>
      </c>
      <c r="D511" t="str">
        <f>VLOOKUP(C519,'make details'!$A$1:$C$139,2,FALSE)</f>
        <v>Trailer</v>
      </c>
      <c r="E511" t="str">
        <f>VLOOKUP(C511,'make details'!$A$1:$C$139,3,FALSE)</f>
        <v>Standard</v>
      </c>
      <c r="F511">
        <v>2021</v>
      </c>
      <c r="G511" t="s">
        <v>23</v>
      </c>
      <c r="H511" t="s">
        <v>45</v>
      </c>
      <c r="I511" s="1">
        <v>44552</v>
      </c>
      <c r="J511">
        <v>107</v>
      </c>
      <c r="K511" t="str">
        <f>VLOOKUP(J511,locations!$A$1:$E$17,2,FALSE)</f>
        <v>Taranaki</v>
      </c>
      <c r="L511" t="str">
        <f>VLOOKUP(J511,locations!$A$1:$E$17,3,FALSE)</f>
        <v>New Zealand</v>
      </c>
      <c r="M511">
        <f>VLOOKUP(J511,locations!$A$1:$E$17,4,FALSE)</f>
        <v>127300</v>
      </c>
      <c r="N511">
        <f>VLOOKUP(J511,locations!$A$1:$E$17,5,FALSE)</f>
        <v>17.55</v>
      </c>
    </row>
    <row r="512" spans="1:14" x14ac:dyDescent="0.25">
      <c r="A512">
        <v>511</v>
      </c>
      <c r="B512" t="s">
        <v>8</v>
      </c>
      <c r="C512">
        <v>623</v>
      </c>
      <c r="D512" t="str">
        <f>VLOOKUP(C520,'make details'!$A$1:$C$139,2,FALSE)</f>
        <v>Honda</v>
      </c>
      <c r="E512" t="str">
        <f>VLOOKUP(C512,'make details'!$A$1:$C$139,3,FALSE)</f>
        <v>Standard</v>
      </c>
      <c r="F512">
        <v>2021</v>
      </c>
      <c r="G512" t="s">
        <v>321</v>
      </c>
      <c r="H512" t="s">
        <v>10</v>
      </c>
      <c r="I512" s="1">
        <v>44583</v>
      </c>
      <c r="J512">
        <v>114</v>
      </c>
      <c r="K512" t="str">
        <f>VLOOKUP(J512,locations!$A$1:$E$17,2,FALSE)</f>
        <v>Canterbury</v>
      </c>
      <c r="L512" t="str">
        <f>VLOOKUP(J512,locations!$A$1:$E$17,3,FALSE)</f>
        <v>New Zealand</v>
      </c>
      <c r="M512">
        <f>VLOOKUP(J512,locations!$A$1:$E$17,4,FALSE)</f>
        <v>655000</v>
      </c>
      <c r="N512">
        <f>VLOOKUP(J512,locations!$A$1:$E$17,5,FALSE)</f>
        <v>14.72</v>
      </c>
    </row>
    <row r="513" spans="1:14" x14ac:dyDescent="0.25">
      <c r="A513">
        <v>512</v>
      </c>
      <c r="B513" t="s">
        <v>8</v>
      </c>
      <c r="C513">
        <v>623</v>
      </c>
      <c r="D513" t="str">
        <f>VLOOKUP(C521,'make details'!$A$1:$C$139,2,FALSE)</f>
        <v>Trailer</v>
      </c>
      <c r="E513" t="str">
        <f>VLOOKUP(C513,'make details'!$A$1:$C$139,3,FALSE)</f>
        <v>Standard</v>
      </c>
      <c r="F513">
        <v>2021</v>
      </c>
      <c r="G513" t="s">
        <v>322</v>
      </c>
      <c r="H513" t="s">
        <v>10</v>
      </c>
      <c r="I513" s="1">
        <v>44635</v>
      </c>
      <c r="J513">
        <v>114</v>
      </c>
      <c r="K513" t="str">
        <f>VLOOKUP(J513,locations!$A$1:$E$17,2,FALSE)</f>
        <v>Canterbury</v>
      </c>
      <c r="L513" t="str">
        <f>VLOOKUP(J513,locations!$A$1:$E$17,3,FALSE)</f>
        <v>New Zealand</v>
      </c>
      <c r="M513">
        <f>VLOOKUP(J513,locations!$A$1:$E$17,4,FALSE)</f>
        <v>655000</v>
      </c>
      <c r="N513">
        <f>VLOOKUP(J513,locations!$A$1:$E$17,5,FALSE)</f>
        <v>14.72</v>
      </c>
    </row>
    <row r="514" spans="1:14" x14ac:dyDescent="0.25">
      <c r="A514">
        <v>513</v>
      </c>
      <c r="B514" t="s">
        <v>8</v>
      </c>
      <c r="C514">
        <v>623</v>
      </c>
      <c r="D514" t="str">
        <f>VLOOKUP(C522,'make details'!$A$1:$C$139,2,FALSE)</f>
        <v>Trailer</v>
      </c>
      <c r="E514" t="str">
        <f>VLOOKUP(C514,'make details'!$A$1:$C$139,3,FALSE)</f>
        <v>Standard</v>
      </c>
      <c r="F514">
        <v>2021</v>
      </c>
      <c r="G514" t="s">
        <v>53</v>
      </c>
      <c r="H514" t="s">
        <v>10</v>
      </c>
      <c r="I514" s="1">
        <v>44537</v>
      </c>
      <c r="J514">
        <v>109</v>
      </c>
      <c r="K514" t="str">
        <f>VLOOKUP(J514,locations!$A$1:$E$17,2,FALSE)</f>
        <v>Wellington</v>
      </c>
      <c r="L514" t="str">
        <f>VLOOKUP(J514,locations!$A$1:$E$17,3,FALSE)</f>
        <v>New Zealand</v>
      </c>
      <c r="M514">
        <f>VLOOKUP(J514,locations!$A$1:$E$17,4,FALSE)</f>
        <v>543500</v>
      </c>
      <c r="N514">
        <f>VLOOKUP(J514,locations!$A$1:$E$17,5,FALSE)</f>
        <v>67.52</v>
      </c>
    </row>
    <row r="515" spans="1:14" x14ac:dyDescent="0.25">
      <c r="A515">
        <v>514</v>
      </c>
      <c r="B515" t="s">
        <v>8</v>
      </c>
      <c r="C515">
        <v>623</v>
      </c>
      <c r="D515" t="str">
        <f>VLOOKUP(C523,'make details'!$A$1:$C$139,2,FALSE)</f>
        <v>Liteweight</v>
      </c>
      <c r="E515" t="str">
        <f>VLOOKUP(C515,'make details'!$A$1:$C$139,3,FALSE)</f>
        <v>Standard</v>
      </c>
      <c r="F515">
        <v>1998</v>
      </c>
      <c r="G515" t="s">
        <v>51</v>
      </c>
      <c r="H515" t="s">
        <v>47</v>
      </c>
      <c r="I515" s="1">
        <v>44636</v>
      </c>
      <c r="J515">
        <v>107</v>
      </c>
      <c r="K515" t="str">
        <f>VLOOKUP(J515,locations!$A$1:$E$17,2,FALSE)</f>
        <v>Taranaki</v>
      </c>
      <c r="L515" t="str">
        <f>VLOOKUP(J515,locations!$A$1:$E$17,3,FALSE)</f>
        <v>New Zealand</v>
      </c>
      <c r="M515">
        <f>VLOOKUP(J515,locations!$A$1:$E$17,4,FALSE)</f>
        <v>127300</v>
      </c>
      <c r="N515">
        <f>VLOOKUP(J515,locations!$A$1:$E$17,5,FALSE)</f>
        <v>17.55</v>
      </c>
    </row>
    <row r="516" spans="1:14" x14ac:dyDescent="0.25">
      <c r="A516">
        <v>515</v>
      </c>
      <c r="B516" t="s">
        <v>8</v>
      </c>
      <c r="C516">
        <v>549</v>
      </c>
      <c r="D516" t="str">
        <f>VLOOKUP(C524,'make details'!$A$1:$C$139,2,FALSE)</f>
        <v>Trailer</v>
      </c>
      <c r="E516" t="str">
        <f>VLOOKUP(C516,'make details'!$A$1:$C$139,3,FALSE)</f>
        <v>Standard</v>
      </c>
      <c r="F516">
        <v>2021</v>
      </c>
      <c r="G516" t="s">
        <v>46</v>
      </c>
      <c r="H516" t="s">
        <v>18</v>
      </c>
      <c r="I516" s="1">
        <v>44624</v>
      </c>
      <c r="J516">
        <v>108</v>
      </c>
      <c r="K516" t="str">
        <f>VLOOKUP(J516,locations!$A$1:$E$17,2,FALSE)</f>
        <v>Manawatū-Whanganui</v>
      </c>
      <c r="L516" t="str">
        <f>VLOOKUP(J516,locations!$A$1:$E$17,3,FALSE)</f>
        <v>New Zealand</v>
      </c>
      <c r="M516">
        <f>VLOOKUP(J516,locations!$A$1:$E$17,4,FALSE)</f>
        <v>258200</v>
      </c>
      <c r="N516">
        <f>VLOOKUP(J516,locations!$A$1:$E$17,5,FALSE)</f>
        <v>11.62</v>
      </c>
    </row>
    <row r="517" spans="1:14" x14ac:dyDescent="0.25">
      <c r="A517">
        <v>516</v>
      </c>
      <c r="B517" t="s">
        <v>8</v>
      </c>
      <c r="C517">
        <v>572</v>
      </c>
      <c r="D517" t="str">
        <f>VLOOKUP(C525,'make details'!$A$1:$C$139,2,FALSE)</f>
        <v>Trailer</v>
      </c>
      <c r="E517" t="str">
        <f>VLOOKUP(C517,'make details'!$A$1:$C$139,3,FALSE)</f>
        <v>Standard</v>
      </c>
      <c r="F517">
        <v>2021</v>
      </c>
      <c r="G517" t="s">
        <v>33</v>
      </c>
      <c r="H517" t="s">
        <v>10</v>
      </c>
      <c r="I517" s="1">
        <v>44515</v>
      </c>
      <c r="J517">
        <v>115</v>
      </c>
      <c r="K517" t="str">
        <f>VLOOKUP(J517,locations!$A$1:$E$17,2,FALSE)</f>
        <v>Otago</v>
      </c>
      <c r="L517" t="str">
        <f>VLOOKUP(J517,locations!$A$1:$E$17,3,FALSE)</f>
        <v>New Zealand</v>
      </c>
      <c r="M517">
        <f>VLOOKUP(J517,locations!$A$1:$E$17,4,FALSE)</f>
        <v>246000</v>
      </c>
      <c r="N517">
        <f>VLOOKUP(J517,locations!$A$1:$E$17,5,FALSE)</f>
        <v>7.89</v>
      </c>
    </row>
    <row r="518" spans="1:14" x14ac:dyDescent="0.25">
      <c r="A518">
        <v>517</v>
      </c>
      <c r="B518" t="s">
        <v>61</v>
      </c>
      <c r="C518">
        <v>623</v>
      </c>
      <c r="D518" t="str">
        <f>VLOOKUP(C526,'make details'!$A$1:$C$139,2,FALSE)</f>
        <v>Kawasaki</v>
      </c>
      <c r="E518" t="str">
        <f>VLOOKUP(C518,'make details'!$A$1:$C$139,3,FALSE)</f>
        <v>Standard</v>
      </c>
      <c r="F518">
        <v>2021</v>
      </c>
      <c r="G518" t="s">
        <v>131</v>
      </c>
      <c r="H518" t="s">
        <v>10</v>
      </c>
      <c r="I518" s="1">
        <v>44615</v>
      </c>
      <c r="J518">
        <v>106</v>
      </c>
      <c r="K518" t="str">
        <f>VLOOKUP(J518,locations!$A$1:$E$17,2,FALSE)</f>
        <v>Hawke's Bay</v>
      </c>
      <c r="L518" t="str">
        <f>VLOOKUP(J518,locations!$A$1:$E$17,3,FALSE)</f>
        <v>New Zealand</v>
      </c>
      <c r="M518">
        <f>VLOOKUP(J518,locations!$A$1:$E$17,4,FALSE)</f>
        <v>182700</v>
      </c>
      <c r="N518">
        <f>VLOOKUP(J518,locations!$A$1:$E$17,5,FALSE)</f>
        <v>12.92</v>
      </c>
    </row>
    <row r="519" spans="1:14" x14ac:dyDescent="0.25">
      <c r="A519">
        <v>518</v>
      </c>
      <c r="B519" t="s">
        <v>8</v>
      </c>
      <c r="C519">
        <v>623</v>
      </c>
      <c r="D519" t="str">
        <f>VLOOKUP(C527,'make details'!$A$1:$C$139,2,FALSE)</f>
        <v>Trailer</v>
      </c>
      <c r="E519" t="str">
        <f>VLOOKUP(C519,'make details'!$A$1:$C$139,3,FALSE)</f>
        <v>Standard</v>
      </c>
      <c r="F519">
        <v>2021</v>
      </c>
      <c r="G519" t="s">
        <v>323</v>
      </c>
      <c r="H519" t="s">
        <v>10</v>
      </c>
      <c r="I519" s="1">
        <v>44543</v>
      </c>
      <c r="J519">
        <v>104</v>
      </c>
      <c r="K519" t="str">
        <f>VLOOKUP(J519,locations!$A$1:$E$17,2,FALSE)</f>
        <v>Bay of Plenty</v>
      </c>
      <c r="L519" t="str">
        <f>VLOOKUP(J519,locations!$A$1:$E$17,3,FALSE)</f>
        <v>New Zealand</v>
      </c>
      <c r="M519">
        <f>VLOOKUP(J519,locations!$A$1:$E$17,4,FALSE)</f>
        <v>347700</v>
      </c>
      <c r="N519">
        <f>VLOOKUP(J519,locations!$A$1:$E$17,5,FALSE)</f>
        <v>28.8</v>
      </c>
    </row>
    <row r="520" spans="1:14" x14ac:dyDescent="0.25">
      <c r="A520">
        <v>519</v>
      </c>
      <c r="B520" t="s">
        <v>25</v>
      </c>
      <c r="C520">
        <v>550</v>
      </c>
      <c r="D520" t="str">
        <f>VLOOKUP(C528,'make details'!$A$1:$C$139,2,FALSE)</f>
        <v>Trailer</v>
      </c>
      <c r="E520" t="str">
        <f>VLOOKUP(C520,'make details'!$A$1:$C$139,3,FALSE)</f>
        <v>Standard</v>
      </c>
      <c r="F520">
        <v>2002</v>
      </c>
      <c r="G520" t="s">
        <v>324</v>
      </c>
      <c r="H520" t="s">
        <v>28</v>
      </c>
      <c r="I520" s="1">
        <v>44584</v>
      </c>
      <c r="J520">
        <v>109</v>
      </c>
      <c r="K520" t="str">
        <f>VLOOKUP(J520,locations!$A$1:$E$17,2,FALSE)</f>
        <v>Wellington</v>
      </c>
      <c r="L520" t="str">
        <f>VLOOKUP(J520,locations!$A$1:$E$17,3,FALSE)</f>
        <v>New Zealand</v>
      </c>
      <c r="M520">
        <f>VLOOKUP(J520,locations!$A$1:$E$17,4,FALSE)</f>
        <v>543500</v>
      </c>
      <c r="N520">
        <f>VLOOKUP(J520,locations!$A$1:$E$17,5,FALSE)</f>
        <v>67.52</v>
      </c>
    </row>
    <row r="521" spans="1:14" x14ac:dyDescent="0.25">
      <c r="A521">
        <v>520</v>
      </c>
      <c r="B521" t="s">
        <v>8</v>
      </c>
      <c r="C521">
        <v>623</v>
      </c>
      <c r="D521" t="str">
        <f>VLOOKUP(C529,'make details'!$A$1:$C$139,2,FALSE)</f>
        <v>Suzuki</v>
      </c>
      <c r="E521" t="str">
        <f>VLOOKUP(C521,'make details'!$A$1:$C$139,3,FALSE)</f>
        <v>Standard</v>
      </c>
      <c r="F521">
        <v>2021</v>
      </c>
      <c r="G521" t="s">
        <v>325</v>
      </c>
      <c r="H521" t="s">
        <v>10</v>
      </c>
      <c r="I521" s="1">
        <v>44515</v>
      </c>
      <c r="J521">
        <v>108</v>
      </c>
      <c r="K521" t="str">
        <f>VLOOKUP(J521,locations!$A$1:$E$17,2,FALSE)</f>
        <v>Manawatū-Whanganui</v>
      </c>
      <c r="L521" t="str">
        <f>VLOOKUP(J521,locations!$A$1:$E$17,3,FALSE)</f>
        <v>New Zealand</v>
      </c>
      <c r="M521">
        <f>VLOOKUP(J521,locations!$A$1:$E$17,4,FALSE)</f>
        <v>258200</v>
      </c>
      <c r="N521">
        <f>VLOOKUP(J521,locations!$A$1:$E$17,5,FALSE)</f>
        <v>11.62</v>
      </c>
    </row>
    <row r="522" spans="1:14" x14ac:dyDescent="0.25">
      <c r="A522">
        <v>521</v>
      </c>
      <c r="B522" t="s">
        <v>8</v>
      </c>
      <c r="C522">
        <v>623</v>
      </c>
      <c r="D522" t="str">
        <f>VLOOKUP(C530,'make details'!$A$1:$C$139,2,FALSE)</f>
        <v>Suzuki</v>
      </c>
      <c r="E522" t="str">
        <f>VLOOKUP(C522,'make details'!$A$1:$C$139,3,FALSE)</f>
        <v>Standard</v>
      </c>
      <c r="F522">
        <v>1976</v>
      </c>
      <c r="G522" t="s">
        <v>36</v>
      </c>
      <c r="H522" t="s">
        <v>45</v>
      </c>
      <c r="I522" s="1">
        <v>44568</v>
      </c>
      <c r="J522">
        <v>105</v>
      </c>
      <c r="K522" t="str">
        <f>VLOOKUP(J522,locations!$A$1:$E$17,2,FALSE)</f>
        <v>Gisborne</v>
      </c>
      <c r="L522" t="str">
        <f>VLOOKUP(J522,locations!$A$1:$E$17,3,FALSE)</f>
        <v>New Zealand</v>
      </c>
      <c r="M522">
        <f>VLOOKUP(J522,locations!$A$1:$E$17,4,FALSE)</f>
        <v>52100</v>
      </c>
      <c r="N522">
        <f>VLOOKUP(J522,locations!$A$1:$E$17,5,FALSE)</f>
        <v>6.21</v>
      </c>
    </row>
    <row r="523" spans="1:14" x14ac:dyDescent="0.25">
      <c r="A523">
        <v>522</v>
      </c>
      <c r="B523" t="s">
        <v>61</v>
      </c>
      <c r="C523">
        <v>571</v>
      </c>
      <c r="D523" t="str">
        <f>VLOOKUP(C531,'make details'!$A$1:$C$139,2,FALSE)</f>
        <v>Suzuki</v>
      </c>
      <c r="E523" t="str">
        <f>VLOOKUP(C523,'make details'!$A$1:$C$139,3,FALSE)</f>
        <v>Standard</v>
      </c>
      <c r="F523">
        <v>1975</v>
      </c>
      <c r="G523" t="s">
        <v>326</v>
      </c>
      <c r="H523" t="s">
        <v>32</v>
      </c>
      <c r="I523" s="1">
        <v>44574</v>
      </c>
      <c r="J523">
        <v>102</v>
      </c>
      <c r="K523" t="str">
        <f>VLOOKUP(J523,locations!$A$1:$E$17,2,FALSE)</f>
        <v>Auckland</v>
      </c>
      <c r="L523" t="str">
        <f>VLOOKUP(J523,locations!$A$1:$E$17,3,FALSE)</f>
        <v>New Zealand</v>
      </c>
      <c r="M523">
        <f>VLOOKUP(J523,locations!$A$1:$E$17,4,FALSE)</f>
        <v>1695200</v>
      </c>
      <c r="N523">
        <f>VLOOKUP(J523,locations!$A$1:$E$17,5,FALSE)</f>
        <v>343.09</v>
      </c>
    </row>
    <row r="524" spans="1:14" x14ac:dyDescent="0.25">
      <c r="A524">
        <v>523</v>
      </c>
      <c r="B524" t="s">
        <v>8</v>
      </c>
      <c r="C524">
        <v>623</v>
      </c>
      <c r="D524" t="str">
        <f>VLOOKUP(C532,'make details'!$A$1:$C$139,2,FALSE)</f>
        <v>Trailer</v>
      </c>
      <c r="E524" t="str">
        <f>VLOOKUP(C524,'make details'!$A$1:$C$139,3,FALSE)</f>
        <v>Standard</v>
      </c>
      <c r="F524">
        <v>2021</v>
      </c>
      <c r="G524" t="s">
        <v>327</v>
      </c>
      <c r="H524" t="s">
        <v>10</v>
      </c>
      <c r="I524" s="1">
        <v>44559</v>
      </c>
      <c r="J524">
        <v>102</v>
      </c>
      <c r="K524" t="str">
        <f>VLOOKUP(J524,locations!$A$1:$E$17,2,FALSE)</f>
        <v>Auckland</v>
      </c>
      <c r="L524" t="str">
        <f>VLOOKUP(J524,locations!$A$1:$E$17,3,FALSE)</f>
        <v>New Zealand</v>
      </c>
      <c r="M524">
        <f>VLOOKUP(J524,locations!$A$1:$E$17,4,FALSE)</f>
        <v>1695200</v>
      </c>
      <c r="N524">
        <f>VLOOKUP(J524,locations!$A$1:$E$17,5,FALSE)</f>
        <v>343.09</v>
      </c>
    </row>
    <row r="525" spans="1:14" x14ac:dyDescent="0.25">
      <c r="A525">
        <v>524</v>
      </c>
      <c r="B525" t="s">
        <v>8</v>
      </c>
      <c r="C525">
        <v>623</v>
      </c>
      <c r="D525" t="str">
        <f>VLOOKUP(C533,'make details'!$A$1:$C$139,2,FALSE)</f>
        <v>Kea</v>
      </c>
      <c r="E525" t="str">
        <f>VLOOKUP(C525,'make details'!$A$1:$C$139,3,FALSE)</f>
        <v>Standard</v>
      </c>
      <c r="F525">
        <v>2021</v>
      </c>
      <c r="G525" t="s">
        <v>284</v>
      </c>
      <c r="H525" t="s">
        <v>10</v>
      </c>
      <c r="I525" s="1">
        <v>44539</v>
      </c>
      <c r="J525">
        <v>102</v>
      </c>
      <c r="K525" t="str">
        <f>VLOOKUP(J525,locations!$A$1:$E$17,2,FALSE)</f>
        <v>Auckland</v>
      </c>
      <c r="L525" t="str">
        <f>VLOOKUP(J525,locations!$A$1:$E$17,3,FALSE)</f>
        <v>New Zealand</v>
      </c>
      <c r="M525">
        <f>VLOOKUP(J525,locations!$A$1:$E$17,4,FALSE)</f>
        <v>1695200</v>
      </c>
      <c r="N525">
        <f>VLOOKUP(J525,locations!$A$1:$E$17,5,FALSE)</f>
        <v>343.09</v>
      </c>
    </row>
    <row r="526" spans="1:14" x14ac:dyDescent="0.25">
      <c r="A526">
        <v>525</v>
      </c>
      <c r="B526" t="s">
        <v>16</v>
      </c>
      <c r="C526">
        <v>561</v>
      </c>
      <c r="D526" t="str">
        <f>VLOOKUP(C534,'make details'!$A$1:$C$139,2,FALSE)</f>
        <v>Trail-Lite</v>
      </c>
      <c r="E526" t="str">
        <f>VLOOKUP(C526,'make details'!$A$1:$C$139,3,FALSE)</f>
        <v>Standard</v>
      </c>
      <c r="F526">
        <v>2005</v>
      </c>
      <c r="G526" t="s">
        <v>328</v>
      </c>
      <c r="H526" t="s">
        <v>10</v>
      </c>
      <c r="I526" s="1">
        <v>44539</v>
      </c>
      <c r="J526">
        <v>103</v>
      </c>
      <c r="K526" t="str">
        <f>VLOOKUP(J526,locations!$A$1:$E$17,2,FALSE)</f>
        <v>Waikato</v>
      </c>
      <c r="L526" t="str">
        <f>VLOOKUP(J526,locations!$A$1:$E$17,3,FALSE)</f>
        <v>New Zealand</v>
      </c>
      <c r="M526">
        <f>VLOOKUP(J526,locations!$A$1:$E$17,4,FALSE)</f>
        <v>513800</v>
      </c>
      <c r="N526">
        <f>VLOOKUP(J526,locations!$A$1:$E$17,5,FALSE)</f>
        <v>21.5</v>
      </c>
    </row>
    <row r="527" spans="1:14" x14ac:dyDescent="0.25">
      <c r="A527">
        <v>526</v>
      </c>
      <c r="B527" t="s">
        <v>8</v>
      </c>
      <c r="C527">
        <v>623</v>
      </c>
      <c r="D527" t="str">
        <f>VLOOKUP(C535,'make details'!$A$1:$C$139,2,FALSE)</f>
        <v>Trailer</v>
      </c>
      <c r="E527" t="str">
        <f>VLOOKUP(C527,'make details'!$A$1:$C$139,3,FALSE)</f>
        <v>Standard</v>
      </c>
      <c r="F527">
        <v>2021</v>
      </c>
      <c r="G527" t="s">
        <v>58</v>
      </c>
      <c r="H527" t="s">
        <v>10</v>
      </c>
      <c r="I527" s="1">
        <v>44544</v>
      </c>
      <c r="J527">
        <v>101</v>
      </c>
      <c r="K527" t="str">
        <f>VLOOKUP(J527,locations!$A$1:$E$17,2,FALSE)</f>
        <v>Northland</v>
      </c>
      <c r="L527" t="str">
        <f>VLOOKUP(J527,locations!$A$1:$E$17,3,FALSE)</f>
        <v>New Zealand</v>
      </c>
      <c r="M527">
        <f>VLOOKUP(J527,locations!$A$1:$E$17,4,FALSE)</f>
        <v>201500</v>
      </c>
      <c r="N527">
        <f>VLOOKUP(J527,locations!$A$1:$E$17,5,FALSE)</f>
        <v>16.11</v>
      </c>
    </row>
    <row r="528" spans="1:14" x14ac:dyDescent="0.25">
      <c r="A528">
        <v>527</v>
      </c>
      <c r="B528" t="s">
        <v>8</v>
      </c>
      <c r="C528">
        <v>623</v>
      </c>
      <c r="D528" t="str">
        <f>VLOOKUP(C536,'make details'!$A$1:$C$139,2,FALSE)</f>
        <v>Trailer</v>
      </c>
      <c r="E528" t="str">
        <f>VLOOKUP(C528,'make details'!$A$1:$C$139,3,FALSE)</f>
        <v>Standard</v>
      </c>
      <c r="F528">
        <v>2021</v>
      </c>
      <c r="G528" t="s">
        <v>165</v>
      </c>
      <c r="H528" t="s">
        <v>10</v>
      </c>
      <c r="I528" s="1">
        <v>44508</v>
      </c>
      <c r="J528">
        <v>107</v>
      </c>
      <c r="K528" t="str">
        <f>VLOOKUP(J528,locations!$A$1:$E$17,2,FALSE)</f>
        <v>Taranaki</v>
      </c>
      <c r="L528" t="str">
        <f>VLOOKUP(J528,locations!$A$1:$E$17,3,FALSE)</f>
        <v>New Zealand</v>
      </c>
      <c r="M528">
        <f>VLOOKUP(J528,locations!$A$1:$E$17,4,FALSE)</f>
        <v>127300</v>
      </c>
      <c r="N528">
        <f>VLOOKUP(J528,locations!$A$1:$E$17,5,FALSE)</f>
        <v>17.55</v>
      </c>
    </row>
    <row r="529" spans="1:14" x14ac:dyDescent="0.25">
      <c r="A529">
        <v>528</v>
      </c>
      <c r="B529" t="s">
        <v>16</v>
      </c>
      <c r="C529">
        <v>611</v>
      </c>
      <c r="D529" t="str">
        <f>VLOOKUP(C537,'make details'!$A$1:$C$139,2,FALSE)</f>
        <v>Trailer</v>
      </c>
      <c r="E529" t="str">
        <f>VLOOKUP(C529,'make details'!$A$1:$C$139,3,FALSE)</f>
        <v>Standard</v>
      </c>
      <c r="F529">
        <v>2002</v>
      </c>
      <c r="G529" t="s">
        <v>231</v>
      </c>
      <c r="H529" t="s">
        <v>18</v>
      </c>
      <c r="I529" s="1">
        <v>44531</v>
      </c>
      <c r="J529">
        <v>102</v>
      </c>
      <c r="K529" t="str">
        <f>VLOOKUP(J529,locations!$A$1:$E$17,2,FALSE)</f>
        <v>Auckland</v>
      </c>
      <c r="L529" t="str">
        <f>VLOOKUP(J529,locations!$A$1:$E$17,3,FALSE)</f>
        <v>New Zealand</v>
      </c>
      <c r="M529">
        <f>VLOOKUP(J529,locations!$A$1:$E$17,4,FALSE)</f>
        <v>1695200</v>
      </c>
      <c r="N529">
        <f>VLOOKUP(J529,locations!$A$1:$E$17,5,FALSE)</f>
        <v>343.09</v>
      </c>
    </row>
    <row r="530" spans="1:14" x14ac:dyDescent="0.25">
      <c r="A530">
        <v>529</v>
      </c>
      <c r="B530" t="s">
        <v>25</v>
      </c>
      <c r="C530">
        <v>611</v>
      </c>
      <c r="D530" t="str">
        <f>VLOOKUP(C538,'make details'!$A$1:$C$139,2,FALSE)</f>
        <v>Trailer</v>
      </c>
      <c r="E530" t="str">
        <f>VLOOKUP(C530,'make details'!$A$1:$C$139,3,FALSE)</f>
        <v>Standard</v>
      </c>
      <c r="F530">
        <v>2000</v>
      </c>
      <c r="G530" t="s">
        <v>329</v>
      </c>
      <c r="H530" t="s">
        <v>47</v>
      </c>
      <c r="I530" s="1">
        <v>44618</v>
      </c>
      <c r="J530">
        <v>102</v>
      </c>
      <c r="K530" t="str">
        <f>VLOOKUP(J530,locations!$A$1:$E$17,2,FALSE)</f>
        <v>Auckland</v>
      </c>
      <c r="L530" t="str">
        <f>VLOOKUP(J530,locations!$A$1:$E$17,3,FALSE)</f>
        <v>New Zealand</v>
      </c>
      <c r="M530">
        <f>VLOOKUP(J530,locations!$A$1:$E$17,4,FALSE)</f>
        <v>1695200</v>
      </c>
      <c r="N530">
        <f>VLOOKUP(J530,locations!$A$1:$E$17,5,FALSE)</f>
        <v>343.09</v>
      </c>
    </row>
    <row r="531" spans="1:14" x14ac:dyDescent="0.25">
      <c r="A531">
        <v>530</v>
      </c>
      <c r="B531" t="s">
        <v>16</v>
      </c>
      <c r="C531">
        <v>611</v>
      </c>
      <c r="D531" t="str">
        <f>VLOOKUP(C539,'make details'!$A$1:$C$139,2,FALSE)</f>
        <v>Trailer</v>
      </c>
      <c r="E531" t="str">
        <f>VLOOKUP(C531,'make details'!$A$1:$C$139,3,FALSE)</f>
        <v>Standard</v>
      </c>
      <c r="F531">
        <v>2002</v>
      </c>
      <c r="G531" t="s">
        <v>330</v>
      </c>
      <c r="H531" t="s">
        <v>69</v>
      </c>
      <c r="I531" s="1">
        <v>44591</v>
      </c>
      <c r="J531">
        <v>107</v>
      </c>
      <c r="K531" t="str">
        <f>VLOOKUP(J531,locations!$A$1:$E$17,2,FALSE)</f>
        <v>Taranaki</v>
      </c>
      <c r="L531" t="str">
        <f>VLOOKUP(J531,locations!$A$1:$E$17,3,FALSE)</f>
        <v>New Zealand</v>
      </c>
      <c r="M531">
        <f>VLOOKUP(J531,locations!$A$1:$E$17,4,FALSE)</f>
        <v>127300</v>
      </c>
      <c r="N531">
        <f>VLOOKUP(J531,locations!$A$1:$E$17,5,FALSE)</f>
        <v>17.55</v>
      </c>
    </row>
    <row r="532" spans="1:14" x14ac:dyDescent="0.25">
      <c r="A532">
        <v>531</v>
      </c>
      <c r="B532" t="s">
        <v>8</v>
      </c>
      <c r="C532">
        <v>623</v>
      </c>
      <c r="D532" t="str">
        <f>VLOOKUP(C540,'make details'!$A$1:$C$139,2,FALSE)</f>
        <v>Trailer</v>
      </c>
      <c r="E532" t="str">
        <f>VLOOKUP(C532,'make details'!$A$1:$C$139,3,FALSE)</f>
        <v>Standard</v>
      </c>
      <c r="F532">
        <v>2017</v>
      </c>
      <c r="G532" t="s">
        <v>331</v>
      </c>
      <c r="H532" t="s">
        <v>10</v>
      </c>
      <c r="I532" s="1">
        <v>44606</v>
      </c>
      <c r="J532">
        <v>102</v>
      </c>
      <c r="K532" t="str">
        <f>VLOOKUP(J532,locations!$A$1:$E$17,2,FALSE)</f>
        <v>Auckland</v>
      </c>
      <c r="L532" t="str">
        <f>VLOOKUP(J532,locations!$A$1:$E$17,3,FALSE)</f>
        <v>New Zealand</v>
      </c>
      <c r="M532">
        <f>VLOOKUP(J532,locations!$A$1:$E$17,4,FALSE)</f>
        <v>1695200</v>
      </c>
      <c r="N532">
        <f>VLOOKUP(J532,locations!$A$1:$E$17,5,FALSE)</f>
        <v>343.09</v>
      </c>
    </row>
    <row r="533" spans="1:14" x14ac:dyDescent="0.25">
      <c r="A533">
        <v>532</v>
      </c>
      <c r="B533" t="s">
        <v>8</v>
      </c>
      <c r="C533">
        <v>562</v>
      </c>
      <c r="D533" t="str">
        <f>VLOOKUP(C541,'make details'!$A$1:$C$139,2,FALSE)</f>
        <v>Trailer</v>
      </c>
      <c r="E533" t="str">
        <f>VLOOKUP(C533,'make details'!$A$1:$C$139,3,FALSE)</f>
        <v>Standard</v>
      </c>
      <c r="F533">
        <v>2017</v>
      </c>
      <c r="G533" t="s">
        <v>332</v>
      </c>
      <c r="H533" t="s">
        <v>10</v>
      </c>
      <c r="I533" s="1">
        <v>44571</v>
      </c>
      <c r="J533">
        <v>102</v>
      </c>
      <c r="K533" t="str">
        <f>VLOOKUP(J533,locations!$A$1:$E$17,2,FALSE)</f>
        <v>Auckland</v>
      </c>
      <c r="L533" t="str">
        <f>VLOOKUP(J533,locations!$A$1:$E$17,3,FALSE)</f>
        <v>New Zealand</v>
      </c>
      <c r="M533">
        <f>VLOOKUP(J533,locations!$A$1:$E$17,4,FALSE)</f>
        <v>1695200</v>
      </c>
      <c r="N533">
        <f>VLOOKUP(J533,locations!$A$1:$E$17,5,FALSE)</f>
        <v>343.09</v>
      </c>
    </row>
    <row r="534" spans="1:14" x14ac:dyDescent="0.25">
      <c r="A534">
        <v>533</v>
      </c>
      <c r="B534" t="s">
        <v>8</v>
      </c>
      <c r="C534">
        <v>622</v>
      </c>
      <c r="D534" t="str">
        <f>VLOOKUP(C542,'make details'!$A$1:$C$139,2,FALSE)</f>
        <v>Trailer</v>
      </c>
      <c r="E534" t="str">
        <f>VLOOKUP(C534,'make details'!$A$1:$C$139,3,FALSE)</f>
        <v>Standard</v>
      </c>
      <c r="F534">
        <v>2017</v>
      </c>
      <c r="G534" t="s">
        <v>333</v>
      </c>
      <c r="H534" t="s">
        <v>10</v>
      </c>
      <c r="I534" s="1">
        <v>44539</v>
      </c>
      <c r="J534">
        <v>114</v>
      </c>
      <c r="K534" t="str">
        <f>VLOOKUP(J534,locations!$A$1:$E$17,2,FALSE)</f>
        <v>Canterbury</v>
      </c>
      <c r="L534" t="str">
        <f>VLOOKUP(J534,locations!$A$1:$E$17,3,FALSE)</f>
        <v>New Zealand</v>
      </c>
      <c r="M534">
        <f>VLOOKUP(J534,locations!$A$1:$E$17,4,FALSE)</f>
        <v>655000</v>
      </c>
      <c r="N534">
        <f>VLOOKUP(J534,locations!$A$1:$E$17,5,FALSE)</f>
        <v>14.72</v>
      </c>
    </row>
    <row r="535" spans="1:14" x14ac:dyDescent="0.25">
      <c r="A535">
        <v>534</v>
      </c>
      <c r="B535" t="s">
        <v>8</v>
      </c>
      <c r="C535">
        <v>623</v>
      </c>
      <c r="D535" t="str">
        <f>VLOOKUP(C543,'make details'!$A$1:$C$139,2,FALSE)</f>
        <v>Bentley</v>
      </c>
      <c r="E535" t="str">
        <f>VLOOKUP(C535,'make details'!$A$1:$C$139,3,FALSE)</f>
        <v>Standard</v>
      </c>
      <c r="F535">
        <v>2017</v>
      </c>
      <c r="G535" t="s">
        <v>334</v>
      </c>
      <c r="H535" t="s">
        <v>45</v>
      </c>
      <c r="I535" s="1">
        <v>44656</v>
      </c>
      <c r="J535">
        <v>109</v>
      </c>
      <c r="K535" t="str">
        <f>VLOOKUP(J535,locations!$A$1:$E$17,2,FALSE)</f>
        <v>Wellington</v>
      </c>
      <c r="L535" t="str">
        <f>VLOOKUP(J535,locations!$A$1:$E$17,3,FALSE)</f>
        <v>New Zealand</v>
      </c>
      <c r="M535">
        <f>VLOOKUP(J535,locations!$A$1:$E$17,4,FALSE)</f>
        <v>543500</v>
      </c>
      <c r="N535">
        <f>VLOOKUP(J535,locations!$A$1:$E$17,5,FALSE)</f>
        <v>67.52</v>
      </c>
    </row>
    <row r="536" spans="1:14" x14ac:dyDescent="0.25">
      <c r="A536">
        <v>535</v>
      </c>
      <c r="B536" t="s">
        <v>8</v>
      </c>
      <c r="C536">
        <v>623</v>
      </c>
      <c r="D536" t="str">
        <f>VLOOKUP(C544,'make details'!$A$1:$C$139,2,FALSE)</f>
        <v>Trailer</v>
      </c>
      <c r="E536" t="str">
        <f>VLOOKUP(C536,'make details'!$A$1:$C$139,3,FALSE)</f>
        <v>Standard</v>
      </c>
      <c r="F536">
        <v>1977</v>
      </c>
      <c r="G536" t="s">
        <v>23</v>
      </c>
      <c r="H536" t="s">
        <v>32</v>
      </c>
      <c r="I536" s="1">
        <v>44516</v>
      </c>
      <c r="J536">
        <v>105</v>
      </c>
      <c r="K536" t="str">
        <f>VLOOKUP(J536,locations!$A$1:$E$17,2,FALSE)</f>
        <v>Gisborne</v>
      </c>
      <c r="L536" t="str">
        <f>VLOOKUP(J536,locations!$A$1:$E$17,3,FALSE)</f>
        <v>New Zealand</v>
      </c>
      <c r="M536">
        <f>VLOOKUP(J536,locations!$A$1:$E$17,4,FALSE)</f>
        <v>52100</v>
      </c>
      <c r="N536">
        <f>VLOOKUP(J536,locations!$A$1:$E$17,5,FALSE)</f>
        <v>6.21</v>
      </c>
    </row>
    <row r="537" spans="1:14" x14ac:dyDescent="0.25">
      <c r="A537">
        <v>536</v>
      </c>
      <c r="B537" t="s">
        <v>8</v>
      </c>
      <c r="C537">
        <v>623</v>
      </c>
      <c r="D537" t="str">
        <f>VLOOKUP(C545,'make details'!$A$1:$C$139,2,FALSE)</f>
        <v>Trailer</v>
      </c>
      <c r="E537" t="str">
        <f>VLOOKUP(C537,'make details'!$A$1:$C$139,3,FALSE)</f>
        <v>Standard</v>
      </c>
      <c r="F537">
        <v>2017</v>
      </c>
      <c r="G537" t="s">
        <v>59</v>
      </c>
      <c r="H537" t="s">
        <v>10</v>
      </c>
      <c r="I537" s="1">
        <v>44550</v>
      </c>
      <c r="J537">
        <v>114</v>
      </c>
      <c r="K537" t="str">
        <f>VLOOKUP(J537,locations!$A$1:$E$17,2,FALSE)</f>
        <v>Canterbury</v>
      </c>
      <c r="L537" t="str">
        <f>VLOOKUP(J537,locations!$A$1:$E$17,3,FALSE)</f>
        <v>New Zealand</v>
      </c>
      <c r="M537">
        <f>VLOOKUP(J537,locations!$A$1:$E$17,4,FALSE)</f>
        <v>655000</v>
      </c>
      <c r="N537">
        <f>VLOOKUP(J537,locations!$A$1:$E$17,5,FALSE)</f>
        <v>14.72</v>
      </c>
    </row>
    <row r="538" spans="1:14" x14ac:dyDescent="0.25">
      <c r="A538">
        <v>537</v>
      </c>
      <c r="B538" t="s">
        <v>8</v>
      </c>
      <c r="C538">
        <v>623</v>
      </c>
      <c r="D538" t="str">
        <f>VLOOKUP(C546,'make details'!$A$1:$C$139,2,FALSE)</f>
        <v>Trailer</v>
      </c>
      <c r="E538" t="str">
        <f>VLOOKUP(C538,'make details'!$A$1:$C$139,3,FALSE)</f>
        <v>Standard</v>
      </c>
      <c r="F538">
        <v>2017</v>
      </c>
      <c r="G538" t="s">
        <v>335</v>
      </c>
      <c r="H538" t="s">
        <v>10</v>
      </c>
      <c r="I538" s="1">
        <v>44515</v>
      </c>
      <c r="J538">
        <v>114</v>
      </c>
      <c r="K538" t="str">
        <f>VLOOKUP(J538,locations!$A$1:$E$17,2,FALSE)</f>
        <v>Canterbury</v>
      </c>
      <c r="L538" t="str">
        <f>VLOOKUP(J538,locations!$A$1:$E$17,3,FALSE)</f>
        <v>New Zealand</v>
      </c>
      <c r="M538">
        <f>VLOOKUP(J538,locations!$A$1:$E$17,4,FALSE)</f>
        <v>655000</v>
      </c>
      <c r="N538">
        <f>VLOOKUP(J538,locations!$A$1:$E$17,5,FALSE)</f>
        <v>14.72</v>
      </c>
    </row>
    <row r="539" spans="1:14" x14ac:dyDescent="0.25">
      <c r="A539">
        <v>538</v>
      </c>
      <c r="B539" t="s">
        <v>8</v>
      </c>
      <c r="C539">
        <v>623</v>
      </c>
      <c r="D539" t="str">
        <f>VLOOKUP(C547,'make details'!$A$1:$C$139,2,FALSE)</f>
        <v>Trailer</v>
      </c>
      <c r="E539" t="str">
        <f>VLOOKUP(C539,'make details'!$A$1:$C$139,3,FALSE)</f>
        <v>Standard</v>
      </c>
      <c r="F539">
        <v>2017</v>
      </c>
      <c r="G539" t="s">
        <v>53</v>
      </c>
      <c r="H539" t="s">
        <v>10</v>
      </c>
      <c r="I539" s="1">
        <v>44521</v>
      </c>
      <c r="J539">
        <v>106</v>
      </c>
      <c r="K539" t="str">
        <f>VLOOKUP(J539,locations!$A$1:$E$17,2,FALSE)</f>
        <v>Hawke's Bay</v>
      </c>
      <c r="L539" t="str">
        <f>VLOOKUP(J539,locations!$A$1:$E$17,3,FALSE)</f>
        <v>New Zealand</v>
      </c>
      <c r="M539">
        <f>VLOOKUP(J539,locations!$A$1:$E$17,4,FALSE)</f>
        <v>182700</v>
      </c>
      <c r="N539">
        <f>VLOOKUP(J539,locations!$A$1:$E$17,5,FALSE)</f>
        <v>12.92</v>
      </c>
    </row>
    <row r="540" spans="1:14" x14ac:dyDescent="0.25">
      <c r="A540">
        <v>539</v>
      </c>
      <c r="B540" t="s">
        <v>11</v>
      </c>
      <c r="C540">
        <v>623</v>
      </c>
      <c r="D540" t="str">
        <f>VLOOKUP(C548,'make details'!$A$1:$C$139,2,FALSE)</f>
        <v>Pinto</v>
      </c>
      <c r="E540" t="str">
        <f>VLOOKUP(C540,'make details'!$A$1:$C$139,3,FALSE)</f>
        <v>Standard</v>
      </c>
      <c r="F540">
        <v>2000</v>
      </c>
      <c r="G540" t="s">
        <v>336</v>
      </c>
      <c r="H540" t="s">
        <v>10</v>
      </c>
      <c r="I540" s="1">
        <v>44545</v>
      </c>
      <c r="J540">
        <v>103</v>
      </c>
      <c r="K540" t="str">
        <f>VLOOKUP(J540,locations!$A$1:$E$17,2,FALSE)</f>
        <v>Waikato</v>
      </c>
      <c r="L540" t="str">
        <f>VLOOKUP(J540,locations!$A$1:$E$17,3,FALSE)</f>
        <v>New Zealand</v>
      </c>
      <c r="M540">
        <f>VLOOKUP(J540,locations!$A$1:$E$17,4,FALSE)</f>
        <v>513800</v>
      </c>
      <c r="N540">
        <f>VLOOKUP(J540,locations!$A$1:$E$17,5,FALSE)</f>
        <v>21.5</v>
      </c>
    </row>
    <row r="541" spans="1:14" x14ac:dyDescent="0.25">
      <c r="A541">
        <v>540</v>
      </c>
      <c r="B541" t="s">
        <v>8</v>
      </c>
      <c r="C541">
        <v>623</v>
      </c>
      <c r="D541" t="str">
        <f>VLOOKUP(C549,'make details'!$A$1:$C$139,2,FALSE)</f>
        <v>Trailer</v>
      </c>
      <c r="E541" t="str">
        <f>VLOOKUP(C541,'make details'!$A$1:$C$139,3,FALSE)</f>
        <v>Standard</v>
      </c>
      <c r="F541">
        <v>2017</v>
      </c>
      <c r="G541" t="s">
        <v>23</v>
      </c>
      <c r="H541" t="s">
        <v>10</v>
      </c>
      <c r="I541" s="1">
        <v>44656</v>
      </c>
      <c r="J541">
        <v>108</v>
      </c>
      <c r="K541" t="str">
        <f>VLOOKUP(J541,locations!$A$1:$E$17,2,FALSE)</f>
        <v>Manawatū-Whanganui</v>
      </c>
      <c r="L541" t="str">
        <f>VLOOKUP(J541,locations!$A$1:$E$17,3,FALSE)</f>
        <v>New Zealand</v>
      </c>
      <c r="M541">
        <f>VLOOKUP(J541,locations!$A$1:$E$17,4,FALSE)</f>
        <v>258200</v>
      </c>
      <c r="N541">
        <f>VLOOKUP(J541,locations!$A$1:$E$17,5,FALSE)</f>
        <v>11.62</v>
      </c>
    </row>
    <row r="542" spans="1:14" x14ac:dyDescent="0.25">
      <c r="A542">
        <v>541</v>
      </c>
      <c r="B542" t="s">
        <v>8</v>
      </c>
      <c r="C542">
        <v>623</v>
      </c>
      <c r="D542" t="str">
        <f>VLOOKUP(C550,'make details'!$A$1:$C$139,2,FALSE)</f>
        <v>Trailer</v>
      </c>
      <c r="E542" t="str">
        <f>VLOOKUP(C542,'make details'!$A$1:$C$139,3,FALSE)</f>
        <v>Standard</v>
      </c>
      <c r="F542">
        <v>2017</v>
      </c>
      <c r="G542" t="s">
        <v>337</v>
      </c>
      <c r="H542" t="s">
        <v>10</v>
      </c>
      <c r="I542" s="1">
        <v>44633</v>
      </c>
      <c r="J542">
        <v>103</v>
      </c>
      <c r="K542" t="str">
        <f>VLOOKUP(J542,locations!$A$1:$E$17,2,FALSE)</f>
        <v>Waikato</v>
      </c>
      <c r="L542" t="str">
        <f>VLOOKUP(J542,locations!$A$1:$E$17,3,FALSE)</f>
        <v>New Zealand</v>
      </c>
      <c r="M542">
        <f>VLOOKUP(J542,locations!$A$1:$E$17,4,FALSE)</f>
        <v>513800</v>
      </c>
      <c r="N542">
        <f>VLOOKUP(J542,locations!$A$1:$E$17,5,FALSE)</f>
        <v>21.5</v>
      </c>
    </row>
    <row r="543" spans="1:14" x14ac:dyDescent="0.25">
      <c r="A543">
        <v>542</v>
      </c>
      <c r="B543" t="s">
        <v>83</v>
      </c>
      <c r="C543">
        <v>511</v>
      </c>
      <c r="D543" t="str">
        <f>VLOOKUP(C551,'make details'!$A$1:$C$139,2,FALSE)</f>
        <v>Honda</v>
      </c>
      <c r="E543" t="str">
        <f>VLOOKUP(C543,'make details'!$A$1:$C$139,3,FALSE)</f>
        <v>Luxury</v>
      </c>
      <c r="F543">
        <v>1963</v>
      </c>
      <c r="G543" t="s">
        <v>338</v>
      </c>
      <c r="H543" t="s">
        <v>32</v>
      </c>
      <c r="I543" s="1">
        <v>44656</v>
      </c>
      <c r="J543">
        <v>109</v>
      </c>
      <c r="K543" t="str">
        <f>VLOOKUP(J543,locations!$A$1:$E$17,2,FALSE)</f>
        <v>Wellington</v>
      </c>
      <c r="L543" t="str">
        <f>VLOOKUP(J543,locations!$A$1:$E$17,3,FALSE)</f>
        <v>New Zealand</v>
      </c>
      <c r="M543">
        <f>VLOOKUP(J543,locations!$A$1:$E$17,4,FALSE)</f>
        <v>543500</v>
      </c>
      <c r="N543">
        <f>VLOOKUP(J543,locations!$A$1:$E$17,5,FALSE)</f>
        <v>67.52</v>
      </c>
    </row>
    <row r="544" spans="1:14" x14ac:dyDescent="0.25">
      <c r="A544">
        <v>543</v>
      </c>
      <c r="B544" t="s">
        <v>8</v>
      </c>
      <c r="C544">
        <v>623</v>
      </c>
      <c r="D544" t="str">
        <f>VLOOKUP(C552,'make details'!$A$1:$C$139,2,FALSE)</f>
        <v>Trailer</v>
      </c>
      <c r="E544" t="str">
        <f>VLOOKUP(C544,'make details'!$A$1:$C$139,3,FALSE)</f>
        <v>Standard</v>
      </c>
      <c r="F544">
        <v>2017</v>
      </c>
      <c r="G544" t="s">
        <v>339</v>
      </c>
      <c r="H544" t="s">
        <v>10</v>
      </c>
      <c r="I544" s="1">
        <v>44496</v>
      </c>
      <c r="J544">
        <v>108</v>
      </c>
      <c r="K544" t="str">
        <f>VLOOKUP(J544,locations!$A$1:$E$17,2,FALSE)</f>
        <v>Manawatū-Whanganui</v>
      </c>
      <c r="L544" t="str">
        <f>VLOOKUP(J544,locations!$A$1:$E$17,3,FALSE)</f>
        <v>New Zealand</v>
      </c>
      <c r="M544">
        <f>VLOOKUP(J544,locations!$A$1:$E$17,4,FALSE)</f>
        <v>258200</v>
      </c>
      <c r="N544">
        <f>VLOOKUP(J544,locations!$A$1:$E$17,5,FALSE)</f>
        <v>11.62</v>
      </c>
    </row>
    <row r="545" spans="1:14" x14ac:dyDescent="0.25">
      <c r="A545">
        <v>544</v>
      </c>
      <c r="B545" t="s">
        <v>11</v>
      </c>
      <c r="C545">
        <v>623</v>
      </c>
      <c r="D545" t="str">
        <f>VLOOKUP(C553,'make details'!$A$1:$C$139,2,FALSE)</f>
        <v>Pinto</v>
      </c>
      <c r="E545" t="str">
        <f>VLOOKUP(C545,'make details'!$A$1:$C$139,3,FALSE)</f>
        <v>Standard</v>
      </c>
      <c r="F545">
        <v>2002</v>
      </c>
      <c r="G545" t="s">
        <v>340</v>
      </c>
      <c r="H545" t="s">
        <v>10</v>
      </c>
      <c r="I545" s="1">
        <v>44634</v>
      </c>
      <c r="J545">
        <v>114</v>
      </c>
      <c r="K545" t="str">
        <f>VLOOKUP(J545,locations!$A$1:$E$17,2,FALSE)</f>
        <v>Canterbury</v>
      </c>
      <c r="L545" t="str">
        <f>VLOOKUP(J545,locations!$A$1:$E$17,3,FALSE)</f>
        <v>New Zealand</v>
      </c>
      <c r="M545">
        <f>VLOOKUP(J545,locations!$A$1:$E$17,4,FALSE)</f>
        <v>655000</v>
      </c>
      <c r="N545">
        <f>VLOOKUP(J545,locations!$A$1:$E$17,5,FALSE)</f>
        <v>14.72</v>
      </c>
    </row>
    <row r="546" spans="1:14" x14ac:dyDescent="0.25">
      <c r="A546">
        <v>545</v>
      </c>
      <c r="B546" t="s">
        <v>8</v>
      </c>
      <c r="C546">
        <v>623</v>
      </c>
      <c r="D546" t="str">
        <f>VLOOKUP(C554,'make details'!$A$1:$C$139,2,FALSE)</f>
        <v>Trailer</v>
      </c>
      <c r="E546" t="str">
        <f>VLOOKUP(C546,'make details'!$A$1:$C$139,3,FALSE)</f>
        <v>Standard</v>
      </c>
      <c r="F546">
        <v>2017</v>
      </c>
      <c r="G546" t="s">
        <v>341</v>
      </c>
      <c r="H546" t="s">
        <v>10</v>
      </c>
      <c r="I546" s="1">
        <v>44601</v>
      </c>
      <c r="J546">
        <v>109</v>
      </c>
      <c r="K546" t="str">
        <f>VLOOKUP(J546,locations!$A$1:$E$17,2,FALSE)</f>
        <v>Wellington</v>
      </c>
      <c r="L546" t="str">
        <f>VLOOKUP(J546,locations!$A$1:$E$17,3,FALSE)</f>
        <v>New Zealand</v>
      </c>
      <c r="M546">
        <f>VLOOKUP(J546,locations!$A$1:$E$17,4,FALSE)</f>
        <v>543500</v>
      </c>
      <c r="N546">
        <f>VLOOKUP(J546,locations!$A$1:$E$17,5,FALSE)</f>
        <v>67.52</v>
      </c>
    </row>
    <row r="547" spans="1:14" x14ac:dyDescent="0.25">
      <c r="A547">
        <v>546</v>
      </c>
      <c r="B547" t="s">
        <v>8</v>
      </c>
      <c r="C547">
        <v>623</v>
      </c>
      <c r="D547" t="str">
        <f>VLOOKUP(C555,'make details'!$A$1:$C$139,2,FALSE)</f>
        <v>Trailer</v>
      </c>
      <c r="E547" t="str">
        <f>VLOOKUP(C547,'make details'!$A$1:$C$139,3,FALSE)</f>
        <v>Standard</v>
      </c>
      <c r="F547">
        <v>2017</v>
      </c>
      <c r="G547" t="s">
        <v>341</v>
      </c>
      <c r="H547" t="s">
        <v>10</v>
      </c>
      <c r="I547" s="1">
        <v>44512</v>
      </c>
      <c r="J547">
        <v>103</v>
      </c>
      <c r="K547" t="str">
        <f>VLOOKUP(J547,locations!$A$1:$E$17,2,FALSE)</f>
        <v>Waikato</v>
      </c>
      <c r="L547" t="str">
        <f>VLOOKUP(J547,locations!$A$1:$E$17,3,FALSE)</f>
        <v>New Zealand</v>
      </c>
      <c r="M547">
        <f>VLOOKUP(J547,locations!$A$1:$E$17,4,FALSE)</f>
        <v>513800</v>
      </c>
      <c r="N547">
        <f>VLOOKUP(J547,locations!$A$1:$E$17,5,FALSE)</f>
        <v>21.5</v>
      </c>
    </row>
    <row r="548" spans="1:14" x14ac:dyDescent="0.25">
      <c r="A548">
        <v>547</v>
      </c>
      <c r="B548" t="s">
        <v>8</v>
      </c>
      <c r="C548">
        <v>595</v>
      </c>
      <c r="D548" t="str">
        <f>VLOOKUP(C556,'make details'!$A$1:$C$139,2,FALSE)</f>
        <v>Trailer</v>
      </c>
      <c r="E548" t="str">
        <f>VLOOKUP(C548,'make details'!$A$1:$C$139,3,FALSE)</f>
        <v>Standard</v>
      </c>
      <c r="F548">
        <v>2017</v>
      </c>
      <c r="G548" t="s">
        <v>342</v>
      </c>
      <c r="H548" t="s">
        <v>10</v>
      </c>
      <c r="I548" s="1">
        <v>44638</v>
      </c>
      <c r="J548">
        <v>102</v>
      </c>
      <c r="K548" t="str">
        <f>VLOOKUP(J548,locations!$A$1:$E$17,2,FALSE)</f>
        <v>Auckland</v>
      </c>
      <c r="L548" t="str">
        <f>VLOOKUP(J548,locations!$A$1:$E$17,3,FALSE)</f>
        <v>New Zealand</v>
      </c>
      <c r="M548">
        <f>VLOOKUP(J548,locations!$A$1:$E$17,4,FALSE)</f>
        <v>1695200</v>
      </c>
      <c r="N548">
        <f>VLOOKUP(J548,locations!$A$1:$E$17,5,FALSE)</f>
        <v>343.09</v>
      </c>
    </row>
    <row r="549" spans="1:14" x14ac:dyDescent="0.25">
      <c r="A549">
        <v>548</v>
      </c>
      <c r="B549" t="s">
        <v>8</v>
      </c>
      <c r="C549">
        <v>623</v>
      </c>
      <c r="D549" t="str">
        <f>VLOOKUP(C557,'make details'!$A$1:$C$139,2,FALSE)</f>
        <v>Briford</v>
      </c>
      <c r="E549" t="str">
        <f>VLOOKUP(C549,'make details'!$A$1:$C$139,3,FALSE)</f>
        <v>Standard</v>
      </c>
      <c r="F549">
        <v>2018</v>
      </c>
      <c r="G549" t="s">
        <v>58</v>
      </c>
      <c r="H549" t="s">
        <v>18</v>
      </c>
      <c r="I549" s="1">
        <v>44577</v>
      </c>
      <c r="J549">
        <v>102</v>
      </c>
      <c r="K549" t="str">
        <f>VLOOKUP(J549,locations!$A$1:$E$17,2,FALSE)</f>
        <v>Auckland</v>
      </c>
      <c r="L549" t="str">
        <f>VLOOKUP(J549,locations!$A$1:$E$17,3,FALSE)</f>
        <v>New Zealand</v>
      </c>
      <c r="M549">
        <f>VLOOKUP(J549,locations!$A$1:$E$17,4,FALSE)</f>
        <v>1695200</v>
      </c>
      <c r="N549">
        <f>VLOOKUP(J549,locations!$A$1:$E$17,5,FALSE)</f>
        <v>343.09</v>
      </c>
    </row>
    <row r="550" spans="1:14" x14ac:dyDescent="0.25">
      <c r="A550">
        <v>549</v>
      </c>
      <c r="B550" t="s">
        <v>8</v>
      </c>
      <c r="C550">
        <v>623</v>
      </c>
      <c r="D550" t="str">
        <f>VLOOKUP(C558,'make details'!$A$1:$C$139,2,FALSE)</f>
        <v>Homebuilt</v>
      </c>
      <c r="E550" t="str">
        <f>VLOOKUP(C550,'make details'!$A$1:$C$139,3,FALSE)</f>
        <v>Standard</v>
      </c>
      <c r="F550">
        <v>2021</v>
      </c>
      <c r="G550" t="s">
        <v>343</v>
      </c>
      <c r="H550" t="s">
        <v>10</v>
      </c>
      <c r="I550" s="1">
        <v>44607</v>
      </c>
      <c r="J550">
        <v>102</v>
      </c>
      <c r="K550" t="str">
        <f>VLOOKUP(J550,locations!$A$1:$E$17,2,FALSE)</f>
        <v>Auckland</v>
      </c>
      <c r="L550" t="str">
        <f>VLOOKUP(J550,locations!$A$1:$E$17,3,FALSE)</f>
        <v>New Zealand</v>
      </c>
      <c r="M550">
        <f>VLOOKUP(J550,locations!$A$1:$E$17,4,FALSE)</f>
        <v>1695200</v>
      </c>
      <c r="N550">
        <f>VLOOKUP(J550,locations!$A$1:$E$17,5,FALSE)</f>
        <v>343.09</v>
      </c>
    </row>
    <row r="551" spans="1:14" x14ac:dyDescent="0.25">
      <c r="A551">
        <v>550</v>
      </c>
      <c r="B551" t="s">
        <v>16</v>
      </c>
      <c r="C551">
        <v>550</v>
      </c>
      <c r="D551" t="str">
        <f>VLOOKUP(C559,'make details'!$A$1:$C$139,2,FALSE)</f>
        <v>Trailer</v>
      </c>
      <c r="E551" t="str">
        <f>VLOOKUP(C551,'make details'!$A$1:$C$139,3,FALSE)</f>
        <v>Standard</v>
      </c>
      <c r="F551">
        <v>2007</v>
      </c>
      <c r="G551" t="s">
        <v>344</v>
      </c>
      <c r="H551" t="s">
        <v>69</v>
      </c>
      <c r="I551" s="1">
        <v>44623</v>
      </c>
      <c r="J551">
        <v>109</v>
      </c>
      <c r="K551" t="str">
        <f>VLOOKUP(J551,locations!$A$1:$E$17,2,FALSE)</f>
        <v>Wellington</v>
      </c>
      <c r="L551" t="str">
        <f>VLOOKUP(J551,locations!$A$1:$E$17,3,FALSE)</f>
        <v>New Zealand</v>
      </c>
      <c r="M551">
        <f>VLOOKUP(J551,locations!$A$1:$E$17,4,FALSE)</f>
        <v>543500</v>
      </c>
      <c r="N551">
        <f>VLOOKUP(J551,locations!$A$1:$E$17,5,FALSE)</f>
        <v>67.52</v>
      </c>
    </row>
    <row r="552" spans="1:14" x14ac:dyDescent="0.25">
      <c r="A552">
        <v>551</v>
      </c>
      <c r="B552" t="s">
        <v>8</v>
      </c>
      <c r="C552">
        <v>623</v>
      </c>
      <c r="D552" t="str">
        <f>VLOOKUP(C560,'make details'!$A$1:$C$139,2,FALSE)</f>
        <v>Titan</v>
      </c>
      <c r="E552" t="str">
        <f>VLOOKUP(C552,'make details'!$A$1:$C$139,3,FALSE)</f>
        <v>Standard</v>
      </c>
      <c r="F552">
        <v>2021</v>
      </c>
      <c r="G552" t="s">
        <v>177</v>
      </c>
      <c r="H552" t="s">
        <v>10</v>
      </c>
      <c r="I552" s="1">
        <v>44520</v>
      </c>
      <c r="J552">
        <v>109</v>
      </c>
      <c r="K552" t="str">
        <f>VLOOKUP(J552,locations!$A$1:$E$17,2,FALSE)</f>
        <v>Wellington</v>
      </c>
      <c r="L552" t="str">
        <f>VLOOKUP(J552,locations!$A$1:$E$17,3,FALSE)</f>
        <v>New Zealand</v>
      </c>
      <c r="M552">
        <f>VLOOKUP(J552,locations!$A$1:$E$17,4,FALSE)</f>
        <v>543500</v>
      </c>
      <c r="N552">
        <f>VLOOKUP(J552,locations!$A$1:$E$17,5,FALSE)</f>
        <v>67.52</v>
      </c>
    </row>
    <row r="553" spans="1:14" x14ac:dyDescent="0.25">
      <c r="A553">
        <v>552</v>
      </c>
      <c r="B553" t="s">
        <v>8</v>
      </c>
      <c r="C553">
        <v>595</v>
      </c>
      <c r="D553" t="str">
        <f>VLOOKUP(C561,'make details'!$A$1:$C$139,2,FALSE)</f>
        <v>Trailer</v>
      </c>
      <c r="E553" t="str">
        <f>VLOOKUP(C553,'make details'!$A$1:$C$139,3,FALSE)</f>
        <v>Standard</v>
      </c>
      <c r="F553">
        <v>2021</v>
      </c>
      <c r="G553" t="s">
        <v>345</v>
      </c>
      <c r="H553" t="s">
        <v>10</v>
      </c>
      <c r="I553" s="1">
        <v>44508</v>
      </c>
      <c r="J553">
        <v>102</v>
      </c>
      <c r="K553" t="str">
        <f>VLOOKUP(J553,locations!$A$1:$E$17,2,FALSE)</f>
        <v>Auckland</v>
      </c>
      <c r="L553" t="str">
        <f>VLOOKUP(J553,locations!$A$1:$E$17,3,FALSE)</f>
        <v>New Zealand</v>
      </c>
      <c r="M553">
        <f>VLOOKUP(J553,locations!$A$1:$E$17,4,FALSE)</f>
        <v>1695200</v>
      </c>
      <c r="N553">
        <f>VLOOKUP(J553,locations!$A$1:$E$17,5,FALSE)</f>
        <v>343.09</v>
      </c>
    </row>
    <row r="554" spans="1:14" x14ac:dyDescent="0.25">
      <c r="A554">
        <v>553</v>
      </c>
      <c r="B554" t="s">
        <v>8</v>
      </c>
      <c r="C554">
        <v>623</v>
      </c>
      <c r="D554" t="str">
        <f>VLOOKUP(C562,'make details'!$A$1:$C$139,2,FALSE)</f>
        <v>Trailer</v>
      </c>
      <c r="E554" t="str">
        <f>VLOOKUP(C554,'make details'!$A$1:$C$139,3,FALSE)</f>
        <v>Standard</v>
      </c>
      <c r="F554">
        <v>2000</v>
      </c>
      <c r="G554" t="s">
        <v>346</v>
      </c>
      <c r="H554" t="s">
        <v>45</v>
      </c>
      <c r="I554" s="1">
        <v>44650</v>
      </c>
      <c r="J554">
        <v>114</v>
      </c>
      <c r="K554" t="str">
        <f>VLOOKUP(J554,locations!$A$1:$E$17,2,FALSE)</f>
        <v>Canterbury</v>
      </c>
      <c r="L554" t="str">
        <f>VLOOKUP(J554,locations!$A$1:$E$17,3,FALSE)</f>
        <v>New Zealand</v>
      </c>
      <c r="M554">
        <f>VLOOKUP(J554,locations!$A$1:$E$17,4,FALSE)</f>
        <v>655000</v>
      </c>
      <c r="N554">
        <f>VLOOKUP(J554,locations!$A$1:$E$17,5,FALSE)</f>
        <v>14.72</v>
      </c>
    </row>
    <row r="555" spans="1:14" x14ac:dyDescent="0.25">
      <c r="A555">
        <v>554</v>
      </c>
      <c r="B555" t="s">
        <v>8</v>
      </c>
      <c r="C555">
        <v>623</v>
      </c>
      <c r="D555" t="str">
        <f>VLOOKUP(C563,'make details'!$A$1:$C$139,2,FALSE)</f>
        <v>Titan</v>
      </c>
      <c r="E555" t="str">
        <f>VLOOKUP(C555,'make details'!$A$1:$C$139,3,FALSE)</f>
        <v>Standard</v>
      </c>
      <c r="F555">
        <v>1996</v>
      </c>
      <c r="G555" t="s">
        <v>51</v>
      </c>
      <c r="H555" t="s">
        <v>45</v>
      </c>
      <c r="I555" s="1">
        <v>44648</v>
      </c>
      <c r="J555">
        <v>103</v>
      </c>
      <c r="K555" t="str">
        <f>VLOOKUP(J555,locations!$A$1:$E$17,2,FALSE)</f>
        <v>Waikato</v>
      </c>
      <c r="L555" t="str">
        <f>VLOOKUP(J555,locations!$A$1:$E$17,3,FALSE)</f>
        <v>New Zealand</v>
      </c>
      <c r="M555">
        <f>VLOOKUP(J555,locations!$A$1:$E$17,4,FALSE)</f>
        <v>513800</v>
      </c>
      <c r="N555">
        <f>VLOOKUP(J555,locations!$A$1:$E$17,5,FALSE)</f>
        <v>21.5</v>
      </c>
    </row>
    <row r="556" spans="1:14" x14ac:dyDescent="0.25">
      <c r="A556">
        <v>555</v>
      </c>
      <c r="B556" t="s">
        <v>37</v>
      </c>
      <c r="C556">
        <v>623</v>
      </c>
      <c r="D556" t="str">
        <f>VLOOKUP(C564,'make details'!$A$1:$C$139,2,FALSE)</f>
        <v>Trailer</v>
      </c>
      <c r="E556" t="str">
        <f>VLOOKUP(C556,'make details'!$A$1:$C$139,3,FALSE)</f>
        <v>Standard</v>
      </c>
      <c r="F556">
        <v>2021</v>
      </c>
      <c r="G556" t="s">
        <v>103</v>
      </c>
      <c r="H556" t="s">
        <v>45</v>
      </c>
      <c r="I556" s="1">
        <v>44498</v>
      </c>
      <c r="J556">
        <v>102</v>
      </c>
      <c r="K556" t="str">
        <f>VLOOKUP(J556,locations!$A$1:$E$17,2,FALSE)</f>
        <v>Auckland</v>
      </c>
      <c r="L556" t="str">
        <f>VLOOKUP(J556,locations!$A$1:$E$17,3,FALSE)</f>
        <v>New Zealand</v>
      </c>
      <c r="M556">
        <f>VLOOKUP(J556,locations!$A$1:$E$17,4,FALSE)</f>
        <v>1695200</v>
      </c>
      <c r="N556">
        <f>VLOOKUP(J556,locations!$A$1:$E$17,5,FALSE)</f>
        <v>343.09</v>
      </c>
    </row>
    <row r="557" spans="1:14" x14ac:dyDescent="0.25">
      <c r="A557">
        <v>556</v>
      </c>
      <c r="B557" t="s">
        <v>8</v>
      </c>
      <c r="C557">
        <v>514</v>
      </c>
      <c r="D557" t="str">
        <f>VLOOKUP(C565,'make details'!$A$1:$C$139,2,FALSE)</f>
        <v>Trailer</v>
      </c>
      <c r="E557" t="str">
        <f>VLOOKUP(C557,'make details'!$A$1:$C$139,3,FALSE)</f>
        <v>Standard</v>
      </c>
      <c r="F557">
        <v>2021</v>
      </c>
      <c r="G557" t="s">
        <v>347</v>
      </c>
      <c r="H557" t="s">
        <v>10</v>
      </c>
      <c r="I557" s="1">
        <v>44546</v>
      </c>
      <c r="J557">
        <v>114</v>
      </c>
      <c r="K557" t="str">
        <f>VLOOKUP(J557,locations!$A$1:$E$17,2,FALSE)</f>
        <v>Canterbury</v>
      </c>
      <c r="L557" t="str">
        <f>VLOOKUP(J557,locations!$A$1:$E$17,3,FALSE)</f>
        <v>New Zealand</v>
      </c>
      <c r="M557">
        <f>VLOOKUP(J557,locations!$A$1:$E$17,4,FALSE)</f>
        <v>655000</v>
      </c>
      <c r="N557">
        <f>VLOOKUP(J557,locations!$A$1:$E$17,5,FALSE)</f>
        <v>14.72</v>
      </c>
    </row>
    <row r="558" spans="1:14" x14ac:dyDescent="0.25">
      <c r="A558">
        <v>557</v>
      </c>
      <c r="B558" t="s">
        <v>8</v>
      </c>
      <c r="C558">
        <v>549</v>
      </c>
      <c r="D558" t="str">
        <f>VLOOKUP(C566,'make details'!$A$1:$C$139,2,FALSE)</f>
        <v>Suzuki</v>
      </c>
      <c r="E558" t="str">
        <f>VLOOKUP(C558,'make details'!$A$1:$C$139,3,FALSE)</f>
        <v>Standard</v>
      </c>
      <c r="F558">
        <v>2021</v>
      </c>
      <c r="G558" t="s">
        <v>348</v>
      </c>
      <c r="H558" t="s">
        <v>28</v>
      </c>
      <c r="I558" s="1">
        <v>44516</v>
      </c>
      <c r="J558">
        <v>107</v>
      </c>
      <c r="K558" t="str">
        <f>VLOOKUP(J558,locations!$A$1:$E$17,2,FALSE)</f>
        <v>Taranaki</v>
      </c>
      <c r="L558" t="str">
        <f>VLOOKUP(J558,locations!$A$1:$E$17,3,FALSE)</f>
        <v>New Zealand</v>
      </c>
      <c r="M558">
        <f>VLOOKUP(J558,locations!$A$1:$E$17,4,FALSE)</f>
        <v>127300</v>
      </c>
      <c r="N558">
        <f>VLOOKUP(J558,locations!$A$1:$E$17,5,FALSE)</f>
        <v>17.55</v>
      </c>
    </row>
    <row r="559" spans="1:14" x14ac:dyDescent="0.25">
      <c r="A559">
        <v>558</v>
      </c>
      <c r="B559" t="s">
        <v>8</v>
      </c>
      <c r="C559">
        <v>623</v>
      </c>
      <c r="D559" t="str">
        <f>VLOOKUP(C567,'make details'!$A$1:$C$139,2,FALSE)</f>
        <v>Trailer</v>
      </c>
      <c r="E559" t="str">
        <f>VLOOKUP(C559,'make details'!$A$1:$C$139,3,FALSE)</f>
        <v>Standard</v>
      </c>
      <c r="F559">
        <v>2020</v>
      </c>
      <c r="G559" t="s">
        <v>58</v>
      </c>
      <c r="H559" t="s">
        <v>45</v>
      </c>
      <c r="I559" s="1">
        <v>44619</v>
      </c>
      <c r="J559">
        <v>102</v>
      </c>
      <c r="K559" t="str">
        <f>VLOOKUP(J559,locations!$A$1:$E$17,2,FALSE)</f>
        <v>Auckland</v>
      </c>
      <c r="L559" t="str">
        <f>VLOOKUP(J559,locations!$A$1:$E$17,3,FALSE)</f>
        <v>New Zealand</v>
      </c>
      <c r="M559">
        <f>VLOOKUP(J559,locations!$A$1:$E$17,4,FALSE)</f>
        <v>1695200</v>
      </c>
      <c r="N559">
        <f>VLOOKUP(J559,locations!$A$1:$E$17,5,FALSE)</f>
        <v>343.09</v>
      </c>
    </row>
    <row r="560" spans="1:14" x14ac:dyDescent="0.25">
      <c r="A560">
        <v>559</v>
      </c>
      <c r="B560" t="s">
        <v>8</v>
      </c>
      <c r="C560">
        <v>616</v>
      </c>
      <c r="D560" t="str">
        <f>VLOOKUP(C568,'make details'!$A$1:$C$139,2,FALSE)</f>
        <v>Trailer</v>
      </c>
      <c r="E560" t="str">
        <f>VLOOKUP(C560,'make details'!$A$1:$C$139,3,FALSE)</f>
        <v>Standard</v>
      </c>
      <c r="F560">
        <v>2021</v>
      </c>
      <c r="G560" t="s">
        <v>33</v>
      </c>
      <c r="H560" t="s">
        <v>10</v>
      </c>
      <c r="I560" s="1">
        <v>44529</v>
      </c>
      <c r="J560">
        <v>109</v>
      </c>
      <c r="K560" t="str">
        <f>VLOOKUP(J560,locations!$A$1:$E$17,2,FALSE)</f>
        <v>Wellington</v>
      </c>
      <c r="L560" t="str">
        <f>VLOOKUP(J560,locations!$A$1:$E$17,3,FALSE)</f>
        <v>New Zealand</v>
      </c>
      <c r="M560">
        <f>VLOOKUP(J560,locations!$A$1:$E$17,4,FALSE)</f>
        <v>543500</v>
      </c>
      <c r="N560">
        <f>VLOOKUP(J560,locations!$A$1:$E$17,5,FALSE)</f>
        <v>67.52</v>
      </c>
    </row>
    <row r="561" spans="1:14" x14ac:dyDescent="0.25">
      <c r="A561">
        <v>560</v>
      </c>
      <c r="B561" t="s">
        <v>8</v>
      </c>
      <c r="C561">
        <v>623</v>
      </c>
      <c r="D561" t="str">
        <f>VLOOKUP(C569,'make details'!$A$1:$C$139,2,FALSE)</f>
        <v>Factory Built</v>
      </c>
      <c r="E561" t="str">
        <f>VLOOKUP(C561,'make details'!$A$1:$C$139,3,FALSE)</f>
        <v>Standard</v>
      </c>
      <c r="F561">
        <v>2021</v>
      </c>
      <c r="G561" t="s">
        <v>58</v>
      </c>
      <c r="H561" t="s">
        <v>45</v>
      </c>
      <c r="I561" s="1">
        <v>44564</v>
      </c>
      <c r="J561">
        <v>101</v>
      </c>
      <c r="K561" t="str">
        <f>VLOOKUP(J561,locations!$A$1:$E$17,2,FALSE)</f>
        <v>Northland</v>
      </c>
      <c r="L561" t="str">
        <f>VLOOKUP(J561,locations!$A$1:$E$17,3,FALSE)</f>
        <v>New Zealand</v>
      </c>
      <c r="M561">
        <f>VLOOKUP(J561,locations!$A$1:$E$17,4,FALSE)</f>
        <v>201500</v>
      </c>
      <c r="N561">
        <f>VLOOKUP(J561,locations!$A$1:$E$17,5,FALSE)</f>
        <v>16.11</v>
      </c>
    </row>
    <row r="562" spans="1:14" x14ac:dyDescent="0.25">
      <c r="A562">
        <v>561</v>
      </c>
      <c r="B562" t="s">
        <v>11</v>
      </c>
      <c r="C562">
        <v>623</v>
      </c>
      <c r="D562" t="str">
        <f>VLOOKUP(C570,'make details'!$A$1:$C$139,2,FALSE)</f>
        <v>Trailer</v>
      </c>
      <c r="E562" t="str">
        <f>VLOOKUP(C562,'make details'!$A$1:$C$139,3,FALSE)</f>
        <v>Standard</v>
      </c>
      <c r="F562">
        <v>1985</v>
      </c>
      <c r="G562" t="s">
        <v>20</v>
      </c>
      <c r="H562" t="s">
        <v>10</v>
      </c>
      <c r="I562" s="1">
        <v>44551</v>
      </c>
      <c r="J562">
        <v>104</v>
      </c>
      <c r="K562" t="str">
        <f>VLOOKUP(J562,locations!$A$1:$E$17,2,FALSE)</f>
        <v>Bay of Plenty</v>
      </c>
      <c r="L562" t="str">
        <f>VLOOKUP(J562,locations!$A$1:$E$17,3,FALSE)</f>
        <v>New Zealand</v>
      </c>
      <c r="M562">
        <f>VLOOKUP(J562,locations!$A$1:$E$17,4,FALSE)</f>
        <v>347700</v>
      </c>
      <c r="N562">
        <f>VLOOKUP(J562,locations!$A$1:$E$17,5,FALSE)</f>
        <v>28.8</v>
      </c>
    </row>
    <row r="563" spans="1:14" x14ac:dyDescent="0.25">
      <c r="A563">
        <v>562</v>
      </c>
      <c r="B563" t="s">
        <v>8</v>
      </c>
      <c r="C563">
        <v>616</v>
      </c>
      <c r="D563" t="str">
        <f>VLOOKUP(C571,'make details'!$A$1:$C$139,2,FALSE)</f>
        <v>Diamond</v>
      </c>
      <c r="E563" t="str">
        <f>VLOOKUP(C563,'make details'!$A$1:$C$139,3,FALSE)</f>
        <v>Standard</v>
      </c>
      <c r="F563">
        <v>2021</v>
      </c>
      <c r="G563" t="s">
        <v>33</v>
      </c>
      <c r="H563" t="s">
        <v>10</v>
      </c>
      <c r="I563" s="1">
        <v>44483</v>
      </c>
      <c r="J563">
        <v>102</v>
      </c>
      <c r="K563" t="str">
        <f>VLOOKUP(J563,locations!$A$1:$E$17,2,FALSE)</f>
        <v>Auckland</v>
      </c>
      <c r="L563" t="str">
        <f>VLOOKUP(J563,locations!$A$1:$E$17,3,FALSE)</f>
        <v>New Zealand</v>
      </c>
      <c r="M563">
        <f>VLOOKUP(J563,locations!$A$1:$E$17,4,FALSE)</f>
        <v>1695200</v>
      </c>
      <c r="N563">
        <f>VLOOKUP(J563,locations!$A$1:$E$17,5,FALSE)</f>
        <v>343.09</v>
      </c>
    </row>
    <row r="564" spans="1:14" x14ac:dyDescent="0.25">
      <c r="A564">
        <v>563</v>
      </c>
      <c r="B564" t="s">
        <v>8</v>
      </c>
      <c r="C564">
        <v>623</v>
      </c>
      <c r="D564" t="str">
        <f>VLOOKUP(C572,'make details'!$A$1:$C$139,2,FALSE)</f>
        <v>Trailer</v>
      </c>
      <c r="E564" t="str">
        <f>VLOOKUP(C564,'make details'!$A$1:$C$139,3,FALSE)</f>
        <v>Standard</v>
      </c>
      <c r="F564">
        <v>2021</v>
      </c>
      <c r="G564" t="s">
        <v>349</v>
      </c>
      <c r="H564" t="s">
        <v>10</v>
      </c>
      <c r="I564" s="1">
        <v>44486</v>
      </c>
      <c r="J564">
        <v>105</v>
      </c>
      <c r="K564" t="str">
        <f>VLOOKUP(J564,locations!$A$1:$E$17,2,FALSE)</f>
        <v>Gisborne</v>
      </c>
      <c r="L564" t="str">
        <f>VLOOKUP(J564,locations!$A$1:$E$17,3,FALSE)</f>
        <v>New Zealand</v>
      </c>
      <c r="M564">
        <f>VLOOKUP(J564,locations!$A$1:$E$17,4,FALSE)</f>
        <v>52100</v>
      </c>
      <c r="N564">
        <f>VLOOKUP(J564,locations!$A$1:$E$17,5,FALSE)</f>
        <v>6.21</v>
      </c>
    </row>
    <row r="565" spans="1:14" x14ac:dyDescent="0.25">
      <c r="A565">
        <v>564</v>
      </c>
      <c r="B565" t="s">
        <v>8</v>
      </c>
      <c r="C565">
        <v>623</v>
      </c>
      <c r="D565" t="str">
        <f>VLOOKUP(C573,'make details'!$A$1:$C$139,2,FALSE)</f>
        <v>Titan</v>
      </c>
      <c r="E565" t="str">
        <f>VLOOKUP(C565,'make details'!$A$1:$C$139,3,FALSE)</f>
        <v>Standard</v>
      </c>
      <c r="F565">
        <v>2021</v>
      </c>
      <c r="G565" t="s">
        <v>100</v>
      </c>
      <c r="H565" t="s">
        <v>10</v>
      </c>
      <c r="I565" s="1">
        <v>44533</v>
      </c>
      <c r="J565">
        <v>103</v>
      </c>
      <c r="K565" t="str">
        <f>VLOOKUP(J565,locations!$A$1:$E$17,2,FALSE)</f>
        <v>Waikato</v>
      </c>
      <c r="L565" t="str">
        <f>VLOOKUP(J565,locations!$A$1:$E$17,3,FALSE)</f>
        <v>New Zealand</v>
      </c>
      <c r="M565">
        <f>VLOOKUP(J565,locations!$A$1:$E$17,4,FALSE)</f>
        <v>513800</v>
      </c>
      <c r="N565">
        <f>VLOOKUP(J565,locations!$A$1:$E$17,5,FALSE)</f>
        <v>21.5</v>
      </c>
    </row>
    <row r="566" spans="1:14" x14ac:dyDescent="0.25">
      <c r="A566">
        <v>565</v>
      </c>
      <c r="B566" t="s">
        <v>25</v>
      </c>
      <c r="C566">
        <v>611</v>
      </c>
      <c r="D566" t="str">
        <f>VLOOKUP(C574,'make details'!$A$1:$C$139,2,FALSE)</f>
        <v>Trailer</v>
      </c>
      <c r="E566" t="str">
        <f>VLOOKUP(C566,'make details'!$A$1:$C$139,3,FALSE)</f>
        <v>Standard</v>
      </c>
      <c r="F566">
        <v>2006</v>
      </c>
      <c r="G566" t="s">
        <v>350</v>
      </c>
      <c r="H566" t="s">
        <v>28</v>
      </c>
      <c r="I566" s="1">
        <v>44592</v>
      </c>
      <c r="J566">
        <v>116</v>
      </c>
      <c r="K566" t="str">
        <f>VLOOKUP(J566,locations!$A$1:$E$17,2,FALSE)</f>
        <v>Southland</v>
      </c>
      <c r="L566" t="str">
        <f>VLOOKUP(J566,locations!$A$1:$E$17,3,FALSE)</f>
        <v>New Zealand</v>
      </c>
      <c r="M566">
        <f>VLOOKUP(J566,locations!$A$1:$E$17,4,FALSE)</f>
        <v>102400</v>
      </c>
      <c r="N566">
        <f>VLOOKUP(J566,locations!$A$1:$E$17,5,FALSE)</f>
        <v>3.28</v>
      </c>
    </row>
    <row r="567" spans="1:14" x14ac:dyDescent="0.25">
      <c r="A567">
        <v>566</v>
      </c>
      <c r="B567" t="s">
        <v>8</v>
      </c>
      <c r="C567">
        <v>623</v>
      </c>
      <c r="D567" t="str">
        <f>VLOOKUP(C575,'make details'!$A$1:$C$139,2,FALSE)</f>
        <v>Factory Built</v>
      </c>
      <c r="E567" t="str">
        <f>VLOOKUP(C567,'make details'!$A$1:$C$139,3,FALSE)</f>
        <v>Standard</v>
      </c>
      <c r="F567">
        <v>1998</v>
      </c>
      <c r="G567" t="s">
        <v>351</v>
      </c>
      <c r="H567" t="s">
        <v>66</v>
      </c>
      <c r="I567" s="1">
        <v>44599</v>
      </c>
      <c r="J567">
        <v>114</v>
      </c>
      <c r="K567" t="str">
        <f>VLOOKUP(J567,locations!$A$1:$E$17,2,FALSE)</f>
        <v>Canterbury</v>
      </c>
      <c r="L567" t="str">
        <f>VLOOKUP(J567,locations!$A$1:$E$17,3,FALSE)</f>
        <v>New Zealand</v>
      </c>
      <c r="M567">
        <f>VLOOKUP(J567,locations!$A$1:$E$17,4,FALSE)</f>
        <v>655000</v>
      </c>
      <c r="N567">
        <f>VLOOKUP(J567,locations!$A$1:$E$17,5,FALSE)</f>
        <v>14.72</v>
      </c>
    </row>
    <row r="568" spans="1:14" x14ac:dyDescent="0.25">
      <c r="A568">
        <v>567</v>
      </c>
      <c r="B568" t="s">
        <v>37</v>
      </c>
      <c r="C568">
        <v>623</v>
      </c>
      <c r="D568" t="str">
        <f>VLOOKUP(C576,'make details'!$A$1:$C$139,2,FALSE)</f>
        <v>Trailer</v>
      </c>
      <c r="E568" t="str">
        <f>VLOOKUP(C568,'make details'!$A$1:$C$139,3,FALSE)</f>
        <v>Standard</v>
      </c>
      <c r="F568">
        <v>2021</v>
      </c>
      <c r="G568" t="s">
        <v>352</v>
      </c>
      <c r="H568" t="s">
        <v>10</v>
      </c>
      <c r="I568" s="1">
        <v>44606</v>
      </c>
      <c r="J568">
        <v>102</v>
      </c>
      <c r="K568" t="str">
        <f>VLOOKUP(J568,locations!$A$1:$E$17,2,FALSE)</f>
        <v>Auckland</v>
      </c>
      <c r="L568" t="str">
        <f>VLOOKUP(J568,locations!$A$1:$E$17,3,FALSE)</f>
        <v>New Zealand</v>
      </c>
      <c r="M568">
        <f>VLOOKUP(J568,locations!$A$1:$E$17,4,FALSE)</f>
        <v>1695200</v>
      </c>
      <c r="N568">
        <f>VLOOKUP(J568,locations!$A$1:$E$17,5,FALSE)</f>
        <v>343.09</v>
      </c>
    </row>
    <row r="569" spans="1:14" x14ac:dyDescent="0.25">
      <c r="A569">
        <v>568</v>
      </c>
      <c r="B569" t="s">
        <v>8</v>
      </c>
      <c r="C569">
        <v>538</v>
      </c>
      <c r="D569" t="str">
        <f>VLOOKUP(C577,'make details'!$A$1:$C$139,2,FALSE)</f>
        <v>Swift</v>
      </c>
      <c r="E569" t="str">
        <f>VLOOKUP(C569,'make details'!$A$1:$C$139,3,FALSE)</f>
        <v>Standard</v>
      </c>
      <c r="F569">
        <v>2021</v>
      </c>
      <c r="G569" t="s">
        <v>353</v>
      </c>
      <c r="H569" t="s">
        <v>32</v>
      </c>
      <c r="I569" s="1">
        <v>44492</v>
      </c>
      <c r="J569">
        <v>103</v>
      </c>
      <c r="K569" t="str">
        <f>VLOOKUP(J569,locations!$A$1:$E$17,2,FALSE)</f>
        <v>Waikato</v>
      </c>
      <c r="L569" t="str">
        <f>VLOOKUP(J569,locations!$A$1:$E$17,3,FALSE)</f>
        <v>New Zealand</v>
      </c>
      <c r="M569">
        <f>VLOOKUP(J569,locations!$A$1:$E$17,4,FALSE)</f>
        <v>513800</v>
      </c>
      <c r="N569">
        <f>VLOOKUP(J569,locations!$A$1:$E$17,5,FALSE)</f>
        <v>21.5</v>
      </c>
    </row>
    <row r="570" spans="1:14" x14ac:dyDescent="0.25">
      <c r="A570">
        <v>569</v>
      </c>
      <c r="B570" t="s">
        <v>37</v>
      </c>
      <c r="C570">
        <v>623</v>
      </c>
      <c r="D570" t="str">
        <f>VLOOKUP(C578,'make details'!$A$1:$C$139,2,FALSE)</f>
        <v>Trailer</v>
      </c>
      <c r="E570" t="str">
        <f>VLOOKUP(C570,'make details'!$A$1:$C$139,3,FALSE)</f>
        <v>Standard</v>
      </c>
      <c r="F570">
        <v>2021</v>
      </c>
      <c r="G570" t="s">
        <v>54</v>
      </c>
      <c r="H570" t="s">
        <v>10</v>
      </c>
      <c r="I570" s="1">
        <v>44499</v>
      </c>
      <c r="J570">
        <v>104</v>
      </c>
      <c r="K570" t="str">
        <f>VLOOKUP(J570,locations!$A$1:$E$17,2,FALSE)</f>
        <v>Bay of Plenty</v>
      </c>
      <c r="L570" t="str">
        <f>VLOOKUP(J570,locations!$A$1:$E$17,3,FALSE)</f>
        <v>New Zealand</v>
      </c>
      <c r="M570">
        <f>VLOOKUP(J570,locations!$A$1:$E$17,4,FALSE)</f>
        <v>347700</v>
      </c>
      <c r="N570">
        <f>VLOOKUP(J570,locations!$A$1:$E$17,5,FALSE)</f>
        <v>28.8</v>
      </c>
    </row>
    <row r="571" spans="1:14" x14ac:dyDescent="0.25">
      <c r="A571">
        <v>570</v>
      </c>
      <c r="B571" t="s">
        <v>8</v>
      </c>
      <c r="C571">
        <v>532</v>
      </c>
      <c r="D571" t="str">
        <f>VLOOKUP(C579,'make details'!$A$1:$C$139,2,FALSE)</f>
        <v>Trailer</v>
      </c>
      <c r="E571" t="str">
        <f>VLOOKUP(C571,'make details'!$A$1:$C$139,3,FALSE)</f>
        <v>Standard</v>
      </c>
      <c r="F571">
        <v>2021</v>
      </c>
      <c r="G571" t="s">
        <v>46</v>
      </c>
      <c r="H571" t="s">
        <v>10</v>
      </c>
      <c r="I571" s="1">
        <v>44621</v>
      </c>
      <c r="J571">
        <v>107</v>
      </c>
      <c r="K571" t="str">
        <f>VLOOKUP(J571,locations!$A$1:$E$17,2,FALSE)</f>
        <v>Taranaki</v>
      </c>
      <c r="L571" t="str">
        <f>VLOOKUP(J571,locations!$A$1:$E$17,3,FALSE)</f>
        <v>New Zealand</v>
      </c>
      <c r="M571">
        <f>VLOOKUP(J571,locations!$A$1:$E$17,4,FALSE)</f>
        <v>127300</v>
      </c>
      <c r="N571">
        <f>VLOOKUP(J571,locations!$A$1:$E$17,5,FALSE)</f>
        <v>17.55</v>
      </c>
    </row>
    <row r="572" spans="1:14" x14ac:dyDescent="0.25">
      <c r="A572">
        <v>571</v>
      </c>
      <c r="B572" t="s">
        <v>8</v>
      </c>
      <c r="C572">
        <v>623</v>
      </c>
      <c r="D572" t="str">
        <f>VLOOKUP(C580,'make details'!$A$1:$C$139,2,FALSE)</f>
        <v>Universal</v>
      </c>
      <c r="E572" t="str">
        <f>VLOOKUP(C572,'make details'!$A$1:$C$139,3,FALSE)</f>
        <v>Standard</v>
      </c>
      <c r="F572">
        <v>2021</v>
      </c>
      <c r="G572" t="s">
        <v>53</v>
      </c>
      <c r="H572" t="s">
        <v>10</v>
      </c>
      <c r="I572" s="1">
        <v>44656</v>
      </c>
      <c r="J572">
        <v>104</v>
      </c>
      <c r="K572" t="str">
        <f>VLOOKUP(J572,locations!$A$1:$E$17,2,FALSE)</f>
        <v>Bay of Plenty</v>
      </c>
      <c r="L572" t="str">
        <f>VLOOKUP(J572,locations!$A$1:$E$17,3,FALSE)</f>
        <v>New Zealand</v>
      </c>
      <c r="M572">
        <f>VLOOKUP(J572,locations!$A$1:$E$17,4,FALSE)</f>
        <v>347700</v>
      </c>
      <c r="N572">
        <f>VLOOKUP(J572,locations!$A$1:$E$17,5,FALSE)</f>
        <v>28.8</v>
      </c>
    </row>
    <row r="573" spans="1:14" x14ac:dyDescent="0.25">
      <c r="A573">
        <v>572</v>
      </c>
      <c r="B573" t="s">
        <v>8</v>
      </c>
      <c r="C573">
        <v>616</v>
      </c>
      <c r="D573" t="str">
        <f>VLOOKUP(C581,'make details'!$A$1:$C$139,2,FALSE)</f>
        <v>Aakron Xpress</v>
      </c>
      <c r="E573" t="str">
        <f>VLOOKUP(C573,'make details'!$A$1:$C$139,3,FALSE)</f>
        <v>Standard</v>
      </c>
      <c r="F573">
        <v>2021</v>
      </c>
      <c r="G573" t="s">
        <v>33</v>
      </c>
      <c r="H573" t="s">
        <v>10</v>
      </c>
      <c r="I573" s="1">
        <v>44509</v>
      </c>
      <c r="J573">
        <v>104</v>
      </c>
      <c r="K573" t="str">
        <f>VLOOKUP(J573,locations!$A$1:$E$17,2,FALSE)</f>
        <v>Bay of Plenty</v>
      </c>
      <c r="L573" t="str">
        <f>VLOOKUP(J573,locations!$A$1:$E$17,3,FALSE)</f>
        <v>New Zealand</v>
      </c>
      <c r="M573">
        <f>VLOOKUP(J573,locations!$A$1:$E$17,4,FALSE)</f>
        <v>347700</v>
      </c>
      <c r="N573">
        <f>VLOOKUP(J573,locations!$A$1:$E$17,5,FALSE)</f>
        <v>28.8</v>
      </c>
    </row>
    <row r="574" spans="1:14" x14ac:dyDescent="0.25">
      <c r="A574">
        <v>573</v>
      </c>
      <c r="B574" t="s">
        <v>11</v>
      </c>
      <c r="C574">
        <v>623</v>
      </c>
      <c r="D574" t="str">
        <f>VLOOKUP(C582,'make details'!$A$1:$C$139,2,FALSE)</f>
        <v>Trailer</v>
      </c>
      <c r="E574" t="str">
        <f>VLOOKUP(C574,'make details'!$A$1:$C$139,3,FALSE)</f>
        <v>Standard</v>
      </c>
      <c r="F574">
        <v>2021</v>
      </c>
      <c r="G574" t="s">
        <v>163</v>
      </c>
      <c r="H574" t="s">
        <v>45</v>
      </c>
      <c r="I574" s="1">
        <v>44587</v>
      </c>
      <c r="J574">
        <v>102</v>
      </c>
      <c r="K574" t="str">
        <f>VLOOKUP(J574,locations!$A$1:$E$17,2,FALSE)</f>
        <v>Auckland</v>
      </c>
      <c r="L574" t="str">
        <f>VLOOKUP(J574,locations!$A$1:$E$17,3,FALSE)</f>
        <v>New Zealand</v>
      </c>
      <c r="M574">
        <f>VLOOKUP(J574,locations!$A$1:$E$17,4,FALSE)</f>
        <v>1695200</v>
      </c>
      <c r="N574">
        <f>VLOOKUP(J574,locations!$A$1:$E$17,5,FALSE)</f>
        <v>343.09</v>
      </c>
    </row>
    <row r="575" spans="1:14" x14ac:dyDescent="0.25">
      <c r="A575">
        <v>574</v>
      </c>
      <c r="B575" t="s">
        <v>8</v>
      </c>
      <c r="C575">
        <v>538</v>
      </c>
      <c r="D575" t="str">
        <f>VLOOKUP(C583,'make details'!$A$1:$C$139,2,FALSE)</f>
        <v>PGO</v>
      </c>
      <c r="E575" t="str">
        <f>VLOOKUP(C575,'make details'!$A$1:$C$139,3,FALSE)</f>
        <v>Standard</v>
      </c>
      <c r="F575">
        <v>2021</v>
      </c>
      <c r="G575" t="s">
        <v>354</v>
      </c>
      <c r="H575" t="s">
        <v>10</v>
      </c>
      <c r="I575" s="1">
        <v>44614</v>
      </c>
      <c r="J575">
        <v>106</v>
      </c>
      <c r="K575" t="str">
        <f>VLOOKUP(J575,locations!$A$1:$E$17,2,FALSE)</f>
        <v>Hawke's Bay</v>
      </c>
      <c r="L575" t="str">
        <f>VLOOKUP(J575,locations!$A$1:$E$17,3,FALSE)</f>
        <v>New Zealand</v>
      </c>
      <c r="M575">
        <f>VLOOKUP(J575,locations!$A$1:$E$17,4,FALSE)</f>
        <v>182700</v>
      </c>
      <c r="N575">
        <f>VLOOKUP(J575,locations!$A$1:$E$17,5,FALSE)</f>
        <v>12.92</v>
      </c>
    </row>
    <row r="576" spans="1:14" x14ac:dyDescent="0.25">
      <c r="A576">
        <v>575</v>
      </c>
      <c r="B576" t="s">
        <v>8</v>
      </c>
      <c r="C576">
        <v>623</v>
      </c>
      <c r="D576" t="str">
        <f>VLOOKUP(C584,'make details'!$A$1:$C$139,2,FALSE)</f>
        <v>Caravan</v>
      </c>
      <c r="E576" t="str">
        <f>VLOOKUP(C576,'make details'!$A$1:$C$139,3,FALSE)</f>
        <v>Standard</v>
      </c>
      <c r="F576">
        <v>2019</v>
      </c>
      <c r="G576" t="s">
        <v>58</v>
      </c>
      <c r="H576" t="s">
        <v>45</v>
      </c>
      <c r="I576" s="1">
        <v>44492</v>
      </c>
      <c r="J576">
        <v>102</v>
      </c>
      <c r="K576" t="str">
        <f>VLOOKUP(J576,locations!$A$1:$E$17,2,FALSE)</f>
        <v>Auckland</v>
      </c>
      <c r="L576" t="str">
        <f>VLOOKUP(J576,locations!$A$1:$E$17,3,FALSE)</f>
        <v>New Zealand</v>
      </c>
      <c r="M576">
        <f>VLOOKUP(J576,locations!$A$1:$E$17,4,FALSE)</f>
        <v>1695200</v>
      </c>
      <c r="N576">
        <f>VLOOKUP(J576,locations!$A$1:$E$17,5,FALSE)</f>
        <v>343.09</v>
      </c>
    </row>
    <row r="577" spans="1:14" x14ac:dyDescent="0.25">
      <c r="A577">
        <v>576</v>
      </c>
      <c r="B577" t="s">
        <v>61</v>
      </c>
      <c r="C577">
        <v>612</v>
      </c>
      <c r="D577" t="str">
        <f>VLOOKUP(C585,'make details'!$A$1:$C$139,2,FALSE)</f>
        <v>Trailer</v>
      </c>
      <c r="E577" t="str">
        <f>VLOOKUP(C577,'make details'!$A$1:$C$139,3,FALSE)</f>
        <v>Standard</v>
      </c>
      <c r="F577">
        <v>2011</v>
      </c>
      <c r="G577" t="s">
        <v>175</v>
      </c>
      <c r="H577" t="s">
        <v>32</v>
      </c>
      <c r="I577" s="1">
        <v>44514</v>
      </c>
      <c r="J577">
        <v>102</v>
      </c>
      <c r="K577" t="str">
        <f>VLOOKUP(J577,locations!$A$1:$E$17,2,FALSE)</f>
        <v>Auckland</v>
      </c>
      <c r="L577" t="str">
        <f>VLOOKUP(J577,locations!$A$1:$E$17,3,FALSE)</f>
        <v>New Zealand</v>
      </c>
      <c r="M577">
        <f>VLOOKUP(J577,locations!$A$1:$E$17,4,FALSE)</f>
        <v>1695200</v>
      </c>
      <c r="N577">
        <f>VLOOKUP(J577,locations!$A$1:$E$17,5,FALSE)</f>
        <v>343.09</v>
      </c>
    </row>
    <row r="578" spans="1:14" x14ac:dyDescent="0.25">
      <c r="A578">
        <v>577</v>
      </c>
      <c r="B578" t="s">
        <v>8</v>
      </c>
      <c r="C578">
        <v>623</v>
      </c>
      <c r="D578" t="str">
        <f>VLOOKUP(C586,'make details'!$A$1:$C$139,2,FALSE)</f>
        <v>Trailer</v>
      </c>
      <c r="E578" t="str">
        <f>VLOOKUP(C578,'make details'!$A$1:$C$139,3,FALSE)</f>
        <v>Standard</v>
      </c>
      <c r="F578">
        <v>2021</v>
      </c>
      <c r="G578" t="s">
        <v>57</v>
      </c>
      <c r="H578" t="s">
        <v>10</v>
      </c>
      <c r="I578" s="1">
        <v>44616</v>
      </c>
      <c r="J578">
        <v>102</v>
      </c>
      <c r="K578" t="str">
        <f>VLOOKUP(J578,locations!$A$1:$E$17,2,FALSE)</f>
        <v>Auckland</v>
      </c>
      <c r="L578" t="str">
        <f>VLOOKUP(J578,locations!$A$1:$E$17,3,FALSE)</f>
        <v>New Zealand</v>
      </c>
      <c r="M578">
        <f>VLOOKUP(J578,locations!$A$1:$E$17,4,FALSE)</f>
        <v>1695200</v>
      </c>
      <c r="N578">
        <f>VLOOKUP(J578,locations!$A$1:$E$17,5,FALSE)</f>
        <v>343.09</v>
      </c>
    </row>
    <row r="579" spans="1:14" x14ac:dyDescent="0.25">
      <c r="A579">
        <v>578</v>
      </c>
      <c r="B579" t="s">
        <v>8</v>
      </c>
      <c r="C579">
        <v>623</v>
      </c>
      <c r="D579" t="str">
        <f>VLOOKUP(C587,'make details'!$A$1:$C$139,2,FALSE)</f>
        <v>Moped</v>
      </c>
      <c r="E579" t="str">
        <f>VLOOKUP(C579,'make details'!$A$1:$C$139,3,FALSE)</f>
        <v>Standard</v>
      </c>
      <c r="F579">
        <v>2021</v>
      </c>
      <c r="G579" t="s">
        <v>30</v>
      </c>
      <c r="H579" t="s">
        <v>10</v>
      </c>
      <c r="I579" s="1">
        <v>44607</v>
      </c>
      <c r="J579">
        <v>107</v>
      </c>
      <c r="K579" t="str">
        <f>VLOOKUP(J579,locations!$A$1:$E$17,2,FALSE)</f>
        <v>Taranaki</v>
      </c>
      <c r="L579" t="str">
        <f>VLOOKUP(J579,locations!$A$1:$E$17,3,FALSE)</f>
        <v>New Zealand</v>
      </c>
      <c r="M579">
        <f>VLOOKUP(J579,locations!$A$1:$E$17,4,FALSE)</f>
        <v>127300</v>
      </c>
      <c r="N579">
        <f>VLOOKUP(J579,locations!$A$1:$E$17,5,FALSE)</f>
        <v>17.55</v>
      </c>
    </row>
    <row r="580" spans="1:14" x14ac:dyDescent="0.25">
      <c r="A580">
        <v>579</v>
      </c>
      <c r="B580" t="s">
        <v>8</v>
      </c>
      <c r="C580">
        <v>628</v>
      </c>
      <c r="D580" t="str">
        <f>VLOOKUP(C588,'make details'!$A$1:$C$139,2,FALSE)</f>
        <v>Nissan</v>
      </c>
      <c r="E580" t="str">
        <f>VLOOKUP(C580,'make details'!$A$1:$C$139,3,FALSE)</f>
        <v>Standard</v>
      </c>
      <c r="F580">
        <v>2021</v>
      </c>
      <c r="G580" t="s">
        <v>33</v>
      </c>
      <c r="H580" t="s">
        <v>18</v>
      </c>
      <c r="I580" s="1">
        <v>44585</v>
      </c>
      <c r="J580">
        <v>102</v>
      </c>
      <c r="K580" t="str">
        <f>VLOOKUP(J580,locations!$A$1:$E$17,2,FALSE)</f>
        <v>Auckland</v>
      </c>
      <c r="L580" t="str">
        <f>VLOOKUP(J580,locations!$A$1:$E$17,3,FALSE)</f>
        <v>New Zealand</v>
      </c>
      <c r="M580">
        <f>VLOOKUP(J580,locations!$A$1:$E$17,4,FALSE)</f>
        <v>1695200</v>
      </c>
      <c r="N580">
        <f>VLOOKUP(J580,locations!$A$1:$E$17,5,FALSE)</f>
        <v>343.09</v>
      </c>
    </row>
    <row r="581" spans="1:14" x14ac:dyDescent="0.25">
      <c r="A581">
        <v>580</v>
      </c>
      <c r="B581" t="s">
        <v>8</v>
      </c>
      <c r="C581">
        <v>501</v>
      </c>
      <c r="D581" t="str">
        <f>VLOOKUP(C589,'make details'!$A$1:$C$139,2,FALSE)</f>
        <v>Trailer</v>
      </c>
      <c r="E581" t="str">
        <f>VLOOKUP(C581,'make details'!$A$1:$C$139,3,FALSE)</f>
        <v>Standard</v>
      </c>
      <c r="F581">
        <v>2021</v>
      </c>
      <c r="G581" t="s">
        <v>355</v>
      </c>
      <c r="H581" t="s">
        <v>10</v>
      </c>
      <c r="I581" s="1">
        <v>44597</v>
      </c>
      <c r="J581">
        <v>102</v>
      </c>
      <c r="K581" t="str">
        <f>VLOOKUP(J581,locations!$A$1:$E$17,2,FALSE)</f>
        <v>Auckland</v>
      </c>
      <c r="L581" t="str">
        <f>VLOOKUP(J581,locations!$A$1:$E$17,3,FALSE)</f>
        <v>New Zealand</v>
      </c>
      <c r="M581">
        <f>VLOOKUP(J581,locations!$A$1:$E$17,4,FALSE)</f>
        <v>1695200</v>
      </c>
      <c r="N581">
        <f>VLOOKUP(J581,locations!$A$1:$E$17,5,FALSE)</f>
        <v>343.09</v>
      </c>
    </row>
    <row r="582" spans="1:14" x14ac:dyDescent="0.25">
      <c r="A582">
        <v>581</v>
      </c>
      <c r="B582" t="s">
        <v>11</v>
      </c>
      <c r="C582">
        <v>623</v>
      </c>
      <c r="D582" t="str">
        <f>VLOOKUP(C590,'make details'!$A$1:$C$139,2,FALSE)</f>
        <v>Moped</v>
      </c>
      <c r="E582" t="str">
        <f>VLOOKUP(C582,'make details'!$A$1:$C$139,3,FALSE)</f>
        <v>Standard</v>
      </c>
      <c r="F582">
        <v>2013</v>
      </c>
      <c r="G582" t="s">
        <v>111</v>
      </c>
      <c r="H582" t="s">
        <v>45</v>
      </c>
      <c r="I582" s="1">
        <v>44536</v>
      </c>
      <c r="J582">
        <v>102</v>
      </c>
      <c r="K582" t="str">
        <f>VLOOKUP(J582,locations!$A$1:$E$17,2,FALSE)</f>
        <v>Auckland</v>
      </c>
      <c r="L582" t="str">
        <f>VLOOKUP(J582,locations!$A$1:$E$17,3,FALSE)</f>
        <v>New Zealand</v>
      </c>
      <c r="M582">
        <f>VLOOKUP(J582,locations!$A$1:$E$17,4,FALSE)</f>
        <v>1695200</v>
      </c>
      <c r="N582">
        <f>VLOOKUP(J582,locations!$A$1:$E$17,5,FALSE)</f>
        <v>343.09</v>
      </c>
    </row>
    <row r="583" spans="1:14" x14ac:dyDescent="0.25">
      <c r="A583">
        <v>582</v>
      </c>
      <c r="B583" t="s">
        <v>25</v>
      </c>
      <c r="C583">
        <v>593</v>
      </c>
      <c r="D583" t="str">
        <f>VLOOKUP(C591,'make details'!$A$1:$C$139,2,FALSE)</f>
        <v>Trailer</v>
      </c>
      <c r="E583" t="str">
        <f>VLOOKUP(C583,'make details'!$A$1:$C$139,3,FALSE)</f>
        <v>Standard</v>
      </c>
      <c r="F583">
        <v>2009</v>
      </c>
      <c r="G583" t="s">
        <v>356</v>
      </c>
      <c r="H583" t="s">
        <v>28</v>
      </c>
      <c r="I583" s="1">
        <v>44518</v>
      </c>
      <c r="J583">
        <v>102</v>
      </c>
      <c r="K583" t="str">
        <f>VLOOKUP(J583,locations!$A$1:$E$17,2,FALSE)</f>
        <v>Auckland</v>
      </c>
      <c r="L583" t="str">
        <f>VLOOKUP(J583,locations!$A$1:$E$17,3,FALSE)</f>
        <v>New Zealand</v>
      </c>
      <c r="M583">
        <f>VLOOKUP(J583,locations!$A$1:$E$17,4,FALSE)</f>
        <v>1695200</v>
      </c>
      <c r="N583">
        <f>VLOOKUP(J583,locations!$A$1:$E$17,5,FALSE)</f>
        <v>343.09</v>
      </c>
    </row>
    <row r="584" spans="1:14" x14ac:dyDescent="0.25">
      <c r="A584">
        <v>583</v>
      </c>
      <c r="B584" t="s">
        <v>61</v>
      </c>
      <c r="C584">
        <v>519</v>
      </c>
      <c r="D584" t="str">
        <f>VLOOKUP(C592,'make details'!$A$1:$C$139,2,FALSE)</f>
        <v>Trailer</v>
      </c>
      <c r="E584" t="str">
        <f>VLOOKUP(C584,'make details'!$A$1:$C$139,3,FALSE)</f>
        <v>Standard</v>
      </c>
      <c r="F584">
        <v>2009</v>
      </c>
      <c r="G584" t="s">
        <v>357</v>
      </c>
      <c r="H584" t="s">
        <v>32</v>
      </c>
      <c r="I584" s="1">
        <v>44614</v>
      </c>
      <c r="J584">
        <v>114</v>
      </c>
      <c r="K584" t="str">
        <f>VLOOKUP(J584,locations!$A$1:$E$17,2,FALSE)</f>
        <v>Canterbury</v>
      </c>
      <c r="L584" t="str">
        <f>VLOOKUP(J584,locations!$A$1:$E$17,3,FALSE)</f>
        <v>New Zealand</v>
      </c>
      <c r="M584">
        <f>VLOOKUP(J584,locations!$A$1:$E$17,4,FALSE)</f>
        <v>655000</v>
      </c>
      <c r="N584">
        <f>VLOOKUP(J584,locations!$A$1:$E$17,5,FALSE)</f>
        <v>14.72</v>
      </c>
    </row>
    <row r="585" spans="1:14" x14ac:dyDescent="0.25">
      <c r="A585">
        <v>584</v>
      </c>
      <c r="B585" t="s">
        <v>8</v>
      </c>
      <c r="C585">
        <v>623</v>
      </c>
      <c r="D585" t="str">
        <f>VLOOKUP(C593,'make details'!$A$1:$C$139,2,FALSE)</f>
        <v>Trailer</v>
      </c>
      <c r="E585" t="str">
        <f>VLOOKUP(C585,'make details'!$A$1:$C$139,3,FALSE)</f>
        <v>Standard</v>
      </c>
      <c r="F585">
        <v>2021</v>
      </c>
      <c r="G585" t="s">
        <v>80</v>
      </c>
      <c r="H585" t="s">
        <v>10</v>
      </c>
      <c r="I585" s="1">
        <v>44620</v>
      </c>
      <c r="J585">
        <v>114</v>
      </c>
      <c r="K585" t="str">
        <f>VLOOKUP(J585,locations!$A$1:$E$17,2,FALSE)</f>
        <v>Canterbury</v>
      </c>
      <c r="L585" t="str">
        <f>VLOOKUP(J585,locations!$A$1:$E$17,3,FALSE)</f>
        <v>New Zealand</v>
      </c>
      <c r="M585">
        <f>VLOOKUP(J585,locations!$A$1:$E$17,4,FALSE)</f>
        <v>655000</v>
      </c>
      <c r="N585">
        <f>VLOOKUP(J585,locations!$A$1:$E$17,5,FALSE)</f>
        <v>14.72</v>
      </c>
    </row>
    <row r="586" spans="1:14" x14ac:dyDescent="0.25">
      <c r="A586">
        <v>585</v>
      </c>
      <c r="B586" t="s">
        <v>37</v>
      </c>
      <c r="C586">
        <v>623</v>
      </c>
      <c r="D586" t="str">
        <f>VLOOKUP(C594,'make details'!$A$1:$C$139,2,FALSE)</f>
        <v>Homebuilt</v>
      </c>
      <c r="E586" t="str">
        <f>VLOOKUP(C586,'make details'!$A$1:$C$139,3,FALSE)</f>
        <v>Standard</v>
      </c>
      <c r="F586">
        <v>2021</v>
      </c>
      <c r="G586" t="s">
        <v>73</v>
      </c>
      <c r="H586" t="s">
        <v>10</v>
      </c>
      <c r="I586" s="1">
        <v>44612</v>
      </c>
      <c r="J586">
        <v>101</v>
      </c>
      <c r="K586" t="str">
        <f>VLOOKUP(J586,locations!$A$1:$E$17,2,FALSE)</f>
        <v>Northland</v>
      </c>
      <c r="L586" t="str">
        <f>VLOOKUP(J586,locations!$A$1:$E$17,3,FALSE)</f>
        <v>New Zealand</v>
      </c>
      <c r="M586">
        <f>VLOOKUP(J586,locations!$A$1:$E$17,4,FALSE)</f>
        <v>201500</v>
      </c>
      <c r="N586">
        <f>VLOOKUP(J586,locations!$A$1:$E$17,5,FALSE)</f>
        <v>16.11</v>
      </c>
    </row>
    <row r="587" spans="1:14" x14ac:dyDescent="0.25">
      <c r="A587">
        <v>586</v>
      </c>
      <c r="B587" t="s">
        <v>25</v>
      </c>
      <c r="C587">
        <v>585</v>
      </c>
      <c r="D587" t="str">
        <f>VLOOKUP(C595,'make details'!$A$1:$C$139,2,FALSE)</f>
        <v>Kawasaki</v>
      </c>
      <c r="E587" t="str">
        <f>VLOOKUP(C587,'make details'!$A$1:$C$139,3,FALSE)</f>
        <v>Standard</v>
      </c>
      <c r="F587">
        <v>2007</v>
      </c>
      <c r="G587" t="s">
        <v>358</v>
      </c>
      <c r="H587" t="s">
        <v>18</v>
      </c>
      <c r="I587" s="1">
        <v>44613</v>
      </c>
      <c r="J587">
        <v>102</v>
      </c>
      <c r="K587" t="str">
        <f>VLOOKUP(J587,locations!$A$1:$E$17,2,FALSE)</f>
        <v>Auckland</v>
      </c>
      <c r="L587" t="str">
        <f>VLOOKUP(J587,locations!$A$1:$E$17,3,FALSE)</f>
        <v>New Zealand</v>
      </c>
      <c r="M587">
        <f>VLOOKUP(J587,locations!$A$1:$E$17,4,FALSE)</f>
        <v>1695200</v>
      </c>
      <c r="N587">
        <f>VLOOKUP(J587,locations!$A$1:$E$17,5,FALSE)</f>
        <v>343.09</v>
      </c>
    </row>
    <row r="588" spans="1:14" x14ac:dyDescent="0.25">
      <c r="A588">
        <v>587</v>
      </c>
      <c r="B588" t="s">
        <v>75</v>
      </c>
      <c r="C588">
        <v>587</v>
      </c>
      <c r="D588" t="str">
        <f>VLOOKUP(C596,'make details'!$A$1:$C$139,2,FALSE)</f>
        <v>Trailer</v>
      </c>
      <c r="E588" t="str">
        <f>VLOOKUP(C588,'make details'!$A$1:$C$139,3,FALSE)</f>
        <v>Standard</v>
      </c>
      <c r="F588">
        <v>2008</v>
      </c>
      <c r="G588" t="s">
        <v>359</v>
      </c>
      <c r="H588" t="s">
        <v>69</v>
      </c>
      <c r="I588" s="1">
        <v>44650</v>
      </c>
      <c r="J588">
        <v>102</v>
      </c>
      <c r="K588" t="str">
        <f>VLOOKUP(J588,locations!$A$1:$E$17,2,FALSE)</f>
        <v>Auckland</v>
      </c>
      <c r="L588" t="str">
        <f>VLOOKUP(J588,locations!$A$1:$E$17,3,FALSE)</f>
        <v>New Zealand</v>
      </c>
      <c r="M588">
        <f>VLOOKUP(J588,locations!$A$1:$E$17,4,FALSE)</f>
        <v>1695200</v>
      </c>
      <c r="N588">
        <f>VLOOKUP(J588,locations!$A$1:$E$17,5,FALSE)</f>
        <v>343.09</v>
      </c>
    </row>
    <row r="589" spans="1:14" x14ac:dyDescent="0.25">
      <c r="A589">
        <v>588</v>
      </c>
      <c r="B589" t="s">
        <v>8</v>
      </c>
      <c r="C589">
        <v>623</v>
      </c>
      <c r="D589" t="str">
        <f>VLOOKUP(C597,'make details'!$A$1:$C$139,2,FALSE)</f>
        <v>Titan</v>
      </c>
      <c r="E589" t="str">
        <f>VLOOKUP(C589,'make details'!$A$1:$C$139,3,FALSE)</f>
        <v>Standard</v>
      </c>
      <c r="F589">
        <v>2019</v>
      </c>
      <c r="G589" t="s">
        <v>58</v>
      </c>
      <c r="H589" t="s">
        <v>45</v>
      </c>
      <c r="I589" s="1">
        <v>44488</v>
      </c>
      <c r="J589">
        <v>102</v>
      </c>
      <c r="K589" t="str">
        <f>VLOOKUP(J589,locations!$A$1:$E$17,2,FALSE)</f>
        <v>Auckland</v>
      </c>
      <c r="L589" t="str">
        <f>VLOOKUP(J589,locations!$A$1:$E$17,3,FALSE)</f>
        <v>New Zealand</v>
      </c>
      <c r="M589">
        <f>VLOOKUP(J589,locations!$A$1:$E$17,4,FALSE)</f>
        <v>1695200</v>
      </c>
      <c r="N589">
        <f>VLOOKUP(J589,locations!$A$1:$E$17,5,FALSE)</f>
        <v>343.09</v>
      </c>
    </row>
    <row r="590" spans="1:14" x14ac:dyDescent="0.25">
      <c r="A590">
        <v>589</v>
      </c>
      <c r="B590" t="s">
        <v>25</v>
      </c>
      <c r="C590">
        <v>585</v>
      </c>
      <c r="D590" t="str">
        <f>VLOOKUP(C598,'make details'!$A$1:$C$139,2,FALSE)</f>
        <v>Trailer</v>
      </c>
      <c r="E590" t="str">
        <f>VLOOKUP(C590,'make details'!$A$1:$C$139,3,FALSE)</f>
        <v>Standard</v>
      </c>
      <c r="F590">
        <v>2008</v>
      </c>
      <c r="G590" t="s">
        <v>360</v>
      </c>
      <c r="H590" t="s">
        <v>69</v>
      </c>
      <c r="I590" s="1">
        <v>44487</v>
      </c>
      <c r="J590">
        <v>102</v>
      </c>
      <c r="K590" t="str">
        <f>VLOOKUP(J590,locations!$A$1:$E$17,2,FALSE)</f>
        <v>Auckland</v>
      </c>
      <c r="L590" t="str">
        <f>VLOOKUP(J590,locations!$A$1:$E$17,3,FALSE)</f>
        <v>New Zealand</v>
      </c>
      <c r="M590">
        <f>VLOOKUP(J590,locations!$A$1:$E$17,4,FALSE)</f>
        <v>1695200</v>
      </c>
      <c r="N590">
        <f>VLOOKUP(J590,locations!$A$1:$E$17,5,FALSE)</f>
        <v>343.09</v>
      </c>
    </row>
    <row r="591" spans="1:14" x14ac:dyDescent="0.25">
      <c r="A591">
        <v>590</v>
      </c>
      <c r="B591" t="s">
        <v>8</v>
      </c>
      <c r="C591">
        <v>623</v>
      </c>
      <c r="D591" t="str">
        <f>VLOOKUP(C599,'make details'!$A$1:$C$139,2,FALSE)</f>
        <v>Trailer</v>
      </c>
      <c r="E591" t="str">
        <f>VLOOKUP(C591,'make details'!$A$1:$C$139,3,FALSE)</f>
        <v>Standard</v>
      </c>
      <c r="F591">
        <v>1993</v>
      </c>
      <c r="G591" t="s">
        <v>51</v>
      </c>
      <c r="H591" t="s">
        <v>45</v>
      </c>
      <c r="I591" s="1">
        <v>44581</v>
      </c>
      <c r="J591">
        <v>114</v>
      </c>
      <c r="K591" t="str">
        <f>VLOOKUP(J591,locations!$A$1:$E$17,2,FALSE)</f>
        <v>Canterbury</v>
      </c>
      <c r="L591" t="str">
        <f>VLOOKUP(J591,locations!$A$1:$E$17,3,FALSE)</f>
        <v>New Zealand</v>
      </c>
      <c r="M591">
        <f>VLOOKUP(J591,locations!$A$1:$E$17,4,FALSE)</f>
        <v>655000</v>
      </c>
      <c r="N591">
        <f>VLOOKUP(J591,locations!$A$1:$E$17,5,FALSE)</f>
        <v>14.72</v>
      </c>
    </row>
    <row r="592" spans="1:14" x14ac:dyDescent="0.25">
      <c r="A592">
        <v>591</v>
      </c>
      <c r="B592" t="s">
        <v>8</v>
      </c>
      <c r="C592">
        <v>623</v>
      </c>
      <c r="D592" t="str">
        <f>VLOOKUP(C600,'make details'!$A$1:$C$139,2,FALSE)</f>
        <v>Trailer</v>
      </c>
      <c r="E592" t="str">
        <f>VLOOKUP(C592,'make details'!$A$1:$C$139,3,FALSE)</f>
        <v>Standard</v>
      </c>
      <c r="F592">
        <v>1985</v>
      </c>
      <c r="G592" t="s">
        <v>36</v>
      </c>
      <c r="H592" t="s">
        <v>32</v>
      </c>
      <c r="I592" s="1">
        <v>44609</v>
      </c>
      <c r="J592">
        <v>103</v>
      </c>
      <c r="K592" t="str">
        <f>VLOOKUP(J592,locations!$A$1:$E$17,2,FALSE)</f>
        <v>Waikato</v>
      </c>
      <c r="L592" t="str">
        <f>VLOOKUP(J592,locations!$A$1:$E$17,3,FALSE)</f>
        <v>New Zealand</v>
      </c>
      <c r="M592">
        <f>VLOOKUP(J592,locations!$A$1:$E$17,4,FALSE)</f>
        <v>513800</v>
      </c>
      <c r="N592">
        <f>VLOOKUP(J592,locations!$A$1:$E$17,5,FALSE)</f>
        <v>21.5</v>
      </c>
    </row>
    <row r="593" spans="1:14" x14ac:dyDescent="0.25">
      <c r="A593">
        <v>592</v>
      </c>
      <c r="B593" t="s">
        <v>8</v>
      </c>
      <c r="C593">
        <v>623</v>
      </c>
      <c r="D593" t="str">
        <f>VLOOKUP(C601,'make details'!$A$1:$C$139,2,FALSE)</f>
        <v>Trailer</v>
      </c>
      <c r="E593" t="str">
        <f>VLOOKUP(C593,'make details'!$A$1:$C$139,3,FALSE)</f>
        <v>Standard</v>
      </c>
      <c r="F593">
        <v>2021</v>
      </c>
      <c r="G593" t="s">
        <v>9</v>
      </c>
      <c r="H593" t="s">
        <v>10</v>
      </c>
      <c r="I593" s="1">
        <v>44493</v>
      </c>
      <c r="J593">
        <v>102</v>
      </c>
      <c r="K593" t="str">
        <f>VLOOKUP(J593,locations!$A$1:$E$17,2,FALSE)</f>
        <v>Auckland</v>
      </c>
      <c r="L593" t="str">
        <f>VLOOKUP(J593,locations!$A$1:$E$17,3,FALSE)</f>
        <v>New Zealand</v>
      </c>
      <c r="M593">
        <f>VLOOKUP(J593,locations!$A$1:$E$17,4,FALSE)</f>
        <v>1695200</v>
      </c>
      <c r="N593">
        <f>VLOOKUP(J593,locations!$A$1:$E$17,5,FALSE)</f>
        <v>343.09</v>
      </c>
    </row>
    <row r="594" spans="1:14" x14ac:dyDescent="0.25">
      <c r="A594">
        <v>593</v>
      </c>
      <c r="B594" t="s">
        <v>37</v>
      </c>
      <c r="C594">
        <v>549</v>
      </c>
      <c r="D594" t="str">
        <f>VLOOKUP(C602,'make details'!$A$1:$C$139,2,FALSE)</f>
        <v>Trailer</v>
      </c>
      <c r="E594" t="str">
        <f>VLOOKUP(C594,'make details'!$A$1:$C$139,3,FALSE)</f>
        <v>Standard</v>
      </c>
      <c r="F594">
        <v>1987</v>
      </c>
      <c r="G594" t="s">
        <v>361</v>
      </c>
      <c r="H594" t="s">
        <v>66</v>
      </c>
      <c r="I594" s="1">
        <v>44481</v>
      </c>
      <c r="J594">
        <v>105</v>
      </c>
      <c r="K594" t="str">
        <f>VLOOKUP(J594,locations!$A$1:$E$17,2,FALSE)</f>
        <v>Gisborne</v>
      </c>
      <c r="L594" t="str">
        <f>VLOOKUP(J594,locations!$A$1:$E$17,3,FALSE)</f>
        <v>New Zealand</v>
      </c>
      <c r="M594">
        <f>VLOOKUP(J594,locations!$A$1:$E$17,4,FALSE)</f>
        <v>52100</v>
      </c>
      <c r="N594">
        <f>VLOOKUP(J594,locations!$A$1:$E$17,5,FALSE)</f>
        <v>6.21</v>
      </c>
    </row>
    <row r="595" spans="1:14" x14ac:dyDescent="0.25">
      <c r="A595">
        <v>594</v>
      </c>
      <c r="B595" t="s">
        <v>16</v>
      </c>
      <c r="C595">
        <v>561</v>
      </c>
      <c r="D595" t="str">
        <f>VLOOKUP(C603,'make details'!$A$1:$C$139,2,FALSE)</f>
        <v>Briford</v>
      </c>
      <c r="E595" t="str">
        <f>VLOOKUP(C595,'make details'!$A$1:$C$139,3,FALSE)</f>
        <v>Standard</v>
      </c>
      <c r="F595">
        <v>1996</v>
      </c>
      <c r="G595" t="s">
        <v>362</v>
      </c>
      <c r="H595" t="s">
        <v>18</v>
      </c>
      <c r="I595" s="1">
        <v>44522</v>
      </c>
      <c r="J595">
        <v>102</v>
      </c>
      <c r="K595" t="str">
        <f>VLOOKUP(J595,locations!$A$1:$E$17,2,FALSE)</f>
        <v>Auckland</v>
      </c>
      <c r="L595" t="str">
        <f>VLOOKUP(J595,locations!$A$1:$E$17,3,FALSE)</f>
        <v>New Zealand</v>
      </c>
      <c r="M595">
        <f>VLOOKUP(J595,locations!$A$1:$E$17,4,FALSE)</f>
        <v>1695200</v>
      </c>
      <c r="N595">
        <f>VLOOKUP(J595,locations!$A$1:$E$17,5,FALSE)</f>
        <v>343.09</v>
      </c>
    </row>
    <row r="596" spans="1:14" x14ac:dyDescent="0.25">
      <c r="A596">
        <v>595</v>
      </c>
      <c r="B596" t="s">
        <v>37</v>
      </c>
      <c r="C596">
        <v>623</v>
      </c>
      <c r="D596" t="str">
        <f>VLOOKUP(C604,'make details'!$A$1:$C$139,2,FALSE)</f>
        <v>Kea</v>
      </c>
      <c r="E596" t="str">
        <f>VLOOKUP(C596,'make details'!$A$1:$C$139,3,FALSE)</f>
        <v>Standard</v>
      </c>
      <c r="F596">
        <v>2018</v>
      </c>
      <c r="G596" t="s">
        <v>363</v>
      </c>
      <c r="H596" t="s">
        <v>10</v>
      </c>
      <c r="I596" s="1">
        <v>44648</v>
      </c>
      <c r="J596">
        <v>102</v>
      </c>
      <c r="K596" t="str">
        <f>VLOOKUP(J596,locations!$A$1:$E$17,2,FALSE)</f>
        <v>Auckland</v>
      </c>
      <c r="L596" t="str">
        <f>VLOOKUP(J596,locations!$A$1:$E$17,3,FALSE)</f>
        <v>New Zealand</v>
      </c>
      <c r="M596">
        <f>VLOOKUP(J596,locations!$A$1:$E$17,4,FALSE)</f>
        <v>1695200</v>
      </c>
      <c r="N596">
        <f>VLOOKUP(J596,locations!$A$1:$E$17,5,FALSE)</f>
        <v>343.09</v>
      </c>
    </row>
    <row r="597" spans="1:14" x14ac:dyDescent="0.25">
      <c r="A597">
        <v>596</v>
      </c>
      <c r="B597" t="s">
        <v>8</v>
      </c>
      <c r="C597">
        <v>616</v>
      </c>
      <c r="D597" t="str">
        <f>VLOOKUP(C605,'make details'!$A$1:$C$139,2,FALSE)</f>
        <v>Trailer</v>
      </c>
      <c r="E597" t="str">
        <f>VLOOKUP(C597,'make details'!$A$1:$C$139,3,FALSE)</f>
        <v>Standard</v>
      </c>
      <c r="F597">
        <v>2018</v>
      </c>
      <c r="G597" t="s">
        <v>33</v>
      </c>
      <c r="H597" t="s">
        <v>10</v>
      </c>
      <c r="I597" s="1">
        <v>44641</v>
      </c>
      <c r="J597">
        <v>105</v>
      </c>
      <c r="K597" t="str">
        <f>VLOOKUP(J597,locations!$A$1:$E$17,2,FALSE)</f>
        <v>Gisborne</v>
      </c>
      <c r="L597" t="str">
        <f>VLOOKUP(J597,locations!$A$1:$E$17,3,FALSE)</f>
        <v>New Zealand</v>
      </c>
      <c r="M597">
        <f>VLOOKUP(J597,locations!$A$1:$E$17,4,FALSE)</f>
        <v>52100</v>
      </c>
      <c r="N597">
        <f>VLOOKUP(J597,locations!$A$1:$E$17,5,FALSE)</f>
        <v>6.21</v>
      </c>
    </row>
    <row r="598" spans="1:14" x14ac:dyDescent="0.25">
      <c r="A598">
        <v>597</v>
      </c>
      <c r="B598" t="s">
        <v>8</v>
      </c>
      <c r="C598">
        <v>623</v>
      </c>
      <c r="D598" t="str">
        <f>VLOOKUP(C606,'make details'!$A$1:$C$139,2,FALSE)</f>
        <v>Titan</v>
      </c>
      <c r="E598" t="str">
        <f>VLOOKUP(C598,'make details'!$A$1:$C$139,3,FALSE)</f>
        <v>Standard</v>
      </c>
      <c r="F598">
        <v>2018</v>
      </c>
      <c r="G598" t="s">
        <v>51</v>
      </c>
      <c r="H598" t="s">
        <v>18</v>
      </c>
      <c r="I598" s="1">
        <v>44508</v>
      </c>
      <c r="J598">
        <v>101</v>
      </c>
      <c r="K598" t="str">
        <f>VLOOKUP(J598,locations!$A$1:$E$17,2,FALSE)</f>
        <v>Northland</v>
      </c>
      <c r="L598" t="str">
        <f>VLOOKUP(J598,locations!$A$1:$E$17,3,FALSE)</f>
        <v>New Zealand</v>
      </c>
      <c r="M598">
        <f>VLOOKUP(J598,locations!$A$1:$E$17,4,FALSE)</f>
        <v>201500</v>
      </c>
      <c r="N598">
        <f>VLOOKUP(J598,locations!$A$1:$E$17,5,FALSE)</f>
        <v>16.11</v>
      </c>
    </row>
    <row r="599" spans="1:14" x14ac:dyDescent="0.25">
      <c r="A599">
        <v>598</v>
      </c>
      <c r="B599" t="s">
        <v>8</v>
      </c>
      <c r="C599">
        <v>623</v>
      </c>
      <c r="D599" t="str">
        <f>VLOOKUP(C607,'make details'!$A$1:$C$139,2,FALSE)</f>
        <v>Trailer</v>
      </c>
      <c r="E599" t="str">
        <f>VLOOKUP(C599,'make details'!$A$1:$C$139,3,FALSE)</f>
        <v>Standard</v>
      </c>
      <c r="F599">
        <v>2015</v>
      </c>
      <c r="G599" t="s">
        <v>364</v>
      </c>
      <c r="H599" t="s">
        <v>18</v>
      </c>
      <c r="I599" s="1">
        <v>44580</v>
      </c>
      <c r="J599">
        <v>103</v>
      </c>
      <c r="K599" t="str">
        <f>VLOOKUP(J599,locations!$A$1:$E$17,2,FALSE)</f>
        <v>Waikato</v>
      </c>
      <c r="L599" t="str">
        <f>VLOOKUP(J599,locations!$A$1:$E$17,3,FALSE)</f>
        <v>New Zealand</v>
      </c>
      <c r="M599">
        <f>VLOOKUP(J599,locations!$A$1:$E$17,4,FALSE)</f>
        <v>513800</v>
      </c>
      <c r="N599">
        <f>VLOOKUP(J599,locations!$A$1:$E$17,5,FALSE)</f>
        <v>21.5</v>
      </c>
    </row>
    <row r="600" spans="1:14" x14ac:dyDescent="0.25">
      <c r="A600">
        <v>599</v>
      </c>
      <c r="B600" t="s">
        <v>11</v>
      </c>
      <c r="C600">
        <v>623</v>
      </c>
      <c r="D600" t="str">
        <f>VLOOKUP(C608,'make details'!$A$1:$C$139,2,FALSE)</f>
        <v>Trailer</v>
      </c>
      <c r="E600" t="str">
        <f>VLOOKUP(C600,'make details'!$A$1:$C$139,3,FALSE)</f>
        <v>Standard</v>
      </c>
      <c r="F600">
        <v>1976</v>
      </c>
      <c r="G600" t="s">
        <v>365</v>
      </c>
      <c r="H600" t="s">
        <v>45</v>
      </c>
      <c r="I600" s="1">
        <v>44517</v>
      </c>
      <c r="J600">
        <v>114</v>
      </c>
      <c r="K600" t="str">
        <f>VLOOKUP(J600,locations!$A$1:$E$17,2,FALSE)</f>
        <v>Canterbury</v>
      </c>
      <c r="L600" t="str">
        <f>VLOOKUP(J600,locations!$A$1:$E$17,3,FALSE)</f>
        <v>New Zealand</v>
      </c>
      <c r="M600">
        <f>VLOOKUP(J600,locations!$A$1:$E$17,4,FALSE)</f>
        <v>655000</v>
      </c>
      <c r="N600">
        <f>VLOOKUP(J600,locations!$A$1:$E$17,5,FALSE)</f>
        <v>14.72</v>
      </c>
    </row>
    <row r="601" spans="1:14" x14ac:dyDescent="0.25">
      <c r="A601">
        <v>600</v>
      </c>
      <c r="B601" t="s">
        <v>8</v>
      </c>
      <c r="C601">
        <v>623</v>
      </c>
      <c r="D601" t="str">
        <f>VLOOKUP(C609,'make details'!$A$1:$C$139,2,FALSE)</f>
        <v>Trailer</v>
      </c>
      <c r="E601" t="str">
        <f>VLOOKUP(C601,'make details'!$A$1:$C$139,3,FALSE)</f>
        <v>Standard</v>
      </c>
      <c r="F601">
        <v>2018</v>
      </c>
      <c r="G601" t="s">
        <v>58</v>
      </c>
      <c r="H601" t="s">
        <v>10</v>
      </c>
      <c r="I601" s="1">
        <v>44616</v>
      </c>
      <c r="J601">
        <v>101</v>
      </c>
      <c r="K601" t="str">
        <f>VLOOKUP(J601,locations!$A$1:$E$17,2,FALSE)</f>
        <v>Northland</v>
      </c>
      <c r="L601" t="str">
        <f>VLOOKUP(J601,locations!$A$1:$E$17,3,FALSE)</f>
        <v>New Zealand</v>
      </c>
      <c r="M601">
        <f>VLOOKUP(J601,locations!$A$1:$E$17,4,FALSE)</f>
        <v>201500</v>
      </c>
      <c r="N601">
        <f>VLOOKUP(J601,locations!$A$1:$E$17,5,FALSE)</f>
        <v>16.11</v>
      </c>
    </row>
    <row r="602" spans="1:14" x14ac:dyDescent="0.25">
      <c r="A602">
        <v>601</v>
      </c>
      <c r="B602" t="s">
        <v>11</v>
      </c>
      <c r="C602">
        <v>623</v>
      </c>
      <c r="D602" t="str">
        <f>VLOOKUP(C610,'make details'!$A$1:$C$139,2,FALSE)</f>
        <v>Trailer</v>
      </c>
      <c r="E602" t="str">
        <f>VLOOKUP(C602,'make details'!$A$1:$C$139,3,FALSE)</f>
        <v>Standard</v>
      </c>
      <c r="F602">
        <v>2018</v>
      </c>
      <c r="G602" t="s">
        <v>178</v>
      </c>
      <c r="H602" t="s">
        <v>10</v>
      </c>
      <c r="I602" s="1">
        <v>44591</v>
      </c>
      <c r="J602">
        <v>108</v>
      </c>
      <c r="K602" t="str">
        <f>VLOOKUP(J602,locations!$A$1:$E$17,2,FALSE)</f>
        <v>Manawatū-Whanganui</v>
      </c>
      <c r="L602" t="str">
        <f>VLOOKUP(J602,locations!$A$1:$E$17,3,FALSE)</f>
        <v>New Zealand</v>
      </c>
      <c r="M602">
        <f>VLOOKUP(J602,locations!$A$1:$E$17,4,FALSE)</f>
        <v>258200</v>
      </c>
      <c r="N602">
        <f>VLOOKUP(J602,locations!$A$1:$E$17,5,FALSE)</f>
        <v>11.62</v>
      </c>
    </row>
    <row r="603" spans="1:14" x14ac:dyDescent="0.25">
      <c r="A603">
        <v>602</v>
      </c>
      <c r="B603" t="s">
        <v>8</v>
      </c>
      <c r="C603">
        <v>514</v>
      </c>
      <c r="D603" t="str">
        <f>VLOOKUP(C611,'make details'!$A$1:$C$139,2,FALSE)</f>
        <v>Trailer</v>
      </c>
      <c r="E603" t="str">
        <f>VLOOKUP(C603,'make details'!$A$1:$C$139,3,FALSE)</f>
        <v>Standard</v>
      </c>
      <c r="F603">
        <v>2018</v>
      </c>
      <c r="G603" t="s">
        <v>22</v>
      </c>
      <c r="H603" t="s">
        <v>10</v>
      </c>
      <c r="I603" s="1">
        <v>44579</v>
      </c>
      <c r="J603">
        <v>114</v>
      </c>
      <c r="K603" t="str">
        <f>VLOOKUP(J603,locations!$A$1:$E$17,2,FALSE)</f>
        <v>Canterbury</v>
      </c>
      <c r="L603" t="str">
        <f>VLOOKUP(J603,locations!$A$1:$E$17,3,FALSE)</f>
        <v>New Zealand</v>
      </c>
      <c r="M603">
        <f>VLOOKUP(J603,locations!$A$1:$E$17,4,FALSE)</f>
        <v>655000</v>
      </c>
      <c r="N603">
        <f>VLOOKUP(J603,locations!$A$1:$E$17,5,FALSE)</f>
        <v>14.72</v>
      </c>
    </row>
    <row r="604" spans="1:14" x14ac:dyDescent="0.25">
      <c r="A604">
        <v>603</v>
      </c>
      <c r="B604" t="s">
        <v>8</v>
      </c>
      <c r="C604">
        <v>562</v>
      </c>
      <c r="D604" t="str">
        <f>VLOOKUP(C612,'make details'!$A$1:$C$139,2,FALSE)</f>
        <v>Trailer</v>
      </c>
      <c r="E604" t="str">
        <f>VLOOKUP(C604,'make details'!$A$1:$C$139,3,FALSE)</f>
        <v>Standard</v>
      </c>
      <c r="F604">
        <v>2018</v>
      </c>
      <c r="G604" t="s">
        <v>366</v>
      </c>
      <c r="H604" t="s">
        <v>10</v>
      </c>
      <c r="I604" s="1">
        <v>44485</v>
      </c>
      <c r="J604">
        <v>103</v>
      </c>
      <c r="K604" t="str">
        <f>VLOOKUP(J604,locations!$A$1:$E$17,2,FALSE)</f>
        <v>Waikato</v>
      </c>
      <c r="L604" t="str">
        <f>VLOOKUP(J604,locations!$A$1:$E$17,3,FALSE)</f>
        <v>New Zealand</v>
      </c>
      <c r="M604">
        <f>VLOOKUP(J604,locations!$A$1:$E$17,4,FALSE)</f>
        <v>513800</v>
      </c>
      <c r="N604">
        <f>VLOOKUP(J604,locations!$A$1:$E$17,5,FALSE)</f>
        <v>21.5</v>
      </c>
    </row>
    <row r="605" spans="1:14" x14ac:dyDescent="0.25">
      <c r="A605">
        <v>604</v>
      </c>
      <c r="B605" t="s">
        <v>8</v>
      </c>
      <c r="C605">
        <v>623</v>
      </c>
      <c r="D605" t="str">
        <f>VLOOKUP(C613,'make details'!$A$1:$C$139,2,FALSE)</f>
        <v>Titan</v>
      </c>
      <c r="E605" t="str">
        <f>VLOOKUP(C605,'make details'!$A$1:$C$139,3,FALSE)</f>
        <v>Standard</v>
      </c>
      <c r="F605">
        <v>2018</v>
      </c>
      <c r="G605" t="s">
        <v>33</v>
      </c>
      <c r="H605" t="s">
        <v>45</v>
      </c>
      <c r="I605" s="1">
        <v>44494</v>
      </c>
      <c r="J605">
        <v>102</v>
      </c>
      <c r="K605" t="str">
        <f>VLOOKUP(J605,locations!$A$1:$E$17,2,FALSE)</f>
        <v>Auckland</v>
      </c>
      <c r="L605" t="str">
        <f>VLOOKUP(J605,locations!$A$1:$E$17,3,FALSE)</f>
        <v>New Zealand</v>
      </c>
      <c r="M605">
        <f>VLOOKUP(J605,locations!$A$1:$E$17,4,FALSE)</f>
        <v>1695200</v>
      </c>
      <c r="N605">
        <f>VLOOKUP(J605,locations!$A$1:$E$17,5,FALSE)</f>
        <v>343.09</v>
      </c>
    </row>
    <row r="606" spans="1:14" x14ac:dyDescent="0.25">
      <c r="A606">
        <v>605</v>
      </c>
      <c r="B606" t="s">
        <v>8</v>
      </c>
      <c r="C606">
        <v>616</v>
      </c>
      <c r="D606" t="str">
        <f>VLOOKUP(C614,'make details'!$A$1:$C$139,2,FALSE)</f>
        <v>Trailer</v>
      </c>
      <c r="E606" t="str">
        <f>VLOOKUP(C606,'make details'!$A$1:$C$139,3,FALSE)</f>
        <v>Standard</v>
      </c>
      <c r="F606">
        <v>2018</v>
      </c>
      <c r="G606" t="s">
        <v>33</v>
      </c>
      <c r="H606" t="s">
        <v>10</v>
      </c>
      <c r="I606" s="1">
        <v>44603</v>
      </c>
      <c r="J606">
        <v>102</v>
      </c>
      <c r="K606" t="str">
        <f>VLOOKUP(J606,locations!$A$1:$E$17,2,FALSE)</f>
        <v>Auckland</v>
      </c>
      <c r="L606" t="str">
        <f>VLOOKUP(J606,locations!$A$1:$E$17,3,FALSE)</f>
        <v>New Zealand</v>
      </c>
      <c r="M606">
        <f>VLOOKUP(J606,locations!$A$1:$E$17,4,FALSE)</f>
        <v>1695200</v>
      </c>
      <c r="N606">
        <f>VLOOKUP(J606,locations!$A$1:$E$17,5,FALSE)</f>
        <v>343.09</v>
      </c>
    </row>
    <row r="607" spans="1:14" x14ac:dyDescent="0.25">
      <c r="A607">
        <v>606</v>
      </c>
      <c r="B607" t="s">
        <v>8</v>
      </c>
      <c r="C607">
        <v>623</v>
      </c>
      <c r="D607" t="str">
        <f>VLOOKUP(C615,'make details'!$A$1:$C$139,2,FALSE)</f>
        <v>Briford</v>
      </c>
      <c r="E607" t="str">
        <f>VLOOKUP(C607,'make details'!$A$1:$C$139,3,FALSE)</f>
        <v>Standard</v>
      </c>
      <c r="F607">
        <v>2018</v>
      </c>
      <c r="G607" t="s">
        <v>58</v>
      </c>
      <c r="H607" t="s">
        <v>32</v>
      </c>
      <c r="I607" s="1">
        <v>44542</v>
      </c>
      <c r="J607">
        <v>102</v>
      </c>
      <c r="K607" t="str">
        <f>VLOOKUP(J607,locations!$A$1:$E$17,2,FALSE)</f>
        <v>Auckland</v>
      </c>
      <c r="L607" t="str">
        <f>VLOOKUP(J607,locations!$A$1:$E$17,3,FALSE)</f>
        <v>New Zealand</v>
      </c>
      <c r="M607">
        <f>VLOOKUP(J607,locations!$A$1:$E$17,4,FALSE)</f>
        <v>1695200</v>
      </c>
      <c r="N607">
        <f>VLOOKUP(J607,locations!$A$1:$E$17,5,FALSE)</f>
        <v>343.09</v>
      </c>
    </row>
    <row r="608" spans="1:14" x14ac:dyDescent="0.25">
      <c r="A608">
        <v>607</v>
      </c>
      <c r="B608" t="s">
        <v>37</v>
      </c>
      <c r="C608">
        <v>623</v>
      </c>
      <c r="D608" t="str">
        <f>VLOOKUP(C616,'make details'!$A$1:$C$139,2,FALSE)</f>
        <v>Homebuilt</v>
      </c>
      <c r="E608" t="str">
        <f>VLOOKUP(C608,'make details'!$A$1:$C$139,3,FALSE)</f>
        <v>Standard</v>
      </c>
      <c r="F608">
        <v>2018</v>
      </c>
      <c r="G608" t="s">
        <v>54</v>
      </c>
      <c r="H608" t="s">
        <v>10</v>
      </c>
      <c r="I608" s="1">
        <v>44494</v>
      </c>
      <c r="J608">
        <v>114</v>
      </c>
      <c r="K608" t="str">
        <f>VLOOKUP(J608,locations!$A$1:$E$17,2,FALSE)</f>
        <v>Canterbury</v>
      </c>
      <c r="L608" t="str">
        <f>VLOOKUP(J608,locations!$A$1:$E$17,3,FALSE)</f>
        <v>New Zealand</v>
      </c>
      <c r="M608">
        <f>VLOOKUP(J608,locations!$A$1:$E$17,4,FALSE)</f>
        <v>655000</v>
      </c>
      <c r="N608">
        <f>VLOOKUP(J608,locations!$A$1:$E$17,5,FALSE)</f>
        <v>14.72</v>
      </c>
    </row>
    <row r="609" spans="1:14" x14ac:dyDescent="0.25">
      <c r="A609">
        <v>608</v>
      </c>
      <c r="B609" t="s">
        <v>8</v>
      </c>
      <c r="C609">
        <v>623</v>
      </c>
      <c r="D609" t="str">
        <f>VLOOKUP(C617,'make details'!$A$1:$C$139,2,FALSE)</f>
        <v>Trailer</v>
      </c>
      <c r="E609" t="str">
        <f>VLOOKUP(C609,'make details'!$A$1:$C$139,3,FALSE)</f>
        <v>Standard</v>
      </c>
      <c r="F609">
        <v>2018</v>
      </c>
      <c r="G609" t="s">
        <v>23</v>
      </c>
      <c r="H609" t="s">
        <v>10</v>
      </c>
      <c r="I609" s="1">
        <v>44547</v>
      </c>
      <c r="J609">
        <v>104</v>
      </c>
      <c r="K609" t="str">
        <f>VLOOKUP(J609,locations!$A$1:$E$17,2,FALSE)</f>
        <v>Bay of Plenty</v>
      </c>
      <c r="L609" t="str">
        <f>VLOOKUP(J609,locations!$A$1:$E$17,3,FALSE)</f>
        <v>New Zealand</v>
      </c>
      <c r="M609">
        <f>VLOOKUP(J609,locations!$A$1:$E$17,4,FALSE)</f>
        <v>347700</v>
      </c>
      <c r="N609">
        <f>VLOOKUP(J609,locations!$A$1:$E$17,5,FALSE)</f>
        <v>28.8</v>
      </c>
    </row>
    <row r="610" spans="1:14" x14ac:dyDescent="0.25">
      <c r="A610">
        <v>609</v>
      </c>
      <c r="B610" t="s">
        <v>37</v>
      </c>
      <c r="C610">
        <v>623</v>
      </c>
      <c r="D610" t="str">
        <f>VLOOKUP(C618,'make details'!$A$1:$C$139,2,FALSE)</f>
        <v>Factory Built</v>
      </c>
      <c r="E610" t="str">
        <f>VLOOKUP(C610,'make details'!$A$1:$C$139,3,FALSE)</f>
        <v>Standard</v>
      </c>
      <c r="F610">
        <v>2018</v>
      </c>
      <c r="G610" t="s">
        <v>367</v>
      </c>
      <c r="H610" t="s">
        <v>10</v>
      </c>
      <c r="I610" s="1">
        <v>44524</v>
      </c>
      <c r="J610">
        <v>102</v>
      </c>
      <c r="K610" t="str">
        <f>VLOOKUP(J610,locations!$A$1:$E$17,2,FALSE)</f>
        <v>Auckland</v>
      </c>
      <c r="L610" t="str">
        <f>VLOOKUP(J610,locations!$A$1:$E$17,3,FALSE)</f>
        <v>New Zealand</v>
      </c>
      <c r="M610">
        <f>VLOOKUP(J610,locations!$A$1:$E$17,4,FALSE)</f>
        <v>1695200</v>
      </c>
      <c r="N610">
        <f>VLOOKUP(J610,locations!$A$1:$E$17,5,FALSE)</f>
        <v>343.09</v>
      </c>
    </row>
    <row r="611" spans="1:14" x14ac:dyDescent="0.25">
      <c r="A611">
        <v>610</v>
      </c>
      <c r="B611" t="s">
        <v>8</v>
      </c>
      <c r="C611">
        <v>623</v>
      </c>
      <c r="D611" t="str">
        <f>VLOOKUP(C619,'make details'!$A$1:$C$139,2,FALSE)</f>
        <v>Trailer</v>
      </c>
      <c r="E611" t="str">
        <f>VLOOKUP(C611,'make details'!$A$1:$C$139,3,FALSE)</f>
        <v>Standard</v>
      </c>
      <c r="F611">
        <v>2018</v>
      </c>
      <c r="G611" t="s">
        <v>53</v>
      </c>
      <c r="H611" t="s">
        <v>10</v>
      </c>
      <c r="I611" s="1">
        <v>44515</v>
      </c>
      <c r="J611">
        <v>109</v>
      </c>
      <c r="K611" t="str">
        <f>VLOOKUP(J611,locations!$A$1:$E$17,2,FALSE)</f>
        <v>Wellington</v>
      </c>
      <c r="L611" t="str">
        <f>VLOOKUP(J611,locations!$A$1:$E$17,3,FALSE)</f>
        <v>New Zealand</v>
      </c>
      <c r="M611">
        <f>VLOOKUP(J611,locations!$A$1:$E$17,4,FALSE)</f>
        <v>543500</v>
      </c>
      <c r="N611">
        <f>VLOOKUP(J611,locations!$A$1:$E$17,5,FALSE)</f>
        <v>67.52</v>
      </c>
    </row>
    <row r="612" spans="1:14" x14ac:dyDescent="0.25">
      <c r="A612">
        <v>611</v>
      </c>
      <c r="B612" t="s">
        <v>8</v>
      </c>
      <c r="C612">
        <v>623</v>
      </c>
      <c r="D612" t="str">
        <f>VLOOKUP(C620,'make details'!$A$1:$C$139,2,FALSE)</f>
        <v>Moped</v>
      </c>
      <c r="E612" t="str">
        <f>VLOOKUP(C612,'make details'!$A$1:$C$139,3,FALSE)</f>
        <v>Standard</v>
      </c>
      <c r="F612">
        <v>2018</v>
      </c>
      <c r="G612" t="s">
        <v>368</v>
      </c>
      <c r="H612" t="s">
        <v>10</v>
      </c>
      <c r="I612" s="1">
        <v>44579</v>
      </c>
      <c r="J612">
        <v>102</v>
      </c>
      <c r="K612" t="str">
        <f>VLOOKUP(J612,locations!$A$1:$E$17,2,FALSE)</f>
        <v>Auckland</v>
      </c>
      <c r="L612" t="str">
        <f>VLOOKUP(J612,locations!$A$1:$E$17,3,FALSE)</f>
        <v>New Zealand</v>
      </c>
      <c r="M612">
        <f>VLOOKUP(J612,locations!$A$1:$E$17,4,FALSE)</f>
        <v>1695200</v>
      </c>
      <c r="N612">
        <f>VLOOKUP(J612,locations!$A$1:$E$17,5,FALSE)</f>
        <v>343.09</v>
      </c>
    </row>
    <row r="613" spans="1:14" x14ac:dyDescent="0.25">
      <c r="A613">
        <v>612</v>
      </c>
      <c r="B613" t="s">
        <v>8</v>
      </c>
      <c r="C613">
        <v>616</v>
      </c>
      <c r="D613" t="str">
        <f>VLOOKUP(C621,'make details'!$A$1:$C$139,2,FALSE)</f>
        <v>Triumph</v>
      </c>
      <c r="E613" t="str">
        <f>VLOOKUP(C613,'make details'!$A$1:$C$139,3,FALSE)</f>
        <v>Standard</v>
      </c>
      <c r="F613">
        <v>2018</v>
      </c>
      <c r="G613" t="s">
        <v>33</v>
      </c>
      <c r="H613" t="s">
        <v>10</v>
      </c>
      <c r="I613" s="1">
        <v>44559</v>
      </c>
      <c r="J613">
        <v>107</v>
      </c>
      <c r="K613" t="str">
        <f>VLOOKUP(J613,locations!$A$1:$E$17,2,FALSE)</f>
        <v>Taranaki</v>
      </c>
      <c r="L613" t="str">
        <f>VLOOKUP(J613,locations!$A$1:$E$17,3,FALSE)</f>
        <v>New Zealand</v>
      </c>
      <c r="M613">
        <f>VLOOKUP(J613,locations!$A$1:$E$17,4,FALSE)</f>
        <v>127300</v>
      </c>
      <c r="N613">
        <f>VLOOKUP(J613,locations!$A$1:$E$17,5,FALSE)</f>
        <v>17.55</v>
      </c>
    </row>
    <row r="614" spans="1:14" x14ac:dyDescent="0.25">
      <c r="A614">
        <v>613</v>
      </c>
      <c r="B614" t="s">
        <v>8</v>
      </c>
      <c r="C614">
        <v>623</v>
      </c>
      <c r="D614" t="str">
        <f>VLOOKUP(C622,'make details'!$A$1:$C$139,2,FALSE)</f>
        <v>Suzuki</v>
      </c>
      <c r="E614" t="str">
        <f>VLOOKUP(C614,'make details'!$A$1:$C$139,3,FALSE)</f>
        <v>Standard</v>
      </c>
      <c r="F614">
        <v>2018</v>
      </c>
      <c r="G614" t="s">
        <v>23</v>
      </c>
      <c r="H614" t="s">
        <v>45</v>
      </c>
      <c r="I614" s="1">
        <v>44544</v>
      </c>
      <c r="J614">
        <v>108</v>
      </c>
      <c r="K614" t="str">
        <f>VLOOKUP(J614,locations!$A$1:$E$17,2,FALSE)</f>
        <v>Manawatū-Whanganui</v>
      </c>
      <c r="L614" t="str">
        <f>VLOOKUP(J614,locations!$A$1:$E$17,3,FALSE)</f>
        <v>New Zealand</v>
      </c>
      <c r="M614">
        <f>VLOOKUP(J614,locations!$A$1:$E$17,4,FALSE)</f>
        <v>258200</v>
      </c>
      <c r="N614">
        <f>VLOOKUP(J614,locations!$A$1:$E$17,5,FALSE)</f>
        <v>11.62</v>
      </c>
    </row>
    <row r="615" spans="1:14" x14ac:dyDescent="0.25">
      <c r="A615">
        <v>614</v>
      </c>
      <c r="B615" t="s">
        <v>8</v>
      </c>
      <c r="C615">
        <v>514</v>
      </c>
      <c r="D615" t="str">
        <f>VLOOKUP(C623,'make details'!$A$1:$C$139,2,FALSE)</f>
        <v>Keeway</v>
      </c>
      <c r="E615" t="str">
        <f>VLOOKUP(C615,'make details'!$A$1:$C$139,3,FALSE)</f>
        <v>Standard</v>
      </c>
      <c r="F615">
        <v>2018</v>
      </c>
      <c r="G615" t="s">
        <v>22</v>
      </c>
      <c r="H615" t="s">
        <v>10</v>
      </c>
      <c r="I615" s="1">
        <v>44594</v>
      </c>
      <c r="J615">
        <v>114</v>
      </c>
      <c r="K615" t="str">
        <f>VLOOKUP(J615,locations!$A$1:$E$17,2,FALSE)</f>
        <v>Canterbury</v>
      </c>
      <c r="L615" t="str">
        <f>VLOOKUP(J615,locations!$A$1:$E$17,3,FALSE)</f>
        <v>New Zealand</v>
      </c>
      <c r="M615">
        <f>VLOOKUP(J615,locations!$A$1:$E$17,4,FALSE)</f>
        <v>655000</v>
      </c>
      <c r="N615">
        <f>VLOOKUP(J615,locations!$A$1:$E$17,5,FALSE)</f>
        <v>14.72</v>
      </c>
    </row>
    <row r="616" spans="1:14" x14ac:dyDescent="0.25">
      <c r="A616">
        <v>615</v>
      </c>
      <c r="B616" t="s">
        <v>8</v>
      </c>
      <c r="C616">
        <v>549</v>
      </c>
      <c r="D616" t="str">
        <f>VLOOKUP(C624,'make details'!$A$1:$C$139,2,FALSE)</f>
        <v>TNT Motor</v>
      </c>
      <c r="E616" t="str">
        <f>VLOOKUP(C616,'make details'!$A$1:$C$139,3,FALSE)</f>
        <v>Standard</v>
      </c>
      <c r="F616">
        <v>2018</v>
      </c>
      <c r="G616" t="s">
        <v>369</v>
      </c>
      <c r="H616" t="s">
        <v>10</v>
      </c>
      <c r="I616" s="1">
        <v>44480</v>
      </c>
      <c r="J616">
        <v>114</v>
      </c>
      <c r="K616" t="str">
        <f>VLOOKUP(J616,locations!$A$1:$E$17,2,FALSE)</f>
        <v>Canterbury</v>
      </c>
      <c r="L616" t="str">
        <f>VLOOKUP(J616,locations!$A$1:$E$17,3,FALSE)</f>
        <v>New Zealand</v>
      </c>
      <c r="M616">
        <f>VLOOKUP(J616,locations!$A$1:$E$17,4,FALSE)</f>
        <v>655000</v>
      </c>
      <c r="N616">
        <f>VLOOKUP(J616,locations!$A$1:$E$17,5,FALSE)</f>
        <v>14.72</v>
      </c>
    </row>
    <row r="617" spans="1:14" x14ac:dyDescent="0.25">
      <c r="A617">
        <v>616</v>
      </c>
      <c r="B617" t="s">
        <v>8</v>
      </c>
      <c r="C617">
        <v>623</v>
      </c>
      <c r="D617" t="str">
        <f>VLOOKUP(C625,'make details'!$A$1:$C$139,2,FALSE)</f>
        <v>Honda</v>
      </c>
      <c r="E617" t="str">
        <f>VLOOKUP(C617,'make details'!$A$1:$C$139,3,FALSE)</f>
        <v>Standard</v>
      </c>
      <c r="F617">
        <v>2018</v>
      </c>
      <c r="G617" t="s">
        <v>370</v>
      </c>
      <c r="H617" t="s">
        <v>45</v>
      </c>
      <c r="I617" s="1">
        <v>44634</v>
      </c>
      <c r="J617">
        <v>106</v>
      </c>
      <c r="K617" t="str">
        <f>VLOOKUP(J617,locations!$A$1:$E$17,2,FALSE)</f>
        <v>Hawke's Bay</v>
      </c>
      <c r="L617" t="str">
        <f>VLOOKUP(J617,locations!$A$1:$E$17,3,FALSE)</f>
        <v>New Zealand</v>
      </c>
      <c r="M617">
        <f>VLOOKUP(J617,locations!$A$1:$E$17,4,FALSE)</f>
        <v>182700</v>
      </c>
      <c r="N617">
        <f>VLOOKUP(J617,locations!$A$1:$E$17,5,FALSE)</f>
        <v>12.92</v>
      </c>
    </row>
    <row r="618" spans="1:14" x14ac:dyDescent="0.25">
      <c r="A618">
        <v>617</v>
      </c>
      <c r="B618" t="s">
        <v>61</v>
      </c>
      <c r="C618">
        <v>538</v>
      </c>
      <c r="D618" t="str">
        <f>VLOOKUP(C626,'make details'!$A$1:$C$139,2,FALSE)</f>
        <v>Suzuki</v>
      </c>
      <c r="E618" t="str">
        <f>VLOOKUP(C618,'make details'!$A$1:$C$139,3,FALSE)</f>
        <v>Standard</v>
      </c>
      <c r="F618">
        <v>1973</v>
      </c>
      <c r="G618" t="s">
        <v>371</v>
      </c>
      <c r="H618" t="s">
        <v>32</v>
      </c>
      <c r="I618" s="1">
        <v>44578</v>
      </c>
      <c r="J618">
        <v>111</v>
      </c>
      <c r="K618" t="str">
        <f>VLOOKUP(J618,locations!$A$1:$E$17,2,FALSE)</f>
        <v>Nelson</v>
      </c>
      <c r="L618" t="str">
        <f>VLOOKUP(J618,locations!$A$1:$E$17,3,FALSE)</f>
        <v>New Zealand</v>
      </c>
      <c r="M618">
        <f>VLOOKUP(J618,locations!$A$1:$E$17,4,FALSE)</f>
        <v>54500</v>
      </c>
      <c r="N618">
        <f>VLOOKUP(J618,locations!$A$1:$E$17,5,FALSE)</f>
        <v>129.15</v>
      </c>
    </row>
    <row r="619" spans="1:14" x14ac:dyDescent="0.25">
      <c r="A619">
        <v>618</v>
      </c>
      <c r="B619" t="s">
        <v>8</v>
      </c>
      <c r="C619">
        <v>623</v>
      </c>
      <c r="D619" t="str">
        <f>VLOOKUP(C627,'make details'!$A$1:$C$139,2,FALSE)</f>
        <v>Moped</v>
      </c>
      <c r="E619" t="str">
        <f>VLOOKUP(C619,'make details'!$A$1:$C$139,3,FALSE)</f>
        <v>Standard</v>
      </c>
      <c r="F619">
        <v>2002</v>
      </c>
      <c r="G619" t="s">
        <v>58</v>
      </c>
      <c r="H619" t="s">
        <v>10</v>
      </c>
      <c r="I619" s="1">
        <v>44491</v>
      </c>
      <c r="J619">
        <v>111</v>
      </c>
      <c r="K619" t="str">
        <f>VLOOKUP(J619,locations!$A$1:$E$17,2,FALSE)</f>
        <v>Nelson</v>
      </c>
      <c r="L619" t="str">
        <f>VLOOKUP(J619,locations!$A$1:$E$17,3,FALSE)</f>
        <v>New Zealand</v>
      </c>
      <c r="M619">
        <f>VLOOKUP(J619,locations!$A$1:$E$17,4,FALSE)</f>
        <v>54500</v>
      </c>
      <c r="N619">
        <f>VLOOKUP(J619,locations!$A$1:$E$17,5,FALSE)</f>
        <v>129.15</v>
      </c>
    </row>
    <row r="620" spans="1:14" x14ac:dyDescent="0.25">
      <c r="A620">
        <v>619</v>
      </c>
      <c r="B620" t="s">
        <v>25</v>
      </c>
      <c r="C620">
        <v>585</v>
      </c>
      <c r="D620" t="str">
        <f>VLOOKUP(C628,'make details'!$A$1:$C$139,2,FALSE)</f>
        <v>Vespa</v>
      </c>
      <c r="E620" t="str">
        <f>VLOOKUP(C620,'make details'!$A$1:$C$139,3,FALSE)</f>
        <v>Standard</v>
      </c>
      <c r="F620">
        <v>2011</v>
      </c>
      <c r="G620" t="s">
        <v>372</v>
      </c>
      <c r="H620" t="s">
        <v>69</v>
      </c>
      <c r="I620" s="1">
        <v>44638</v>
      </c>
      <c r="J620">
        <v>114</v>
      </c>
      <c r="K620" t="str">
        <f>VLOOKUP(J620,locations!$A$1:$E$17,2,FALSE)</f>
        <v>Canterbury</v>
      </c>
      <c r="L620" t="str">
        <f>VLOOKUP(J620,locations!$A$1:$E$17,3,FALSE)</f>
        <v>New Zealand</v>
      </c>
      <c r="M620">
        <f>VLOOKUP(J620,locations!$A$1:$E$17,4,FALSE)</f>
        <v>655000</v>
      </c>
      <c r="N620">
        <f>VLOOKUP(J620,locations!$A$1:$E$17,5,FALSE)</f>
        <v>14.72</v>
      </c>
    </row>
    <row r="621" spans="1:14" x14ac:dyDescent="0.25">
      <c r="A621">
        <v>620</v>
      </c>
      <c r="B621" t="s">
        <v>16</v>
      </c>
      <c r="C621">
        <v>625</v>
      </c>
      <c r="D621" t="str">
        <f>VLOOKUP(C629,'make details'!$A$1:$C$139,2,FALSE)</f>
        <v>Moped</v>
      </c>
      <c r="E621" t="str">
        <f>VLOOKUP(C621,'make details'!$A$1:$C$139,3,FALSE)</f>
        <v>Standard</v>
      </c>
      <c r="F621">
        <v>2002</v>
      </c>
      <c r="G621" t="s">
        <v>373</v>
      </c>
      <c r="H621" t="s">
        <v>28</v>
      </c>
      <c r="I621" s="1">
        <v>44521</v>
      </c>
      <c r="J621">
        <v>109</v>
      </c>
      <c r="K621" t="str">
        <f>VLOOKUP(J621,locations!$A$1:$E$17,2,FALSE)</f>
        <v>Wellington</v>
      </c>
      <c r="L621" t="str">
        <f>VLOOKUP(J621,locations!$A$1:$E$17,3,FALSE)</f>
        <v>New Zealand</v>
      </c>
      <c r="M621">
        <f>VLOOKUP(J621,locations!$A$1:$E$17,4,FALSE)</f>
        <v>543500</v>
      </c>
      <c r="N621">
        <f>VLOOKUP(J621,locations!$A$1:$E$17,5,FALSE)</f>
        <v>67.52</v>
      </c>
    </row>
    <row r="622" spans="1:14" x14ac:dyDescent="0.25">
      <c r="A622">
        <v>621</v>
      </c>
      <c r="B622" t="s">
        <v>16</v>
      </c>
      <c r="C622">
        <v>611</v>
      </c>
      <c r="D622" t="str">
        <f>VLOOKUP(C630,'make details'!$A$1:$C$139,2,FALSE)</f>
        <v>Suzuki</v>
      </c>
      <c r="E622" t="str">
        <f>VLOOKUP(C622,'make details'!$A$1:$C$139,3,FALSE)</f>
        <v>Standard</v>
      </c>
      <c r="F622">
        <v>2007</v>
      </c>
      <c r="G622" t="s">
        <v>157</v>
      </c>
      <c r="H622" t="s">
        <v>66</v>
      </c>
      <c r="I622" s="1">
        <v>44645</v>
      </c>
      <c r="J622">
        <v>109</v>
      </c>
      <c r="K622" t="str">
        <f>VLOOKUP(J622,locations!$A$1:$E$17,2,FALSE)</f>
        <v>Wellington</v>
      </c>
      <c r="L622" t="str">
        <f>VLOOKUP(J622,locations!$A$1:$E$17,3,FALSE)</f>
        <v>New Zealand</v>
      </c>
      <c r="M622">
        <f>VLOOKUP(J622,locations!$A$1:$E$17,4,FALSE)</f>
        <v>543500</v>
      </c>
      <c r="N622">
        <f>VLOOKUP(J622,locations!$A$1:$E$17,5,FALSE)</f>
        <v>67.52</v>
      </c>
    </row>
    <row r="623" spans="1:14" x14ac:dyDescent="0.25">
      <c r="A623">
        <v>622</v>
      </c>
      <c r="B623" t="s">
        <v>25</v>
      </c>
      <c r="C623">
        <v>563</v>
      </c>
      <c r="D623" t="str">
        <f>VLOOKUP(C631,'make details'!$A$1:$C$139,2,FALSE)</f>
        <v>Kawasaki</v>
      </c>
      <c r="E623" t="str">
        <f>VLOOKUP(C623,'make details'!$A$1:$C$139,3,FALSE)</f>
        <v>Standard</v>
      </c>
      <c r="F623">
        <v>2012</v>
      </c>
      <c r="G623" t="s">
        <v>374</v>
      </c>
      <c r="H623" t="s">
        <v>32</v>
      </c>
      <c r="I623" s="1">
        <v>44487</v>
      </c>
      <c r="J623">
        <v>102</v>
      </c>
      <c r="K623" t="str">
        <f>VLOOKUP(J623,locations!$A$1:$E$17,2,FALSE)</f>
        <v>Auckland</v>
      </c>
      <c r="L623" t="str">
        <f>VLOOKUP(J623,locations!$A$1:$E$17,3,FALSE)</f>
        <v>New Zealand</v>
      </c>
      <c r="M623">
        <f>VLOOKUP(J623,locations!$A$1:$E$17,4,FALSE)</f>
        <v>1695200</v>
      </c>
      <c r="N623">
        <f>VLOOKUP(J623,locations!$A$1:$E$17,5,FALSE)</f>
        <v>343.09</v>
      </c>
    </row>
    <row r="624" spans="1:14" x14ac:dyDescent="0.25">
      <c r="A624">
        <v>623</v>
      </c>
      <c r="B624" t="s">
        <v>25</v>
      </c>
      <c r="C624">
        <v>617</v>
      </c>
      <c r="D624" t="str">
        <f>VLOOKUP(C632,'make details'!$A$1:$C$139,2,FALSE)</f>
        <v>Honda</v>
      </c>
      <c r="E624" t="str">
        <f>VLOOKUP(C624,'make details'!$A$1:$C$139,3,FALSE)</f>
        <v>Standard</v>
      </c>
      <c r="F624">
        <v>2015</v>
      </c>
      <c r="G624" t="s">
        <v>375</v>
      </c>
      <c r="H624" t="s">
        <v>69</v>
      </c>
      <c r="I624" s="1">
        <v>44583</v>
      </c>
      <c r="J624">
        <v>102</v>
      </c>
      <c r="K624" t="str">
        <f>VLOOKUP(J624,locations!$A$1:$E$17,2,FALSE)</f>
        <v>Auckland</v>
      </c>
      <c r="L624" t="str">
        <f>VLOOKUP(J624,locations!$A$1:$E$17,3,FALSE)</f>
        <v>New Zealand</v>
      </c>
      <c r="M624">
        <f>VLOOKUP(J624,locations!$A$1:$E$17,4,FALSE)</f>
        <v>1695200</v>
      </c>
      <c r="N624">
        <f>VLOOKUP(J624,locations!$A$1:$E$17,5,FALSE)</f>
        <v>343.09</v>
      </c>
    </row>
    <row r="625" spans="1:14" x14ac:dyDescent="0.25">
      <c r="A625">
        <v>624</v>
      </c>
      <c r="B625" t="s">
        <v>16</v>
      </c>
      <c r="C625">
        <v>550</v>
      </c>
      <c r="D625" t="str">
        <f>VLOOKUP(C633,'make details'!$A$1:$C$139,2,FALSE)</f>
        <v>Trailer</v>
      </c>
      <c r="E625" t="str">
        <f>VLOOKUP(C625,'make details'!$A$1:$C$139,3,FALSE)</f>
        <v>Standard</v>
      </c>
      <c r="F625">
        <v>2015</v>
      </c>
      <c r="G625" t="s">
        <v>97</v>
      </c>
      <c r="H625" t="s">
        <v>32</v>
      </c>
      <c r="I625" s="1">
        <v>44544</v>
      </c>
      <c r="J625">
        <v>109</v>
      </c>
      <c r="K625" t="str">
        <f>VLOOKUP(J625,locations!$A$1:$E$17,2,FALSE)</f>
        <v>Wellington</v>
      </c>
      <c r="L625" t="str">
        <f>VLOOKUP(J625,locations!$A$1:$E$17,3,FALSE)</f>
        <v>New Zealand</v>
      </c>
      <c r="M625">
        <f>VLOOKUP(J625,locations!$A$1:$E$17,4,FALSE)</f>
        <v>543500</v>
      </c>
      <c r="N625">
        <f>VLOOKUP(J625,locations!$A$1:$E$17,5,FALSE)</f>
        <v>67.52</v>
      </c>
    </row>
    <row r="626" spans="1:14" x14ac:dyDescent="0.25">
      <c r="A626">
        <v>625</v>
      </c>
      <c r="B626" t="s">
        <v>16</v>
      </c>
      <c r="C626">
        <v>611</v>
      </c>
      <c r="D626" t="str">
        <f>VLOOKUP(C634,'make details'!$A$1:$C$139,2,FALSE)</f>
        <v>DMW</v>
      </c>
      <c r="E626" t="str">
        <f>VLOOKUP(C626,'make details'!$A$1:$C$139,3,FALSE)</f>
        <v>Standard</v>
      </c>
      <c r="F626">
        <v>2009</v>
      </c>
      <c r="G626" t="s">
        <v>229</v>
      </c>
      <c r="H626" t="s">
        <v>69</v>
      </c>
      <c r="I626" s="1">
        <v>44583</v>
      </c>
      <c r="J626">
        <v>102</v>
      </c>
      <c r="K626" t="str">
        <f>VLOOKUP(J626,locations!$A$1:$E$17,2,FALSE)</f>
        <v>Auckland</v>
      </c>
      <c r="L626" t="str">
        <f>VLOOKUP(J626,locations!$A$1:$E$17,3,FALSE)</f>
        <v>New Zealand</v>
      </c>
      <c r="M626">
        <f>VLOOKUP(J626,locations!$A$1:$E$17,4,FALSE)</f>
        <v>1695200</v>
      </c>
      <c r="N626">
        <f>VLOOKUP(J626,locations!$A$1:$E$17,5,FALSE)</f>
        <v>343.09</v>
      </c>
    </row>
    <row r="627" spans="1:14" x14ac:dyDescent="0.25">
      <c r="A627">
        <v>626</v>
      </c>
      <c r="B627" t="s">
        <v>25</v>
      </c>
      <c r="C627">
        <v>585</v>
      </c>
      <c r="D627" t="str">
        <f>VLOOKUP(C635,'make details'!$A$1:$C$139,2,FALSE)</f>
        <v>Kea</v>
      </c>
      <c r="E627" t="str">
        <f>VLOOKUP(C627,'make details'!$A$1:$C$139,3,FALSE)</f>
        <v>Standard</v>
      </c>
      <c r="F627">
        <v>2010</v>
      </c>
      <c r="G627" t="s">
        <v>376</v>
      </c>
      <c r="H627" t="s">
        <v>28</v>
      </c>
      <c r="I627" s="1">
        <v>44556</v>
      </c>
      <c r="J627">
        <v>102</v>
      </c>
      <c r="K627" t="str">
        <f>VLOOKUP(J627,locations!$A$1:$E$17,2,FALSE)</f>
        <v>Auckland</v>
      </c>
      <c r="L627" t="str">
        <f>VLOOKUP(J627,locations!$A$1:$E$17,3,FALSE)</f>
        <v>New Zealand</v>
      </c>
      <c r="M627">
        <f>VLOOKUP(J627,locations!$A$1:$E$17,4,FALSE)</f>
        <v>1695200</v>
      </c>
      <c r="N627">
        <f>VLOOKUP(J627,locations!$A$1:$E$17,5,FALSE)</f>
        <v>343.09</v>
      </c>
    </row>
    <row r="628" spans="1:14" x14ac:dyDescent="0.25">
      <c r="A628">
        <v>627</v>
      </c>
      <c r="B628" t="s">
        <v>25</v>
      </c>
      <c r="C628">
        <v>629</v>
      </c>
      <c r="D628" t="str">
        <f>VLOOKUP(C636,'make details'!$A$1:$C$139,2,FALSE)</f>
        <v>Suzuki</v>
      </c>
      <c r="E628" t="str">
        <f>VLOOKUP(C628,'make details'!$A$1:$C$139,3,FALSE)</f>
        <v>Standard</v>
      </c>
      <c r="F628">
        <v>2011</v>
      </c>
      <c r="G628" t="s">
        <v>377</v>
      </c>
      <c r="H628" t="s">
        <v>10</v>
      </c>
      <c r="I628" s="1">
        <v>44653</v>
      </c>
      <c r="J628">
        <v>102</v>
      </c>
      <c r="K628" t="str">
        <f>VLOOKUP(J628,locations!$A$1:$E$17,2,FALSE)</f>
        <v>Auckland</v>
      </c>
      <c r="L628" t="str">
        <f>VLOOKUP(J628,locations!$A$1:$E$17,3,FALSE)</f>
        <v>New Zealand</v>
      </c>
      <c r="M628">
        <f>VLOOKUP(J628,locations!$A$1:$E$17,4,FALSE)</f>
        <v>1695200</v>
      </c>
      <c r="N628">
        <f>VLOOKUP(J628,locations!$A$1:$E$17,5,FALSE)</f>
        <v>343.09</v>
      </c>
    </row>
    <row r="629" spans="1:14" x14ac:dyDescent="0.25">
      <c r="A629">
        <v>628</v>
      </c>
      <c r="B629" t="s">
        <v>25</v>
      </c>
      <c r="C629">
        <v>585</v>
      </c>
      <c r="D629" t="str">
        <f>VLOOKUP(C637,'make details'!$A$1:$C$139,2,FALSE)</f>
        <v>Yamaha</v>
      </c>
      <c r="E629" t="str">
        <f>VLOOKUP(C629,'make details'!$A$1:$C$139,3,FALSE)</f>
        <v>Standard</v>
      </c>
      <c r="F629">
        <v>2014</v>
      </c>
      <c r="G629" t="s">
        <v>378</v>
      </c>
      <c r="H629" t="s">
        <v>18</v>
      </c>
      <c r="I629" s="1">
        <v>44555</v>
      </c>
      <c r="J629">
        <v>102</v>
      </c>
      <c r="K629" t="str">
        <f>VLOOKUP(J629,locations!$A$1:$E$17,2,FALSE)</f>
        <v>Auckland</v>
      </c>
      <c r="L629" t="str">
        <f>VLOOKUP(J629,locations!$A$1:$E$17,3,FALSE)</f>
        <v>New Zealand</v>
      </c>
      <c r="M629">
        <f>VLOOKUP(J629,locations!$A$1:$E$17,4,FALSE)</f>
        <v>1695200</v>
      </c>
      <c r="N629">
        <f>VLOOKUP(J629,locations!$A$1:$E$17,5,FALSE)</f>
        <v>343.09</v>
      </c>
    </row>
    <row r="630" spans="1:14" x14ac:dyDescent="0.25">
      <c r="A630">
        <v>629</v>
      </c>
      <c r="B630" t="s">
        <v>25</v>
      </c>
      <c r="C630">
        <v>611</v>
      </c>
      <c r="D630" t="str">
        <f>VLOOKUP(C638,'make details'!$A$1:$C$139,2,FALSE)</f>
        <v>Moped</v>
      </c>
      <c r="E630" t="str">
        <f>VLOOKUP(C630,'make details'!$A$1:$C$139,3,FALSE)</f>
        <v>Standard</v>
      </c>
      <c r="F630">
        <v>2014</v>
      </c>
      <c r="G630" t="s">
        <v>182</v>
      </c>
      <c r="H630" t="s">
        <v>18</v>
      </c>
      <c r="I630" s="1">
        <v>44541</v>
      </c>
      <c r="J630">
        <v>102</v>
      </c>
      <c r="K630" t="str">
        <f>VLOOKUP(J630,locations!$A$1:$E$17,2,FALSE)</f>
        <v>Auckland</v>
      </c>
      <c r="L630" t="str">
        <f>VLOOKUP(J630,locations!$A$1:$E$17,3,FALSE)</f>
        <v>New Zealand</v>
      </c>
      <c r="M630">
        <f>VLOOKUP(J630,locations!$A$1:$E$17,4,FALSE)</f>
        <v>1695200</v>
      </c>
      <c r="N630">
        <f>VLOOKUP(J630,locations!$A$1:$E$17,5,FALSE)</f>
        <v>343.09</v>
      </c>
    </row>
    <row r="631" spans="1:14" x14ac:dyDescent="0.25">
      <c r="A631">
        <v>630</v>
      </c>
      <c r="B631" t="s">
        <v>16</v>
      </c>
      <c r="C631">
        <v>561</v>
      </c>
      <c r="D631" t="str">
        <f>VLOOKUP(C639,'make details'!$A$1:$C$139,2,FALSE)</f>
        <v>KTM</v>
      </c>
      <c r="E631" t="str">
        <f>VLOOKUP(C631,'make details'!$A$1:$C$139,3,FALSE)</f>
        <v>Standard</v>
      </c>
      <c r="F631">
        <v>2014</v>
      </c>
      <c r="G631" t="s">
        <v>379</v>
      </c>
      <c r="H631" t="s">
        <v>47</v>
      </c>
      <c r="I631" s="1">
        <v>44487</v>
      </c>
      <c r="J631">
        <v>109</v>
      </c>
      <c r="K631" t="str">
        <f>VLOOKUP(J631,locations!$A$1:$E$17,2,FALSE)</f>
        <v>Wellington</v>
      </c>
      <c r="L631" t="str">
        <f>VLOOKUP(J631,locations!$A$1:$E$17,3,FALSE)</f>
        <v>New Zealand</v>
      </c>
      <c r="M631">
        <f>VLOOKUP(J631,locations!$A$1:$E$17,4,FALSE)</f>
        <v>543500</v>
      </c>
      <c r="N631">
        <f>VLOOKUP(J631,locations!$A$1:$E$17,5,FALSE)</f>
        <v>67.52</v>
      </c>
    </row>
    <row r="632" spans="1:14" x14ac:dyDescent="0.25">
      <c r="A632">
        <v>631</v>
      </c>
      <c r="B632" t="s">
        <v>16</v>
      </c>
      <c r="C632">
        <v>550</v>
      </c>
      <c r="D632" t="str">
        <f>VLOOKUP(C640,'make details'!$A$1:$C$139,2,FALSE)</f>
        <v>Piaggio</v>
      </c>
      <c r="E632" t="str">
        <f>VLOOKUP(C632,'make details'!$A$1:$C$139,3,FALSE)</f>
        <v>Standard</v>
      </c>
      <c r="F632">
        <v>2014</v>
      </c>
      <c r="G632" t="s">
        <v>380</v>
      </c>
      <c r="H632" t="s">
        <v>32</v>
      </c>
      <c r="I632" s="1">
        <v>44634</v>
      </c>
      <c r="J632">
        <v>102</v>
      </c>
      <c r="K632" t="str">
        <f>VLOOKUP(J632,locations!$A$1:$E$17,2,FALSE)</f>
        <v>Auckland</v>
      </c>
      <c r="L632" t="str">
        <f>VLOOKUP(J632,locations!$A$1:$E$17,3,FALSE)</f>
        <v>New Zealand</v>
      </c>
      <c r="M632">
        <f>VLOOKUP(J632,locations!$A$1:$E$17,4,FALSE)</f>
        <v>1695200</v>
      </c>
      <c r="N632">
        <f>VLOOKUP(J632,locations!$A$1:$E$17,5,FALSE)</f>
        <v>343.09</v>
      </c>
    </row>
    <row r="633" spans="1:14" x14ac:dyDescent="0.25">
      <c r="A633">
        <v>632</v>
      </c>
      <c r="B633" t="s">
        <v>8</v>
      </c>
      <c r="C633">
        <v>623</v>
      </c>
      <c r="D633" t="str">
        <f>VLOOKUP(C641,'make details'!$A$1:$C$139,2,FALSE)</f>
        <v>Honda</v>
      </c>
      <c r="E633" t="str">
        <f>VLOOKUP(C633,'make details'!$A$1:$C$139,3,FALSE)</f>
        <v>Standard</v>
      </c>
      <c r="F633">
        <v>2003</v>
      </c>
      <c r="G633" t="s">
        <v>381</v>
      </c>
      <c r="H633" t="s">
        <v>10</v>
      </c>
      <c r="I633" s="1">
        <v>44488</v>
      </c>
      <c r="J633">
        <v>104</v>
      </c>
      <c r="K633" t="str">
        <f>VLOOKUP(J633,locations!$A$1:$E$17,2,FALSE)</f>
        <v>Bay of Plenty</v>
      </c>
      <c r="L633" t="str">
        <f>VLOOKUP(J633,locations!$A$1:$E$17,3,FALSE)</f>
        <v>New Zealand</v>
      </c>
      <c r="M633">
        <f>VLOOKUP(J633,locations!$A$1:$E$17,4,FALSE)</f>
        <v>347700</v>
      </c>
      <c r="N633">
        <f>VLOOKUP(J633,locations!$A$1:$E$17,5,FALSE)</f>
        <v>28.8</v>
      </c>
    </row>
    <row r="634" spans="1:14" x14ac:dyDescent="0.25">
      <c r="A634">
        <v>633</v>
      </c>
      <c r="B634" t="s">
        <v>11</v>
      </c>
      <c r="C634">
        <v>533</v>
      </c>
      <c r="D634" t="str">
        <f>VLOOKUP(C642,'make details'!$A$1:$C$139,2,FALSE)</f>
        <v>KTM</v>
      </c>
      <c r="E634" t="str">
        <f>VLOOKUP(C634,'make details'!$A$1:$C$139,3,FALSE)</f>
        <v>Standard</v>
      </c>
      <c r="F634">
        <v>2003</v>
      </c>
      <c r="G634" t="s">
        <v>382</v>
      </c>
      <c r="H634" t="s">
        <v>10</v>
      </c>
      <c r="I634" s="1">
        <v>44570</v>
      </c>
      <c r="J634">
        <v>102</v>
      </c>
      <c r="K634" t="str">
        <f>VLOOKUP(J634,locations!$A$1:$E$17,2,FALSE)</f>
        <v>Auckland</v>
      </c>
      <c r="L634" t="str">
        <f>VLOOKUP(J634,locations!$A$1:$E$17,3,FALSE)</f>
        <v>New Zealand</v>
      </c>
      <c r="M634">
        <f>VLOOKUP(J634,locations!$A$1:$E$17,4,FALSE)</f>
        <v>1695200</v>
      </c>
      <c r="N634">
        <f>VLOOKUP(J634,locations!$A$1:$E$17,5,FALSE)</f>
        <v>343.09</v>
      </c>
    </row>
    <row r="635" spans="1:14" x14ac:dyDescent="0.25">
      <c r="A635">
        <v>634</v>
      </c>
      <c r="B635" t="s">
        <v>8</v>
      </c>
      <c r="C635">
        <v>562</v>
      </c>
      <c r="D635" t="str">
        <f>VLOOKUP(C643,'make details'!$A$1:$C$139,2,FALSE)</f>
        <v>Forza</v>
      </c>
      <c r="E635" t="str">
        <f>VLOOKUP(C635,'make details'!$A$1:$C$139,3,FALSE)</f>
        <v>Standard</v>
      </c>
      <c r="F635">
        <v>2002</v>
      </c>
      <c r="G635" t="s">
        <v>383</v>
      </c>
      <c r="H635" t="s">
        <v>10</v>
      </c>
      <c r="I635" s="1">
        <v>44507</v>
      </c>
      <c r="J635">
        <v>103</v>
      </c>
      <c r="K635" t="str">
        <f>VLOOKUP(J635,locations!$A$1:$E$17,2,FALSE)</f>
        <v>Waikato</v>
      </c>
      <c r="L635" t="str">
        <f>VLOOKUP(J635,locations!$A$1:$E$17,3,FALSE)</f>
        <v>New Zealand</v>
      </c>
      <c r="M635">
        <f>VLOOKUP(J635,locations!$A$1:$E$17,4,FALSE)</f>
        <v>513800</v>
      </c>
      <c r="N635">
        <f>VLOOKUP(J635,locations!$A$1:$E$17,5,FALSE)</f>
        <v>21.5</v>
      </c>
    </row>
    <row r="636" spans="1:14" x14ac:dyDescent="0.25">
      <c r="A636">
        <v>635</v>
      </c>
      <c r="B636" t="s">
        <v>16</v>
      </c>
      <c r="C636">
        <v>611</v>
      </c>
      <c r="D636" t="str">
        <f>VLOOKUP(C644,'make details'!$A$1:$C$139,2,FALSE)</f>
        <v>Piaggio</v>
      </c>
      <c r="E636" t="str">
        <f>VLOOKUP(C636,'make details'!$A$1:$C$139,3,FALSE)</f>
        <v>Standard</v>
      </c>
      <c r="F636">
        <v>2010</v>
      </c>
      <c r="G636" t="s">
        <v>384</v>
      </c>
      <c r="H636" t="s">
        <v>18</v>
      </c>
      <c r="I636" s="1">
        <v>44623</v>
      </c>
      <c r="J636">
        <v>102</v>
      </c>
      <c r="K636" t="str">
        <f>VLOOKUP(J636,locations!$A$1:$E$17,2,FALSE)</f>
        <v>Auckland</v>
      </c>
      <c r="L636" t="str">
        <f>VLOOKUP(J636,locations!$A$1:$E$17,3,FALSE)</f>
        <v>New Zealand</v>
      </c>
      <c r="M636">
        <f>VLOOKUP(J636,locations!$A$1:$E$17,4,FALSE)</f>
        <v>1695200</v>
      </c>
      <c r="N636">
        <f>VLOOKUP(J636,locations!$A$1:$E$17,5,FALSE)</f>
        <v>343.09</v>
      </c>
    </row>
    <row r="637" spans="1:14" x14ac:dyDescent="0.25">
      <c r="A637">
        <v>636</v>
      </c>
      <c r="B637" t="s">
        <v>16</v>
      </c>
      <c r="C637">
        <v>636</v>
      </c>
      <c r="D637" t="str">
        <f>VLOOKUP(C645,'make details'!$A$1:$C$139,2,FALSE)</f>
        <v>Yamaha</v>
      </c>
      <c r="E637" t="str">
        <f>VLOOKUP(C637,'make details'!$A$1:$C$139,3,FALSE)</f>
        <v>Standard</v>
      </c>
      <c r="F637">
        <v>1993</v>
      </c>
      <c r="G637" t="s">
        <v>385</v>
      </c>
      <c r="H637" t="s">
        <v>32</v>
      </c>
      <c r="I637" s="1">
        <v>44605</v>
      </c>
      <c r="J637">
        <v>101</v>
      </c>
      <c r="K637" t="str">
        <f>VLOOKUP(J637,locations!$A$1:$E$17,2,FALSE)</f>
        <v>Northland</v>
      </c>
      <c r="L637" t="str">
        <f>VLOOKUP(J637,locations!$A$1:$E$17,3,FALSE)</f>
        <v>New Zealand</v>
      </c>
      <c r="M637">
        <f>VLOOKUP(J637,locations!$A$1:$E$17,4,FALSE)</f>
        <v>201500</v>
      </c>
      <c r="N637">
        <f>VLOOKUP(J637,locations!$A$1:$E$17,5,FALSE)</f>
        <v>16.11</v>
      </c>
    </row>
    <row r="638" spans="1:14" x14ac:dyDescent="0.25">
      <c r="A638">
        <v>637</v>
      </c>
      <c r="B638" t="s">
        <v>25</v>
      </c>
      <c r="C638">
        <v>585</v>
      </c>
      <c r="D638" t="str">
        <f>VLOOKUP(C646,'make details'!$A$1:$C$139,2,FALSE)</f>
        <v>Yamaha</v>
      </c>
      <c r="E638" t="str">
        <f>VLOOKUP(C638,'make details'!$A$1:$C$139,3,FALSE)</f>
        <v>Standard</v>
      </c>
      <c r="F638">
        <v>2011</v>
      </c>
      <c r="G638" t="s">
        <v>372</v>
      </c>
      <c r="H638" t="s">
        <v>32</v>
      </c>
      <c r="I638" s="1">
        <v>44564</v>
      </c>
      <c r="J638">
        <v>114</v>
      </c>
      <c r="K638" t="str">
        <f>VLOOKUP(J638,locations!$A$1:$E$17,2,FALSE)</f>
        <v>Canterbury</v>
      </c>
      <c r="L638" t="str">
        <f>VLOOKUP(J638,locations!$A$1:$E$17,3,FALSE)</f>
        <v>New Zealand</v>
      </c>
      <c r="M638">
        <f>VLOOKUP(J638,locations!$A$1:$E$17,4,FALSE)</f>
        <v>655000</v>
      </c>
      <c r="N638">
        <f>VLOOKUP(J638,locations!$A$1:$E$17,5,FALSE)</f>
        <v>14.72</v>
      </c>
    </row>
    <row r="639" spans="1:14" x14ac:dyDescent="0.25">
      <c r="A639">
        <v>638</v>
      </c>
      <c r="B639" t="s">
        <v>16</v>
      </c>
      <c r="C639">
        <v>565</v>
      </c>
      <c r="D639" t="str">
        <f>VLOOKUP(C647,'make details'!$A$1:$C$139,2,FALSE)</f>
        <v>Factory Built</v>
      </c>
      <c r="E639" t="str">
        <f>VLOOKUP(C639,'make details'!$A$1:$C$139,3,FALSE)</f>
        <v>Standard</v>
      </c>
      <c r="F639">
        <v>2004</v>
      </c>
      <c r="G639" t="s">
        <v>122</v>
      </c>
      <c r="H639" t="s">
        <v>123</v>
      </c>
      <c r="I639" s="1">
        <v>44605</v>
      </c>
      <c r="J639">
        <v>101</v>
      </c>
      <c r="K639" t="str">
        <f>VLOOKUP(J639,locations!$A$1:$E$17,2,FALSE)</f>
        <v>Northland</v>
      </c>
      <c r="L639" t="str">
        <f>VLOOKUP(J639,locations!$A$1:$E$17,3,FALSE)</f>
        <v>New Zealand</v>
      </c>
      <c r="M639">
        <f>VLOOKUP(J639,locations!$A$1:$E$17,4,FALSE)</f>
        <v>201500</v>
      </c>
      <c r="N639">
        <f>VLOOKUP(J639,locations!$A$1:$E$17,5,FALSE)</f>
        <v>16.11</v>
      </c>
    </row>
    <row r="640" spans="1:14" x14ac:dyDescent="0.25">
      <c r="A640">
        <v>639</v>
      </c>
      <c r="B640" t="s">
        <v>25</v>
      </c>
      <c r="C640">
        <v>594</v>
      </c>
      <c r="D640" t="str">
        <f>VLOOKUP(C648,'make details'!$A$1:$C$139,2,FALSE)</f>
        <v>Trailer</v>
      </c>
      <c r="E640" t="str">
        <f>VLOOKUP(C640,'make details'!$A$1:$C$139,3,FALSE)</f>
        <v>Standard</v>
      </c>
      <c r="F640">
        <v>2013</v>
      </c>
      <c r="G640" t="s">
        <v>386</v>
      </c>
      <c r="H640" t="s">
        <v>18</v>
      </c>
      <c r="I640" s="1">
        <v>44581</v>
      </c>
      <c r="J640">
        <v>109</v>
      </c>
      <c r="K640" t="str">
        <f>VLOOKUP(J640,locations!$A$1:$E$17,2,FALSE)</f>
        <v>Wellington</v>
      </c>
      <c r="L640" t="str">
        <f>VLOOKUP(J640,locations!$A$1:$E$17,3,FALSE)</f>
        <v>New Zealand</v>
      </c>
      <c r="M640">
        <f>VLOOKUP(J640,locations!$A$1:$E$17,4,FALSE)</f>
        <v>543500</v>
      </c>
      <c r="N640">
        <f>VLOOKUP(J640,locations!$A$1:$E$17,5,FALSE)</f>
        <v>67.52</v>
      </c>
    </row>
    <row r="641" spans="1:14" x14ac:dyDescent="0.25">
      <c r="A641">
        <v>640</v>
      </c>
      <c r="B641" t="s">
        <v>16</v>
      </c>
      <c r="C641">
        <v>550</v>
      </c>
      <c r="D641" t="str">
        <f>VLOOKUP(C649,'make details'!$A$1:$C$139,2,FALSE)</f>
        <v>Harley Davidson</v>
      </c>
      <c r="E641" t="str">
        <f>VLOOKUP(C641,'make details'!$A$1:$C$139,3,FALSE)</f>
        <v>Standard</v>
      </c>
      <c r="F641">
        <v>2013</v>
      </c>
      <c r="G641" t="s">
        <v>387</v>
      </c>
      <c r="H641" t="s">
        <v>18</v>
      </c>
      <c r="I641" s="1">
        <v>44482</v>
      </c>
      <c r="J641">
        <v>102</v>
      </c>
      <c r="K641" t="str">
        <f>VLOOKUP(J641,locations!$A$1:$E$17,2,FALSE)</f>
        <v>Auckland</v>
      </c>
      <c r="L641" t="str">
        <f>VLOOKUP(J641,locations!$A$1:$E$17,3,FALSE)</f>
        <v>New Zealand</v>
      </c>
      <c r="M641">
        <f>VLOOKUP(J641,locations!$A$1:$E$17,4,FALSE)</f>
        <v>1695200</v>
      </c>
      <c r="N641">
        <f>VLOOKUP(J641,locations!$A$1:$E$17,5,FALSE)</f>
        <v>343.09</v>
      </c>
    </row>
    <row r="642" spans="1:14" x14ac:dyDescent="0.25">
      <c r="A642">
        <v>641</v>
      </c>
      <c r="B642" t="s">
        <v>16</v>
      </c>
      <c r="C642">
        <v>565</v>
      </c>
      <c r="D642" t="str">
        <f>VLOOKUP(C650,'make details'!$A$1:$C$139,2,FALSE)</f>
        <v>Harley Davidson</v>
      </c>
      <c r="E642" t="str">
        <f>VLOOKUP(C642,'make details'!$A$1:$C$139,3,FALSE)</f>
        <v>Standard</v>
      </c>
      <c r="F642">
        <v>2013</v>
      </c>
      <c r="G642">
        <v>390</v>
      </c>
      <c r="H642" t="s">
        <v>32</v>
      </c>
      <c r="I642" s="1">
        <v>44568</v>
      </c>
      <c r="J642">
        <v>102</v>
      </c>
      <c r="K642" t="str">
        <f>VLOOKUP(J642,locations!$A$1:$E$17,2,FALSE)</f>
        <v>Auckland</v>
      </c>
      <c r="L642" t="str">
        <f>VLOOKUP(J642,locations!$A$1:$E$17,3,FALSE)</f>
        <v>New Zealand</v>
      </c>
      <c r="M642">
        <f>VLOOKUP(J642,locations!$A$1:$E$17,4,FALSE)</f>
        <v>1695200</v>
      </c>
      <c r="N642">
        <f>VLOOKUP(J642,locations!$A$1:$E$17,5,FALSE)</f>
        <v>343.09</v>
      </c>
    </row>
    <row r="643" spans="1:14" x14ac:dyDescent="0.25">
      <c r="A643">
        <v>642</v>
      </c>
      <c r="B643" t="s">
        <v>25</v>
      </c>
      <c r="C643">
        <v>541</v>
      </c>
      <c r="D643" t="str">
        <f>VLOOKUP(C651,'make details'!$A$1:$C$139,2,FALSE)</f>
        <v>Piaggio</v>
      </c>
      <c r="E643" t="str">
        <f>VLOOKUP(C643,'make details'!$A$1:$C$139,3,FALSE)</f>
        <v>Standard</v>
      </c>
      <c r="F643">
        <v>2014</v>
      </c>
      <c r="G643" t="s">
        <v>388</v>
      </c>
      <c r="H643" t="s">
        <v>154</v>
      </c>
      <c r="I643" s="1">
        <v>44600</v>
      </c>
      <c r="J643">
        <v>102</v>
      </c>
      <c r="K643" t="str">
        <f>VLOOKUP(J643,locations!$A$1:$E$17,2,FALSE)</f>
        <v>Auckland</v>
      </c>
      <c r="L643" t="str">
        <f>VLOOKUP(J643,locations!$A$1:$E$17,3,FALSE)</f>
        <v>New Zealand</v>
      </c>
      <c r="M643">
        <f>VLOOKUP(J643,locations!$A$1:$E$17,4,FALSE)</f>
        <v>1695200</v>
      </c>
      <c r="N643">
        <f>VLOOKUP(J643,locations!$A$1:$E$17,5,FALSE)</f>
        <v>343.09</v>
      </c>
    </row>
    <row r="644" spans="1:14" x14ac:dyDescent="0.25">
      <c r="A644">
        <v>643</v>
      </c>
      <c r="B644" t="s">
        <v>25</v>
      </c>
      <c r="C644">
        <v>594</v>
      </c>
      <c r="D644" t="str">
        <f>VLOOKUP(C652,'make details'!$A$1:$C$139,2,FALSE)</f>
        <v>Honda</v>
      </c>
      <c r="E644" t="str">
        <f>VLOOKUP(C644,'make details'!$A$1:$C$139,3,FALSE)</f>
        <v>Standard</v>
      </c>
      <c r="F644">
        <v>2014</v>
      </c>
      <c r="G644" t="s">
        <v>386</v>
      </c>
      <c r="H644" t="s">
        <v>18</v>
      </c>
      <c r="I644" s="1">
        <v>44594</v>
      </c>
      <c r="J644">
        <v>102</v>
      </c>
      <c r="K644" t="str">
        <f>VLOOKUP(J644,locations!$A$1:$E$17,2,FALSE)</f>
        <v>Auckland</v>
      </c>
      <c r="L644" t="str">
        <f>VLOOKUP(J644,locations!$A$1:$E$17,3,FALSE)</f>
        <v>New Zealand</v>
      </c>
      <c r="M644">
        <f>VLOOKUP(J644,locations!$A$1:$E$17,4,FALSE)</f>
        <v>1695200</v>
      </c>
      <c r="N644">
        <f>VLOOKUP(J644,locations!$A$1:$E$17,5,FALSE)</f>
        <v>343.09</v>
      </c>
    </row>
    <row r="645" spans="1:14" x14ac:dyDescent="0.25">
      <c r="A645">
        <v>644</v>
      </c>
      <c r="B645" t="s">
        <v>16</v>
      </c>
      <c r="C645">
        <v>636</v>
      </c>
      <c r="D645" t="str">
        <f>VLOOKUP(C653,'make details'!$A$1:$C$139,2,FALSE)</f>
        <v>Suzuki</v>
      </c>
      <c r="E645" t="str">
        <f>VLOOKUP(C645,'make details'!$A$1:$C$139,3,FALSE)</f>
        <v>Standard</v>
      </c>
      <c r="F645">
        <v>2014</v>
      </c>
      <c r="G645" t="s">
        <v>389</v>
      </c>
      <c r="H645" t="s">
        <v>28</v>
      </c>
      <c r="I645" s="1">
        <v>44552</v>
      </c>
      <c r="J645">
        <v>114</v>
      </c>
      <c r="K645" t="str">
        <f>VLOOKUP(J645,locations!$A$1:$E$17,2,FALSE)</f>
        <v>Canterbury</v>
      </c>
      <c r="L645" t="str">
        <f>VLOOKUP(J645,locations!$A$1:$E$17,3,FALSE)</f>
        <v>New Zealand</v>
      </c>
      <c r="M645">
        <f>VLOOKUP(J645,locations!$A$1:$E$17,4,FALSE)</f>
        <v>655000</v>
      </c>
      <c r="N645">
        <f>VLOOKUP(J645,locations!$A$1:$E$17,5,FALSE)</f>
        <v>14.72</v>
      </c>
    </row>
    <row r="646" spans="1:14" x14ac:dyDescent="0.25">
      <c r="A646">
        <v>645</v>
      </c>
      <c r="B646" t="s">
        <v>16</v>
      </c>
      <c r="C646">
        <v>636</v>
      </c>
      <c r="D646" t="str">
        <f>VLOOKUP(C654,'make details'!$A$1:$C$139,2,FALSE)</f>
        <v>KTM</v>
      </c>
      <c r="E646" t="str">
        <f>VLOOKUP(C646,'make details'!$A$1:$C$139,3,FALSE)</f>
        <v>Standard</v>
      </c>
      <c r="F646">
        <v>2008</v>
      </c>
      <c r="G646" t="s">
        <v>390</v>
      </c>
      <c r="H646" t="s">
        <v>28</v>
      </c>
      <c r="I646" s="1">
        <v>44572</v>
      </c>
      <c r="J646">
        <v>102</v>
      </c>
      <c r="K646" t="str">
        <f>VLOOKUP(J646,locations!$A$1:$E$17,2,FALSE)</f>
        <v>Auckland</v>
      </c>
      <c r="L646" t="str">
        <f>VLOOKUP(J646,locations!$A$1:$E$17,3,FALSE)</f>
        <v>New Zealand</v>
      </c>
      <c r="M646">
        <f>VLOOKUP(J646,locations!$A$1:$E$17,4,FALSE)</f>
        <v>1695200</v>
      </c>
      <c r="N646">
        <f>VLOOKUP(J646,locations!$A$1:$E$17,5,FALSE)</f>
        <v>343.09</v>
      </c>
    </row>
    <row r="647" spans="1:14" x14ac:dyDescent="0.25">
      <c r="A647">
        <v>646</v>
      </c>
      <c r="B647" t="s">
        <v>25</v>
      </c>
      <c r="C647">
        <v>538</v>
      </c>
      <c r="D647" t="str">
        <f>VLOOKUP(C655,'make details'!$A$1:$C$139,2,FALSE)</f>
        <v>Hyosung</v>
      </c>
      <c r="E647" t="str">
        <f>VLOOKUP(C647,'make details'!$A$1:$C$139,3,FALSE)</f>
        <v>Standard</v>
      </c>
      <c r="F647">
        <v>2015</v>
      </c>
      <c r="G647" t="s">
        <v>391</v>
      </c>
      <c r="H647" t="s">
        <v>69</v>
      </c>
      <c r="I647" s="1">
        <v>44517</v>
      </c>
      <c r="J647">
        <v>114</v>
      </c>
      <c r="K647" t="str">
        <f>VLOOKUP(J647,locations!$A$1:$E$17,2,FALSE)</f>
        <v>Canterbury</v>
      </c>
      <c r="L647" t="str">
        <f>VLOOKUP(J647,locations!$A$1:$E$17,3,FALSE)</f>
        <v>New Zealand</v>
      </c>
      <c r="M647">
        <f>VLOOKUP(J647,locations!$A$1:$E$17,4,FALSE)</f>
        <v>655000</v>
      </c>
      <c r="N647">
        <f>VLOOKUP(J647,locations!$A$1:$E$17,5,FALSE)</f>
        <v>14.72</v>
      </c>
    </row>
    <row r="648" spans="1:14" x14ac:dyDescent="0.25">
      <c r="A648">
        <v>647</v>
      </c>
      <c r="B648" t="s">
        <v>37</v>
      </c>
      <c r="C648">
        <v>623</v>
      </c>
      <c r="D648" t="str">
        <f>VLOOKUP(C656,'make details'!$A$1:$C$139,2,FALSE)</f>
        <v>Piaggio</v>
      </c>
      <c r="E648" t="str">
        <f>VLOOKUP(C648,'make details'!$A$1:$C$139,3,FALSE)</f>
        <v>Standard</v>
      </c>
      <c r="F648">
        <v>2003</v>
      </c>
      <c r="G648" t="s">
        <v>139</v>
      </c>
      <c r="H648" t="s">
        <v>10</v>
      </c>
      <c r="I648" s="1">
        <v>44482</v>
      </c>
      <c r="J648">
        <v>114</v>
      </c>
      <c r="K648" t="str">
        <f>VLOOKUP(J648,locations!$A$1:$E$17,2,FALSE)</f>
        <v>Canterbury</v>
      </c>
      <c r="L648" t="str">
        <f>VLOOKUP(J648,locations!$A$1:$E$17,3,FALSE)</f>
        <v>New Zealand</v>
      </c>
      <c r="M648">
        <f>VLOOKUP(J648,locations!$A$1:$E$17,4,FALSE)</f>
        <v>655000</v>
      </c>
      <c r="N648">
        <f>VLOOKUP(J648,locations!$A$1:$E$17,5,FALSE)</f>
        <v>14.72</v>
      </c>
    </row>
    <row r="649" spans="1:14" x14ac:dyDescent="0.25">
      <c r="A649">
        <v>648</v>
      </c>
      <c r="B649" t="s">
        <v>16</v>
      </c>
      <c r="C649">
        <v>545</v>
      </c>
      <c r="D649" t="str">
        <f>VLOOKUP(C657,'make details'!$A$1:$C$139,2,FALSE)</f>
        <v>Vmoto</v>
      </c>
      <c r="E649" t="str">
        <f>VLOOKUP(C649,'make details'!$A$1:$C$139,3,FALSE)</f>
        <v>Standard</v>
      </c>
      <c r="F649">
        <v>2008</v>
      </c>
      <c r="G649" t="s">
        <v>392</v>
      </c>
      <c r="H649" t="s">
        <v>18</v>
      </c>
      <c r="I649" s="1">
        <v>44656</v>
      </c>
      <c r="J649">
        <v>102</v>
      </c>
      <c r="K649" t="str">
        <f>VLOOKUP(J649,locations!$A$1:$E$17,2,FALSE)</f>
        <v>Auckland</v>
      </c>
      <c r="L649" t="str">
        <f>VLOOKUP(J649,locations!$A$1:$E$17,3,FALSE)</f>
        <v>New Zealand</v>
      </c>
      <c r="M649">
        <f>VLOOKUP(J649,locations!$A$1:$E$17,4,FALSE)</f>
        <v>1695200</v>
      </c>
      <c r="N649">
        <f>VLOOKUP(J649,locations!$A$1:$E$17,5,FALSE)</f>
        <v>343.09</v>
      </c>
    </row>
    <row r="650" spans="1:14" x14ac:dyDescent="0.25">
      <c r="A650">
        <v>649</v>
      </c>
      <c r="B650" t="s">
        <v>16</v>
      </c>
      <c r="C650">
        <v>545</v>
      </c>
      <c r="D650" t="str">
        <f>VLOOKUP(C658,'make details'!$A$1:$C$139,2,FALSE)</f>
        <v>Suzuki</v>
      </c>
      <c r="E650" t="str">
        <f>VLOOKUP(C650,'make details'!$A$1:$C$139,3,FALSE)</f>
        <v>Standard</v>
      </c>
      <c r="F650">
        <v>2007</v>
      </c>
      <c r="G650" t="s">
        <v>260</v>
      </c>
      <c r="H650" t="s">
        <v>18</v>
      </c>
      <c r="I650" s="1">
        <v>44643</v>
      </c>
      <c r="J650">
        <v>109</v>
      </c>
      <c r="K650" t="str">
        <f>VLOOKUP(J650,locations!$A$1:$E$17,2,FALSE)</f>
        <v>Wellington</v>
      </c>
      <c r="L650" t="str">
        <f>VLOOKUP(J650,locations!$A$1:$E$17,3,FALSE)</f>
        <v>New Zealand</v>
      </c>
      <c r="M650">
        <f>VLOOKUP(J650,locations!$A$1:$E$17,4,FALSE)</f>
        <v>543500</v>
      </c>
      <c r="N650">
        <f>VLOOKUP(J650,locations!$A$1:$E$17,5,FALSE)</f>
        <v>67.52</v>
      </c>
    </row>
    <row r="651" spans="1:14" x14ac:dyDescent="0.25">
      <c r="A651">
        <v>650</v>
      </c>
      <c r="B651" t="s">
        <v>16</v>
      </c>
      <c r="C651">
        <v>594</v>
      </c>
      <c r="D651" t="str">
        <f>VLOOKUP(C659,'make details'!$A$1:$C$139,2,FALSE)</f>
        <v>Suzuki</v>
      </c>
      <c r="E651" t="str">
        <f>VLOOKUP(C651,'make details'!$A$1:$C$139,3,FALSE)</f>
        <v>Standard</v>
      </c>
      <c r="F651">
        <v>2005</v>
      </c>
      <c r="G651" t="s">
        <v>288</v>
      </c>
      <c r="H651" t="s">
        <v>18</v>
      </c>
      <c r="I651" s="1">
        <v>44538</v>
      </c>
      <c r="J651">
        <v>111</v>
      </c>
      <c r="K651" t="str">
        <f>VLOOKUP(J651,locations!$A$1:$E$17,2,FALSE)</f>
        <v>Nelson</v>
      </c>
      <c r="L651" t="str">
        <f>VLOOKUP(J651,locations!$A$1:$E$17,3,FALSE)</f>
        <v>New Zealand</v>
      </c>
      <c r="M651">
        <f>VLOOKUP(J651,locations!$A$1:$E$17,4,FALSE)</f>
        <v>54500</v>
      </c>
      <c r="N651">
        <f>VLOOKUP(J651,locations!$A$1:$E$17,5,FALSE)</f>
        <v>129.15</v>
      </c>
    </row>
    <row r="652" spans="1:14" x14ac:dyDescent="0.25">
      <c r="A652">
        <v>651</v>
      </c>
      <c r="B652" t="s">
        <v>16</v>
      </c>
      <c r="C652">
        <v>550</v>
      </c>
      <c r="D652" t="str">
        <f>VLOOKUP(C660,'make details'!$A$1:$C$139,2,FALSE)</f>
        <v>PGO</v>
      </c>
      <c r="E652" t="str">
        <f>VLOOKUP(C652,'make details'!$A$1:$C$139,3,FALSE)</f>
        <v>Standard</v>
      </c>
      <c r="F652">
        <v>2011</v>
      </c>
      <c r="G652" t="s">
        <v>344</v>
      </c>
      <c r="H652" t="s">
        <v>69</v>
      </c>
      <c r="I652" s="1">
        <v>44509</v>
      </c>
      <c r="J652">
        <v>103</v>
      </c>
      <c r="K652" t="str">
        <f>VLOOKUP(J652,locations!$A$1:$E$17,2,FALSE)</f>
        <v>Waikato</v>
      </c>
      <c r="L652" t="str">
        <f>VLOOKUP(J652,locations!$A$1:$E$17,3,FALSE)</f>
        <v>New Zealand</v>
      </c>
      <c r="M652">
        <f>VLOOKUP(J652,locations!$A$1:$E$17,4,FALSE)</f>
        <v>513800</v>
      </c>
      <c r="N652">
        <f>VLOOKUP(J652,locations!$A$1:$E$17,5,FALSE)</f>
        <v>21.5</v>
      </c>
    </row>
    <row r="653" spans="1:14" x14ac:dyDescent="0.25">
      <c r="A653">
        <v>652</v>
      </c>
      <c r="B653" t="s">
        <v>16</v>
      </c>
      <c r="C653">
        <v>611</v>
      </c>
      <c r="D653" t="str">
        <f>VLOOKUP(C661,'make details'!$A$1:$C$139,2,FALSE)</f>
        <v>KTM</v>
      </c>
      <c r="E653" t="str">
        <f>VLOOKUP(C653,'make details'!$A$1:$C$139,3,FALSE)</f>
        <v>Standard</v>
      </c>
      <c r="F653">
        <v>2011</v>
      </c>
      <c r="G653" t="s">
        <v>393</v>
      </c>
      <c r="H653" t="s">
        <v>18</v>
      </c>
      <c r="I653" s="1">
        <v>44638</v>
      </c>
      <c r="J653">
        <v>102</v>
      </c>
      <c r="K653" t="str">
        <f>VLOOKUP(J653,locations!$A$1:$E$17,2,FALSE)</f>
        <v>Auckland</v>
      </c>
      <c r="L653" t="str">
        <f>VLOOKUP(J653,locations!$A$1:$E$17,3,FALSE)</f>
        <v>New Zealand</v>
      </c>
      <c r="M653">
        <f>VLOOKUP(J653,locations!$A$1:$E$17,4,FALSE)</f>
        <v>1695200</v>
      </c>
      <c r="N653">
        <f>VLOOKUP(J653,locations!$A$1:$E$17,5,FALSE)</f>
        <v>343.09</v>
      </c>
    </row>
    <row r="654" spans="1:14" x14ac:dyDescent="0.25">
      <c r="A654">
        <v>653</v>
      </c>
      <c r="B654" t="s">
        <v>16</v>
      </c>
      <c r="C654">
        <v>565</v>
      </c>
      <c r="D654" t="str">
        <f>VLOOKUP(C662,'make details'!$A$1:$C$139,2,FALSE)</f>
        <v>TNT Motor</v>
      </c>
      <c r="E654" t="str">
        <f>VLOOKUP(C654,'make details'!$A$1:$C$139,3,FALSE)</f>
        <v>Standard</v>
      </c>
      <c r="F654">
        <v>2011</v>
      </c>
      <c r="G654" t="s">
        <v>122</v>
      </c>
      <c r="H654" t="s">
        <v>123</v>
      </c>
      <c r="I654" s="1">
        <v>44568</v>
      </c>
      <c r="J654">
        <v>102</v>
      </c>
      <c r="K654" t="str">
        <f>VLOOKUP(J654,locations!$A$1:$E$17,2,FALSE)</f>
        <v>Auckland</v>
      </c>
      <c r="L654" t="str">
        <f>VLOOKUP(J654,locations!$A$1:$E$17,3,FALSE)</f>
        <v>New Zealand</v>
      </c>
      <c r="M654">
        <f>VLOOKUP(J654,locations!$A$1:$E$17,4,FALSE)</f>
        <v>1695200</v>
      </c>
      <c r="N654">
        <f>VLOOKUP(J654,locations!$A$1:$E$17,5,FALSE)</f>
        <v>343.09</v>
      </c>
    </row>
    <row r="655" spans="1:14" x14ac:dyDescent="0.25">
      <c r="A655">
        <v>654</v>
      </c>
      <c r="B655" t="s">
        <v>16</v>
      </c>
      <c r="C655">
        <v>554</v>
      </c>
      <c r="D655" t="str">
        <f>VLOOKUP(C663,'make details'!$A$1:$C$139,2,FALSE)</f>
        <v>Victory</v>
      </c>
      <c r="E655" t="str">
        <f>VLOOKUP(C655,'make details'!$A$1:$C$139,3,FALSE)</f>
        <v>Standard</v>
      </c>
      <c r="F655">
        <v>2012</v>
      </c>
      <c r="G655" t="s">
        <v>394</v>
      </c>
      <c r="H655" t="s">
        <v>18</v>
      </c>
      <c r="I655" s="1">
        <v>44517</v>
      </c>
      <c r="J655">
        <v>102</v>
      </c>
      <c r="K655" t="str">
        <f>VLOOKUP(J655,locations!$A$1:$E$17,2,FALSE)</f>
        <v>Auckland</v>
      </c>
      <c r="L655" t="str">
        <f>VLOOKUP(J655,locations!$A$1:$E$17,3,FALSE)</f>
        <v>New Zealand</v>
      </c>
      <c r="M655">
        <f>VLOOKUP(J655,locations!$A$1:$E$17,4,FALSE)</f>
        <v>1695200</v>
      </c>
      <c r="N655">
        <f>VLOOKUP(J655,locations!$A$1:$E$17,5,FALSE)</f>
        <v>343.09</v>
      </c>
    </row>
    <row r="656" spans="1:14" x14ac:dyDescent="0.25">
      <c r="A656">
        <v>655</v>
      </c>
      <c r="B656" t="s">
        <v>25</v>
      </c>
      <c r="C656">
        <v>594</v>
      </c>
      <c r="D656" t="str">
        <f>VLOOKUP(C664,'make details'!$A$1:$C$139,2,FALSE)</f>
        <v>Trailer</v>
      </c>
      <c r="E656" t="str">
        <f>VLOOKUP(C656,'make details'!$A$1:$C$139,3,FALSE)</f>
        <v>Standard</v>
      </c>
      <c r="F656">
        <v>2012</v>
      </c>
      <c r="G656" t="s">
        <v>386</v>
      </c>
      <c r="H656" t="s">
        <v>32</v>
      </c>
      <c r="I656" s="1">
        <v>44598</v>
      </c>
      <c r="J656">
        <v>102</v>
      </c>
      <c r="K656" t="str">
        <f>VLOOKUP(J656,locations!$A$1:$E$17,2,FALSE)</f>
        <v>Auckland</v>
      </c>
      <c r="L656" t="str">
        <f>VLOOKUP(J656,locations!$A$1:$E$17,3,FALSE)</f>
        <v>New Zealand</v>
      </c>
      <c r="M656">
        <f>VLOOKUP(J656,locations!$A$1:$E$17,4,FALSE)</f>
        <v>1695200</v>
      </c>
      <c r="N656">
        <f>VLOOKUP(J656,locations!$A$1:$E$17,5,FALSE)</f>
        <v>343.09</v>
      </c>
    </row>
    <row r="657" spans="1:14" x14ac:dyDescent="0.25">
      <c r="A657">
        <v>656</v>
      </c>
      <c r="B657" t="s">
        <v>25</v>
      </c>
      <c r="C657">
        <v>632</v>
      </c>
      <c r="D657" t="str">
        <f>VLOOKUP(C665,'make details'!$A$1:$C$139,2,FALSE)</f>
        <v>Honda</v>
      </c>
      <c r="E657" t="str">
        <f>VLOOKUP(C657,'make details'!$A$1:$C$139,3,FALSE)</f>
        <v>Standard</v>
      </c>
      <c r="F657">
        <v>2010</v>
      </c>
      <c r="G657" t="s">
        <v>184</v>
      </c>
      <c r="H657" t="s">
        <v>18</v>
      </c>
      <c r="I657" s="1">
        <v>44532</v>
      </c>
      <c r="J657">
        <v>104</v>
      </c>
      <c r="K657" t="str">
        <f>VLOOKUP(J657,locations!$A$1:$E$17,2,FALSE)</f>
        <v>Bay of Plenty</v>
      </c>
      <c r="L657" t="str">
        <f>VLOOKUP(J657,locations!$A$1:$E$17,3,FALSE)</f>
        <v>New Zealand</v>
      </c>
      <c r="M657">
        <f>VLOOKUP(J657,locations!$A$1:$E$17,4,FALSE)</f>
        <v>347700</v>
      </c>
      <c r="N657">
        <f>VLOOKUP(J657,locations!$A$1:$E$17,5,FALSE)</f>
        <v>28.8</v>
      </c>
    </row>
    <row r="658" spans="1:14" x14ac:dyDescent="0.25">
      <c r="A658">
        <v>657</v>
      </c>
      <c r="B658" t="s">
        <v>16</v>
      </c>
      <c r="C658">
        <v>611</v>
      </c>
      <c r="D658" t="str">
        <f>VLOOKUP(C666,'make details'!$A$1:$C$139,2,FALSE)</f>
        <v>Yamaha</v>
      </c>
      <c r="E658" t="str">
        <f>VLOOKUP(C658,'make details'!$A$1:$C$139,3,FALSE)</f>
        <v>Standard</v>
      </c>
      <c r="F658">
        <v>2006</v>
      </c>
      <c r="G658" t="s">
        <v>395</v>
      </c>
      <c r="H658" t="s">
        <v>18</v>
      </c>
      <c r="I658" s="1">
        <v>44522</v>
      </c>
      <c r="J658">
        <v>102</v>
      </c>
      <c r="K658" t="str">
        <f>VLOOKUP(J658,locations!$A$1:$E$17,2,FALSE)</f>
        <v>Auckland</v>
      </c>
      <c r="L658" t="str">
        <f>VLOOKUP(J658,locations!$A$1:$E$17,3,FALSE)</f>
        <v>New Zealand</v>
      </c>
      <c r="M658">
        <f>VLOOKUP(J658,locations!$A$1:$E$17,4,FALSE)</f>
        <v>1695200</v>
      </c>
      <c r="N658">
        <f>VLOOKUP(J658,locations!$A$1:$E$17,5,FALSE)</f>
        <v>343.09</v>
      </c>
    </row>
    <row r="659" spans="1:14" x14ac:dyDescent="0.25">
      <c r="A659">
        <v>658</v>
      </c>
      <c r="B659" t="s">
        <v>16</v>
      </c>
      <c r="C659">
        <v>611</v>
      </c>
      <c r="D659" t="str">
        <f>VLOOKUP(C667,'make details'!$A$1:$C$139,2,FALSE)</f>
        <v>Honda</v>
      </c>
      <c r="E659" t="str">
        <f>VLOOKUP(C659,'make details'!$A$1:$C$139,3,FALSE)</f>
        <v>Standard</v>
      </c>
      <c r="F659">
        <v>2007</v>
      </c>
      <c r="G659" t="s">
        <v>186</v>
      </c>
      <c r="H659" t="s">
        <v>47</v>
      </c>
      <c r="I659" s="1">
        <v>44591</v>
      </c>
      <c r="J659">
        <v>102</v>
      </c>
      <c r="K659" t="str">
        <f>VLOOKUP(J659,locations!$A$1:$E$17,2,FALSE)</f>
        <v>Auckland</v>
      </c>
      <c r="L659" t="str">
        <f>VLOOKUP(J659,locations!$A$1:$E$17,3,FALSE)</f>
        <v>New Zealand</v>
      </c>
      <c r="M659">
        <f>VLOOKUP(J659,locations!$A$1:$E$17,4,FALSE)</f>
        <v>1695200</v>
      </c>
      <c r="N659">
        <f>VLOOKUP(J659,locations!$A$1:$E$17,5,FALSE)</f>
        <v>343.09</v>
      </c>
    </row>
    <row r="660" spans="1:14" x14ac:dyDescent="0.25">
      <c r="A660">
        <v>659</v>
      </c>
      <c r="B660" t="s">
        <v>25</v>
      </c>
      <c r="C660">
        <v>593</v>
      </c>
      <c r="D660" t="str">
        <f>VLOOKUP(C668,'make details'!$A$1:$C$139,2,FALSE)</f>
        <v>Yamaha</v>
      </c>
      <c r="E660" t="str">
        <f>VLOOKUP(C660,'make details'!$A$1:$C$139,3,FALSE)</f>
        <v>Standard</v>
      </c>
      <c r="F660">
        <v>2014</v>
      </c>
      <c r="G660" t="s">
        <v>396</v>
      </c>
      <c r="H660" t="s">
        <v>69</v>
      </c>
      <c r="I660" s="1">
        <v>44489</v>
      </c>
      <c r="J660">
        <v>114</v>
      </c>
      <c r="K660" t="str">
        <f>VLOOKUP(J660,locations!$A$1:$E$17,2,FALSE)</f>
        <v>Canterbury</v>
      </c>
      <c r="L660" t="str">
        <f>VLOOKUP(J660,locations!$A$1:$E$17,3,FALSE)</f>
        <v>New Zealand</v>
      </c>
      <c r="M660">
        <f>VLOOKUP(J660,locations!$A$1:$E$17,4,FALSE)</f>
        <v>655000</v>
      </c>
      <c r="N660">
        <f>VLOOKUP(J660,locations!$A$1:$E$17,5,FALSE)</f>
        <v>14.72</v>
      </c>
    </row>
    <row r="661" spans="1:14" x14ac:dyDescent="0.25">
      <c r="A661">
        <v>660</v>
      </c>
      <c r="B661" t="s">
        <v>16</v>
      </c>
      <c r="C661">
        <v>565</v>
      </c>
      <c r="D661" t="str">
        <f>VLOOKUP(C669,'make details'!$A$1:$C$139,2,FALSE)</f>
        <v>PGO</v>
      </c>
      <c r="E661" t="str">
        <f>VLOOKUP(C661,'make details'!$A$1:$C$139,3,FALSE)</f>
        <v>Standard</v>
      </c>
      <c r="F661">
        <v>2014</v>
      </c>
      <c r="G661">
        <v>390</v>
      </c>
      <c r="H661" t="s">
        <v>18</v>
      </c>
      <c r="I661" s="1">
        <v>44560</v>
      </c>
      <c r="J661">
        <v>103</v>
      </c>
      <c r="K661" t="str">
        <f>VLOOKUP(J661,locations!$A$1:$E$17,2,FALSE)</f>
        <v>Waikato</v>
      </c>
      <c r="L661" t="str">
        <f>VLOOKUP(J661,locations!$A$1:$E$17,3,FALSE)</f>
        <v>New Zealand</v>
      </c>
      <c r="M661">
        <f>VLOOKUP(J661,locations!$A$1:$E$17,4,FALSE)</f>
        <v>513800</v>
      </c>
      <c r="N661">
        <f>VLOOKUP(J661,locations!$A$1:$E$17,5,FALSE)</f>
        <v>21.5</v>
      </c>
    </row>
    <row r="662" spans="1:14" x14ac:dyDescent="0.25">
      <c r="A662">
        <v>661</v>
      </c>
      <c r="B662" t="s">
        <v>25</v>
      </c>
      <c r="C662">
        <v>617</v>
      </c>
      <c r="D662" t="str">
        <f>VLOOKUP(C670,'make details'!$A$1:$C$139,2,FALSE)</f>
        <v>Husqvarna</v>
      </c>
      <c r="E662" t="str">
        <f>VLOOKUP(C662,'make details'!$A$1:$C$139,3,FALSE)</f>
        <v>Standard</v>
      </c>
      <c r="F662">
        <v>2015</v>
      </c>
      <c r="G662" t="s">
        <v>375</v>
      </c>
      <c r="H662" t="s">
        <v>18</v>
      </c>
      <c r="I662" s="1">
        <v>44580</v>
      </c>
      <c r="J662">
        <v>102</v>
      </c>
      <c r="K662" t="str">
        <f>VLOOKUP(J662,locations!$A$1:$E$17,2,FALSE)</f>
        <v>Auckland</v>
      </c>
      <c r="L662" t="str">
        <f>VLOOKUP(J662,locations!$A$1:$E$17,3,FALSE)</f>
        <v>New Zealand</v>
      </c>
      <c r="M662">
        <f>VLOOKUP(J662,locations!$A$1:$E$17,4,FALSE)</f>
        <v>1695200</v>
      </c>
      <c r="N662">
        <f>VLOOKUP(J662,locations!$A$1:$E$17,5,FALSE)</f>
        <v>343.09</v>
      </c>
    </row>
    <row r="663" spans="1:14" x14ac:dyDescent="0.25">
      <c r="A663">
        <v>662</v>
      </c>
      <c r="B663" t="s">
        <v>16</v>
      </c>
      <c r="C663">
        <v>631</v>
      </c>
      <c r="D663" t="str">
        <f>VLOOKUP(C671,'make details'!$A$1:$C$139,2,FALSE)</f>
        <v>Suzuki</v>
      </c>
      <c r="E663" t="str">
        <f>VLOOKUP(C663,'make details'!$A$1:$C$139,3,FALSE)</f>
        <v>Standard</v>
      </c>
      <c r="F663">
        <v>2013</v>
      </c>
      <c r="G663" t="s">
        <v>397</v>
      </c>
      <c r="H663" t="s">
        <v>18</v>
      </c>
      <c r="I663" s="1">
        <v>44483</v>
      </c>
      <c r="J663">
        <v>116</v>
      </c>
      <c r="K663" t="str">
        <f>VLOOKUP(J663,locations!$A$1:$E$17,2,FALSE)</f>
        <v>Southland</v>
      </c>
      <c r="L663" t="str">
        <f>VLOOKUP(J663,locations!$A$1:$E$17,3,FALSE)</f>
        <v>New Zealand</v>
      </c>
      <c r="M663">
        <f>VLOOKUP(J663,locations!$A$1:$E$17,4,FALSE)</f>
        <v>102400</v>
      </c>
      <c r="N663">
        <f>VLOOKUP(J663,locations!$A$1:$E$17,5,FALSE)</f>
        <v>3.28</v>
      </c>
    </row>
    <row r="664" spans="1:14" x14ac:dyDescent="0.25">
      <c r="A664">
        <v>663</v>
      </c>
      <c r="B664" t="s">
        <v>11</v>
      </c>
      <c r="C664">
        <v>623</v>
      </c>
      <c r="D664" t="str">
        <f>VLOOKUP(C672,'make details'!$A$1:$C$139,2,FALSE)</f>
        <v>Factory Built</v>
      </c>
      <c r="E664" t="str">
        <f>VLOOKUP(C664,'make details'!$A$1:$C$139,3,FALSE)</f>
        <v>Standard</v>
      </c>
      <c r="F664">
        <v>2002</v>
      </c>
      <c r="G664" t="s">
        <v>36</v>
      </c>
      <c r="H664" t="s">
        <v>10</v>
      </c>
      <c r="I664" s="1">
        <v>44650</v>
      </c>
      <c r="J664">
        <v>103</v>
      </c>
      <c r="K664" t="str">
        <f>VLOOKUP(J664,locations!$A$1:$E$17,2,FALSE)</f>
        <v>Waikato</v>
      </c>
      <c r="L664" t="str">
        <f>VLOOKUP(J664,locations!$A$1:$E$17,3,FALSE)</f>
        <v>New Zealand</v>
      </c>
      <c r="M664">
        <f>VLOOKUP(J664,locations!$A$1:$E$17,4,FALSE)</f>
        <v>513800</v>
      </c>
      <c r="N664">
        <f>VLOOKUP(J664,locations!$A$1:$E$17,5,FALSE)</f>
        <v>21.5</v>
      </c>
    </row>
    <row r="665" spans="1:14" x14ac:dyDescent="0.25">
      <c r="A665">
        <v>664</v>
      </c>
      <c r="B665" t="s">
        <v>16</v>
      </c>
      <c r="C665">
        <v>550</v>
      </c>
      <c r="D665" t="str">
        <f>VLOOKUP(C673,'make details'!$A$1:$C$139,2,FALSE)</f>
        <v>Moped</v>
      </c>
      <c r="E665" t="str">
        <f>VLOOKUP(C665,'make details'!$A$1:$C$139,3,FALSE)</f>
        <v>Standard</v>
      </c>
      <c r="F665">
        <v>2010</v>
      </c>
      <c r="G665" t="s">
        <v>344</v>
      </c>
      <c r="H665" t="s">
        <v>69</v>
      </c>
      <c r="I665" s="1">
        <v>44539</v>
      </c>
      <c r="J665">
        <v>111</v>
      </c>
      <c r="K665" t="str">
        <f>VLOOKUP(J665,locations!$A$1:$E$17,2,FALSE)</f>
        <v>Nelson</v>
      </c>
      <c r="L665" t="str">
        <f>VLOOKUP(J665,locations!$A$1:$E$17,3,FALSE)</f>
        <v>New Zealand</v>
      </c>
      <c r="M665">
        <f>VLOOKUP(J665,locations!$A$1:$E$17,4,FALSE)</f>
        <v>54500</v>
      </c>
      <c r="N665">
        <f>VLOOKUP(J665,locations!$A$1:$E$17,5,FALSE)</f>
        <v>129.15</v>
      </c>
    </row>
    <row r="666" spans="1:14" x14ac:dyDescent="0.25">
      <c r="A666">
        <v>665</v>
      </c>
      <c r="B666" t="s">
        <v>25</v>
      </c>
      <c r="C666">
        <v>636</v>
      </c>
      <c r="D666" t="str">
        <f>VLOOKUP(C674,'make details'!$A$1:$C$139,2,FALSE)</f>
        <v>Piaggio</v>
      </c>
      <c r="E666" t="str">
        <f>VLOOKUP(C666,'make details'!$A$1:$C$139,3,FALSE)</f>
        <v>Standard</v>
      </c>
      <c r="F666">
        <v>2011</v>
      </c>
      <c r="G666" t="s">
        <v>184</v>
      </c>
      <c r="H666" t="s">
        <v>10</v>
      </c>
      <c r="I666" s="1">
        <v>44516</v>
      </c>
      <c r="J666">
        <v>114</v>
      </c>
      <c r="K666" t="str">
        <f>VLOOKUP(J666,locations!$A$1:$E$17,2,FALSE)</f>
        <v>Canterbury</v>
      </c>
      <c r="L666" t="str">
        <f>VLOOKUP(J666,locations!$A$1:$E$17,3,FALSE)</f>
        <v>New Zealand</v>
      </c>
      <c r="M666">
        <f>VLOOKUP(J666,locations!$A$1:$E$17,4,FALSE)</f>
        <v>655000</v>
      </c>
      <c r="N666">
        <f>VLOOKUP(J666,locations!$A$1:$E$17,5,FALSE)</f>
        <v>14.72</v>
      </c>
    </row>
    <row r="667" spans="1:14" x14ac:dyDescent="0.25">
      <c r="A667">
        <v>666</v>
      </c>
      <c r="B667" t="s">
        <v>25</v>
      </c>
      <c r="C667">
        <v>550</v>
      </c>
      <c r="D667" t="str">
        <f>VLOOKUP(C675,'make details'!$A$1:$C$139,2,FALSE)</f>
        <v>Yamaha</v>
      </c>
      <c r="E667" t="str">
        <f>VLOOKUP(C667,'make details'!$A$1:$C$139,3,FALSE)</f>
        <v>Standard</v>
      </c>
      <c r="F667">
        <v>2011</v>
      </c>
      <c r="G667" t="s">
        <v>27</v>
      </c>
      <c r="H667" t="s">
        <v>66</v>
      </c>
      <c r="I667" s="1">
        <v>44564</v>
      </c>
      <c r="J667">
        <v>102</v>
      </c>
      <c r="K667" t="str">
        <f>VLOOKUP(J667,locations!$A$1:$E$17,2,FALSE)</f>
        <v>Auckland</v>
      </c>
      <c r="L667" t="str">
        <f>VLOOKUP(J667,locations!$A$1:$E$17,3,FALSE)</f>
        <v>New Zealand</v>
      </c>
      <c r="M667">
        <f>VLOOKUP(J667,locations!$A$1:$E$17,4,FALSE)</f>
        <v>1695200</v>
      </c>
      <c r="N667">
        <f>VLOOKUP(J667,locations!$A$1:$E$17,5,FALSE)</f>
        <v>343.09</v>
      </c>
    </row>
    <row r="668" spans="1:14" x14ac:dyDescent="0.25">
      <c r="A668">
        <v>667</v>
      </c>
      <c r="B668" t="s">
        <v>16</v>
      </c>
      <c r="C668">
        <v>636</v>
      </c>
      <c r="D668" t="str">
        <f>VLOOKUP(C676,'make details'!$A$1:$C$139,2,FALSE)</f>
        <v>Suzuki</v>
      </c>
      <c r="E668" t="str">
        <f>VLOOKUP(C668,'make details'!$A$1:$C$139,3,FALSE)</f>
        <v>Standard</v>
      </c>
      <c r="F668">
        <v>2013</v>
      </c>
      <c r="G668" t="s">
        <v>398</v>
      </c>
      <c r="H668" t="s">
        <v>28</v>
      </c>
      <c r="I668" s="1">
        <v>44647</v>
      </c>
      <c r="J668">
        <v>109</v>
      </c>
      <c r="K668" t="str">
        <f>VLOOKUP(J668,locations!$A$1:$E$17,2,FALSE)</f>
        <v>Wellington</v>
      </c>
      <c r="L668" t="str">
        <f>VLOOKUP(J668,locations!$A$1:$E$17,3,FALSE)</f>
        <v>New Zealand</v>
      </c>
      <c r="M668">
        <f>VLOOKUP(J668,locations!$A$1:$E$17,4,FALSE)</f>
        <v>543500</v>
      </c>
      <c r="N668">
        <f>VLOOKUP(J668,locations!$A$1:$E$17,5,FALSE)</f>
        <v>67.52</v>
      </c>
    </row>
    <row r="669" spans="1:14" x14ac:dyDescent="0.25">
      <c r="A669">
        <v>668</v>
      </c>
      <c r="B669" t="s">
        <v>25</v>
      </c>
      <c r="C669">
        <v>593</v>
      </c>
      <c r="D669" t="str">
        <f>VLOOKUP(C677,'make details'!$A$1:$C$139,2,FALSE)</f>
        <v>Aprilia</v>
      </c>
      <c r="E669" t="str">
        <f>VLOOKUP(C669,'make details'!$A$1:$C$139,3,FALSE)</f>
        <v>Standard</v>
      </c>
      <c r="F669">
        <v>2013</v>
      </c>
      <c r="G669" t="s">
        <v>399</v>
      </c>
      <c r="H669" t="s">
        <v>18</v>
      </c>
      <c r="I669" s="1">
        <v>44565</v>
      </c>
      <c r="J669">
        <v>101</v>
      </c>
      <c r="K669" t="str">
        <f>VLOOKUP(J669,locations!$A$1:$E$17,2,FALSE)</f>
        <v>Northland</v>
      </c>
      <c r="L669" t="str">
        <f>VLOOKUP(J669,locations!$A$1:$E$17,3,FALSE)</f>
        <v>New Zealand</v>
      </c>
      <c r="M669">
        <f>VLOOKUP(J669,locations!$A$1:$E$17,4,FALSE)</f>
        <v>201500</v>
      </c>
      <c r="N669">
        <f>VLOOKUP(J669,locations!$A$1:$E$17,5,FALSE)</f>
        <v>16.11</v>
      </c>
    </row>
    <row r="670" spans="1:14" x14ac:dyDescent="0.25">
      <c r="A670">
        <v>669</v>
      </c>
      <c r="B670" t="s">
        <v>16</v>
      </c>
      <c r="C670">
        <v>553</v>
      </c>
      <c r="D670" t="str">
        <f>VLOOKUP(C678,'make details'!$A$1:$C$139,2,FALSE)</f>
        <v>Honda</v>
      </c>
      <c r="E670" t="str">
        <f>VLOOKUP(C670,'make details'!$A$1:$C$139,3,FALSE)</f>
        <v>Standard</v>
      </c>
      <c r="F670">
        <v>2014</v>
      </c>
      <c r="G670" t="s">
        <v>400</v>
      </c>
      <c r="H670" t="s">
        <v>32</v>
      </c>
      <c r="I670" s="1">
        <v>44602</v>
      </c>
      <c r="J670">
        <v>114</v>
      </c>
      <c r="K670" t="str">
        <f>VLOOKUP(J670,locations!$A$1:$E$17,2,FALSE)</f>
        <v>Canterbury</v>
      </c>
      <c r="L670" t="str">
        <f>VLOOKUP(J670,locations!$A$1:$E$17,3,FALSE)</f>
        <v>New Zealand</v>
      </c>
      <c r="M670">
        <f>VLOOKUP(J670,locations!$A$1:$E$17,4,FALSE)</f>
        <v>655000</v>
      </c>
      <c r="N670">
        <f>VLOOKUP(J670,locations!$A$1:$E$17,5,FALSE)</f>
        <v>14.72</v>
      </c>
    </row>
    <row r="671" spans="1:14" x14ac:dyDescent="0.25">
      <c r="A671">
        <v>670</v>
      </c>
      <c r="B671" t="s">
        <v>16</v>
      </c>
      <c r="C671">
        <v>611</v>
      </c>
      <c r="D671" t="str">
        <f>VLOOKUP(C679,'make details'!$A$1:$C$139,2,FALSE)</f>
        <v>Honda</v>
      </c>
      <c r="E671" t="str">
        <f>VLOOKUP(C671,'make details'!$A$1:$C$139,3,FALSE)</f>
        <v>Standard</v>
      </c>
      <c r="F671">
        <v>2008</v>
      </c>
      <c r="G671" t="s">
        <v>255</v>
      </c>
      <c r="H671" t="s">
        <v>18</v>
      </c>
      <c r="I671" s="1">
        <v>44634</v>
      </c>
      <c r="J671">
        <v>101</v>
      </c>
      <c r="K671" t="str">
        <f>VLOOKUP(J671,locations!$A$1:$E$17,2,FALSE)</f>
        <v>Northland</v>
      </c>
      <c r="L671" t="str">
        <f>VLOOKUP(J671,locations!$A$1:$E$17,3,FALSE)</f>
        <v>New Zealand</v>
      </c>
      <c r="M671">
        <f>VLOOKUP(J671,locations!$A$1:$E$17,4,FALSE)</f>
        <v>201500</v>
      </c>
      <c r="N671">
        <f>VLOOKUP(J671,locations!$A$1:$E$17,5,FALSE)</f>
        <v>16.11</v>
      </c>
    </row>
    <row r="672" spans="1:14" x14ac:dyDescent="0.25">
      <c r="A672">
        <v>671</v>
      </c>
      <c r="B672" t="s">
        <v>25</v>
      </c>
      <c r="C672">
        <v>538</v>
      </c>
      <c r="D672" t="str">
        <f>VLOOKUP(C680,'make details'!$A$1:$C$139,2,FALSE)</f>
        <v>Over</v>
      </c>
      <c r="E672" t="str">
        <f>VLOOKUP(C672,'make details'!$A$1:$C$139,3,FALSE)</f>
        <v>Standard</v>
      </c>
      <c r="F672">
        <v>2014</v>
      </c>
      <c r="G672" t="s">
        <v>401</v>
      </c>
      <c r="H672" t="s">
        <v>18</v>
      </c>
      <c r="I672" s="1">
        <v>44516</v>
      </c>
      <c r="J672">
        <v>114</v>
      </c>
      <c r="K672" t="str">
        <f>VLOOKUP(J672,locations!$A$1:$E$17,2,FALSE)</f>
        <v>Canterbury</v>
      </c>
      <c r="L672" t="str">
        <f>VLOOKUP(J672,locations!$A$1:$E$17,3,FALSE)</f>
        <v>New Zealand</v>
      </c>
      <c r="M672">
        <f>VLOOKUP(J672,locations!$A$1:$E$17,4,FALSE)</f>
        <v>655000</v>
      </c>
      <c r="N672">
        <f>VLOOKUP(J672,locations!$A$1:$E$17,5,FALSE)</f>
        <v>14.72</v>
      </c>
    </row>
    <row r="673" spans="1:14" x14ac:dyDescent="0.25">
      <c r="A673">
        <v>672</v>
      </c>
      <c r="B673" t="s">
        <v>25</v>
      </c>
      <c r="C673">
        <v>585</v>
      </c>
      <c r="D673" t="str">
        <f>VLOOKUP(C681,'make details'!$A$1:$C$139,2,FALSE)</f>
        <v>Trailer</v>
      </c>
      <c r="E673" t="str">
        <f>VLOOKUP(C673,'make details'!$A$1:$C$139,3,FALSE)</f>
        <v>Standard</v>
      </c>
      <c r="F673">
        <v>2009</v>
      </c>
      <c r="G673" t="s">
        <v>402</v>
      </c>
      <c r="H673" t="s">
        <v>66</v>
      </c>
      <c r="I673" s="1">
        <v>44571</v>
      </c>
      <c r="J673">
        <v>109</v>
      </c>
      <c r="K673" t="str">
        <f>VLOOKUP(J673,locations!$A$1:$E$17,2,FALSE)</f>
        <v>Wellington</v>
      </c>
      <c r="L673" t="str">
        <f>VLOOKUP(J673,locations!$A$1:$E$17,3,FALSE)</f>
        <v>New Zealand</v>
      </c>
      <c r="M673">
        <f>VLOOKUP(J673,locations!$A$1:$E$17,4,FALSE)</f>
        <v>543500</v>
      </c>
      <c r="N673">
        <f>VLOOKUP(J673,locations!$A$1:$E$17,5,FALSE)</f>
        <v>67.52</v>
      </c>
    </row>
    <row r="674" spans="1:14" x14ac:dyDescent="0.25">
      <c r="A674">
        <v>673</v>
      </c>
      <c r="B674" t="s">
        <v>25</v>
      </c>
      <c r="C674">
        <v>594</v>
      </c>
      <c r="D674" t="str">
        <f>VLOOKUP(C682,'make details'!$A$1:$C$139,2,FALSE)</f>
        <v>Briford</v>
      </c>
      <c r="E674" t="str">
        <f>VLOOKUP(C674,'make details'!$A$1:$C$139,3,FALSE)</f>
        <v>Standard</v>
      </c>
      <c r="F674">
        <v>2005</v>
      </c>
      <c r="G674" t="s">
        <v>403</v>
      </c>
      <c r="H674" t="s">
        <v>28</v>
      </c>
      <c r="I674" s="1">
        <v>44597</v>
      </c>
      <c r="J674">
        <v>102</v>
      </c>
      <c r="K674" t="str">
        <f>VLOOKUP(J674,locations!$A$1:$E$17,2,FALSE)</f>
        <v>Auckland</v>
      </c>
      <c r="L674" t="str">
        <f>VLOOKUP(J674,locations!$A$1:$E$17,3,FALSE)</f>
        <v>New Zealand</v>
      </c>
      <c r="M674">
        <f>VLOOKUP(J674,locations!$A$1:$E$17,4,FALSE)</f>
        <v>1695200</v>
      </c>
      <c r="N674">
        <f>VLOOKUP(J674,locations!$A$1:$E$17,5,FALSE)</f>
        <v>343.09</v>
      </c>
    </row>
    <row r="675" spans="1:14" x14ac:dyDescent="0.25">
      <c r="A675">
        <v>674</v>
      </c>
      <c r="B675" t="s">
        <v>25</v>
      </c>
      <c r="C675">
        <v>636</v>
      </c>
      <c r="D675" t="str">
        <f>VLOOKUP(C683,'make details'!$A$1:$C$139,2,FALSE)</f>
        <v>Moped</v>
      </c>
      <c r="E675" t="str">
        <f>VLOOKUP(C675,'make details'!$A$1:$C$139,3,FALSE)</f>
        <v>Standard</v>
      </c>
      <c r="F675">
        <v>2011</v>
      </c>
      <c r="G675" t="s">
        <v>404</v>
      </c>
      <c r="H675" t="s">
        <v>28</v>
      </c>
      <c r="I675" s="1">
        <v>44572</v>
      </c>
      <c r="J675">
        <v>109</v>
      </c>
      <c r="K675" t="str">
        <f>VLOOKUP(J675,locations!$A$1:$E$17,2,FALSE)</f>
        <v>Wellington</v>
      </c>
      <c r="L675" t="str">
        <f>VLOOKUP(J675,locations!$A$1:$E$17,3,FALSE)</f>
        <v>New Zealand</v>
      </c>
      <c r="M675">
        <f>VLOOKUP(J675,locations!$A$1:$E$17,4,FALSE)</f>
        <v>543500</v>
      </c>
      <c r="N675">
        <f>VLOOKUP(J675,locations!$A$1:$E$17,5,FALSE)</f>
        <v>67.52</v>
      </c>
    </row>
    <row r="676" spans="1:14" x14ac:dyDescent="0.25">
      <c r="A676">
        <v>675</v>
      </c>
      <c r="B676" t="s">
        <v>16</v>
      </c>
      <c r="C676">
        <v>611</v>
      </c>
      <c r="D676" t="str">
        <f>VLOOKUP(C684,'make details'!$A$1:$C$139,2,FALSE)</f>
        <v>Keeway</v>
      </c>
      <c r="E676" t="str">
        <f>VLOOKUP(C676,'make details'!$A$1:$C$139,3,FALSE)</f>
        <v>Standard</v>
      </c>
      <c r="F676">
        <v>2013</v>
      </c>
      <c r="G676" t="s">
        <v>405</v>
      </c>
      <c r="H676" t="s">
        <v>69</v>
      </c>
      <c r="I676" s="1">
        <v>44588</v>
      </c>
      <c r="J676">
        <v>102</v>
      </c>
      <c r="K676" t="str">
        <f>VLOOKUP(J676,locations!$A$1:$E$17,2,FALSE)</f>
        <v>Auckland</v>
      </c>
      <c r="L676" t="str">
        <f>VLOOKUP(J676,locations!$A$1:$E$17,3,FALSE)</f>
        <v>New Zealand</v>
      </c>
      <c r="M676">
        <f>VLOOKUP(J676,locations!$A$1:$E$17,4,FALSE)</f>
        <v>1695200</v>
      </c>
      <c r="N676">
        <f>VLOOKUP(J676,locations!$A$1:$E$17,5,FALSE)</f>
        <v>343.09</v>
      </c>
    </row>
    <row r="677" spans="1:14" x14ac:dyDescent="0.25">
      <c r="A677">
        <v>676</v>
      </c>
      <c r="B677" t="s">
        <v>16</v>
      </c>
      <c r="C677">
        <v>505</v>
      </c>
      <c r="D677" t="str">
        <f>VLOOKUP(C685,'make details'!$A$1:$C$139,2,FALSE)</f>
        <v>Aprilia</v>
      </c>
      <c r="E677" t="str">
        <f>VLOOKUP(C677,'make details'!$A$1:$C$139,3,FALSE)</f>
        <v>Standard</v>
      </c>
      <c r="F677">
        <v>2002</v>
      </c>
      <c r="G677" t="s">
        <v>406</v>
      </c>
      <c r="H677" t="s">
        <v>45</v>
      </c>
      <c r="I677" s="1">
        <v>44624</v>
      </c>
      <c r="J677">
        <v>115</v>
      </c>
      <c r="K677" t="str">
        <f>VLOOKUP(J677,locations!$A$1:$E$17,2,FALSE)</f>
        <v>Otago</v>
      </c>
      <c r="L677" t="str">
        <f>VLOOKUP(J677,locations!$A$1:$E$17,3,FALSE)</f>
        <v>New Zealand</v>
      </c>
      <c r="M677">
        <f>VLOOKUP(J677,locations!$A$1:$E$17,4,FALSE)</f>
        <v>246000</v>
      </c>
      <c r="N677">
        <f>VLOOKUP(J677,locations!$A$1:$E$17,5,FALSE)</f>
        <v>7.89</v>
      </c>
    </row>
    <row r="678" spans="1:14" x14ac:dyDescent="0.25">
      <c r="A678">
        <v>677</v>
      </c>
      <c r="B678" t="s">
        <v>16</v>
      </c>
      <c r="C678">
        <v>550</v>
      </c>
      <c r="D678" t="str">
        <f>VLOOKUP(C686,'make details'!$A$1:$C$139,2,FALSE)</f>
        <v>Piaggio</v>
      </c>
      <c r="E678" t="str">
        <f>VLOOKUP(C678,'make details'!$A$1:$C$139,3,FALSE)</f>
        <v>Standard</v>
      </c>
      <c r="F678">
        <v>2014</v>
      </c>
      <c r="G678" t="s">
        <v>97</v>
      </c>
      <c r="H678" t="s">
        <v>18</v>
      </c>
      <c r="I678" s="1">
        <v>44646</v>
      </c>
      <c r="J678">
        <v>104</v>
      </c>
      <c r="K678" t="str">
        <f>VLOOKUP(J678,locations!$A$1:$E$17,2,FALSE)</f>
        <v>Bay of Plenty</v>
      </c>
      <c r="L678" t="str">
        <f>VLOOKUP(J678,locations!$A$1:$E$17,3,FALSE)</f>
        <v>New Zealand</v>
      </c>
      <c r="M678">
        <f>VLOOKUP(J678,locations!$A$1:$E$17,4,FALSE)</f>
        <v>347700</v>
      </c>
      <c r="N678">
        <f>VLOOKUP(J678,locations!$A$1:$E$17,5,FALSE)</f>
        <v>28.8</v>
      </c>
    </row>
    <row r="679" spans="1:14" x14ac:dyDescent="0.25">
      <c r="A679">
        <v>678</v>
      </c>
      <c r="B679" t="s">
        <v>407</v>
      </c>
      <c r="C679">
        <v>550</v>
      </c>
      <c r="D679" t="str">
        <f>VLOOKUP(C687,'make details'!$A$1:$C$139,2,FALSE)</f>
        <v>Suzuki</v>
      </c>
      <c r="E679" t="str">
        <f>VLOOKUP(C679,'make details'!$A$1:$C$139,3,FALSE)</f>
        <v>Standard</v>
      </c>
      <c r="F679">
        <v>2014</v>
      </c>
      <c r="G679" t="s">
        <v>408</v>
      </c>
      <c r="H679" t="s">
        <v>69</v>
      </c>
      <c r="I679" s="1">
        <v>44622</v>
      </c>
      <c r="J679">
        <v>114</v>
      </c>
      <c r="K679" t="str">
        <f>VLOOKUP(J679,locations!$A$1:$E$17,2,FALSE)</f>
        <v>Canterbury</v>
      </c>
      <c r="L679" t="str">
        <f>VLOOKUP(J679,locations!$A$1:$E$17,3,FALSE)</f>
        <v>New Zealand</v>
      </c>
      <c r="M679">
        <f>VLOOKUP(J679,locations!$A$1:$E$17,4,FALSE)</f>
        <v>655000</v>
      </c>
      <c r="N679">
        <f>VLOOKUP(J679,locations!$A$1:$E$17,5,FALSE)</f>
        <v>14.72</v>
      </c>
    </row>
    <row r="680" spans="1:14" x14ac:dyDescent="0.25">
      <c r="A680">
        <v>679</v>
      </c>
      <c r="B680" t="s">
        <v>25</v>
      </c>
      <c r="C680">
        <v>590</v>
      </c>
      <c r="D680" t="str">
        <f>VLOOKUP(C688,'make details'!$A$1:$C$139,2,FALSE)</f>
        <v>Honda</v>
      </c>
      <c r="E680" t="str">
        <f>VLOOKUP(C680,'make details'!$A$1:$C$139,3,FALSE)</f>
        <v>Standard</v>
      </c>
      <c r="F680">
        <v>2015</v>
      </c>
      <c r="G680" t="s">
        <v>409</v>
      </c>
      <c r="H680" t="s">
        <v>69</v>
      </c>
      <c r="I680" s="1">
        <v>44527</v>
      </c>
      <c r="J680">
        <v>109</v>
      </c>
      <c r="K680" t="str">
        <f>VLOOKUP(J680,locations!$A$1:$E$17,2,FALSE)</f>
        <v>Wellington</v>
      </c>
      <c r="L680" t="str">
        <f>VLOOKUP(J680,locations!$A$1:$E$17,3,FALSE)</f>
        <v>New Zealand</v>
      </c>
      <c r="M680">
        <f>VLOOKUP(J680,locations!$A$1:$E$17,4,FALSE)</f>
        <v>543500</v>
      </c>
      <c r="N680">
        <f>VLOOKUP(J680,locations!$A$1:$E$17,5,FALSE)</f>
        <v>67.52</v>
      </c>
    </row>
    <row r="681" spans="1:14" x14ac:dyDescent="0.25">
      <c r="A681">
        <v>680</v>
      </c>
      <c r="B681" t="s">
        <v>8</v>
      </c>
      <c r="C681">
        <v>623</v>
      </c>
      <c r="D681" t="str">
        <f>VLOOKUP(C689,'make details'!$A$1:$C$139,2,FALSE)</f>
        <v>Husaberg</v>
      </c>
      <c r="E681" t="str">
        <f>VLOOKUP(C681,'make details'!$A$1:$C$139,3,FALSE)</f>
        <v>Standard</v>
      </c>
      <c r="F681">
        <v>2002</v>
      </c>
      <c r="G681" t="s">
        <v>410</v>
      </c>
      <c r="H681" t="s">
        <v>47</v>
      </c>
      <c r="I681" s="1">
        <v>44572</v>
      </c>
      <c r="J681">
        <v>105</v>
      </c>
      <c r="K681" t="str">
        <f>VLOOKUP(J681,locations!$A$1:$E$17,2,FALSE)</f>
        <v>Gisborne</v>
      </c>
      <c r="L681" t="str">
        <f>VLOOKUP(J681,locations!$A$1:$E$17,3,FALSE)</f>
        <v>New Zealand</v>
      </c>
      <c r="M681">
        <f>VLOOKUP(J681,locations!$A$1:$E$17,4,FALSE)</f>
        <v>52100</v>
      </c>
      <c r="N681">
        <f>VLOOKUP(J681,locations!$A$1:$E$17,5,FALSE)</f>
        <v>6.21</v>
      </c>
    </row>
    <row r="682" spans="1:14" x14ac:dyDescent="0.25">
      <c r="A682">
        <v>681</v>
      </c>
      <c r="B682" t="s">
        <v>8</v>
      </c>
      <c r="C682">
        <v>514</v>
      </c>
      <c r="D682" t="str">
        <f>VLOOKUP(C690,'make details'!$A$1:$C$139,2,FALSE)</f>
        <v>Honda</v>
      </c>
      <c r="E682" t="str">
        <f>VLOOKUP(C682,'make details'!$A$1:$C$139,3,FALSE)</f>
        <v>Standard</v>
      </c>
      <c r="F682">
        <v>2002</v>
      </c>
      <c r="G682" t="s">
        <v>22</v>
      </c>
      <c r="H682" t="s">
        <v>47</v>
      </c>
      <c r="I682" s="1">
        <v>44615</v>
      </c>
      <c r="J682">
        <v>114</v>
      </c>
      <c r="K682" t="str">
        <f>VLOOKUP(J682,locations!$A$1:$E$17,2,FALSE)</f>
        <v>Canterbury</v>
      </c>
      <c r="L682" t="str">
        <f>VLOOKUP(J682,locations!$A$1:$E$17,3,FALSE)</f>
        <v>New Zealand</v>
      </c>
      <c r="M682">
        <f>VLOOKUP(J682,locations!$A$1:$E$17,4,FALSE)</f>
        <v>655000</v>
      </c>
      <c r="N682">
        <f>VLOOKUP(J682,locations!$A$1:$E$17,5,FALSE)</f>
        <v>14.72</v>
      </c>
    </row>
    <row r="683" spans="1:14" x14ac:dyDescent="0.25">
      <c r="A683">
        <v>682</v>
      </c>
      <c r="B683" t="s">
        <v>25</v>
      </c>
      <c r="C683">
        <v>585</v>
      </c>
      <c r="D683" t="str">
        <f>VLOOKUP(C691,'make details'!$A$1:$C$139,2,FALSE)</f>
        <v>TNT Motor</v>
      </c>
      <c r="E683" t="str">
        <f>VLOOKUP(C683,'make details'!$A$1:$C$139,3,FALSE)</f>
        <v>Standard</v>
      </c>
      <c r="F683">
        <v>2010</v>
      </c>
      <c r="G683" t="s">
        <v>358</v>
      </c>
      <c r="H683" t="s">
        <v>18</v>
      </c>
      <c r="I683" s="1">
        <v>44548</v>
      </c>
      <c r="J683">
        <v>102</v>
      </c>
      <c r="K683" t="str">
        <f>VLOOKUP(J683,locations!$A$1:$E$17,2,FALSE)</f>
        <v>Auckland</v>
      </c>
      <c r="L683" t="str">
        <f>VLOOKUP(J683,locations!$A$1:$E$17,3,FALSE)</f>
        <v>New Zealand</v>
      </c>
      <c r="M683">
        <f>VLOOKUP(J683,locations!$A$1:$E$17,4,FALSE)</f>
        <v>1695200</v>
      </c>
      <c r="N683">
        <f>VLOOKUP(J683,locations!$A$1:$E$17,5,FALSE)</f>
        <v>343.09</v>
      </c>
    </row>
    <row r="684" spans="1:14" x14ac:dyDescent="0.25">
      <c r="A684">
        <v>683</v>
      </c>
      <c r="B684" t="s">
        <v>16</v>
      </c>
      <c r="C684">
        <v>563</v>
      </c>
      <c r="D684" t="str">
        <f>VLOOKUP(C692,'make details'!$A$1:$C$139,2,FALSE)</f>
        <v>Honda</v>
      </c>
      <c r="E684" t="str">
        <f>VLOOKUP(C684,'make details'!$A$1:$C$139,3,FALSE)</f>
        <v>Standard</v>
      </c>
      <c r="F684">
        <v>2011</v>
      </c>
      <c r="G684" t="s">
        <v>289</v>
      </c>
      <c r="H684" t="s">
        <v>10</v>
      </c>
      <c r="I684" s="1">
        <v>44527</v>
      </c>
      <c r="J684">
        <v>103</v>
      </c>
      <c r="K684" t="str">
        <f>VLOOKUP(J684,locations!$A$1:$E$17,2,FALSE)</f>
        <v>Waikato</v>
      </c>
      <c r="L684" t="str">
        <f>VLOOKUP(J684,locations!$A$1:$E$17,3,FALSE)</f>
        <v>New Zealand</v>
      </c>
      <c r="M684">
        <f>VLOOKUP(J684,locations!$A$1:$E$17,4,FALSE)</f>
        <v>513800</v>
      </c>
      <c r="N684">
        <f>VLOOKUP(J684,locations!$A$1:$E$17,5,FALSE)</f>
        <v>21.5</v>
      </c>
    </row>
    <row r="685" spans="1:14" x14ac:dyDescent="0.25">
      <c r="A685">
        <v>684</v>
      </c>
      <c r="B685" t="s">
        <v>16</v>
      </c>
      <c r="C685">
        <v>505</v>
      </c>
      <c r="D685" t="str">
        <f>VLOOKUP(C693,'make details'!$A$1:$C$139,2,FALSE)</f>
        <v>Harley Davidson</v>
      </c>
      <c r="E685" t="str">
        <f>VLOOKUP(C685,'make details'!$A$1:$C$139,3,FALSE)</f>
        <v>Standard</v>
      </c>
      <c r="F685">
        <v>2012</v>
      </c>
      <c r="G685" t="s">
        <v>411</v>
      </c>
      <c r="H685" t="s">
        <v>18</v>
      </c>
      <c r="I685" s="1">
        <v>44583</v>
      </c>
      <c r="J685">
        <v>102</v>
      </c>
      <c r="K685" t="str">
        <f>VLOOKUP(J685,locations!$A$1:$E$17,2,FALSE)</f>
        <v>Auckland</v>
      </c>
      <c r="L685" t="str">
        <f>VLOOKUP(J685,locations!$A$1:$E$17,3,FALSE)</f>
        <v>New Zealand</v>
      </c>
      <c r="M685">
        <f>VLOOKUP(J685,locations!$A$1:$E$17,4,FALSE)</f>
        <v>1695200</v>
      </c>
      <c r="N685">
        <f>VLOOKUP(J685,locations!$A$1:$E$17,5,FALSE)</f>
        <v>343.09</v>
      </c>
    </row>
    <row r="686" spans="1:14" x14ac:dyDescent="0.25">
      <c r="A686">
        <v>685</v>
      </c>
      <c r="B686" t="s">
        <v>16</v>
      </c>
      <c r="C686">
        <v>594</v>
      </c>
      <c r="D686" t="str">
        <f>VLOOKUP(C694,'make details'!$A$1:$C$139,2,FALSE)</f>
        <v>Honda</v>
      </c>
      <c r="E686" t="str">
        <f>VLOOKUP(C686,'make details'!$A$1:$C$139,3,FALSE)</f>
        <v>Standard</v>
      </c>
      <c r="F686">
        <v>2012</v>
      </c>
      <c r="G686" t="s">
        <v>412</v>
      </c>
      <c r="H686" t="s">
        <v>18</v>
      </c>
      <c r="I686" s="1">
        <v>44526</v>
      </c>
      <c r="J686">
        <v>102</v>
      </c>
      <c r="K686" t="str">
        <f>VLOOKUP(J686,locations!$A$1:$E$17,2,FALSE)</f>
        <v>Auckland</v>
      </c>
      <c r="L686" t="str">
        <f>VLOOKUP(J686,locations!$A$1:$E$17,3,FALSE)</f>
        <v>New Zealand</v>
      </c>
      <c r="M686">
        <f>VLOOKUP(J686,locations!$A$1:$E$17,4,FALSE)</f>
        <v>1695200</v>
      </c>
      <c r="N686">
        <f>VLOOKUP(J686,locations!$A$1:$E$17,5,FALSE)</f>
        <v>343.09</v>
      </c>
    </row>
    <row r="687" spans="1:14" x14ac:dyDescent="0.25">
      <c r="A687">
        <v>686</v>
      </c>
      <c r="B687" t="s">
        <v>16</v>
      </c>
      <c r="C687">
        <v>611</v>
      </c>
      <c r="D687" t="str">
        <f>VLOOKUP(C695,'make details'!$A$1:$C$139,2,FALSE)</f>
        <v>Honda</v>
      </c>
      <c r="E687" t="str">
        <f>VLOOKUP(C687,'make details'!$A$1:$C$139,3,FALSE)</f>
        <v>Standard</v>
      </c>
      <c r="F687">
        <v>2012</v>
      </c>
      <c r="G687" t="s">
        <v>413</v>
      </c>
      <c r="H687" t="s">
        <v>18</v>
      </c>
      <c r="I687" s="1">
        <v>44522</v>
      </c>
      <c r="J687">
        <v>102</v>
      </c>
      <c r="K687" t="str">
        <f>VLOOKUP(J687,locations!$A$1:$E$17,2,FALSE)</f>
        <v>Auckland</v>
      </c>
      <c r="L687" t="str">
        <f>VLOOKUP(J687,locations!$A$1:$E$17,3,FALSE)</f>
        <v>New Zealand</v>
      </c>
      <c r="M687">
        <f>VLOOKUP(J687,locations!$A$1:$E$17,4,FALSE)</f>
        <v>1695200</v>
      </c>
      <c r="N687">
        <f>VLOOKUP(J687,locations!$A$1:$E$17,5,FALSE)</f>
        <v>343.09</v>
      </c>
    </row>
    <row r="688" spans="1:14" x14ac:dyDescent="0.25">
      <c r="A688">
        <v>687</v>
      </c>
      <c r="B688" t="s">
        <v>16</v>
      </c>
      <c r="C688">
        <v>550</v>
      </c>
      <c r="D688" t="str">
        <f>VLOOKUP(C696,'make details'!$A$1:$C$139,2,FALSE)</f>
        <v>Honda</v>
      </c>
      <c r="E688" t="str">
        <f>VLOOKUP(C688,'make details'!$A$1:$C$139,3,FALSE)</f>
        <v>Standard</v>
      </c>
      <c r="F688">
        <v>2013</v>
      </c>
      <c r="G688" t="s">
        <v>414</v>
      </c>
      <c r="H688" t="s">
        <v>69</v>
      </c>
      <c r="I688" s="1">
        <v>44513</v>
      </c>
      <c r="J688">
        <v>109</v>
      </c>
      <c r="K688" t="str">
        <f>VLOOKUP(J688,locations!$A$1:$E$17,2,FALSE)</f>
        <v>Wellington</v>
      </c>
      <c r="L688" t="str">
        <f>VLOOKUP(J688,locations!$A$1:$E$17,3,FALSE)</f>
        <v>New Zealand</v>
      </c>
      <c r="M688">
        <f>VLOOKUP(J688,locations!$A$1:$E$17,4,FALSE)</f>
        <v>543500</v>
      </c>
      <c r="N688">
        <f>VLOOKUP(J688,locations!$A$1:$E$17,5,FALSE)</f>
        <v>67.52</v>
      </c>
    </row>
    <row r="689" spans="1:14" x14ac:dyDescent="0.25">
      <c r="A689">
        <v>688</v>
      </c>
      <c r="B689" t="s">
        <v>16</v>
      </c>
      <c r="C689">
        <v>552</v>
      </c>
      <c r="D689" t="str">
        <f>VLOOKUP(C697,'make details'!$A$1:$C$139,2,FALSE)</f>
        <v>SYM</v>
      </c>
      <c r="E689" t="str">
        <f>VLOOKUP(C689,'make details'!$A$1:$C$139,3,FALSE)</f>
        <v>Standard</v>
      </c>
      <c r="F689">
        <v>2014</v>
      </c>
      <c r="G689" t="s">
        <v>400</v>
      </c>
      <c r="H689" t="s">
        <v>28</v>
      </c>
      <c r="I689" s="1">
        <v>44548</v>
      </c>
      <c r="J689">
        <v>109</v>
      </c>
      <c r="K689" t="str">
        <f>VLOOKUP(J689,locations!$A$1:$E$17,2,FALSE)</f>
        <v>Wellington</v>
      </c>
      <c r="L689" t="str">
        <f>VLOOKUP(J689,locations!$A$1:$E$17,3,FALSE)</f>
        <v>New Zealand</v>
      </c>
      <c r="M689">
        <f>VLOOKUP(J689,locations!$A$1:$E$17,4,FALSE)</f>
        <v>543500</v>
      </c>
      <c r="N689">
        <f>VLOOKUP(J689,locations!$A$1:$E$17,5,FALSE)</f>
        <v>67.52</v>
      </c>
    </row>
    <row r="690" spans="1:14" x14ac:dyDescent="0.25">
      <c r="A690">
        <v>689</v>
      </c>
      <c r="B690" t="s">
        <v>16</v>
      </c>
      <c r="C690">
        <v>550</v>
      </c>
      <c r="D690" t="str">
        <f>VLOOKUP(C698,'make details'!$A$1:$C$139,2,FALSE)</f>
        <v>Suzuki</v>
      </c>
      <c r="E690" t="str">
        <f>VLOOKUP(C690,'make details'!$A$1:$C$139,3,FALSE)</f>
        <v>Standard</v>
      </c>
      <c r="F690">
        <v>2013</v>
      </c>
      <c r="G690" t="s">
        <v>415</v>
      </c>
      <c r="H690" t="s">
        <v>47</v>
      </c>
      <c r="I690" s="1">
        <v>44486</v>
      </c>
      <c r="J690">
        <v>105</v>
      </c>
      <c r="K690" t="str">
        <f>VLOOKUP(J690,locations!$A$1:$E$17,2,FALSE)</f>
        <v>Gisborne</v>
      </c>
      <c r="L690" t="str">
        <f>VLOOKUP(J690,locations!$A$1:$E$17,3,FALSE)</f>
        <v>New Zealand</v>
      </c>
      <c r="M690">
        <f>VLOOKUP(J690,locations!$A$1:$E$17,4,FALSE)</f>
        <v>52100</v>
      </c>
      <c r="N690">
        <f>VLOOKUP(J690,locations!$A$1:$E$17,5,FALSE)</f>
        <v>6.21</v>
      </c>
    </row>
    <row r="691" spans="1:14" x14ac:dyDescent="0.25">
      <c r="A691">
        <v>690</v>
      </c>
      <c r="B691" t="s">
        <v>25</v>
      </c>
      <c r="C691">
        <v>617</v>
      </c>
      <c r="D691" t="str">
        <f>VLOOKUP(C699,'make details'!$A$1:$C$139,2,FALSE)</f>
        <v>Moped</v>
      </c>
      <c r="E691" t="str">
        <f>VLOOKUP(C691,'make details'!$A$1:$C$139,3,FALSE)</f>
        <v>Standard</v>
      </c>
      <c r="F691">
        <v>2014</v>
      </c>
      <c r="G691" t="s">
        <v>375</v>
      </c>
      <c r="H691" t="s">
        <v>18</v>
      </c>
      <c r="I691" s="1">
        <v>44634</v>
      </c>
      <c r="J691">
        <v>104</v>
      </c>
      <c r="K691" t="str">
        <f>VLOOKUP(J691,locations!$A$1:$E$17,2,FALSE)</f>
        <v>Bay of Plenty</v>
      </c>
      <c r="L691" t="str">
        <f>VLOOKUP(J691,locations!$A$1:$E$17,3,FALSE)</f>
        <v>New Zealand</v>
      </c>
      <c r="M691">
        <f>VLOOKUP(J691,locations!$A$1:$E$17,4,FALSE)</f>
        <v>347700</v>
      </c>
      <c r="N691">
        <f>VLOOKUP(J691,locations!$A$1:$E$17,5,FALSE)</f>
        <v>28.8</v>
      </c>
    </row>
    <row r="692" spans="1:14" x14ac:dyDescent="0.25">
      <c r="A692">
        <v>691</v>
      </c>
      <c r="B692" t="s">
        <v>16</v>
      </c>
      <c r="C692">
        <v>550</v>
      </c>
      <c r="D692" t="str">
        <f>VLOOKUP(C700,'make details'!$A$1:$C$139,2,FALSE)</f>
        <v>Yamaha</v>
      </c>
      <c r="E692" t="str">
        <f>VLOOKUP(C692,'make details'!$A$1:$C$139,3,FALSE)</f>
        <v>Standard</v>
      </c>
      <c r="F692">
        <v>2014</v>
      </c>
      <c r="G692" t="s">
        <v>416</v>
      </c>
      <c r="H692" t="s">
        <v>32</v>
      </c>
      <c r="I692" s="1">
        <v>44578</v>
      </c>
      <c r="J692">
        <v>102</v>
      </c>
      <c r="K692" t="str">
        <f>VLOOKUP(J692,locations!$A$1:$E$17,2,FALSE)</f>
        <v>Auckland</v>
      </c>
      <c r="L692" t="str">
        <f>VLOOKUP(J692,locations!$A$1:$E$17,3,FALSE)</f>
        <v>New Zealand</v>
      </c>
      <c r="M692">
        <f>VLOOKUP(J692,locations!$A$1:$E$17,4,FALSE)</f>
        <v>1695200</v>
      </c>
      <c r="N692">
        <f>VLOOKUP(J692,locations!$A$1:$E$17,5,FALSE)</f>
        <v>343.09</v>
      </c>
    </row>
    <row r="693" spans="1:14" x14ac:dyDescent="0.25">
      <c r="A693">
        <v>692</v>
      </c>
      <c r="B693" t="s">
        <v>16</v>
      </c>
      <c r="C693">
        <v>545</v>
      </c>
      <c r="D693" t="str">
        <f>VLOOKUP(C701,'make details'!$A$1:$C$139,2,FALSE)</f>
        <v>Suzuki</v>
      </c>
      <c r="E693" t="str">
        <f>VLOOKUP(C693,'make details'!$A$1:$C$139,3,FALSE)</f>
        <v>Standard</v>
      </c>
      <c r="F693">
        <v>2007</v>
      </c>
      <c r="G693" t="s">
        <v>250</v>
      </c>
      <c r="H693" t="s">
        <v>18</v>
      </c>
      <c r="I693" s="1">
        <v>44494</v>
      </c>
      <c r="J693">
        <v>107</v>
      </c>
      <c r="K693" t="str">
        <f>VLOOKUP(J693,locations!$A$1:$E$17,2,FALSE)</f>
        <v>Taranaki</v>
      </c>
      <c r="L693" t="str">
        <f>VLOOKUP(J693,locations!$A$1:$E$17,3,FALSE)</f>
        <v>New Zealand</v>
      </c>
      <c r="M693">
        <f>VLOOKUP(J693,locations!$A$1:$E$17,4,FALSE)</f>
        <v>127300</v>
      </c>
      <c r="N693">
        <f>VLOOKUP(J693,locations!$A$1:$E$17,5,FALSE)</f>
        <v>17.55</v>
      </c>
    </row>
    <row r="694" spans="1:14" x14ac:dyDescent="0.25">
      <c r="A694">
        <v>693</v>
      </c>
      <c r="B694" t="s">
        <v>25</v>
      </c>
      <c r="C694">
        <v>550</v>
      </c>
      <c r="D694" t="str">
        <f>VLOOKUP(C702,'make details'!$A$1:$C$139,2,FALSE)</f>
        <v>Yamaha</v>
      </c>
      <c r="E694" t="str">
        <f>VLOOKUP(C694,'make details'!$A$1:$C$139,3,FALSE)</f>
        <v>Standard</v>
      </c>
      <c r="F694">
        <v>2006</v>
      </c>
      <c r="G694" t="s">
        <v>417</v>
      </c>
      <c r="H694" t="s">
        <v>28</v>
      </c>
      <c r="I694" s="1">
        <v>44619</v>
      </c>
      <c r="J694">
        <v>102</v>
      </c>
      <c r="K694" t="str">
        <f>VLOOKUP(J694,locations!$A$1:$E$17,2,FALSE)</f>
        <v>Auckland</v>
      </c>
      <c r="L694" t="str">
        <f>VLOOKUP(J694,locations!$A$1:$E$17,3,FALSE)</f>
        <v>New Zealand</v>
      </c>
      <c r="M694">
        <f>VLOOKUP(J694,locations!$A$1:$E$17,4,FALSE)</f>
        <v>1695200</v>
      </c>
      <c r="N694">
        <f>VLOOKUP(J694,locations!$A$1:$E$17,5,FALSE)</f>
        <v>343.09</v>
      </c>
    </row>
    <row r="695" spans="1:14" x14ac:dyDescent="0.25">
      <c r="A695">
        <v>694</v>
      </c>
      <c r="B695" t="s">
        <v>16</v>
      </c>
      <c r="C695">
        <v>550</v>
      </c>
      <c r="D695" t="str">
        <f>VLOOKUP(C703,'make details'!$A$1:$C$139,2,FALSE)</f>
        <v>Tractor</v>
      </c>
      <c r="E695" t="str">
        <f>VLOOKUP(C695,'make details'!$A$1:$C$139,3,FALSE)</f>
        <v>Standard</v>
      </c>
      <c r="F695">
        <v>2015</v>
      </c>
      <c r="G695" t="s">
        <v>416</v>
      </c>
      <c r="H695" t="s">
        <v>10</v>
      </c>
      <c r="I695" s="1">
        <v>44545</v>
      </c>
      <c r="J695">
        <v>102</v>
      </c>
      <c r="K695" t="str">
        <f>VLOOKUP(J695,locations!$A$1:$E$17,2,FALSE)</f>
        <v>Auckland</v>
      </c>
      <c r="L695" t="str">
        <f>VLOOKUP(J695,locations!$A$1:$E$17,3,FALSE)</f>
        <v>New Zealand</v>
      </c>
      <c r="M695">
        <f>VLOOKUP(J695,locations!$A$1:$E$17,4,FALSE)</f>
        <v>1695200</v>
      </c>
      <c r="N695">
        <f>VLOOKUP(J695,locations!$A$1:$E$17,5,FALSE)</f>
        <v>343.09</v>
      </c>
    </row>
    <row r="696" spans="1:14" x14ac:dyDescent="0.25">
      <c r="A696">
        <v>695</v>
      </c>
      <c r="B696" t="s">
        <v>16</v>
      </c>
      <c r="C696">
        <v>550</v>
      </c>
      <c r="D696" t="str">
        <f>VLOOKUP(C704,'make details'!$A$1:$C$139,2,FALSE)</f>
        <v>Honda</v>
      </c>
      <c r="E696" t="str">
        <f>VLOOKUP(C696,'make details'!$A$1:$C$139,3,FALSE)</f>
        <v>Standard</v>
      </c>
      <c r="F696">
        <v>1993</v>
      </c>
      <c r="G696" t="s">
        <v>299</v>
      </c>
      <c r="H696" t="s">
        <v>32</v>
      </c>
      <c r="I696" s="1">
        <v>44627</v>
      </c>
      <c r="J696">
        <v>102</v>
      </c>
      <c r="K696" t="str">
        <f>VLOOKUP(J696,locations!$A$1:$E$17,2,FALSE)</f>
        <v>Auckland</v>
      </c>
      <c r="L696" t="str">
        <f>VLOOKUP(J696,locations!$A$1:$E$17,3,FALSE)</f>
        <v>New Zealand</v>
      </c>
      <c r="M696">
        <f>VLOOKUP(J696,locations!$A$1:$E$17,4,FALSE)</f>
        <v>1695200</v>
      </c>
      <c r="N696">
        <f>VLOOKUP(J696,locations!$A$1:$E$17,5,FALSE)</f>
        <v>343.09</v>
      </c>
    </row>
    <row r="697" spans="1:14" x14ac:dyDescent="0.25">
      <c r="A697">
        <v>696</v>
      </c>
      <c r="B697" t="s">
        <v>25</v>
      </c>
      <c r="C697">
        <v>613</v>
      </c>
      <c r="D697" t="str">
        <f>VLOOKUP(C705,'make details'!$A$1:$C$139,2,FALSE)</f>
        <v>Honda</v>
      </c>
      <c r="E697" t="str">
        <f>VLOOKUP(C697,'make details'!$A$1:$C$139,3,FALSE)</f>
        <v>Standard</v>
      </c>
      <c r="F697">
        <v>2011</v>
      </c>
      <c r="G697" t="s">
        <v>418</v>
      </c>
      <c r="H697" t="s">
        <v>69</v>
      </c>
      <c r="I697" s="1">
        <v>44654</v>
      </c>
      <c r="J697">
        <v>107</v>
      </c>
      <c r="K697" t="str">
        <f>VLOOKUP(J697,locations!$A$1:$E$17,2,FALSE)</f>
        <v>Taranaki</v>
      </c>
      <c r="L697" t="str">
        <f>VLOOKUP(J697,locations!$A$1:$E$17,3,FALSE)</f>
        <v>New Zealand</v>
      </c>
      <c r="M697">
        <f>VLOOKUP(J697,locations!$A$1:$E$17,4,FALSE)</f>
        <v>127300</v>
      </c>
      <c r="N697">
        <f>VLOOKUP(J697,locations!$A$1:$E$17,5,FALSE)</f>
        <v>17.55</v>
      </c>
    </row>
    <row r="698" spans="1:14" x14ac:dyDescent="0.25">
      <c r="A698">
        <v>697</v>
      </c>
      <c r="B698" t="s">
        <v>16</v>
      </c>
      <c r="C698">
        <v>611</v>
      </c>
      <c r="D698" t="str">
        <f>VLOOKUP(C706,'make details'!$A$1:$C$139,2,FALSE)</f>
        <v>Honda</v>
      </c>
      <c r="E698" t="str">
        <f>VLOOKUP(C698,'make details'!$A$1:$C$139,3,FALSE)</f>
        <v>Standard</v>
      </c>
      <c r="F698">
        <v>2011</v>
      </c>
      <c r="G698" t="s">
        <v>419</v>
      </c>
      <c r="H698" t="s">
        <v>18</v>
      </c>
      <c r="I698" s="1">
        <v>44629</v>
      </c>
      <c r="J698">
        <v>102</v>
      </c>
      <c r="K698" t="str">
        <f>VLOOKUP(J698,locations!$A$1:$E$17,2,FALSE)</f>
        <v>Auckland</v>
      </c>
      <c r="L698" t="str">
        <f>VLOOKUP(J698,locations!$A$1:$E$17,3,FALSE)</f>
        <v>New Zealand</v>
      </c>
      <c r="M698">
        <f>VLOOKUP(J698,locations!$A$1:$E$17,4,FALSE)</f>
        <v>1695200</v>
      </c>
      <c r="N698">
        <f>VLOOKUP(J698,locations!$A$1:$E$17,5,FALSE)</f>
        <v>343.09</v>
      </c>
    </row>
    <row r="699" spans="1:14" x14ac:dyDescent="0.25">
      <c r="A699">
        <v>698</v>
      </c>
      <c r="B699" t="s">
        <v>25</v>
      </c>
      <c r="C699">
        <v>585</v>
      </c>
      <c r="D699" t="str">
        <f>VLOOKUP(C707,'make details'!$A$1:$C$139,2,FALSE)</f>
        <v>Kawasaki</v>
      </c>
      <c r="E699" t="str">
        <f>VLOOKUP(C699,'make details'!$A$1:$C$139,3,FALSE)</f>
        <v>Standard</v>
      </c>
      <c r="F699">
        <v>2011</v>
      </c>
      <c r="G699" t="s">
        <v>420</v>
      </c>
      <c r="H699" t="s">
        <v>69</v>
      </c>
      <c r="I699" s="1">
        <v>44512</v>
      </c>
      <c r="J699">
        <v>114</v>
      </c>
      <c r="K699" t="str">
        <f>VLOOKUP(J699,locations!$A$1:$E$17,2,FALSE)</f>
        <v>Canterbury</v>
      </c>
      <c r="L699" t="str">
        <f>VLOOKUP(J699,locations!$A$1:$E$17,3,FALSE)</f>
        <v>New Zealand</v>
      </c>
      <c r="M699">
        <f>VLOOKUP(J699,locations!$A$1:$E$17,4,FALSE)</f>
        <v>655000</v>
      </c>
      <c r="N699">
        <f>VLOOKUP(J699,locations!$A$1:$E$17,5,FALSE)</f>
        <v>14.72</v>
      </c>
    </row>
    <row r="700" spans="1:14" x14ac:dyDescent="0.25">
      <c r="A700">
        <v>699</v>
      </c>
      <c r="B700" t="s">
        <v>25</v>
      </c>
      <c r="C700">
        <v>636</v>
      </c>
      <c r="D700" t="str">
        <f>VLOOKUP(C708,'make details'!$A$1:$C$139,2,FALSE)</f>
        <v>TNT Motor</v>
      </c>
      <c r="E700" t="str">
        <f>VLOOKUP(C700,'make details'!$A$1:$C$139,3,FALSE)</f>
        <v>Standard</v>
      </c>
      <c r="F700">
        <v>2008</v>
      </c>
      <c r="G700" t="s">
        <v>421</v>
      </c>
      <c r="H700" t="s">
        <v>18</v>
      </c>
      <c r="I700" s="1">
        <v>44633</v>
      </c>
      <c r="J700">
        <v>103</v>
      </c>
      <c r="K700" t="str">
        <f>VLOOKUP(J700,locations!$A$1:$E$17,2,FALSE)</f>
        <v>Waikato</v>
      </c>
      <c r="L700" t="str">
        <f>VLOOKUP(J700,locations!$A$1:$E$17,3,FALSE)</f>
        <v>New Zealand</v>
      </c>
      <c r="M700">
        <f>VLOOKUP(J700,locations!$A$1:$E$17,4,FALSE)</f>
        <v>513800</v>
      </c>
      <c r="N700">
        <f>VLOOKUP(J700,locations!$A$1:$E$17,5,FALSE)</f>
        <v>21.5</v>
      </c>
    </row>
    <row r="701" spans="1:14" x14ac:dyDescent="0.25">
      <c r="A701">
        <v>700</v>
      </c>
      <c r="B701" t="s">
        <v>16</v>
      </c>
      <c r="C701">
        <v>611</v>
      </c>
      <c r="D701" t="str">
        <f>VLOOKUP(C709,'make details'!$A$1:$C$139,2,FALSE)</f>
        <v>TNT Motor</v>
      </c>
      <c r="E701" t="str">
        <f>VLOOKUP(C701,'make details'!$A$1:$C$139,3,FALSE)</f>
        <v>Standard</v>
      </c>
      <c r="F701">
        <v>2001</v>
      </c>
      <c r="G701" t="s">
        <v>422</v>
      </c>
      <c r="H701" t="s">
        <v>28</v>
      </c>
      <c r="I701" s="1">
        <v>44536</v>
      </c>
      <c r="J701">
        <v>109</v>
      </c>
      <c r="K701" t="str">
        <f>VLOOKUP(J701,locations!$A$1:$E$17,2,FALSE)</f>
        <v>Wellington</v>
      </c>
      <c r="L701" t="str">
        <f>VLOOKUP(J701,locations!$A$1:$E$17,3,FALSE)</f>
        <v>New Zealand</v>
      </c>
      <c r="M701">
        <f>VLOOKUP(J701,locations!$A$1:$E$17,4,FALSE)</f>
        <v>543500</v>
      </c>
      <c r="N701">
        <f>VLOOKUP(J701,locations!$A$1:$E$17,5,FALSE)</f>
        <v>67.52</v>
      </c>
    </row>
    <row r="702" spans="1:14" x14ac:dyDescent="0.25">
      <c r="A702">
        <v>701</v>
      </c>
      <c r="B702" t="s">
        <v>25</v>
      </c>
      <c r="C702">
        <v>636</v>
      </c>
      <c r="D702" t="str">
        <f>VLOOKUP(C710,'make details'!$A$1:$C$139,2,FALSE)</f>
        <v>Buell</v>
      </c>
      <c r="E702" t="str">
        <f>VLOOKUP(C702,'make details'!$A$1:$C$139,3,FALSE)</f>
        <v>Standard</v>
      </c>
      <c r="F702">
        <v>2013</v>
      </c>
      <c r="G702" t="s">
        <v>423</v>
      </c>
      <c r="H702" t="s">
        <v>18</v>
      </c>
      <c r="I702" s="1">
        <v>44580</v>
      </c>
      <c r="J702">
        <v>102</v>
      </c>
      <c r="K702" t="str">
        <f>VLOOKUP(J702,locations!$A$1:$E$17,2,FALSE)</f>
        <v>Auckland</v>
      </c>
      <c r="L702" t="str">
        <f>VLOOKUP(J702,locations!$A$1:$E$17,3,FALSE)</f>
        <v>New Zealand</v>
      </c>
      <c r="M702">
        <f>VLOOKUP(J702,locations!$A$1:$E$17,4,FALSE)</f>
        <v>1695200</v>
      </c>
      <c r="N702">
        <f>VLOOKUP(J702,locations!$A$1:$E$17,5,FALSE)</f>
        <v>343.09</v>
      </c>
    </row>
    <row r="703" spans="1:14" x14ac:dyDescent="0.25">
      <c r="A703">
        <v>702</v>
      </c>
      <c r="B703" t="s">
        <v>107</v>
      </c>
      <c r="C703">
        <v>621</v>
      </c>
      <c r="D703" t="str">
        <f>VLOOKUP(C711,'make details'!$A$1:$C$139,2,FALSE)</f>
        <v>Suzuki</v>
      </c>
      <c r="E703" t="str">
        <f>VLOOKUP(C703,'make details'!$A$1:$C$139,3,FALSE)</f>
        <v>Standard</v>
      </c>
      <c r="F703">
        <v>2013</v>
      </c>
      <c r="G703" t="s">
        <v>424</v>
      </c>
      <c r="H703" t="s">
        <v>69</v>
      </c>
      <c r="I703" s="1">
        <v>44504</v>
      </c>
      <c r="J703">
        <v>101</v>
      </c>
      <c r="K703" t="str">
        <f>VLOOKUP(J703,locations!$A$1:$E$17,2,FALSE)</f>
        <v>Northland</v>
      </c>
      <c r="L703" t="str">
        <f>VLOOKUP(J703,locations!$A$1:$E$17,3,FALSE)</f>
        <v>New Zealand</v>
      </c>
      <c r="M703">
        <f>VLOOKUP(J703,locations!$A$1:$E$17,4,FALSE)</f>
        <v>201500</v>
      </c>
      <c r="N703">
        <f>VLOOKUP(J703,locations!$A$1:$E$17,5,FALSE)</f>
        <v>16.11</v>
      </c>
    </row>
    <row r="704" spans="1:14" x14ac:dyDescent="0.25">
      <c r="A704">
        <v>703</v>
      </c>
      <c r="B704" t="s">
        <v>25</v>
      </c>
      <c r="C704">
        <v>550</v>
      </c>
      <c r="D704" t="str">
        <f>VLOOKUP(C712,'make details'!$A$1:$C$139,2,FALSE)</f>
        <v>Honda</v>
      </c>
      <c r="E704" t="str">
        <f>VLOOKUP(C704,'make details'!$A$1:$C$139,3,FALSE)</f>
        <v>Standard</v>
      </c>
      <c r="F704">
        <v>1988</v>
      </c>
      <c r="G704" t="s">
        <v>425</v>
      </c>
      <c r="H704" t="s">
        <v>32</v>
      </c>
      <c r="I704" s="1">
        <v>44574</v>
      </c>
      <c r="J704">
        <v>102</v>
      </c>
      <c r="K704" t="str">
        <f>VLOOKUP(J704,locations!$A$1:$E$17,2,FALSE)</f>
        <v>Auckland</v>
      </c>
      <c r="L704" t="str">
        <f>VLOOKUP(J704,locations!$A$1:$E$17,3,FALSE)</f>
        <v>New Zealand</v>
      </c>
      <c r="M704">
        <f>VLOOKUP(J704,locations!$A$1:$E$17,4,FALSE)</f>
        <v>1695200</v>
      </c>
      <c r="N704">
        <f>VLOOKUP(J704,locations!$A$1:$E$17,5,FALSE)</f>
        <v>343.09</v>
      </c>
    </row>
    <row r="705" spans="1:14" x14ac:dyDescent="0.25">
      <c r="A705">
        <v>704</v>
      </c>
      <c r="B705" t="s">
        <v>16</v>
      </c>
      <c r="C705">
        <v>550</v>
      </c>
      <c r="D705" t="str">
        <f>VLOOKUP(C713,'make details'!$A$1:$C$139,2,FALSE)</f>
        <v>Piaggio</v>
      </c>
      <c r="E705" t="str">
        <f>VLOOKUP(C705,'make details'!$A$1:$C$139,3,FALSE)</f>
        <v>Standard</v>
      </c>
      <c r="F705">
        <v>2014</v>
      </c>
      <c r="G705" t="s">
        <v>380</v>
      </c>
      <c r="H705" t="s">
        <v>28</v>
      </c>
      <c r="I705" s="1">
        <v>44627</v>
      </c>
      <c r="J705">
        <v>102</v>
      </c>
      <c r="K705" t="str">
        <f>VLOOKUP(J705,locations!$A$1:$E$17,2,FALSE)</f>
        <v>Auckland</v>
      </c>
      <c r="L705" t="str">
        <f>VLOOKUP(J705,locations!$A$1:$E$17,3,FALSE)</f>
        <v>New Zealand</v>
      </c>
      <c r="M705">
        <f>VLOOKUP(J705,locations!$A$1:$E$17,4,FALSE)</f>
        <v>1695200</v>
      </c>
      <c r="N705">
        <f>VLOOKUP(J705,locations!$A$1:$E$17,5,FALSE)</f>
        <v>343.09</v>
      </c>
    </row>
    <row r="706" spans="1:14" x14ac:dyDescent="0.25">
      <c r="A706">
        <v>705</v>
      </c>
      <c r="B706" t="s">
        <v>25</v>
      </c>
      <c r="C706">
        <v>550</v>
      </c>
      <c r="D706" t="str">
        <f>VLOOKUP(C714,'make details'!$A$1:$C$139,2,FALSE)</f>
        <v>Vespa</v>
      </c>
      <c r="E706" t="str">
        <f>VLOOKUP(C706,'make details'!$A$1:$C$139,3,FALSE)</f>
        <v>Standard</v>
      </c>
      <c r="F706">
        <v>2007</v>
      </c>
      <c r="G706" t="s">
        <v>72</v>
      </c>
      <c r="H706" t="s">
        <v>69</v>
      </c>
      <c r="I706" s="1">
        <v>44488</v>
      </c>
      <c r="J706">
        <v>104</v>
      </c>
      <c r="K706" t="str">
        <f>VLOOKUP(J706,locations!$A$1:$E$17,2,FALSE)</f>
        <v>Bay of Plenty</v>
      </c>
      <c r="L706" t="str">
        <f>VLOOKUP(J706,locations!$A$1:$E$17,3,FALSE)</f>
        <v>New Zealand</v>
      </c>
      <c r="M706">
        <f>VLOOKUP(J706,locations!$A$1:$E$17,4,FALSE)</f>
        <v>347700</v>
      </c>
      <c r="N706">
        <f>VLOOKUP(J706,locations!$A$1:$E$17,5,FALSE)</f>
        <v>28.8</v>
      </c>
    </row>
    <row r="707" spans="1:14" x14ac:dyDescent="0.25">
      <c r="A707">
        <v>706</v>
      </c>
      <c r="B707" t="s">
        <v>16</v>
      </c>
      <c r="C707">
        <v>561</v>
      </c>
      <c r="D707" t="str">
        <f>VLOOKUP(C715,'make details'!$A$1:$C$139,2,FALSE)</f>
        <v>Suzuki</v>
      </c>
      <c r="E707" t="str">
        <f>VLOOKUP(C707,'make details'!$A$1:$C$139,3,FALSE)</f>
        <v>Standard</v>
      </c>
      <c r="F707">
        <v>2014</v>
      </c>
      <c r="G707" t="s">
        <v>116</v>
      </c>
      <c r="H707" t="s">
        <v>32</v>
      </c>
      <c r="I707" s="1">
        <v>44648</v>
      </c>
      <c r="J707">
        <v>102</v>
      </c>
      <c r="K707" t="str">
        <f>VLOOKUP(J707,locations!$A$1:$E$17,2,FALSE)</f>
        <v>Auckland</v>
      </c>
      <c r="L707" t="str">
        <f>VLOOKUP(J707,locations!$A$1:$E$17,3,FALSE)</f>
        <v>New Zealand</v>
      </c>
      <c r="M707">
        <f>VLOOKUP(J707,locations!$A$1:$E$17,4,FALSE)</f>
        <v>1695200</v>
      </c>
      <c r="N707">
        <f>VLOOKUP(J707,locations!$A$1:$E$17,5,FALSE)</f>
        <v>343.09</v>
      </c>
    </row>
    <row r="708" spans="1:14" x14ac:dyDescent="0.25">
      <c r="A708">
        <v>707</v>
      </c>
      <c r="B708" t="s">
        <v>25</v>
      </c>
      <c r="C708">
        <v>617</v>
      </c>
      <c r="D708" t="str">
        <f>VLOOKUP(C716,'make details'!$A$1:$C$139,2,FALSE)</f>
        <v>Yamaha</v>
      </c>
      <c r="E708" t="str">
        <f>VLOOKUP(C708,'make details'!$A$1:$C$139,3,FALSE)</f>
        <v>Standard</v>
      </c>
      <c r="F708">
        <v>2014</v>
      </c>
      <c r="G708" t="s">
        <v>426</v>
      </c>
      <c r="H708" t="s">
        <v>18</v>
      </c>
      <c r="I708" s="1">
        <v>44586</v>
      </c>
      <c r="J708">
        <v>103</v>
      </c>
      <c r="K708" t="str">
        <f>VLOOKUP(J708,locations!$A$1:$E$17,2,FALSE)</f>
        <v>Waikato</v>
      </c>
      <c r="L708" t="str">
        <f>VLOOKUP(J708,locations!$A$1:$E$17,3,FALSE)</f>
        <v>New Zealand</v>
      </c>
      <c r="M708">
        <f>VLOOKUP(J708,locations!$A$1:$E$17,4,FALSE)</f>
        <v>513800</v>
      </c>
      <c r="N708">
        <f>VLOOKUP(J708,locations!$A$1:$E$17,5,FALSE)</f>
        <v>21.5</v>
      </c>
    </row>
    <row r="709" spans="1:14" x14ac:dyDescent="0.25">
      <c r="A709">
        <v>708</v>
      </c>
      <c r="B709" t="s">
        <v>25</v>
      </c>
      <c r="C709">
        <v>617</v>
      </c>
      <c r="D709" t="str">
        <f>VLOOKUP(C717,'make details'!$A$1:$C$139,2,FALSE)</f>
        <v>Piaggio</v>
      </c>
      <c r="E709" t="str">
        <f>VLOOKUP(C709,'make details'!$A$1:$C$139,3,FALSE)</f>
        <v>Standard</v>
      </c>
      <c r="F709">
        <v>2015</v>
      </c>
      <c r="G709" t="s">
        <v>427</v>
      </c>
      <c r="H709" t="s">
        <v>18</v>
      </c>
      <c r="I709" s="1">
        <v>44634</v>
      </c>
      <c r="J709">
        <v>102</v>
      </c>
      <c r="K709" t="str">
        <f>VLOOKUP(J709,locations!$A$1:$E$17,2,FALSE)</f>
        <v>Auckland</v>
      </c>
      <c r="L709" t="str">
        <f>VLOOKUP(J709,locations!$A$1:$E$17,3,FALSE)</f>
        <v>New Zealand</v>
      </c>
      <c r="M709">
        <f>VLOOKUP(J709,locations!$A$1:$E$17,4,FALSE)</f>
        <v>1695200</v>
      </c>
      <c r="N709">
        <f>VLOOKUP(J709,locations!$A$1:$E$17,5,FALSE)</f>
        <v>343.09</v>
      </c>
    </row>
    <row r="710" spans="1:14" x14ac:dyDescent="0.25">
      <c r="A710">
        <v>709</v>
      </c>
      <c r="B710" t="s">
        <v>16</v>
      </c>
      <c r="C710">
        <v>515</v>
      </c>
      <c r="D710" t="str">
        <f>VLOOKUP(C718,'make details'!$A$1:$C$139,2,FALSE)</f>
        <v>Hyosung</v>
      </c>
      <c r="E710" t="str">
        <f>VLOOKUP(C710,'make details'!$A$1:$C$139,3,FALSE)</f>
        <v>Standard</v>
      </c>
      <c r="F710">
        <v>2006</v>
      </c>
      <c r="G710" t="s">
        <v>428</v>
      </c>
      <c r="H710" t="s">
        <v>18</v>
      </c>
      <c r="I710" s="1">
        <v>44612</v>
      </c>
      <c r="J710">
        <v>102</v>
      </c>
      <c r="K710" t="str">
        <f>VLOOKUP(J710,locations!$A$1:$E$17,2,FALSE)</f>
        <v>Auckland</v>
      </c>
      <c r="L710" t="str">
        <f>VLOOKUP(J710,locations!$A$1:$E$17,3,FALSE)</f>
        <v>New Zealand</v>
      </c>
      <c r="M710">
        <f>VLOOKUP(J710,locations!$A$1:$E$17,4,FALSE)</f>
        <v>1695200</v>
      </c>
      <c r="N710">
        <f>VLOOKUP(J710,locations!$A$1:$E$17,5,FALSE)</f>
        <v>343.09</v>
      </c>
    </row>
    <row r="711" spans="1:14" x14ac:dyDescent="0.25">
      <c r="A711">
        <v>710</v>
      </c>
      <c r="B711" t="s">
        <v>16</v>
      </c>
      <c r="C711">
        <v>611</v>
      </c>
      <c r="D711" t="str">
        <f>VLOOKUP(C719,'make details'!$A$1:$C$139,2,FALSE)</f>
        <v>Yamaha</v>
      </c>
      <c r="E711" t="str">
        <f>VLOOKUP(C711,'make details'!$A$1:$C$139,3,FALSE)</f>
        <v>Standard</v>
      </c>
      <c r="F711">
        <v>2010</v>
      </c>
      <c r="G711" t="s">
        <v>429</v>
      </c>
      <c r="H711" t="s">
        <v>32</v>
      </c>
      <c r="I711" s="1">
        <v>44644</v>
      </c>
      <c r="J711">
        <v>102</v>
      </c>
      <c r="K711" t="str">
        <f>VLOOKUP(J711,locations!$A$1:$E$17,2,FALSE)</f>
        <v>Auckland</v>
      </c>
      <c r="L711" t="str">
        <f>VLOOKUP(J711,locations!$A$1:$E$17,3,FALSE)</f>
        <v>New Zealand</v>
      </c>
      <c r="M711">
        <f>VLOOKUP(J711,locations!$A$1:$E$17,4,FALSE)</f>
        <v>1695200</v>
      </c>
      <c r="N711">
        <f>VLOOKUP(J711,locations!$A$1:$E$17,5,FALSE)</f>
        <v>343.09</v>
      </c>
    </row>
    <row r="712" spans="1:14" x14ac:dyDescent="0.25">
      <c r="A712">
        <v>711</v>
      </c>
      <c r="B712" t="s">
        <v>16</v>
      </c>
      <c r="C712">
        <v>550</v>
      </c>
      <c r="D712" t="str">
        <f>VLOOKUP(C720,'make details'!$A$1:$C$139,2,FALSE)</f>
        <v>PGO</v>
      </c>
      <c r="E712" t="str">
        <f>VLOOKUP(C712,'make details'!$A$1:$C$139,3,FALSE)</f>
        <v>Standard</v>
      </c>
      <c r="F712">
        <v>2012</v>
      </c>
      <c r="G712" t="s">
        <v>430</v>
      </c>
      <c r="H712" t="s">
        <v>69</v>
      </c>
      <c r="I712" s="1">
        <v>44593</v>
      </c>
      <c r="J712">
        <v>103</v>
      </c>
      <c r="K712" t="str">
        <f>VLOOKUP(J712,locations!$A$1:$E$17,2,FALSE)</f>
        <v>Waikato</v>
      </c>
      <c r="L712" t="str">
        <f>VLOOKUP(J712,locations!$A$1:$E$17,3,FALSE)</f>
        <v>New Zealand</v>
      </c>
      <c r="M712">
        <f>VLOOKUP(J712,locations!$A$1:$E$17,4,FALSE)</f>
        <v>513800</v>
      </c>
      <c r="N712">
        <f>VLOOKUP(J712,locations!$A$1:$E$17,5,FALSE)</f>
        <v>21.5</v>
      </c>
    </row>
    <row r="713" spans="1:14" x14ac:dyDescent="0.25">
      <c r="A713">
        <v>712</v>
      </c>
      <c r="B713" t="s">
        <v>25</v>
      </c>
      <c r="C713">
        <v>594</v>
      </c>
      <c r="D713" t="str">
        <f>VLOOKUP(C721,'make details'!$A$1:$C$139,2,FALSE)</f>
        <v>Ford</v>
      </c>
      <c r="E713" t="str">
        <f>VLOOKUP(C713,'make details'!$A$1:$C$139,3,FALSE)</f>
        <v>Standard</v>
      </c>
      <c r="F713">
        <v>2013</v>
      </c>
      <c r="G713" t="s">
        <v>386</v>
      </c>
      <c r="H713" t="s">
        <v>18</v>
      </c>
      <c r="I713" s="1">
        <v>44647</v>
      </c>
      <c r="J713">
        <v>109</v>
      </c>
      <c r="K713" t="str">
        <f>VLOOKUP(J713,locations!$A$1:$E$17,2,FALSE)</f>
        <v>Wellington</v>
      </c>
      <c r="L713" t="str">
        <f>VLOOKUP(J713,locations!$A$1:$E$17,3,FALSE)</f>
        <v>New Zealand</v>
      </c>
      <c r="M713">
        <f>VLOOKUP(J713,locations!$A$1:$E$17,4,FALSE)</f>
        <v>543500</v>
      </c>
      <c r="N713">
        <f>VLOOKUP(J713,locations!$A$1:$E$17,5,FALSE)</f>
        <v>67.52</v>
      </c>
    </row>
    <row r="714" spans="1:14" x14ac:dyDescent="0.25">
      <c r="A714">
        <v>713</v>
      </c>
      <c r="B714" t="s">
        <v>16</v>
      </c>
      <c r="C714">
        <v>629</v>
      </c>
      <c r="D714" t="str">
        <f>VLOOKUP(C722,'make details'!$A$1:$C$139,2,FALSE)</f>
        <v>Ford</v>
      </c>
      <c r="E714" t="str">
        <f>VLOOKUP(C714,'make details'!$A$1:$C$139,3,FALSE)</f>
        <v>Standard</v>
      </c>
      <c r="F714">
        <v>2013</v>
      </c>
      <c r="G714" t="s">
        <v>431</v>
      </c>
      <c r="H714" t="s">
        <v>69</v>
      </c>
      <c r="I714" s="1">
        <v>44478</v>
      </c>
      <c r="J714">
        <v>102</v>
      </c>
      <c r="K714" t="str">
        <f>VLOOKUP(J714,locations!$A$1:$E$17,2,FALSE)</f>
        <v>Auckland</v>
      </c>
      <c r="L714" t="str">
        <f>VLOOKUP(J714,locations!$A$1:$E$17,3,FALSE)</f>
        <v>New Zealand</v>
      </c>
      <c r="M714">
        <f>VLOOKUP(J714,locations!$A$1:$E$17,4,FALSE)</f>
        <v>1695200</v>
      </c>
      <c r="N714">
        <f>VLOOKUP(J714,locations!$A$1:$E$17,5,FALSE)</f>
        <v>343.09</v>
      </c>
    </row>
    <row r="715" spans="1:14" x14ac:dyDescent="0.25">
      <c r="A715">
        <v>714</v>
      </c>
      <c r="B715" t="s">
        <v>25</v>
      </c>
      <c r="C715">
        <v>611</v>
      </c>
      <c r="D715" t="str">
        <f>VLOOKUP(C723,'make details'!$A$1:$C$139,2,FALSE)</f>
        <v>Nissan</v>
      </c>
      <c r="E715" t="str">
        <f>VLOOKUP(C715,'make details'!$A$1:$C$139,3,FALSE)</f>
        <v>Standard</v>
      </c>
      <c r="F715">
        <v>2013</v>
      </c>
      <c r="G715" t="s">
        <v>182</v>
      </c>
      <c r="H715" t="s">
        <v>10</v>
      </c>
      <c r="I715" s="1">
        <v>44652</v>
      </c>
      <c r="J715">
        <v>114</v>
      </c>
      <c r="K715" t="str">
        <f>VLOOKUP(J715,locations!$A$1:$E$17,2,FALSE)</f>
        <v>Canterbury</v>
      </c>
      <c r="L715" t="str">
        <f>VLOOKUP(J715,locations!$A$1:$E$17,3,FALSE)</f>
        <v>New Zealand</v>
      </c>
      <c r="M715">
        <f>VLOOKUP(J715,locations!$A$1:$E$17,4,FALSE)</f>
        <v>655000</v>
      </c>
      <c r="N715">
        <f>VLOOKUP(J715,locations!$A$1:$E$17,5,FALSE)</f>
        <v>14.72</v>
      </c>
    </row>
    <row r="716" spans="1:14" x14ac:dyDescent="0.25">
      <c r="A716">
        <v>715</v>
      </c>
      <c r="B716" t="s">
        <v>16</v>
      </c>
      <c r="C716">
        <v>636</v>
      </c>
      <c r="D716" t="str">
        <f>VLOOKUP(C724,'make details'!$A$1:$C$139,2,FALSE)</f>
        <v>Toyota</v>
      </c>
      <c r="E716" t="str">
        <f>VLOOKUP(C716,'make details'!$A$1:$C$139,3,FALSE)</f>
        <v>Standard</v>
      </c>
      <c r="F716">
        <v>2006</v>
      </c>
      <c r="G716" t="s">
        <v>432</v>
      </c>
      <c r="H716" t="s">
        <v>69</v>
      </c>
      <c r="I716" s="1">
        <v>44511</v>
      </c>
      <c r="J716">
        <v>105</v>
      </c>
      <c r="K716" t="str">
        <f>VLOOKUP(J716,locations!$A$1:$E$17,2,FALSE)</f>
        <v>Gisborne</v>
      </c>
      <c r="L716" t="str">
        <f>VLOOKUP(J716,locations!$A$1:$E$17,3,FALSE)</f>
        <v>New Zealand</v>
      </c>
      <c r="M716">
        <f>VLOOKUP(J716,locations!$A$1:$E$17,4,FALSE)</f>
        <v>52100</v>
      </c>
      <c r="N716">
        <f>VLOOKUP(J716,locations!$A$1:$E$17,5,FALSE)</f>
        <v>6.21</v>
      </c>
    </row>
    <row r="717" spans="1:14" x14ac:dyDescent="0.25">
      <c r="A717">
        <v>716</v>
      </c>
      <c r="B717" t="s">
        <v>16</v>
      </c>
      <c r="C717">
        <v>594</v>
      </c>
      <c r="D717" t="str">
        <f>VLOOKUP(C725,'make details'!$A$1:$C$139,2,FALSE)</f>
        <v>Nissan</v>
      </c>
      <c r="E717" t="str">
        <f>VLOOKUP(C717,'make details'!$A$1:$C$139,3,FALSE)</f>
        <v>Standard</v>
      </c>
      <c r="F717">
        <v>2014</v>
      </c>
      <c r="G717" t="s">
        <v>288</v>
      </c>
      <c r="H717" t="s">
        <v>32</v>
      </c>
      <c r="I717" s="1">
        <v>44592</v>
      </c>
      <c r="J717">
        <v>102</v>
      </c>
      <c r="K717" t="str">
        <f>VLOOKUP(J717,locations!$A$1:$E$17,2,FALSE)</f>
        <v>Auckland</v>
      </c>
      <c r="L717" t="str">
        <f>VLOOKUP(J717,locations!$A$1:$E$17,3,FALSE)</f>
        <v>New Zealand</v>
      </c>
      <c r="M717">
        <f>VLOOKUP(J717,locations!$A$1:$E$17,4,FALSE)</f>
        <v>1695200</v>
      </c>
      <c r="N717">
        <f>VLOOKUP(J717,locations!$A$1:$E$17,5,FALSE)</f>
        <v>343.09</v>
      </c>
    </row>
    <row r="718" spans="1:14" x14ac:dyDescent="0.25">
      <c r="A718">
        <v>717</v>
      </c>
      <c r="B718" t="s">
        <v>16</v>
      </c>
      <c r="C718">
        <v>554</v>
      </c>
      <c r="D718" t="str">
        <f>VLOOKUP(C726,'make details'!$A$1:$C$139,2,FALSE)</f>
        <v>Nissan</v>
      </c>
      <c r="E718" t="str">
        <f>VLOOKUP(C718,'make details'!$A$1:$C$139,3,FALSE)</f>
        <v>Standard</v>
      </c>
      <c r="F718">
        <v>2014</v>
      </c>
      <c r="G718" t="s">
        <v>433</v>
      </c>
      <c r="H718" t="s">
        <v>18</v>
      </c>
      <c r="I718" s="1">
        <v>44628</v>
      </c>
      <c r="J718">
        <v>103</v>
      </c>
      <c r="K718" t="str">
        <f>VLOOKUP(J718,locations!$A$1:$E$17,2,FALSE)</f>
        <v>Waikato</v>
      </c>
      <c r="L718" t="str">
        <f>VLOOKUP(J718,locations!$A$1:$E$17,3,FALSE)</f>
        <v>New Zealand</v>
      </c>
      <c r="M718">
        <f>VLOOKUP(J718,locations!$A$1:$E$17,4,FALSE)</f>
        <v>513800</v>
      </c>
      <c r="N718">
        <f>VLOOKUP(J718,locations!$A$1:$E$17,5,FALSE)</f>
        <v>21.5</v>
      </c>
    </row>
    <row r="719" spans="1:14" x14ac:dyDescent="0.25">
      <c r="A719">
        <v>718</v>
      </c>
      <c r="B719" t="s">
        <v>16</v>
      </c>
      <c r="C719">
        <v>636</v>
      </c>
      <c r="D719" t="str">
        <f>VLOOKUP(C727,'make details'!$A$1:$C$139,2,FALSE)</f>
        <v>Nissan</v>
      </c>
      <c r="E719" t="str">
        <f>VLOOKUP(C719,'make details'!$A$1:$C$139,3,FALSE)</f>
        <v>Standard</v>
      </c>
      <c r="F719">
        <v>2014</v>
      </c>
      <c r="G719" t="s">
        <v>434</v>
      </c>
      <c r="H719" t="s">
        <v>32</v>
      </c>
      <c r="I719" s="1">
        <v>44639</v>
      </c>
      <c r="J719">
        <v>102</v>
      </c>
      <c r="K719" t="str">
        <f>VLOOKUP(J719,locations!$A$1:$E$17,2,FALSE)</f>
        <v>Auckland</v>
      </c>
      <c r="L719" t="str">
        <f>VLOOKUP(J719,locations!$A$1:$E$17,3,FALSE)</f>
        <v>New Zealand</v>
      </c>
      <c r="M719">
        <f>VLOOKUP(J719,locations!$A$1:$E$17,4,FALSE)</f>
        <v>1695200</v>
      </c>
      <c r="N719">
        <f>VLOOKUP(J719,locations!$A$1:$E$17,5,FALSE)</f>
        <v>343.09</v>
      </c>
    </row>
    <row r="720" spans="1:14" x14ac:dyDescent="0.25">
      <c r="A720">
        <v>719</v>
      </c>
      <c r="B720" t="s">
        <v>25</v>
      </c>
      <c r="C720">
        <v>593</v>
      </c>
      <c r="D720" t="str">
        <f>VLOOKUP(C728,'make details'!$A$1:$C$139,2,FALSE)</f>
        <v>Ford</v>
      </c>
      <c r="E720" t="str">
        <f>VLOOKUP(C720,'make details'!$A$1:$C$139,3,FALSE)</f>
        <v>Standard</v>
      </c>
      <c r="F720">
        <v>2015</v>
      </c>
      <c r="G720" t="s">
        <v>396</v>
      </c>
      <c r="H720" t="s">
        <v>18</v>
      </c>
      <c r="I720" s="1">
        <v>44559</v>
      </c>
      <c r="J720">
        <v>101</v>
      </c>
      <c r="K720" t="str">
        <f>VLOOKUP(J720,locations!$A$1:$E$17,2,FALSE)</f>
        <v>Northland</v>
      </c>
      <c r="L720" t="str">
        <f>VLOOKUP(J720,locations!$A$1:$E$17,3,FALSE)</f>
        <v>New Zealand</v>
      </c>
      <c r="M720">
        <f>VLOOKUP(J720,locations!$A$1:$E$17,4,FALSE)</f>
        <v>201500</v>
      </c>
      <c r="N720">
        <f>VLOOKUP(J720,locations!$A$1:$E$17,5,FALSE)</f>
        <v>16.11</v>
      </c>
    </row>
    <row r="721" spans="1:14" x14ac:dyDescent="0.25">
      <c r="A721">
        <v>720</v>
      </c>
      <c r="B721" t="s">
        <v>435</v>
      </c>
      <c r="C721">
        <v>540</v>
      </c>
      <c r="D721" t="str">
        <f>VLOOKUP(C729,'make details'!$A$1:$C$139,2,FALSE)</f>
        <v>Mitsubishi</v>
      </c>
      <c r="E721" t="str">
        <f>VLOOKUP(C721,'make details'!$A$1:$C$139,3,FALSE)</f>
        <v>Standard</v>
      </c>
      <c r="F721">
        <v>2001</v>
      </c>
      <c r="G721" t="s">
        <v>436</v>
      </c>
      <c r="H721" t="s">
        <v>28</v>
      </c>
      <c r="I721" s="1">
        <v>44626</v>
      </c>
      <c r="J721">
        <v>115</v>
      </c>
      <c r="K721" t="str">
        <f>VLOOKUP(J721,locations!$A$1:$E$17,2,FALSE)</f>
        <v>Otago</v>
      </c>
      <c r="L721" t="str">
        <f>VLOOKUP(J721,locations!$A$1:$E$17,3,FALSE)</f>
        <v>New Zealand</v>
      </c>
      <c r="M721">
        <f>VLOOKUP(J721,locations!$A$1:$E$17,4,FALSE)</f>
        <v>246000</v>
      </c>
      <c r="N721">
        <f>VLOOKUP(J721,locations!$A$1:$E$17,5,FALSE)</f>
        <v>7.89</v>
      </c>
    </row>
    <row r="722" spans="1:14" x14ac:dyDescent="0.25">
      <c r="A722">
        <v>721</v>
      </c>
      <c r="B722" t="s">
        <v>435</v>
      </c>
      <c r="C722">
        <v>540</v>
      </c>
      <c r="D722" t="str">
        <f>VLOOKUP(C730,'make details'!$A$1:$C$139,2,FALSE)</f>
        <v>Mitsubishi</v>
      </c>
      <c r="E722" t="str">
        <f>VLOOKUP(C722,'make details'!$A$1:$C$139,3,FALSE)</f>
        <v>Standard</v>
      </c>
      <c r="F722">
        <v>2001</v>
      </c>
      <c r="G722" t="s">
        <v>436</v>
      </c>
      <c r="H722" t="s">
        <v>47</v>
      </c>
      <c r="I722" s="1">
        <v>44537</v>
      </c>
      <c r="J722">
        <v>111</v>
      </c>
      <c r="K722" t="str">
        <f>VLOOKUP(J722,locations!$A$1:$E$17,2,FALSE)</f>
        <v>Nelson</v>
      </c>
      <c r="L722" t="str">
        <f>VLOOKUP(J722,locations!$A$1:$E$17,3,FALSE)</f>
        <v>New Zealand</v>
      </c>
      <c r="M722">
        <f>VLOOKUP(J722,locations!$A$1:$E$17,4,FALSE)</f>
        <v>54500</v>
      </c>
      <c r="N722">
        <f>VLOOKUP(J722,locations!$A$1:$E$17,5,FALSE)</f>
        <v>129.15</v>
      </c>
    </row>
    <row r="723" spans="1:14" x14ac:dyDescent="0.25">
      <c r="A723">
        <v>722</v>
      </c>
      <c r="B723" t="s">
        <v>435</v>
      </c>
      <c r="C723">
        <v>587</v>
      </c>
      <c r="D723" t="str">
        <f>VLOOKUP(C731,'make details'!$A$1:$C$139,2,FALSE)</f>
        <v>Holden</v>
      </c>
      <c r="E723" t="str">
        <f>VLOOKUP(C723,'make details'!$A$1:$C$139,3,FALSE)</f>
        <v>Standard</v>
      </c>
      <c r="F723">
        <v>2001</v>
      </c>
      <c r="G723" t="s">
        <v>437</v>
      </c>
      <c r="H723" t="s">
        <v>10</v>
      </c>
      <c r="I723" s="1">
        <v>44551</v>
      </c>
      <c r="J723">
        <v>102</v>
      </c>
      <c r="K723" t="str">
        <f>VLOOKUP(J723,locations!$A$1:$E$17,2,FALSE)</f>
        <v>Auckland</v>
      </c>
      <c r="L723" t="str">
        <f>VLOOKUP(J723,locations!$A$1:$E$17,3,FALSE)</f>
        <v>New Zealand</v>
      </c>
      <c r="M723">
        <f>VLOOKUP(J723,locations!$A$1:$E$17,4,FALSE)</f>
        <v>1695200</v>
      </c>
      <c r="N723">
        <f>VLOOKUP(J723,locations!$A$1:$E$17,5,FALSE)</f>
        <v>343.09</v>
      </c>
    </row>
    <row r="724" spans="1:14" x14ac:dyDescent="0.25">
      <c r="A724">
        <v>723</v>
      </c>
      <c r="B724" t="s">
        <v>83</v>
      </c>
      <c r="C724">
        <v>619</v>
      </c>
      <c r="D724" t="str">
        <f>VLOOKUP(C732,'make details'!$A$1:$C$139,2,FALSE)</f>
        <v>Subaru</v>
      </c>
      <c r="E724" t="str">
        <f>VLOOKUP(C724,'make details'!$A$1:$C$139,3,FALSE)</f>
        <v>Standard</v>
      </c>
      <c r="F724">
        <v>1991</v>
      </c>
      <c r="G724" t="s">
        <v>438</v>
      </c>
      <c r="H724" t="s">
        <v>47</v>
      </c>
      <c r="I724" s="1">
        <v>44609</v>
      </c>
      <c r="J724">
        <v>102</v>
      </c>
      <c r="K724" t="str">
        <f>VLOOKUP(J724,locations!$A$1:$E$17,2,FALSE)</f>
        <v>Auckland</v>
      </c>
      <c r="L724" t="str">
        <f>VLOOKUP(J724,locations!$A$1:$E$17,3,FALSE)</f>
        <v>New Zealand</v>
      </c>
      <c r="M724">
        <f>VLOOKUP(J724,locations!$A$1:$E$17,4,FALSE)</f>
        <v>1695200</v>
      </c>
      <c r="N724">
        <f>VLOOKUP(J724,locations!$A$1:$E$17,5,FALSE)</f>
        <v>343.09</v>
      </c>
    </row>
    <row r="725" spans="1:14" x14ac:dyDescent="0.25">
      <c r="A725">
        <v>724</v>
      </c>
      <c r="B725" t="s">
        <v>435</v>
      </c>
      <c r="C725">
        <v>587</v>
      </c>
      <c r="D725" t="str">
        <f>VLOOKUP(C733,'make details'!$A$1:$C$139,2,FALSE)</f>
        <v>Ford</v>
      </c>
      <c r="E725" t="str">
        <f>VLOOKUP(C725,'make details'!$A$1:$C$139,3,FALSE)</f>
        <v>Standard</v>
      </c>
      <c r="F725">
        <v>2001</v>
      </c>
      <c r="G725" t="s">
        <v>437</v>
      </c>
      <c r="H725" t="s">
        <v>28</v>
      </c>
      <c r="I725" s="1">
        <v>44557</v>
      </c>
      <c r="J725">
        <v>103</v>
      </c>
      <c r="K725" t="str">
        <f>VLOOKUP(J725,locations!$A$1:$E$17,2,FALSE)</f>
        <v>Waikato</v>
      </c>
      <c r="L725" t="str">
        <f>VLOOKUP(J725,locations!$A$1:$E$17,3,FALSE)</f>
        <v>New Zealand</v>
      </c>
      <c r="M725">
        <f>VLOOKUP(J725,locations!$A$1:$E$17,4,FALSE)</f>
        <v>513800</v>
      </c>
      <c r="N725">
        <f>VLOOKUP(J725,locations!$A$1:$E$17,5,FALSE)</f>
        <v>21.5</v>
      </c>
    </row>
    <row r="726" spans="1:14" x14ac:dyDescent="0.25">
      <c r="A726">
        <v>725</v>
      </c>
      <c r="B726" t="s">
        <v>90</v>
      </c>
      <c r="C726">
        <v>587</v>
      </c>
      <c r="D726" t="str">
        <f>VLOOKUP(C734,'make details'!$A$1:$C$139,2,FALSE)</f>
        <v>Nissan</v>
      </c>
      <c r="E726" t="str">
        <f>VLOOKUP(C726,'make details'!$A$1:$C$139,3,FALSE)</f>
        <v>Standard</v>
      </c>
      <c r="F726">
        <v>1992</v>
      </c>
      <c r="G726" t="s">
        <v>439</v>
      </c>
      <c r="H726" t="s">
        <v>28</v>
      </c>
      <c r="I726" s="1">
        <v>44477</v>
      </c>
      <c r="J726">
        <v>115</v>
      </c>
      <c r="K726" t="str">
        <f>VLOOKUP(J726,locations!$A$1:$E$17,2,FALSE)</f>
        <v>Otago</v>
      </c>
      <c r="L726" t="str">
        <f>VLOOKUP(J726,locations!$A$1:$E$17,3,FALSE)</f>
        <v>New Zealand</v>
      </c>
      <c r="M726">
        <f>VLOOKUP(J726,locations!$A$1:$E$17,4,FALSE)</f>
        <v>246000</v>
      </c>
      <c r="N726">
        <f>VLOOKUP(J726,locations!$A$1:$E$17,5,FALSE)</f>
        <v>7.89</v>
      </c>
    </row>
    <row r="727" spans="1:14" x14ac:dyDescent="0.25">
      <c r="A727">
        <v>726</v>
      </c>
      <c r="B727" t="s">
        <v>435</v>
      </c>
      <c r="C727">
        <v>587</v>
      </c>
      <c r="D727" t="str">
        <f>VLOOKUP(C735,'make details'!$A$1:$C$139,2,FALSE)</f>
        <v>Nissan</v>
      </c>
      <c r="E727" t="str">
        <f>VLOOKUP(C727,'make details'!$A$1:$C$139,3,FALSE)</f>
        <v>Standard</v>
      </c>
      <c r="F727">
        <v>2001</v>
      </c>
      <c r="G727" t="s">
        <v>437</v>
      </c>
      <c r="H727" t="s">
        <v>10</v>
      </c>
      <c r="I727" s="1">
        <v>44607</v>
      </c>
      <c r="J727">
        <v>101</v>
      </c>
      <c r="K727" t="str">
        <f>VLOOKUP(J727,locations!$A$1:$E$17,2,FALSE)</f>
        <v>Northland</v>
      </c>
      <c r="L727" t="str">
        <f>VLOOKUP(J727,locations!$A$1:$E$17,3,FALSE)</f>
        <v>New Zealand</v>
      </c>
      <c r="M727">
        <f>VLOOKUP(J727,locations!$A$1:$E$17,4,FALSE)</f>
        <v>201500</v>
      </c>
      <c r="N727">
        <f>VLOOKUP(J727,locations!$A$1:$E$17,5,FALSE)</f>
        <v>16.11</v>
      </c>
    </row>
    <row r="728" spans="1:14" x14ac:dyDescent="0.25">
      <c r="A728">
        <v>727</v>
      </c>
      <c r="B728" t="s">
        <v>83</v>
      </c>
      <c r="C728">
        <v>540</v>
      </c>
      <c r="D728" t="str">
        <f>VLOOKUP(C736,'make details'!$A$1:$C$139,2,FALSE)</f>
        <v>Toyota</v>
      </c>
      <c r="E728" t="str">
        <f>VLOOKUP(C728,'make details'!$A$1:$C$139,3,FALSE)</f>
        <v>Standard</v>
      </c>
      <c r="F728">
        <v>2001</v>
      </c>
      <c r="G728" t="s">
        <v>440</v>
      </c>
      <c r="H728" t="s">
        <v>283</v>
      </c>
      <c r="I728" s="1">
        <v>44533</v>
      </c>
      <c r="J728">
        <v>116</v>
      </c>
      <c r="K728" t="str">
        <f>VLOOKUP(J728,locations!$A$1:$E$17,2,FALSE)</f>
        <v>Southland</v>
      </c>
      <c r="L728" t="str">
        <f>VLOOKUP(J728,locations!$A$1:$E$17,3,FALSE)</f>
        <v>New Zealand</v>
      </c>
      <c r="M728">
        <f>VLOOKUP(J728,locations!$A$1:$E$17,4,FALSE)</f>
        <v>102400</v>
      </c>
      <c r="N728">
        <f>VLOOKUP(J728,locations!$A$1:$E$17,5,FALSE)</f>
        <v>3.28</v>
      </c>
    </row>
    <row r="729" spans="1:14" x14ac:dyDescent="0.25">
      <c r="A729">
        <v>728</v>
      </c>
      <c r="B729" t="s">
        <v>83</v>
      </c>
      <c r="C729">
        <v>580</v>
      </c>
      <c r="D729" t="str">
        <f>VLOOKUP(C737,'make details'!$A$1:$C$139,2,FALSE)</f>
        <v>Toyota</v>
      </c>
      <c r="E729" t="str">
        <f>VLOOKUP(C729,'make details'!$A$1:$C$139,3,FALSE)</f>
        <v>Standard</v>
      </c>
      <c r="F729">
        <v>2000</v>
      </c>
      <c r="G729" t="s">
        <v>441</v>
      </c>
      <c r="H729" t="s">
        <v>32</v>
      </c>
      <c r="I729" s="1">
        <v>44559</v>
      </c>
      <c r="J729">
        <v>103</v>
      </c>
      <c r="K729" t="str">
        <f>VLOOKUP(J729,locations!$A$1:$E$17,2,FALSE)</f>
        <v>Waikato</v>
      </c>
      <c r="L729" t="str">
        <f>VLOOKUP(J729,locations!$A$1:$E$17,3,FALSE)</f>
        <v>New Zealand</v>
      </c>
      <c r="M729">
        <f>VLOOKUP(J729,locations!$A$1:$E$17,4,FALSE)</f>
        <v>513800</v>
      </c>
      <c r="N729">
        <f>VLOOKUP(J729,locations!$A$1:$E$17,5,FALSE)</f>
        <v>21.5</v>
      </c>
    </row>
    <row r="730" spans="1:14" x14ac:dyDescent="0.25">
      <c r="A730">
        <v>729</v>
      </c>
      <c r="B730" t="s">
        <v>90</v>
      </c>
      <c r="C730">
        <v>580</v>
      </c>
      <c r="D730" t="str">
        <f>VLOOKUP(C738,'make details'!$A$1:$C$139,2,FALSE)</f>
        <v>Toyota</v>
      </c>
      <c r="E730" t="str">
        <f>VLOOKUP(C730,'make details'!$A$1:$C$139,3,FALSE)</f>
        <v>Standard</v>
      </c>
      <c r="F730">
        <v>2001</v>
      </c>
      <c r="G730" t="s">
        <v>442</v>
      </c>
      <c r="H730" t="s">
        <v>10</v>
      </c>
      <c r="I730" s="1">
        <v>44606</v>
      </c>
      <c r="J730">
        <v>102</v>
      </c>
      <c r="K730" t="str">
        <f>VLOOKUP(J730,locations!$A$1:$E$17,2,FALSE)</f>
        <v>Auckland</v>
      </c>
      <c r="L730" t="str">
        <f>VLOOKUP(J730,locations!$A$1:$E$17,3,FALSE)</f>
        <v>New Zealand</v>
      </c>
      <c r="M730">
        <f>VLOOKUP(J730,locations!$A$1:$E$17,4,FALSE)</f>
        <v>1695200</v>
      </c>
      <c r="N730">
        <f>VLOOKUP(J730,locations!$A$1:$E$17,5,FALSE)</f>
        <v>343.09</v>
      </c>
    </row>
    <row r="731" spans="1:14" x14ac:dyDescent="0.25">
      <c r="A731">
        <v>730</v>
      </c>
      <c r="B731" t="s">
        <v>83</v>
      </c>
      <c r="C731">
        <v>548</v>
      </c>
      <c r="D731" t="str">
        <f>VLOOKUP(C739,'make details'!$A$1:$C$139,2,FALSE)</f>
        <v>Ford</v>
      </c>
      <c r="E731" t="str">
        <f>VLOOKUP(C731,'make details'!$A$1:$C$139,3,FALSE)</f>
        <v>Standard</v>
      </c>
      <c r="F731">
        <v>2001</v>
      </c>
      <c r="G731" t="s">
        <v>443</v>
      </c>
      <c r="H731" t="s">
        <v>69</v>
      </c>
      <c r="I731" s="1">
        <v>44509</v>
      </c>
      <c r="J731">
        <v>102</v>
      </c>
      <c r="K731" t="str">
        <f>VLOOKUP(J731,locations!$A$1:$E$17,2,FALSE)</f>
        <v>Auckland</v>
      </c>
      <c r="L731" t="str">
        <f>VLOOKUP(J731,locations!$A$1:$E$17,3,FALSE)</f>
        <v>New Zealand</v>
      </c>
      <c r="M731">
        <f>VLOOKUP(J731,locations!$A$1:$E$17,4,FALSE)</f>
        <v>1695200</v>
      </c>
      <c r="N731">
        <f>VLOOKUP(J731,locations!$A$1:$E$17,5,FALSE)</f>
        <v>343.09</v>
      </c>
    </row>
    <row r="732" spans="1:14" x14ac:dyDescent="0.25">
      <c r="A732">
        <v>731</v>
      </c>
      <c r="B732" t="s">
        <v>90</v>
      </c>
      <c r="C732">
        <v>610</v>
      </c>
      <c r="D732" t="str">
        <f>VLOOKUP(C740,'make details'!$A$1:$C$139,2,FALSE)</f>
        <v>Mazda</v>
      </c>
      <c r="E732" t="str">
        <f>VLOOKUP(C732,'make details'!$A$1:$C$139,3,FALSE)</f>
        <v>Standard</v>
      </c>
      <c r="F732">
        <v>1995</v>
      </c>
      <c r="G732" t="s">
        <v>444</v>
      </c>
      <c r="H732" t="s">
        <v>69</v>
      </c>
      <c r="I732" s="1">
        <v>44580</v>
      </c>
      <c r="J732">
        <v>102</v>
      </c>
      <c r="K732" t="str">
        <f>VLOOKUP(J732,locations!$A$1:$E$17,2,FALSE)</f>
        <v>Auckland</v>
      </c>
      <c r="L732" t="str">
        <f>VLOOKUP(J732,locations!$A$1:$E$17,3,FALSE)</f>
        <v>New Zealand</v>
      </c>
      <c r="M732">
        <f>VLOOKUP(J732,locations!$A$1:$E$17,4,FALSE)</f>
        <v>1695200</v>
      </c>
      <c r="N732">
        <f>VLOOKUP(J732,locations!$A$1:$E$17,5,FALSE)</f>
        <v>343.09</v>
      </c>
    </row>
    <row r="733" spans="1:14" x14ac:dyDescent="0.25">
      <c r="A733">
        <v>732</v>
      </c>
      <c r="B733" t="s">
        <v>435</v>
      </c>
      <c r="C733">
        <v>540</v>
      </c>
      <c r="D733" t="str">
        <f>VLOOKUP(C741,'make details'!$A$1:$C$139,2,FALSE)</f>
        <v>Nissan</v>
      </c>
      <c r="E733" t="str">
        <f>VLOOKUP(C733,'make details'!$A$1:$C$139,3,FALSE)</f>
        <v>Standard</v>
      </c>
      <c r="F733">
        <v>2001</v>
      </c>
      <c r="G733" t="s">
        <v>436</v>
      </c>
      <c r="H733" t="s">
        <v>32</v>
      </c>
      <c r="I733" s="1">
        <v>44577</v>
      </c>
      <c r="J733">
        <v>105</v>
      </c>
      <c r="K733" t="str">
        <f>VLOOKUP(J733,locations!$A$1:$E$17,2,FALSE)</f>
        <v>Gisborne</v>
      </c>
      <c r="L733" t="str">
        <f>VLOOKUP(J733,locations!$A$1:$E$17,3,FALSE)</f>
        <v>New Zealand</v>
      </c>
      <c r="M733">
        <f>VLOOKUP(J733,locations!$A$1:$E$17,4,FALSE)</f>
        <v>52100</v>
      </c>
      <c r="N733">
        <f>VLOOKUP(J733,locations!$A$1:$E$17,5,FALSE)</f>
        <v>6.21</v>
      </c>
    </row>
    <row r="734" spans="1:14" x14ac:dyDescent="0.25">
      <c r="A734">
        <v>733</v>
      </c>
      <c r="B734" t="s">
        <v>83</v>
      </c>
      <c r="C734">
        <v>587</v>
      </c>
      <c r="D734" t="str">
        <f>VLOOKUP(C742,'make details'!$A$1:$C$139,2,FALSE)</f>
        <v>Ford</v>
      </c>
      <c r="E734" t="str">
        <f>VLOOKUP(C734,'make details'!$A$1:$C$139,3,FALSE)</f>
        <v>Standard</v>
      </c>
      <c r="F734">
        <v>1994</v>
      </c>
      <c r="G734" t="s">
        <v>445</v>
      </c>
      <c r="H734" t="s">
        <v>28</v>
      </c>
      <c r="I734" s="1">
        <v>44652</v>
      </c>
      <c r="J734">
        <v>109</v>
      </c>
      <c r="K734" t="str">
        <f>VLOOKUP(J734,locations!$A$1:$E$17,2,FALSE)</f>
        <v>Wellington</v>
      </c>
      <c r="L734" t="str">
        <f>VLOOKUP(J734,locations!$A$1:$E$17,3,FALSE)</f>
        <v>New Zealand</v>
      </c>
      <c r="M734">
        <f>VLOOKUP(J734,locations!$A$1:$E$17,4,FALSE)</f>
        <v>543500</v>
      </c>
      <c r="N734">
        <f>VLOOKUP(J734,locations!$A$1:$E$17,5,FALSE)</f>
        <v>67.52</v>
      </c>
    </row>
    <row r="735" spans="1:14" x14ac:dyDescent="0.25">
      <c r="A735">
        <v>734</v>
      </c>
      <c r="B735" t="s">
        <v>83</v>
      </c>
      <c r="C735">
        <v>587</v>
      </c>
      <c r="D735" t="str">
        <f>VLOOKUP(C743,'make details'!$A$1:$C$139,2,FALSE)</f>
        <v>Toyota</v>
      </c>
      <c r="E735" t="str">
        <f>VLOOKUP(C735,'make details'!$A$1:$C$139,3,FALSE)</f>
        <v>Standard</v>
      </c>
      <c r="F735">
        <v>1991</v>
      </c>
      <c r="G735" t="s">
        <v>446</v>
      </c>
      <c r="H735" t="s">
        <v>18</v>
      </c>
      <c r="I735" s="1">
        <v>44477</v>
      </c>
      <c r="J735">
        <v>115</v>
      </c>
      <c r="K735" t="str">
        <f>VLOOKUP(J735,locations!$A$1:$E$17,2,FALSE)</f>
        <v>Otago</v>
      </c>
      <c r="L735" t="str">
        <f>VLOOKUP(J735,locations!$A$1:$E$17,3,FALSE)</f>
        <v>New Zealand</v>
      </c>
      <c r="M735">
        <f>VLOOKUP(J735,locations!$A$1:$E$17,4,FALSE)</f>
        <v>246000</v>
      </c>
      <c r="N735">
        <f>VLOOKUP(J735,locations!$A$1:$E$17,5,FALSE)</f>
        <v>7.89</v>
      </c>
    </row>
    <row r="736" spans="1:14" x14ac:dyDescent="0.25">
      <c r="A736">
        <v>735</v>
      </c>
      <c r="B736" t="s">
        <v>90</v>
      </c>
      <c r="C736">
        <v>619</v>
      </c>
      <c r="D736" t="str">
        <f>VLOOKUP(C744,'make details'!$A$1:$C$139,2,FALSE)</f>
        <v>Toyota</v>
      </c>
      <c r="E736" t="str">
        <f>VLOOKUP(C736,'make details'!$A$1:$C$139,3,FALSE)</f>
        <v>Standard</v>
      </c>
      <c r="F736">
        <v>2001</v>
      </c>
      <c r="G736" t="s">
        <v>447</v>
      </c>
      <c r="H736" t="s">
        <v>10</v>
      </c>
      <c r="I736" s="1">
        <v>44490</v>
      </c>
      <c r="J736">
        <v>102</v>
      </c>
      <c r="K736" t="str">
        <f>VLOOKUP(J736,locations!$A$1:$E$17,2,FALSE)</f>
        <v>Auckland</v>
      </c>
      <c r="L736" t="str">
        <f>VLOOKUP(J736,locations!$A$1:$E$17,3,FALSE)</f>
        <v>New Zealand</v>
      </c>
      <c r="M736">
        <f>VLOOKUP(J736,locations!$A$1:$E$17,4,FALSE)</f>
        <v>1695200</v>
      </c>
      <c r="N736">
        <f>VLOOKUP(J736,locations!$A$1:$E$17,5,FALSE)</f>
        <v>343.09</v>
      </c>
    </row>
    <row r="737" spans="1:14" x14ac:dyDescent="0.25">
      <c r="A737">
        <v>736</v>
      </c>
      <c r="B737" t="s">
        <v>90</v>
      </c>
      <c r="C737">
        <v>619</v>
      </c>
      <c r="D737" t="str">
        <f>VLOOKUP(C745,'make details'!$A$1:$C$139,2,FALSE)</f>
        <v>Ford</v>
      </c>
      <c r="E737" t="str">
        <f>VLOOKUP(C737,'make details'!$A$1:$C$139,3,FALSE)</f>
        <v>Standard</v>
      </c>
      <c r="F737">
        <v>1996</v>
      </c>
      <c r="G737" t="s">
        <v>448</v>
      </c>
      <c r="H737" t="s">
        <v>28</v>
      </c>
      <c r="I737" s="1">
        <v>44551</v>
      </c>
      <c r="J737">
        <v>104</v>
      </c>
      <c r="K737" t="str">
        <f>VLOOKUP(J737,locations!$A$1:$E$17,2,FALSE)</f>
        <v>Bay of Plenty</v>
      </c>
      <c r="L737" t="str">
        <f>VLOOKUP(J737,locations!$A$1:$E$17,3,FALSE)</f>
        <v>New Zealand</v>
      </c>
      <c r="M737">
        <f>VLOOKUP(J737,locations!$A$1:$E$17,4,FALSE)</f>
        <v>347700</v>
      </c>
      <c r="N737">
        <f>VLOOKUP(J737,locations!$A$1:$E$17,5,FALSE)</f>
        <v>28.8</v>
      </c>
    </row>
    <row r="738" spans="1:14" x14ac:dyDescent="0.25">
      <c r="A738">
        <v>737</v>
      </c>
      <c r="B738" t="s">
        <v>435</v>
      </c>
      <c r="C738">
        <v>619</v>
      </c>
      <c r="D738" t="str">
        <f>VLOOKUP(C746,'make details'!$A$1:$C$139,2,FALSE)</f>
        <v>Daihatsu</v>
      </c>
      <c r="E738" t="str">
        <f>VLOOKUP(C738,'make details'!$A$1:$C$139,3,FALSE)</f>
        <v>Standard</v>
      </c>
      <c r="F738">
        <v>2001</v>
      </c>
      <c r="G738" t="s">
        <v>448</v>
      </c>
      <c r="H738" t="s">
        <v>10</v>
      </c>
      <c r="I738" s="1">
        <v>44552</v>
      </c>
      <c r="J738">
        <v>104</v>
      </c>
      <c r="K738" t="str">
        <f>VLOOKUP(J738,locations!$A$1:$E$17,2,FALSE)</f>
        <v>Bay of Plenty</v>
      </c>
      <c r="L738" t="str">
        <f>VLOOKUP(J738,locations!$A$1:$E$17,3,FALSE)</f>
        <v>New Zealand</v>
      </c>
      <c r="M738">
        <f>VLOOKUP(J738,locations!$A$1:$E$17,4,FALSE)</f>
        <v>347700</v>
      </c>
      <c r="N738">
        <f>VLOOKUP(J738,locations!$A$1:$E$17,5,FALSE)</f>
        <v>28.8</v>
      </c>
    </row>
    <row r="739" spans="1:14" x14ac:dyDescent="0.25">
      <c r="A739">
        <v>738</v>
      </c>
      <c r="B739" t="s">
        <v>90</v>
      </c>
      <c r="C739">
        <v>540</v>
      </c>
      <c r="D739" t="str">
        <f>VLOOKUP(C747,'make details'!$A$1:$C$139,2,FALSE)</f>
        <v>Nissan</v>
      </c>
      <c r="E739" t="str">
        <f>VLOOKUP(C739,'make details'!$A$1:$C$139,3,FALSE)</f>
        <v>Standard</v>
      </c>
      <c r="F739">
        <v>1996</v>
      </c>
      <c r="G739" t="s">
        <v>449</v>
      </c>
      <c r="H739" t="s">
        <v>69</v>
      </c>
      <c r="I739" s="1">
        <v>44635</v>
      </c>
      <c r="J739">
        <v>102</v>
      </c>
      <c r="K739" t="str">
        <f>VLOOKUP(J739,locations!$A$1:$E$17,2,FALSE)</f>
        <v>Auckland</v>
      </c>
      <c r="L739" t="str">
        <f>VLOOKUP(J739,locations!$A$1:$E$17,3,FALSE)</f>
        <v>New Zealand</v>
      </c>
      <c r="M739">
        <f>VLOOKUP(J739,locations!$A$1:$E$17,4,FALSE)</f>
        <v>1695200</v>
      </c>
      <c r="N739">
        <f>VLOOKUP(J739,locations!$A$1:$E$17,5,FALSE)</f>
        <v>343.09</v>
      </c>
    </row>
    <row r="740" spans="1:14" x14ac:dyDescent="0.25">
      <c r="A740">
        <v>739</v>
      </c>
      <c r="B740" t="s">
        <v>435</v>
      </c>
      <c r="C740">
        <v>576</v>
      </c>
      <c r="D740" t="str">
        <f>VLOOKUP(C748,'make details'!$A$1:$C$139,2,FALSE)</f>
        <v>Ford</v>
      </c>
      <c r="E740" t="str">
        <f>VLOOKUP(C740,'make details'!$A$1:$C$139,3,FALSE)</f>
        <v>Standard</v>
      </c>
      <c r="F740">
        <v>2001</v>
      </c>
      <c r="G740" t="s">
        <v>450</v>
      </c>
      <c r="H740" t="s">
        <v>32</v>
      </c>
      <c r="I740" s="1">
        <v>44535</v>
      </c>
      <c r="J740">
        <v>115</v>
      </c>
      <c r="K740" t="str">
        <f>VLOOKUP(J740,locations!$A$1:$E$17,2,FALSE)</f>
        <v>Otago</v>
      </c>
      <c r="L740" t="str">
        <f>VLOOKUP(J740,locations!$A$1:$E$17,3,FALSE)</f>
        <v>New Zealand</v>
      </c>
      <c r="M740">
        <f>VLOOKUP(J740,locations!$A$1:$E$17,4,FALSE)</f>
        <v>246000</v>
      </c>
      <c r="N740">
        <f>VLOOKUP(J740,locations!$A$1:$E$17,5,FALSE)</f>
        <v>7.89</v>
      </c>
    </row>
    <row r="741" spans="1:14" x14ac:dyDescent="0.25">
      <c r="A741">
        <v>740</v>
      </c>
      <c r="B741" t="s">
        <v>83</v>
      </c>
      <c r="C741">
        <v>587</v>
      </c>
      <c r="D741" t="str">
        <f>VLOOKUP(C749,'make details'!$A$1:$C$139,2,FALSE)</f>
        <v>Mitsubishi</v>
      </c>
      <c r="E741" t="str">
        <f>VLOOKUP(C741,'make details'!$A$1:$C$139,3,FALSE)</f>
        <v>Standard</v>
      </c>
      <c r="F741">
        <v>1994</v>
      </c>
      <c r="G741" t="s">
        <v>140</v>
      </c>
      <c r="H741" t="s">
        <v>45</v>
      </c>
      <c r="I741" s="1">
        <v>44592</v>
      </c>
      <c r="J741">
        <v>105</v>
      </c>
      <c r="K741" t="str">
        <f>VLOOKUP(J741,locations!$A$1:$E$17,2,FALSE)</f>
        <v>Gisborne</v>
      </c>
      <c r="L741" t="str">
        <f>VLOOKUP(J741,locations!$A$1:$E$17,3,FALSE)</f>
        <v>New Zealand</v>
      </c>
      <c r="M741">
        <f>VLOOKUP(J741,locations!$A$1:$E$17,4,FALSE)</f>
        <v>52100</v>
      </c>
      <c r="N741">
        <f>VLOOKUP(J741,locations!$A$1:$E$17,5,FALSE)</f>
        <v>6.21</v>
      </c>
    </row>
    <row r="742" spans="1:14" x14ac:dyDescent="0.25">
      <c r="A742">
        <v>741</v>
      </c>
      <c r="B742" t="s">
        <v>435</v>
      </c>
      <c r="C742">
        <v>540</v>
      </c>
      <c r="D742" t="str">
        <f>VLOOKUP(C750,'make details'!$A$1:$C$139,2,FALSE)</f>
        <v>Mitsubishi</v>
      </c>
      <c r="E742" t="str">
        <f>VLOOKUP(C742,'make details'!$A$1:$C$139,3,FALSE)</f>
        <v>Standard</v>
      </c>
      <c r="F742">
        <v>2001</v>
      </c>
      <c r="G742" t="s">
        <v>436</v>
      </c>
      <c r="H742" t="s">
        <v>28</v>
      </c>
      <c r="I742" s="1">
        <v>44586</v>
      </c>
      <c r="J742">
        <v>102</v>
      </c>
      <c r="K742" t="str">
        <f>VLOOKUP(J742,locations!$A$1:$E$17,2,FALSE)</f>
        <v>Auckland</v>
      </c>
      <c r="L742" t="str">
        <f>VLOOKUP(J742,locations!$A$1:$E$17,3,FALSE)</f>
        <v>New Zealand</v>
      </c>
      <c r="M742">
        <f>VLOOKUP(J742,locations!$A$1:$E$17,4,FALSE)</f>
        <v>1695200</v>
      </c>
      <c r="N742">
        <f>VLOOKUP(J742,locations!$A$1:$E$17,5,FALSE)</f>
        <v>343.09</v>
      </c>
    </row>
    <row r="743" spans="1:14" x14ac:dyDescent="0.25">
      <c r="A743">
        <v>742</v>
      </c>
      <c r="B743" t="s">
        <v>90</v>
      </c>
      <c r="C743">
        <v>619</v>
      </c>
      <c r="D743" t="str">
        <f>VLOOKUP(C751,'make details'!$A$1:$C$139,2,FALSE)</f>
        <v>Honda</v>
      </c>
      <c r="E743" t="str">
        <f>VLOOKUP(C743,'make details'!$A$1:$C$139,3,FALSE)</f>
        <v>Standard</v>
      </c>
      <c r="F743">
        <v>1994</v>
      </c>
      <c r="G743" t="s">
        <v>451</v>
      </c>
      <c r="H743" t="s">
        <v>47</v>
      </c>
      <c r="I743" s="1">
        <v>44575</v>
      </c>
      <c r="J743">
        <v>105</v>
      </c>
      <c r="K743" t="str">
        <f>VLOOKUP(J743,locations!$A$1:$E$17,2,FALSE)</f>
        <v>Gisborne</v>
      </c>
      <c r="L743" t="str">
        <f>VLOOKUP(J743,locations!$A$1:$E$17,3,FALSE)</f>
        <v>New Zealand</v>
      </c>
      <c r="M743">
        <f>VLOOKUP(J743,locations!$A$1:$E$17,4,FALSE)</f>
        <v>52100</v>
      </c>
      <c r="N743">
        <f>VLOOKUP(J743,locations!$A$1:$E$17,5,FALSE)</f>
        <v>6.21</v>
      </c>
    </row>
    <row r="744" spans="1:14" x14ac:dyDescent="0.25">
      <c r="A744">
        <v>743</v>
      </c>
      <c r="B744" t="s">
        <v>83</v>
      </c>
      <c r="C744">
        <v>619</v>
      </c>
      <c r="D744" t="str">
        <f>VLOOKUP(C752,'make details'!$A$1:$C$139,2,FALSE)</f>
        <v>Nissan</v>
      </c>
      <c r="E744" t="str">
        <f>VLOOKUP(C744,'make details'!$A$1:$C$139,3,FALSE)</f>
        <v>Standard</v>
      </c>
      <c r="F744">
        <v>1994</v>
      </c>
      <c r="G744" t="s">
        <v>452</v>
      </c>
      <c r="H744" t="s">
        <v>10</v>
      </c>
      <c r="I744" s="1">
        <v>44526</v>
      </c>
      <c r="J744">
        <v>114</v>
      </c>
      <c r="K744" t="str">
        <f>VLOOKUP(J744,locations!$A$1:$E$17,2,FALSE)</f>
        <v>Canterbury</v>
      </c>
      <c r="L744" t="str">
        <f>VLOOKUP(J744,locations!$A$1:$E$17,3,FALSE)</f>
        <v>New Zealand</v>
      </c>
      <c r="M744">
        <f>VLOOKUP(J744,locations!$A$1:$E$17,4,FALSE)</f>
        <v>655000</v>
      </c>
      <c r="N744">
        <f>VLOOKUP(J744,locations!$A$1:$E$17,5,FALSE)</f>
        <v>14.72</v>
      </c>
    </row>
    <row r="745" spans="1:14" x14ac:dyDescent="0.25">
      <c r="A745">
        <v>744</v>
      </c>
      <c r="B745" t="s">
        <v>83</v>
      </c>
      <c r="C745">
        <v>540</v>
      </c>
      <c r="D745" t="str">
        <f>VLOOKUP(C753,'make details'!$A$1:$C$139,2,FALSE)</f>
        <v>Holden</v>
      </c>
      <c r="E745" t="str">
        <f>VLOOKUP(C745,'make details'!$A$1:$C$139,3,FALSE)</f>
        <v>Standard</v>
      </c>
      <c r="F745">
        <v>2001</v>
      </c>
      <c r="G745" t="s">
        <v>453</v>
      </c>
      <c r="H745" t="s">
        <v>283</v>
      </c>
      <c r="I745" s="1">
        <v>44549</v>
      </c>
      <c r="J745">
        <v>104</v>
      </c>
      <c r="K745" t="str">
        <f>VLOOKUP(J745,locations!$A$1:$E$17,2,FALSE)</f>
        <v>Bay of Plenty</v>
      </c>
      <c r="L745" t="str">
        <f>VLOOKUP(J745,locations!$A$1:$E$17,3,FALSE)</f>
        <v>New Zealand</v>
      </c>
      <c r="M745">
        <f>VLOOKUP(J745,locations!$A$1:$E$17,4,FALSE)</f>
        <v>347700</v>
      </c>
      <c r="N745">
        <f>VLOOKUP(J745,locations!$A$1:$E$17,5,FALSE)</f>
        <v>28.8</v>
      </c>
    </row>
    <row r="746" spans="1:14" x14ac:dyDescent="0.25">
      <c r="A746">
        <v>745</v>
      </c>
      <c r="B746" t="s">
        <v>454</v>
      </c>
      <c r="C746">
        <v>531</v>
      </c>
      <c r="D746" t="str">
        <f>VLOOKUP(C754,'make details'!$A$1:$C$139,2,FALSE)</f>
        <v>Mazda</v>
      </c>
      <c r="E746" t="str">
        <f>VLOOKUP(C746,'make details'!$A$1:$C$139,3,FALSE)</f>
        <v>Standard</v>
      </c>
      <c r="F746">
        <v>2001</v>
      </c>
      <c r="G746" t="s">
        <v>455</v>
      </c>
      <c r="H746" t="s">
        <v>32</v>
      </c>
      <c r="I746" s="1">
        <v>44486</v>
      </c>
      <c r="J746">
        <v>102</v>
      </c>
      <c r="K746" t="str">
        <f>VLOOKUP(J746,locations!$A$1:$E$17,2,FALSE)</f>
        <v>Auckland</v>
      </c>
      <c r="L746" t="str">
        <f>VLOOKUP(J746,locations!$A$1:$E$17,3,FALSE)</f>
        <v>New Zealand</v>
      </c>
      <c r="M746">
        <f>VLOOKUP(J746,locations!$A$1:$E$17,4,FALSE)</f>
        <v>1695200</v>
      </c>
      <c r="N746">
        <f>VLOOKUP(J746,locations!$A$1:$E$17,5,FALSE)</f>
        <v>343.09</v>
      </c>
    </row>
    <row r="747" spans="1:14" x14ac:dyDescent="0.25">
      <c r="A747">
        <v>746</v>
      </c>
      <c r="B747" t="s">
        <v>83</v>
      </c>
      <c r="C747">
        <v>587</v>
      </c>
      <c r="D747" t="str">
        <f>VLOOKUP(C755,'make details'!$A$1:$C$139,2,FALSE)</f>
        <v>Honda</v>
      </c>
      <c r="E747" t="str">
        <f>VLOOKUP(C747,'make details'!$A$1:$C$139,3,FALSE)</f>
        <v>Standard</v>
      </c>
      <c r="F747">
        <v>1993</v>
      </c>
      <c r="G747" t="s">
        <v>140</v>
      </c>
      <c r="H747" t="s">
        <v>18</v>
      </c>
      <c r="I747" s="1">
        <v>44637</v>
      </c>
      <c r="J747">
        <v>102</v>
      </c>
      <c r="K747" t="str">
        <f>VLOOKUP(J747,locations!$A$1:$E$17,2,FALSE)</f>
        <v>Auckland</v>
      </c>
      <c r="L747" t="str">
        <f>VLOOKUP(J747,locations!$A$1:$E$17,3,FALSE)</f>
        <v>New Zealand</v>
      </c>
      <c r="M747">
        <f>VLOOKUP(J747,locations!$A$1:$E$17,4,FALSE)</f>
        <v>1695200</v>
      </c>
      <c r="N747">
        <f>VLOOKUP(J747,locations!$A$1:$E$17,5,FALSE)</f>
        <v>343.09</v>
      </c>
    </row>
    <row r="748" spans="1:14" x14ac:dyDescent="0.25">
      <c r="A748">
        <v>747</v>
      </c>
      <c r="B748" t="s">
        <v>435</v>
      </c>
      <c r="C748">
        <v>540</v>
      </c>
      <c r="D748" t="str">
        <f>VLOOKUP(C756,'make details'!$A$1:$C$139,2,FALSE)</f>
        <v>Toyota</v>
      </c>
      <c r="E748" t="str">
        <f>VLOOKUP(C748,'make details'!$A$1:$C$139,3,FALSE)</f>
        <v>Standard</v>
      </c>
      <c r="F748">
        <v>2001</v>
      </c>
      <c r="G748" t="s">
        <v>436</v>
      </c>
      <c r="H748" t="s">
        <v>28</v>
      </c>
      <c r="I748" s="1">
        <v>44644</v>
      </c>
      <c r="J748">
        <v>109</v>
      </c>
      <c r="K748" t="str">
        <f>VLOOKUP(J748,locations!$A$1:$E$17,2,FALSE)</f>
        <v>Wellington</v>
      </c>
      <c r="L748" t="str">
        <f>VLOOKUP(J748,locations!$A$1:$E$17,3,FALSE)</f>
        <v>New Zealand</v>
      </c>
      <c r="M748">
        <f>VLOOKUP(J748,locations!$A$1:$E$17,4,FALSE)</f>
        <v>543500</v>
      </c>
      <c r="N748">
        <f>VLOOKUP(J748,locations!$A$1:$E$17,5,FALSE)</f>
        <v>67.52</v>
      </c>
    </row>
    <row r="749" spans="1:14" x14ac:dyDescent="0.25">
      <c r="A749">
        <v>748</v>
      </c>
      <c r="B749" t="s">
        <v>83</v>
      </c>
      <c r="C749">
        <v>580</v>
      </c>
      <c r="D749" t="str">
        <f>VLOOKUP(C757,'make details'!$A$1:$C$139,2,FALSE)</f>
        <v>Toyota</v>
      </c>
      <c r="E749" t="str">
        <f>VLOOKUP(C749,'make details'!$A$1:$C$139,3,FALSE)</f>
        <v>Standard</v>
      </c>
      <c r="F749">
        <v>1996</v>
      </c>
      <c r="G749" t="s">
        <v>441</v>
      </c>
      <c r="H749" t="s">
        <v>69</v>
      </c>
      <c r="I749" s="1">
        <v>44540</v>
      </c>
      <c r="J749">
        <v>102</v>
      </c>
      <c r="K749" t="str">
        <f>VLOOKUP(J749,locations!$A$1:$E$17,2,FALSE)</f>
        <v>Auckland</v>
      </c>
      <c r="L749" t="str">
        <f>VLOOKUP(J749,locations!$A$1:$E$17,3,FALSE)</f>
        <v>New Zealand</v>
      </c>
      <c r="M749">
        <f>VLOOKUP(J749,locations!$A$1:$E$17,4,FALSE)</f>
        <v>1695200</v>
      </c>
      <c r="N749">
        <f>VLOOKUP(J749,locations!$A$1:$E$17,5,FALSE)</f>
        <v>343.09</v>
      </c>
    </row>
    <row r="750" spans="1:14" x14ac:dyDescent="0.25">
      <c r="A750">
        <v>749</v>
      </c>
      <c r="B750" t="s">
        <v>83</v>
      </c>
      <c r="C750">
        <v>580</v>
      </c>
      <c r="D750" t="str">
        <f>VLOOKUP(C758,'make details'!$A$1:$C$139,2,FALSE)</f>
        <v>Nissan</v>
      </c>
      <c r="E750" t="str">
        <f>VLOOKUP(C750,'make details'!$A$1:$C$139,3,FALSE)</f>
        <v>Standard</v>
      </c>
      <c r="F750">
        <v>1994</v>
      </c>
      <c r="G750" t="s">
        <v>441</v>
      </c>
      <c r="H750" t="s">
        <v>32</v>
      </c>
      <c r="I750" s="1">
        <v>44535</v>
      </c>
      <c r="J750">
        <v>114</v>
      </c>
      <c r="K750" t="str">
        <f>VLOOKUP(J750,locations!$A$1:$E$17,2,FALSE)</f>
        <v>Canterbury</v>
      </c>
      <c r="L750" t="str">
        <f>VLOOKUP(J750,locations!$A$1:$E$17,3,FALSE)</f>
        <v>New Zealand</v>
      </c>
      <c r="M750">
        <f>VLOOKUP(J750,locations!$A$1:$E$17,4,FALSE)</f>
        <v>655000</v>
      </c>
      <c r="N750">
        <f>VLOOKUP(J750,locations!$A$1:$E$17,5,FALSE)</f>
        <v>14.72</v>
      </c>
    </row>
    <row r="751" spans="1:14" x14ac:dyDescent="0.25">
      <c r="A751">
        <v>750</v>
      </c>
      <c r="B751" t="s">
        <v>235</v>
      </c>
      <c r="C751">
        <v>550</v>
      </c>
      <c r="D751" t="str">
        <f>VLOOKUP(C759,'make details'!$A$1:$C$139,2,FALSE)</f>
        <v>Nissan</v>
      </c>
      <c r="E751" t="str">
        <f>VLOOKUP(C751,'make details'!$A$1:$C$139,3,FALSE)</f>
        <v>Standard</v>
      </c>
      <c r="F751">
        <v>2001</v>
      </c>
      <c r="G751" t="s">
        <v>456</v>
      </c>
      <c r="H751" t="s">
        <v>47</v>
      </c>
      <c r="I751" s="1">
        <v>44501</v>
      </c>
      <c r="J751">
        <v>109</v>
      </c>
      <c r="K751" t="str">
        <f>VLOOKUP(J751,locations!$A$1:$E$17,2,FALSE)</f>
        <v>Wellington</v>
      </c>
      <c r="L751" t="str">
        <f>VLOOKUP(J751,locations!$A$1:$E$17,3,FALSE)</f>
        <v>New Zealand</v>
      </c>
      <c r="M751">
        <f>VLOOKUP(J751,locations!$A$1:$E$17,4,FALSE)</f>
        <v>543500</v>
      </c>
      <c r="N751">
        <f>VLOOKUP(J751,locations!$A$1:$E$17,5,FALSE)</f>
        <v>67.52</v>
      </c>
    </row>
    <row r="752" spans="1:14" x14ac:dyDescent="0.25">
      <c r="A752">
        <v>751</v>
      </c>
      <c r="B752" t="s">
        <v>83</v>
      </c>
      <c r="C752">
        <v>587</v>
      </c>
      <c r="D752" t="str">
        <f>VLOOKUP(C760,'make details'!$A$1:$C$139,2,FALSE)</f>
        <v>Nissan</v>
      </c>
      <c r="E752" t="str">
        <f>VLOOKUP(C752,'make details'!$A$1:$C$139,3,FALSE)</f>
        <v>Standard</v>
      </c>
      <c r="F752">
        <v>1992</v>
      </c>
      <c r="G752" t="s">
        <v>446</v>
      </c>
      <c r="H752" t="s">
        <v>45</v>
      </c>
      <c r="I752" s="1">
        <v>44532</v>
      </c>
      <c r="J752">
        <v>114</v>
      </c>
      <c r="K752" t="str">
        <f>VLOOKUP(J752,locations!$A$1:$E$17,2,FALSE)</f>
        <v>Canterbury</v>
      </c>
      <c r="L752" t="str">
        <f>VLOOKUP(J752,locations!$A$1:$E$17,3,FALSE)</f>
        <v>New Zealand</v>
      </c>
      <c r="M752">
        <f>VLOOKUP(J752,locations!$A$1:$E$17,4,FALSE)</f>
        <v>655000</v>
      </c>
      <c r="N752">
        <f>VLOOKUP(J752,locations!$A$1:$E$17,5,FALSE)</f>
        <v>14.72</v>
      </c>
    </row>
    <row r="753" spans="1:14" x14ac:dyDescent="0.25">
      <c r="A753">
        <v>752</v>
      </c>
      <c r="B753" t="s">
        <v>90</v>
      </c>
      <c r="C753">
        <v>548</v>
      </c>
      <c r="D753" t="str">
        <f>VLOOKUP(C761,'make details'!$A$1:$C$139,2,FALSE)</f>
        <v>Holden</v>
      </c>
      <c r="E753" t="str">
        <f>VLOOKUP(C753,'make details'!$A$1:$C$139,3,FALSE)</f>
        <v>Standard</v>
      </c>
      <c r="F753">
        <v>2001</v>
      </c>
      <c r="G753" t="s">
        <v>457</v>
      </c>
      <c r="H753" t="s">
        <v>69</v>
      </c>
      <c r="I753" s="1">
        <v>44516</v>
      </c>
      <c r="J753">
        <v>102</v>
      </c>
      <c r="K753" t="str">
        <f>VLOOKUP(J753,locations!$A$1:$E$17,2,FALSE)</f>
        <v>Auckland</v>
      </c>
      <c r="L753" t="str">
        <f>VLOOKUP(J753,locations!$A$1:$E$17,3,FALSE)</f>
        <v>New Zealand</v>
      </c>
      <c r="M753">
        <f>VLOOKUP(J753,locations!$A$1:$E$17,4,FALSE)</f>
        <v>1695200</v>
      </c>
      <c r="N753">
        <f>VLOOKUP(J753,locations!$A$1:$E$17,5,FALSE)</f>
        <v>343.09</v>
      </c>
    </row>
    <row r="754" spans="1:14" x14ac:dyDescent="0.25">
      <c r="A754">
        <v>753</v>
      </c>
      <c r="B754" t="s">
        <v>75</v>
      </c>
      <c r="C754">
        <v>576</v>
      </c>
      <c r="D754" t="str">
        <f>VLOOKUP(C762,'make details'!$A$1:$C$139,2,FALSE)</f>
        <v>Holden</v>
      </c>
      <c r="E754" t="str">
        <f>VLOOKUP(C754,'make details'!$A$1:$C$139,3,FALSE)</f>
        <v>Standard</v>
      </c>
      <c r="F754">
        <v>2001</v>
      </c>
      <c r="G754">
        <v>323</v>
      </c>
      <c r="H754" t="s">
        <v>28</v>
      </c>
      <c r="I754" s="1">
        <v>44536</v>
      </c>
      <c r="J754">
        <v>102</v>
      </c>
      <c r="K754" t="str">
        <f>VLOOKUP(J754,locations!$A$1:$E$17,2,FALSE)</f>
        <v>Auckland</v>
      </c>
      <c r="L754" t="str">
        <f>VLOOKUP(J754,locations!$A$1:$E$17,3,FALSE)</f>
        <v>New Zealand</v>
      </c>
      <c r="M754">
        <f>VLOOKUP(J754,locations!$A$1:$E$17,4,FALSE)</f>
        <v>1695200</v>
      </c>
      <c r="N754">
        <f>VLOOKUP(J754,locations!$A$1:$E$17,5,FALSE)</f>
        <v>343.09</v>
      </c>
    </row>
    <row r="755" spans="1:14" x14ac:dyDescent="0.25">
      <c r="A755">
        <v>754</v>
      </c>
      <c r="B755" t="s">
        <v>75</v>
      </c>
      <c r="C755">
        <v>550</v>
      </c>
      <c r="D755" t="str">
        <f>VLOOKUP(C763,'make details'!$A$1:$C$139,2,FALSE)</f>
        <v>Nissan</v>
      </c>
      <c r="E755" t="str">
        <f>VLOOKUP(C755,'make details'!$A$1:$C$139,3,FALSE)</f>
        <v>Standard</v>
      </c>
      <c r="F755">
        <v>2001</v>
      </c>
      <c r="G755" t="s">
        <v>458</v>
      </c>
      <c r="H755" t="s">
        <v>69</v>
      </c>
      <c r="I755" s="1">
        <v>44644</v>
      </c>
      <c r="J755">
        <v>103</v>
      </c>
      <c r="K755" t="str">
        <f>VLOOKUP(J755,locations!$A$1:$E$17,2,FALSE)</f>
        <v>Waikato</v>
      </c>
      <c r="L755" t="str">
        <f>VLOOKUP(J755,locations!$A$1:$E$17,3,FALSE)</f>
        <v>New Zealand</v>
      </c>
      <c r="M755">
        <f>VLOOKUP(J755,locations!$A$1:$E$17,4,FALSE)</f>
        <v>513800</v>
      </c>
      <c r="N755">
        <f>VLOOKUP(J755,locations!$A$1:$E$17,5,FALSE)</f>
        <v>21.5</v>
      </c>
    </row>
    <row r="756" spans="1:14" x14ac:dyDescent="0.25">
      <c r="A756">
        <v>755</v>
      </c>
      <c r="B756" t="s">
        <v>90</v>
      </c>
      <c r="C756">
        <v>619</v>
      </c>
      <c r="D756" t="str">
        <f>VLOOKUP(C764,'make details'!$A$1:$C$139,2,FALSE)</f>
        <v>Holden</v>
      </c>
      <c r="E756" t="str">
        <f>VLOOKUP(C756,'make details'!$A$1:$C$139,3,FALSE)</f>
        <v>Standard</v>
      </c>
      <c r="F756">
        <v>1995</v>
      </c>
      <c r="G756" t="s">
        <v>459</v>
      </c>
      <c r="H756" t="s">
        <v>69</v>
      </c>
      <c r="I756" s="1">
        <v>44640</v>
      </c>
      <c r="J756">
        <v>114</v>
      </c>
      <c r="K756" t="str">
        <f>VLOOKUP(J756,locations!$A$1:$E$17,2,FALSE)</f>
        <v>Canterbury</v>
      </c>
      <c r="L756" t="str">
        <f>VLOOKUP(J756,locations!$A$1:$E$17,3,FALSE)</f>
        <v>New Zealand</v>
      </c>
      <c r="M756">
        <f>VLOOKUP(J756,locations!$A$1:$E$17,4,FALSE)</f>
        <v>655000</v>
      </c>
      <c r="N756">
        <f>VLOOKUP(J756,locations!$A$1:$E$17,5,FALSE)</f>
        <v>14.72</v>
      </c>
    </row>
    <row r="757" spans="1:14" x14ac:dyDescent="0.25">
      <c r="A757">
        <v>756</v>
      </c>
      <c r="B757" t="s">
        <v>75</v>
      </c>
      <c r="C757">
        <v>619</v>
      </c>
      <c r="D757" t="str">
        <f>VLOOKUP(C765,'make details'!$A$1:$C$139,2,FALSE)</f>
        <v>Mitsubishi</v>
      </c>
      <c r="E757" t="str">
        <f>VLOOKUP(C757,'make details'!$A$1:$C$139,3,FALSE)</f>
        <v>Standard</v>
      </c>
      <c r="F757">
        <v>2001</v>
      </c>
      <c r="G757" t="s">
        <v>460</v>
      </c>
      <c r="H757" t="s">
        <v>69</v>
      </c>
      <c r="I757" s="1">
        <v>44651</v>
      </c>
      <c r="J757">
        <v>104</v>
      </c>
      <c r="K757" t="str">
        <f>VLOOKUP(J757,locations!$A$1:$E$17,2,FALSE)</f>
        <v>Bay of Plenty</v>
      </c>
      <c r="L757" t="str">
        <f>VLOOKUP(J757,locations!$A$1:$E$17,3,FALSE)</f>
        <v>New Zealand</v>
      </c>
      <c r="M757">
        <f>VLOOKUP(J757,locations!$A$1:$E$17,4,FALSE)</f>
        <v>347700</v>
      </c>
      <c r="N757">
        <f>VLOOKUP(J757,locations!$A$1:$E$17,5,FALSE)</f>
        <v>28.8</v>
      </c>
    </row>
    <row r="758" spans="1:14" x14ac:dyDescent="0.25">
      <c r="A758">
        <v>757</v>
      </c>
      <c r="B758" t="s">
        <v>83</v>
      </c>
      <c r="C758">
        <v>587</v>
      </c>
      <c r="D758" t="str">
        <f>VLOOKUP(C766,'make details'!$A$1:$C$139,2,FALSE)</f>
        <v>Holden</v>
      </c>
      <c r="E758" t="str">
        <f>VLOOKUP(C758,'make details'!$A$1:$C$139,3,FALSE)</f>
        <v>Standard</v>
      </c>
      <c r="F758">
        <v>1995</v>
      </c>
      <c r="G758" t="s">
        <v>461</v>
      </c>
      <c r="H758" t="s">
        <v>28</v>
      </c>
      <c r="I758" s="1">
        <v>44643</v>
      </c>
      <c r="J758">
        <v>106</v>
      </c>
      <c r="K758" t="str">
        <f>VLOOKUP(J758,locations!$A$1:$E$17,2,FALSE)</f>
        <v>Hawke's Bay</v>
      </c>
      <c r="L758" t="str">
        <f>VLOOKUP(J758,locations!$A$1:$E$17,3,FALSE)</f>
        <v>New Zealand</v>
      </c>
      <c r="M758">
        <f>VLOOKUP(J758,locations!$A$1:$E$17,4,FALSE)</f>
        <v>182700</v>
      </c>
      <c r="N758">
        <f>VLOOKUP(J758,locations!$A$1:$E$17,5,FALSE)</f>
        <v>12.92</v>
      </c>
    </row>
    <row r="759" spans="1:14" x14ac:dyDescent="0.25">
      <c r="A759">
        <v>758</v>
      </c>
      <c r="B759" t="s">
        <v>454</v>
      </c>
      <c r="C759">
        <v>587</v>
      </c>
      <c r="D759" t="str">
        <f>VLOOKUP(C767,'make details'!$A$1:$C$139,2,FALSE)</f>
        <v>Ford</v>
      </c>
      <c r="E759" t="str">
        <f>VLOOKUP(C759,'make details'!$A$1:$C$139,3,FALSE)</f>
        <v>Standard</v>
      </c>
      <c r="F759">
        <v>1996</v>
      </c>
      <c r="G759" t="s">
        <v>42</v>
      </c>
      <c r="H759" t="s">
        <v>32</v>
      </c>
      <c r="I759" s="1">
        <v>44594</v>
      </c>
      <c r="J759">
        <v>102</v>
      </c>
      <c r="K759" t="str">
        <f>VLOOKUP(J759,locations!$A$1:$E$17,2,FALSE)</f>
        <v>Auckland</v>
      </c>
      <c r="L759" t="str">
        <f>VLOOKUP(J759,locations!$A$1:$E$17,3,FALSE)</f>
        <v>New Zealand</v>
      </c>
      <c r="M759">
        <f>VLOOKUP(J759,locations!$A$1:$E$17,4,FALSE)</f>
        <v>1695200</v>
      </c>
      <c r="N759">
        <f>VLOOKUP(J759,locations!$A$1:$E$17,5,FALSE)</f>
        <v>343.09</v>
      </c>
    </row>
    <row r="760" spans="1:14" x14ac:dyDescent="0.25">
      <c r="A760">
        <v>759</v>
      </c>
      <c r="B760" t="s">
        <v>435</v>
      </c>
      <c r="C760">
        <v>587</v>
      </c>
      <c r="D760" t="str">
        <f>VLOOKUP(C768,'make details'!$A$1:$C$139,2,FALSE)</f>
        <v>Subaru</v>
      </c>
      <c r="E760" t="str">
        <f>VLOOKUP(C760,'make details'!$A$1:$C$139,3,FALSE)</f>
        <v>Standard</v>
      </c>
      <c r="F760">
        <v>1998</v>
      </c>
      <c r="G760" t="s">
        <v>437</v>
      </c>
      <c r="H760" t="s">
        <v>32</v>
      </c>
      <c r="I760" s="1">
        <v>44572</v>
      </c>
      <c r="J760">
        <v>102</v>
      </c>
      <c r="K760" t="str">
        <f>VLOOKUP(J760,locations!$A$1:$E$17,2,FALSE)</f>
        <v>Auckland</v>
      </c>
      <c r="L760" t="str">
        <f>VLOOKUP(J760,locations!$A$1:$E$17,3,FALSE)</f>
        <v>New Zealand</v>
      </c>
      <c r="M760">
        <f>VLOOKUP(J760,locations!$A$1:$E$17,4,FALSE)</f>
        <v>1695200</v>
      </c>
      <c r="N760">
        <f>VLOOKUP(J760,locations!$A$1:$E$17,5,FALSE)</f>
        <v>343.09</v>
      </c>
    </row>
    <row r="761" spans="1:14" x14ac:dyDescent="0.25">
      <c r="A761">
        <v>760</v>
      </c>
      <c r="B761" t="s">
        <v>83</v>
      </c>
      <c r="C761">
        <v>548</v>
      </c>
      <c r="D761" t="str">
        <f>VLOOKUP(C769,'make details'!$A$1:$C$139,2,FALSE)</f>
        <v>Ford</v>
      </c>
      <c r="E761" t="str">
        <f>VLOOKUP(C761,'make details'!$A$1:$C$139,3,FALSE)</f>
        <v>Standard</v>
      </c>
      <c r="F761">
        <v>2001</v>
      </c>
      <c r="G761" t="s">
        <v>443</v>
      </c>
      <c r="H761" t="s">
        <v>32</v>
      </c>
      <c r="I761" s="1">
        <v>44636</v>
      </c>
      <c r="J761">
        <v>115</v>
      </c>
      <c r="K761" t="str">
        <f>VLOOKUP(J761,locations!$A$1:$E$17,2,FALSE)</f>
        <v>Otago</v>
      </c>
      <c r="L761" t="str">
        <f>VLOOKUP(J761,locations!$A$1:$E$17,3,FALSE)</f>
        <v>New Zealand</v>
      </c>
      <c r="M761">
        <f>VLOOKUP(J761,locations!$A$1:$E$17,4,FALSE)</f>
        <v>246000</v>
      </c>
      <c r="N761">
        <f>VLOOKUP(J761,locations!$A$1:$E$17,5,FALSE)</f>
        <v>7.89</v>
      </c>
    </row>
    <row r="762" spans="1:14" x14ac:dyDescent="0.25">
      <c r="A762">
        <v>761</v>
      </c>
      <c r="B762" t="s">
        <v>435</v>
      </c>
      <c r="C762">
        <v>548</v>
      </c>
      <c r="D762" t="str">
        <f>VLOOKUP(C770,'make details'!$A$1:$C$139,2,FALSE)</f>
        <v>Toyota</v>
      </c>
      <c r="E762" t="str">
        <f>VLOOKUP(C762,'make details'!$A$1:$C$139,3,FALSE)</f>
        <v>Standard</v>
      </c>
      <c r="F762">
        <v>2002</v>
      </c>
      <c r="G762" t="s">
        <v>462</v>
      </c>
      <c r="H762" t="s">
        <v>28</v>
      </c>
      <c r="I762" s="1">
        <v>44582</v>
      </c>
      <c r="J762">
        <v>103</v>
      </c>
      <c r="K762" t="str">
        <f>VLOOKUP(J762,locations!$A$1:$E$17,2,FALSE)</f>
        <v>Waikato</v>
      </c>
      <c r="L762" t="str">
        <f>VLOOKUP(J762,locations!$A$1:$E$17,3,FALSE)</f>
        <v>New Zealand</v>
      </c>
      <c r="M762">
        <f>VLOOKUP(J762,locations!$A$1:$E$17,4,FALSE)</f>
        <v>513800</v>
      </c>
      <c r="N762">
        <f>VLOOKUP(J762,locations!$A$1:$E$17,5,FALSE)</f>
        <v>21.5</v>
      </c>
    </row>
    <row r="763" spans="1:14" x14ac:dyDescent="0.25">
      <c r="A763">
        <v>762</v>
      </c>
      <c r="B763" t="s">
        <v>83</v>
      </c>
      <c r="C763">
        <v>587</v>
      </c>
      <c r="D763" t="str">
        <f>VLOOKUP(C771,'make details'!$A$1:$C$139,2,FALSE)</f>
        <v>Toyota</v>
      </c>
      <c r="E763" t="str">
        <f>VLOOKUP(C763,'make details'!$A$1:$C$139,3,FALSE)</f>
        <v>Standard</v>
      </c>
      <c r="F763">
        <v>1997</v>
      </c>
      <c r="G763" t="s">
        <v>463</v>
      </c>
      <c r="H763" t="s">
        <v>28</v>
      </c>
      <c r="I763" s="1">
        <v>44610</v>
      </c>
      <c r="J763">
        <v>106</v>
      </c>
      <c r="K763" t="str">
        <f>VLOOKUP(J763,locations!$A$1:$E$17,2,FALSE)</f>
        <v>Hawke's Bay</v>
      </c>
      <c r="L763" t="str">
        <f>VLOOKUP(J763,locations!$A$1:$E$17,3,FALSE)</f>
        <v>New Zealand</v>
      </c>
      <c r="M763">
        <f>VLOOKUP(J763,locations!$A$1:$E$17,4,FALSE)</f>
        <v>182700</v>
      </c>
      <c r="N763">
        <f>VLOOKUP(J763,locations!$A$1:$E$17,5,FALSE)</f>
        <v>12.92</v>
      </c>
    </row>
    <row r="764" spans="1:14" x14ac:dyDescent="0.25">
      <c r="A764">
        <v>763</v>
      </c>
      <c r="B764" t="s">
        <v>90</v>
      </c>
      <c r="C764">
        <v>548</v>
      </c>
      <c r="D764" t="str">
        <f>VLOOKUP(C772,'make details'!$A$1:$C$139,2,FALSE)</f>
        <v>Nissan</v>
      </c>
      <c r="E764" t="str">
        <f>VLOOKUP(C764,'make details'!$A$1:$C$139,3,FALSE)</f>
        <v>Standard</v>
      </c>
      <c r="F764">
        <v>2001</v>
      </c>
      <c r="G764" t="s">
        <v>443</v>
      </c>
      <c r="H764" t="s">
        <v>28</v>
      </c>
      <c r="I764" s="1">
        <v>44557</v>
      </c>
      <c r="J764">
        <v>103</v>
      </c>
      <c r="K764" t="str">
        <f>VLOOKUP(J764,locations!$A$1:$E$17,2,FALSE)</f>
        <v>Waikato</v>
      </c>
      <c r="L764" t="str">
        <f>VLOOKUP(J764,locations!$A$1:$E$17,3,FALSE)</f>
        <v>New Zealand</v>
      </c>
      <c r="M764">
        <f>VLOOKUP(J764,locations!$A$1:$E$17,4,FALSE)</f>
        <v>513800</v>
      </c>
      <c r="N764">
        <f>VLOOKUP(J764,locations!$A$1:$E$17,5,FALSE)</f>
        <v>21.5</v>
      </c>
    </row>
    <row r="765" spans="1:14" x14ac:dyDescent="0.25">
      <c r="A765">
        <v>764</v>
      </c>
      <c r="B765" t="s">
        <v>435</v>
      </c>
      <c r="C765">
        <v>580</v>
      </c>
      <c r="D765" t="str">
        <f>VLOOKUP(C773,'make details'!$A$1:$C$139,2,FALSE)</f>
        <v>Holden</v>
      </c>
      <c r="E765" t="str">
        <f>VLOOKUP(C765,'make details'!$A$1:$C$139,3,FALSE)</f>
        <v>Standard</v>
      </c>
      <c r="F765">
        <v>2002</v>
      </c>
      <c r="G765" t="s">
        <v>464</v>
      </c>
      <c r="H765" t="s">
        <v>10</v>
      </c>
      <c r="I765" s="1">
        <v>44560</v>
      </c>
      <c r="J765">
        <v>101</v>
      </c>
      <c r="K765" t="str">
        <f>VLOOKUP(J765,locations!$A$1:$E$17,2,FALSE)</f>
        <v>Northland</v>
      </c>
      <c r="L765" t="str">
        <f>VLOOKUP(J765,locations!$A$1:$E$17,3,FALSE)</f>
        <v>New Zealand</v>
      </c>
      <c r="M765">
        <f>VLOOKUP(J765,locations!$A$1:$E$17,4,FALSE)</f>
        <v>201500</v>
      </c>
      <c r="N765">
        <f>VLOOKUP(J765,locations!$A$1:$E$17,5,FALSE)</f>
        <v>16.11</v>
      </c>
    </row>
    <row r="766" spans="1:14" x14ac:dyDescent="0.25">
      <c r="A766">
        <v>765</v>
      </c>
      <c r="B766" t="s">
        <v>435</v>
      </c>
      <c r="C766">
        <v>548</v>
      </c>
      <c r="D766" t="str">
        <f>VLOOKUP(C774,'make details'!$A$1:$C$139,2,FALSE)</f>
        <v>Holden</v>
      </c>
      <c r="E766" t="str">
        <f>VLOOKUP(C766,'make details'!$A$1:$C$139,3,FALSE)</f>
        <v>Standard</v>
      </c>
      <c r="F766">
        <v>2001</v>
      </c>
      <c r="G766" t="s">
        <v>465</v>
      </c>
      <c r="H766" t="s">
        <v>32</v>
      </c>
      <c r="I766" s="1">
        <v>44589</v>
      </c>
      <c r="J766">
        <v>107</v>
      </c>
      <c r="K766" t="str">
        <f>VLOOKUP(J766,locations!$A$1:$E$17,2,FALSE)</f>
        <v>Taranaki</v>
      </c>
      <c r="L766" t="str">
        <f>VLOOKUP(J766,locations!$A$1:$E$17,3,FALSE)</f>
        <v>New Zealand</v>
      </c>
      <c r="M766">
        <f>VLOOKUP(J766,locations!$A$1:$E$17,4,FALSE)</f>
        <v>127300</v>
      </c>
      <c r="N766">
        <f>VLOOKUP(J766,locations!$A$1:$E$17,5,FALSE)</f>
        <v>17.55</v>
      </c>
    </row>
    <row r="767" spans="1:14" x14ac:dyDescent="0.25">
      <c r="A767">
        <v>766</v>
      </c>
      <c r="B767" t="s">
        <v>435</v>
      </c>
      <c r="C767">
        <v>540</v>
      </c>
      <c r="D767" t="str">
        <f>VLOOKUP(C775,'make details'!$A$1:$C$139,2,FALSE)</f>
        <v>Ford</v>
      </c>
      <c r="E767" t="str">
        <f>VLOOKUP(C767,'make details'!$A$1:$C$139,3,FALSE)</f>
        <v>Standard</v>
      </c>
      <c r="F767">
        <v>2001</v>
      </c>
      <c r="G767" t="s">
        <v>436</v>
      </c>
      <c r="H767" t="s">
        <v>32</v>
      </c>
      <c r="I767" s="1">
        <v>44597</v>
      </c>
      <c r="J767">
        <v>102</v>
      </c>
      <c r="K767" t="str">
        <f>VLOOKUP(J767,locations!$A$1:$E$17,2,FALSE)</f>
        <v>Auckland</v>
      </c>
      <c r="L767" t="str">
        <f>VLOOKUP(J767,locations!$A$1:$E$17,3,FALSE)</f>
        <v>New Zealand</v>
      </c>
      <c r="M767">
        <f>VLOOKUP(J767,locations!$A$1:$E$17,4,FALSE)</f>
        <v>1695200</v>
      </c>
      <c r="N767">
        <f>VLOOKUP(J767,locations!$A$1:$E$17,5,FALSE)</f>
        <v>343.09</v>
      </c>
    </row>
    <row r="768" spans="1:14" x14ac:dyDescent="0.25">
      <c r="A768">
        <v>767</v>
      </c>
      <c r="B768" t="s">
        <v>90</v>
      </c>
      <c r="C768">
        <v>610</v>
      </c>
      <c r="D768" t="str">
        <f>VLOOKUP(C776,'make details'!$A$1:$C$139,2,FALSE)</f>
        <v>Toyota</v>
      </c>
      <c r="E768" t="str">
        <f>VLOOKUP(C768,'make details'!$A$1:$C$139,3,FALSE)</f>
        <v>Standard</v>
      </c>
      <c r="F768">
        <v>1994</v>
      </c>
      <c r="G768" t="s">
        <v>444</v>
      </c>
      <c r="H768" t="s">
        <v>10</v>
      </c>
      <c r="I768" s="1">
        <v>44651</v>
      </c>
      <c r="J768">
        <v>102</v>
      </c>
      <c r="K768" t="str">
        <f>VLOOKUP(J768,locations!$A$1:$E$17,2,FALSE)</f>
        <v>Auckland</v>
      </c>
      <c r="L768" t="str">
        <f>VLOOKUP(J768,locations!$A$1:$E$17,3,FALSE)</f>
        <v>New Zealand</v>
      </c>
      <c r="M768">
        <f>VLOOKUP(J768,locations!$A$1:$E$17,4,FALSE)</f>
        <v>1695200</v>
      </c>
      <c r="N768">
        <f>VLOOKUP(J768,locations!$A$1:$E$17,5,FALSE)</f>
        <v>343.09</v>
      </c>
    </row>
    <row r="769" spans="1:14" x14ac:dyDescent="0.25">
      <c r="A769">
        <v>768</v>
      </c>
      <c r="B769" t="s">
        <v>75</v>
      </c>
      <c r="C769">
        <v>540</v>
      </c>
      <c r="D769" t="str">
        <f>VLOOKUP(C777,'make details'!$A$1:$C$139,2,FALSE)</f>
        <v>Mitsubishi</v>
      </c>
      <c r="E769" t="str">
        <f>VLOOKUP(C769,'make details'!$A$1:$C$139,3,FALSE)</f>
        <v>Standard</v>
      </c>
      <c r="F769">
        <v>2001</v>
      </c>
      <c r="G769" t="s">
        <v>466</v>
      </c>
      <c r="H769" t="s">
        <v>28</v>
      </c>
      <c r="I769" s="1">
        <v>44591</v>
      </c>
      <c r="J769">
        <v>114</v>
      </c>
      <c r="K769" t="str">
        <f>VLOOKUP(J769,locations!$A$1:$E$17,2,FALSE)</f>
        <v>Canterbury</v>
      </c>
      <c r="L769" t="str">
        <f>VLOOKUP(J769,locations!$A$1:$E$17,3,FALSE)</f>
        <v>New Zealand</v>
      </c>
      <c r="M769">
        <f>VLOOKUP(J769,locations!$A$1:$E$17,4,FALSE)</f>
        <v>655000</v>
      </c>
      <c r="N769">
        <f>VLOOKUP(J769,locations!$A$1:$E$17,5,FALSE)</f>
        <v>14.72</v>
      </c>
    </row>
    <row r="770" spans="1:14" x14ac:dyDescent="0.25">
      <c r="A770">
        <v>769</v>
      </c>
      <c r="B770" t="s">
        <v>235</v>
      </c>
      <c r="C770">
        <v>619</v>
      </c>
      <c r="D770" t="str">
        <f>VLOOKUP(C778,'make details'!$A$1:$C$139,2,FALSE)</f>
        <v>Ford</v>
      </c>
      <c r="E770" t="str">
        <f>VLOOKUP(C770,'make details'!$A$1:$C$139,3,FALSE)</f>
        <v>Standard</v>
      </c>
      <c r="F770">
        <v>2002</v>
      </c>
      <c r="G770" t="s">
        <v>467</v>
      </c>
      <c r="H770" t="s">
        <v>47</v>
      </c>
      <c r="I770" s="1">
        <v>44503</v>
      </c>
      <c r="J770">
        <v>109</v>
      </c>
      <c r="K770" t="str">
        <f>VLOOKUP(J770,locations!$A$1:$E$17,2,FALSE)</f>
        <v>Wellington</v>
      </c>
      <c r="L770" t="str">
        <f>VLOOKUP(J770,locations!$A$1:$E$17,3,FALSE)</f>
        <v>New Zealand</v>
      </c>
      <c r="M770">
        <f>VLOOKUP(J770,locations!$A$1:$E$17,4,FALSE)</f>
        <v>543500</v>
      </c>
      <c r="N770">
        <f>VLOOKUP(J770,locations!$A$1:$E$17,5,FALSE)</f>
        <v>67.52</v>
      </c>
    </row>
    <row r="771" spans="1:14" x14ac:dyDescent="0.25">
      <c r="A771">
        <v>770</v>
      </c>
      <c r="B771" t="s">
        <v>235</v>
      </c>
      <c r="C771">
        <v>619</v>
      </c>
      <c r="D771" t="str">
        <f>VLOOKUP(C779,'make details'!$A$1:$C$139,2,FALSE)</f>
        <v>Toyota</v>
      </c>
      <c r="E771" t="str">
        <f>VLOOKUP(C771,'make details'!$A$1:$C$139,3,FALSE)</f>
        <v>Standard</v>
      </c>
      <c r="F771">
        <v>1996</v>
      </c>
      <c r="G771" t="s">
        <v>467</v>
      </c>
      <c r="H771" t="s">
        <v>32</v>
      </c>
      <c r="I771" s="1">
        <v>44504</v>
      </c>
      <c r="J771">
        <v>104</v>
      </c>
      <c r="K771" t="str">
        <f>VLOOKUP(J771,locations!$A$1:$E$17,2,FALSE)</f>
        <v>Bay of Plenty</v>
      </c>
      <c r="L771" t="str">
        <f>VLOOKUP(J771,locations!$A$1:$E$17,3,FALSE)</f>
        <v>New Zealand</v>
      </c>
      <c r="M771">
        <f>VLOOKUP(J771,locations!$A$1:$E$17,4,FALSE)</f>
        <v>347700</v>
      </c>
      <c r="N771">
        <f>VLOOKUP(J771,locations!$A$1:$E$17,5,FALSE)</f>
        <v>28.8</v>
      </c>
    </row>
    <row r="772" spans="1:14" x14ac:dyDescent="0.25">
      <c r="A772">
        <v>771</v>
      </c>
      <c r="B772" t="s">
        <v>83</v>
      </c>
      <c r="C772">
        <v>587</v>
      </c>
      <c r="D772" t="str">
        <f>VLOOKUP(C780,'make details'!$A$1:$C$139,2,FALSE)</f>
        <v>Toyota</v>
      </c>
      <c r="E772" t="str">
        <f>VLOOKUP(C772,'make details'!$A$1:$C$139,3,FALSE)</f>
        <v>Standard</v>
      </c>
      <c r="F772">
        <v>2002</v>
      </c>
      <c r="G772" t="s">
        <v>446</v>
      </c>
      <c r="H772" t="s">
        <v>47</v>
      </c>
      <c r="I772" s="1">
        <v>44547</v>
      </c>
      <c r="J772">
        <v>102</v>
      </c>
      <c r="K772" t="str">
        <f>VLOOKUP(J772,locations!$A$1:$E$17,2,FALSE)</f>
        <v>Auckland</v>
      </c>
      <c r="L772" t="str">
        <f>VLOOKUP(J772,locations!$A$1:$E$17,3,FALSE)</f>
        <v>New Zealand</v>
      </c>
      <c r="M772">
        <f>VLOOKUP(J772,locations!$A$1:$E$17,4,FALSE)</f>
        <v>1695200</v>
      </c>
      <c r="N772">
        <f>VLOOKUP(J772,locations!$A$1:$E$17,5,FALSE)</f>
        <v>343.09</v>
      </c>
    </row>
    <row r="773" spans="1:14" x14ac:dyDescent="0.25">
      <c r="A773">
        <v>772</v>
      </c>
      <c r="B773" t="s">
        <v>83</v>
      </c>
      <c r="C773">
        <v>548</v>
      </c>
      <c r="D773" t="str">
        <f>VLOOKUP(C781,'make details'!$A$1:$C$139,2,FALSE)</f>
        <v>Isuzu</v>
      </c>
      <c r="E773" t="str">
        <f>VLOOKUP(C773,'make details'!$A$1:$C$139,3,FALSE)</f>
        <v>Standard</v>
      </c>
      <c r="F773">
        <v>2002</v>
      </c>
      <c r="G773" t="s">
        <v>443</v>
      </c>
      <c r="H773" t="s">
        <v>10</v>
      </c>
      <c r="I773" s="1">
        <v>44502</v>
      </c>
      <c r="J773">
        <v>101</v>
      </c>
      <c r="K773" t="str">
        <f>VLOOKUP(J773,locations!$A$1:$E$17,2,FALSE)</f>
        <v>Northland</v>
      </c>
      <c r="L773" t="str">
        <f>VLOOKUP(J773,locations!$A$1:$E$17,3,FALSE)</f>
        <v>New Zealand</v>
      </c>
      <c r="M773">
        <f>VLOOKUP(J773,locations!$A$1:$E$17,4,FALSE)</f>
        <v>201500</v>
      </c>
      <c r="N773">
        <f>VLOOKUP(J773,locations!$A$1:$E$17,5,FALSE)</f>
        <v>16.11</v>
      </c>
    </row>
    <row r="774" spans="1:14" x14ac:dyDescent="0.25">
      <c r="A774">
        <v>773</v>
      </c>
      <c r="B774" t="s">
        <v>83</v>
      </c>
      <c r="C774">
        <v>548</v>
      </c>
      <c r="D774" t="str">
        <f>VLOOKUP(C782,'make details'!$A$1:$C$139,2,FALSE)</f>
        <v>Ford</v>
      </c>
      <c r="E774" t="str">
        <f>VLOOKUP(C774,'make details'!$A$1:$C$139,3,FALSE)</f>
        <v>Standard</v>
      </c>
      <c r="F774">
        <v>2002</v>
      </c>
      <c r="G774" t="s">
        <v>443</v>
      </c>
      <c r="H774" t="s">
        <v>69</v>
      </c>
      <c r="I774" s="1">
        <v>44558</v>
      </c>
      <c r="J774">
        <v>106</v>
      </c>
      <c r="K774" t="str">
        <f>VLOOKUP(J774,locations!$A$1:$E$17,2,FALSE)</f>
        <v>Hawke's Bay</v>
      </c>
      <c r="L774" t="str">
        <f>VLOOKUP(J774,locations!$A$1:$E$17,3,FALSE)</f>
        <v>New Zealand</v>
      </c>
      <c r="M774">
        <f>VLOOKUP(J774,locations!$A$1:$E$17,4,FALSE)</f>
        <v>182700</v>
      </c>
      <c r="N774">
        <f>VLOOKUP(J774,locations!$A$1:$E$17,5,FALSE)</f>
        <v>12.92</v>
      </c>
    </row>
    <row r="775" spans="1:14" x14ac:dyDescent="0.25">
      <c r="A775">
        <v>774</v>
      </c>
      <c r="B775" t="s">
        <v>90</v>
      </c>
      <c r="C775">
        <v>540</v>
      </c>
      <c r="D775" t="str">
        <f>VLOOKUP(C783,'make details'!$A$1:$C$139,2,FALSE)</f>
        <v>Nissan</v>
      </c>
      <c r="E775" t="str">
        <f>VLOOKUP(C775,'make details'!$A$1:$C$139,3,FALSE)</f>
        <v>Standard</v>
      </c>
      <c r="F775">
        <v>2002</v>
      </c>
      <c r="G775" t="s">
        <v>468</v>
      </c>
      <c r="H775" t="s">
        <v>69</v>
      </c>
      <c r="I775" s="1">
        <v>44557</v>
      </c>
      <c r="J775">
        <v>106</v>
      </c>
      <c r="K775" t="str">
        <f>VLOOKUP(J775,locations!$A$1:$E$17,2,FALSE)</f>
        <v>Hawke's Bay</v>
      </c>
      <c r="L775" t="str">
        <f>VLOOKUP(J775,locations!$A$1:$E$17,3,FALSE)</f>
        <v>New Zealand</v>
      </c>
      <c r="M775">
        <f>VLOOKUP(J775,locations!$A$1:$E$17,4,FALSE)</f>
        <v>182700</v>
      </c>
      <c r="N775">
        <f>VLOOKUP(J775,locations!$A$1:$E$17,5,FALSE)</f>
        <v>12.92</v>
      </c>
    </row>
    <row r="776" spans="1:14" x14ac:dyDescent="0.25">
      <c r="A776">
        <v>775</v>
      </c>
      <c r="B776" t="s">
        <v>235</v>
      </c>
      <c r="C776">
        <v>619</v>
      </c>
      <c r="D776" t="str">
        <f>VLOOKUP(C784,'make details'!$A$1:$C$139,2,FALSE)</f>
        <v>Hyundai</v>
      </c>
      <c r="E776" t="str">
        <f>VLOOKUP(C776,'make details'!$A$1:$C$139,3,FALSE)</f>
        <v>Standard</v>
      </c>
      <c r="F776">
        <v>1996</v>
      </c>
      <c r="G776" t="s">
        <v>467</v>
      </c>
      <c r="H776" t="s">
        <v>32</v>
      </c>
      <c r="I776" s="1">
        <v>44631</v>
      </c>
      <c r="J776">
        <v>114</v>
      </c>
      <c r="K776" t="str">
        <f>VLOOKUP(J776,locations!$A$1:$E$17,2,FALSE)</f>
        <v>Canterbury</v>
      </c>
      <c r="L776" t="str">
        <f>VLOOKUP(J776,locations!$A$1:$E$17,3,FALSE)</f>
        <v>New Zealand</v>
      </c>
      <c r="M776">
        <f>VLOOKUP(J776,locations!$A$1:$E$17,4,FALSE)</f>
        <v>655000</v>
      </c>
      <c r="N776">
        <f>VLOOKUP(J776,locations!$A$1:$E$17,5,FALSE)</f>
        <v>14.72</v>
      </c>
    </row>
    <row r="777" spans="1:14" x14ac:dyDescent="0.25">
      <c r="A777">
        <v>776</v>
      </c>
      <c r="B777" t="s">
        <v>435</v>
      </c>
      <c r="C777">
        <v>580</v>
      </c>
      <c r="D777" t="str">
        <f>VLOOKUP(C785,'make details'!$A$1:$C$139,2,FALSE)</f>
        <v>Mazda</v>
      </c>
      <c r="E777" t="str">
        <f>VLOOKUP(C777,'make details'!$A$1:$C$139,3,FALSE)</f>
        <v>Standard</v>
      </c>
      <c r="F777">
        <v>2001</v>
      </c>
      <c r="G777" t="s">
        <v>469</v>
      </c>
      <c r="H777" t="s">
        <v>45</v>
      </c>
      <c r="I777" s="1">
        <v>44614</v>
      </c>
      <c r="J777">
        <v>102</v>
      </c>
      <c r="K777" t="str">
        <f>VLOOKUP(J777,locations!$A$1:$E$17,2,FALSE)</f>
        <v>Auckland</v>
      </c>
      <c r="L777" t="str">
        <f>VLOOKUP(J777,locations!$A$1:$E$17,3,FALSE)</f>
        <v>New Zealand</v>
      </c>
      <c r="M777">
        <f>VLOOKUP(J777,locations!$A$1:$E$17,4,FALSE)</f>
        <v>1695200</v>
      </c>
      <c r="N777">
        <f>VLOOKUP(J777,locations!$A$1:$E$17,5,FALSE)</f>
        <v>343.09</v>
      </c>
    </row>
    <row r="778" spans="1:14" x14ac:dyDescent="0.25">
      <c r="A778">
        <v>777</v>
      </c>
      <c r="B778" t="s">
        <v>83</v>
      </c>
      <c r="C778">
        <v>540</v>
      </c>
      <c r="D778" t="str">
        <f>VLOOKUP(C786,'make details'!$A$1:$C$139,2,FALSE)</f>
        <v>Mazda</v>
      </c>
      <c r="E778" t="str">
        <f>VLOOKUP(C778,'make details'!$A$1:$C$139,3,FALSE)</f>
        <v>Standard</v>
      </c>
      <c r="F778">
        <v>2002</v>
      </c>
      <c r="G778" t="s">
        <v>453</v>
      </c>
      <c r="H778" t="s">
        <v>18</v>
      </c>
      <c r="I778" s="1">
        <v>44641</v>
      </c>
      <c r="J778">
        <v>114</v>
      </c>
      <c r="K778" t="str">
        <f>VLOOKUP(J778,locations!$A$1:$E$17,2,FALSE)</f>
        <v>Canterbury</v>
      </c>
      <c r="L778" t="str">
        <f>VLOOKUP(J778,locations!$A$1:$E$17,3,FALSE)</f>
        <v>New Zealand</v>
      </c>
      <c r="M778">
        <f>VLOOKUP(J778,locations!$A$1:$E$17,4,FALSE)</f>
        <v>655000</v>
      </c>
      <c r="N778">
        <f>VLOOKUP(J778,locations!$A$1:$E$17,5,FALSE)</f>
        <v>14.72</v>
      </c>
    </row>
    <row r="779" spans="1:14" x14ac:dyDescent="0.25">
      <c r="A779">
        <v>778</v>
      </c>
      <c r="B779" t="s">
        <v>75</v>
      </c>
      <c r="C779">
        <v>619</v>
      </c>
      <c r="D779" t="str">
        <f>VLOOKUP(C787,'make details'!$A$1:$C$139,2,FALSE)</f>
        <v>Ford</v>
      </c>
      <c r="E779" t="str">
        <f>VLOOKUP(C779,'make details'!$A$1:$C$139,3,FALSE)</f>
        <v>Standard</v>
      </c>
      <c r="F779">
        <v>2002</v>
      </c>
      <c r="G779" t="s">
        <v>470</v>
      </c>
      <c r="H779" t="s">
        <v>69</v>
      </c>
      <c r="I779" s="1">
        <v>44487</v>
      </c>
      <c r="J779">
        <v>102</v>
      </c>
      <c r="K779" t="str">
        <f>VLOOKUP(J779,locations!$A$1:$E$17,2,FALSE)</f>
        <v>Auckland</v>
      </c>
      <c r="L779" t="str">
        <f>VLOOKUP(J779,locations!$A$1:$E$17,3,FALSE)</f>
        <v>New Zealand</v>
      </c>
      <c r="M779">
        <f>VLOOKUP(J779,locations!$A$1:$E$17,4,FALSE)</f>
        <v>1695200</v>
      </c>
      <c r="N779">
        <f>VLOOKUP(J779,locations!$A$1:$E$17,5,FALSE)</f>
        <v>343.09</v>
      </c>
    </row>
    <row r="780" spans="1:14" x14ac:dyDescent="0.25">
      <c r="A780">
        <v>779</v>
      </c>
      <c r="B780" t="s">
        <v>75</v>
      </c>
      <c r="C780">
        <v>619</v>
      </c>
      <c r="D780" t="str">
        <f>VLOOKUP(C788,'make details'!$A$1:$C$139,2,FALSE)</f>
        <v>Nissan</v>
      </c>
      <c r="E780" t="str">
        <f>VLOOKUP(C780,'make details'!$A$1:$C$139,3,FALSE)</f>
        <v>Standard</v>
      </c>
      <c r="F780">
        <v>2015</v>
      </c>
      <c r="G780" t="s">
        <v>471</v>
      </c>
      <c r="H780" t="s">
        <v>32</v>
      </c>
      <c r="I780" s="1">
        <v>44637</v>
      </c>
      <c r="J780">
        <v>109</v>
      </c>
      <c r="K780" t="str">
        <f>VLOOKUP(J780,locations!$A$1:$E$17,2,FALSE)</f>
        <v>Wellington</v>
      </c>
      <c r="L780" t="str">
        <f>VLOOKUP(J780,locations!$A$1:$E$17,3,FALSE)</f>
        <v>New Zealand</v>
      </c>
      <c r="M780">
        <f>VLOOKUP(J780,locations!$A$1:$E$17,4,FALSE)</f>
        <v>543500</v>
      </c>
      <c r="N780">
        <f>VLOOKUP(J780,locations!$A$1:$E$17,5,FALSE)</f>
        <v>67.52</v>
      </c>
    </row>
    <row r="781" spans="1:14" x14ac:dyDescent="0.25">
      <c r="A781">
        <v>780</v>
      </c>
      <c r="B781" t="s">
        <v>90</v>
      </c>
      <c r="C781">
        <v>556</v>
      </c>
      <c r="D781" t="str">
        <f>VLOOKUP(C789,'make details'!$A$1:$C$139,2,FALSE)</f>
        <v>Toyota</v>
      </c>
      <c r="E781" t="str">
        <f>VLOOKUP(C781,'make details'!$A$1:$C$139,3,FALSE)</f>
        <v>Standard</v>
      </c>
      <c r="F781">
        <v>1992</v>
      </c>
      <c r="G781" t="s">
        <v>472</v>
      </c>
      <c r="H781" t="s">
        <v>47</v>
      </c>
      <c r="I781" s="1">
        <v>44615</v>
      </c>
      <c r="J781">
        <v>102</v>
      </c>
      <c r="K781" t="str">
        <f>VLOOKUP(J781,locations!$A$1:$E$17,2,FALSE)</f>
        <v>Auckland</v>
      </c>
      <c r="L781" t="str">
        <f>VLOOKUP(J781,locations!$A$1:$E$17,3,FALSE)</f>
        <v>New Zealand</v>
      </c>
      <c r="M781">
        <f>VLOOKUP(J781,locations!$A$1:$E$17,4,FALSE)</f>
        <v>1695200</v>
      </c>
      <c r="N781">
        <f>VLOOKUP(J781,locations!$A$1:$E$17,5,FALSE)</f>
        <v>343.09</v>
      </c>
    </row>
    <row r="782" spans="1:14" x14ac:dyDescent="0.25">
      <c r="A782">
        <v>781</v>
      </c>
      <c r="B782" t="s">
        <v>435</v>
      </c>
      <c r="C782">
        <v>540</v>
      </c>
      <c r="D782" t="str">
        <f>VLOOKUP(C790,'make details'!$A$1:$C$139,2,FALSE)</f>
        <v>Subaru</v>
      </c>
      <c r="E782" t="str">
        <f>VLOOKUP(C782,'make details'!$A$1:$C$139,3,FALSE)</f>
        <v>Standard</v>
      </c>
      <c r="F782">
        <v>2002</v>
      </c>
      <c r="G782" t="s">
        <v>436</v>
      </c>
      <c r="H782" t="s">
        <v>28</v>
      </c>
      <c r="I782" s="1">
        <v>44631</v>
      </c>
      <c r="J782">
        <v>114</v>
      </c>
      <c r="K782" t="str">
        <f>VLOOKUP(J782,locations!$A$1:$E$17,2,FALSE)</f>
        <v>Canterbury</v>
      </c>
      <c r="L782" t="str">
        <f>VLOOKUP(J782,locations!$A$1:$E$17,3,FALSE)</f>
        <v>New Zealand</v>
      </c>
      <c r="M782">
        <f>VLOOKUP(J782,locations!$A$1:$E$17,4,FALSE)</f>
        <v>655000</v>
      </c>
      <c r="N782">
        <f>VLOOKUP(J782,locations!$A$1:$E$17,5,FALSE)</f>
        <v>14.72</v>
      </c>
    </row>
    <row r="783" spans="1:14" x14ac:dyDescent="0.25">
      <c r="A783">
        <v>782</v>
      </c>
      <c r="B783" t="s">
        <v>90</v>
      </c>
      <c r="C783">
        <v>587</v>
      </c>
      <c r="D783" t="str">
        <f>VLOOKUP(C791,'make details'!$A$1:$C$139,2,FALSE)</f>
        <v>Ford</v>
      </c>
      <c r="E783" t="str">
        <f>VLOOKUP(C783,'make details'!$A$1:$C$139,3,FALSE)</f>
        <v>Standard</v>
      </c>
      <c r="F783">
        <v>1992</v>
      </c>
      <c r="G783" t="s">
        <v>473</v>
      </c>
      <c r="H783" t="s">
        <v>283</v>
      </c>
      <c r="I783" s="1">
        <v>44581</v>
      </c>
      <c r="J783">
        <v>102</v>
      </c>
      <c r="K783" t="str">
        <f>VLOOKUP(J783,locations!$A$1:$E$17,2,FALSE)</f>
        <v>Auckland</v>
      </c>
      <c r="L783" t="str">
        <f>VLOOKUP(J783,locations!$A$1:$E$17,3,FALSE)</f>
        <v>New Zealand</v>
      </c>
      <c r="M783">
        <f>VLOOKUP(J783,locations!$A$1:$E$17,4,FALSE)</f>
        <v>1695200</v>
      </c>
      <c r="N783">
        <f>VLOOKUP(J783,locations!$A$1:$E$17,5,FALSE)</f>
        <v>343.09</v>
      </c>
    </row>
    <row r="784" spans="1:14" x14ac:dyDescent="0.25">
      <c r="A784">
        <v>783</v>
      </c>
      <c r="B784" t="s">
        <v>235</v>
      </c>
      <c r="C784">
        <v>555</v>
      </c>
      <c r="D784" t="str">
        <f>VLOOKUP(C792,'make details'!$A$1:$C$139,2,FALSE)</f>
        <v>Mazda</v>
      </c>
      <c r="E784" t="str">
        <f>VLOOKUP(C784,'make details'!$A$1:$C$139,3,FALSE)</f>
        <v>Standard</v>
      </c>
      <c r="F784">
        <v>2002</v>
      </c>
      <c r="G784" t="s">
        <v>474</v>
      </c>
      <c r="H784" t="s">
        <v>32</v>
      </c>
      <c r="I784" s="1">
        <v>44486</v>
      </c>
      <c r="J784">
        <v>102</v>
      </c>
      <c r="K784" t="str">
        <f>VLOOKUP(J784,locations!$A$1:$E$17,2,FALSE)</f>
        <v>Auckland</v>
      </c>
      <c r="L784" t="str">
        <f>VLOOKUP(J784,locations!$A$1:$E$17,3,FALSE)</f>
        <v>New Zealand</v>
      </c>
      <c r="M784">
        <f>VLOOKUP(J784,locations!$A$1:$E$17,4,FALSE)</f>
        <v>1695200</v>
      </c>
      <c r="N784">
        <f>VLOOKUP(J784,locations!$A$1:$E$17,5,FALSE)</f>
        <v>343.09</v>
      </c>
    </row>
    <row r="785" spans="1:14" x14ac:dyDescent="0.25">
      <c r="A785">
        <v>784</v>
      </c>
      <c r="B785" t="s">
        <v>435</v>
      </c>
      <c r="C785">
        <v>576</v>
      </c>
      <c r="D785" t="str">
        <f>VLOOKUP(C793,'make details'!$A$1:$C$139,2,FALSE)</f>
        <v>Ford</v>
      </c>
      <c r="E785" t="str">
        <f>VLOOKUP(C785,'make details'!$A$1:$C$139,3,FALSE)</f>
        <v>Standard</v>
      </c>
      <c r="F785">
        <v>2002</v>
      </c>
      <c r="G785" t="s">
        <v>450</v>
      </c>
      <c r="H785" t="s">
        <v>69</v>
      </c>
      <c r="I785" s="1">
        <v>44563</v>
      </c>
      <c r="J785">
        <v>104</v>
      </c>
      <c r="K785" t="str">
        <f>VLOOKUP(J785,locations!$A$1:$E$17,2,FALSE)</f>
        <v>Bay of Plenty</v>
      </c>
      <c r="L785" t="str">
        <f>VLOOKUP(J785,locations!$A$1:$E$17,3,FALSE)</f>
        <v>New Zealand</v>
      </c>
      <c r="M785">
        <f>VLOOKUP(J785,locations!$A$1:$E$17,4,FALSE)</f>
        <v>347700</v>
      </c>
      <c r="N785">
        <f>VLOOKUP(J785,locations!$A$1:$E$17,5,FALSE)</f>
        <v>28.8</v>
      </c>
    </row>
    <row r="786" spans="1:14" x14ac:dyDescent="0.25">
      <c r="A786">
        <v>785</v>
      </c>
      <c r="B786" t="s">
        <v>435</v>
      </c>
      <c r="C786">
        <v>576</v>
      </c>
      <c r="D786" t="str">
        <f>VLOOKUP(C794,'make details'!$A$1:$C$139,2,FALSE)</f>
        <v>Mitsubishi</v>
      </c>
      <c r="E786" t="str">
        <f>VLOOKUP(C786,'make details'!$A$1:$C$139,3,FALSE)</f>
        <v>Standard</v>
      </c>
      <c r="F786">
        <v>2002</v>
      </c>
      <c r="G786" t="s">
        <v>450</v>
      </c>
      <c r="H786" t="s">
        <v>69</v>
      </c>
      <c r="I786" s="1">
        <v>44573</v>
      </c>
      <c r="J786">
        <v>104</v>
      </c>
      <c r="K786" t="str">
        <f>VLOOKUP(J786,locations!$A$1:$E$17,2,FALSE)</f>
        <v>Bay of Plenty</v>
      </c>
      <c r="L786" t="str">
        <f>VLOOKUP(J786,locations!$A$1:$E$17,3,FALSE)</f>
        <v>New Zealand</v>
      </c>
      <c r="M786">
        <f>VLOOKUP(J786,locations!$A$1:$E$17,4,FALSE)</f>
        <v>347700</v>
      </c>
      <c r="N786">
        <f>VLOOKUP(J786,locations!$A$1:$E$17,5,FALSE)</f>
        <v>28.8</v>
      </c>
    </row>
    <row r="787" spans="1:14" x14ac:dyDescent="0.25">
      <c r="A787">
        <v>786</v>
      </c>
      <c r="B787" t="s">
        <v>90</v>
      </c>
      <c r="C787">
        <v>540</v>
      </c>
      <c r="D787" t="str">
        <f>VLOOKUP(C795,'make details'!$A$1:$C$139,2,FALSE)</f>
        <v>Mazda</v>
      </c>
      <c r="E787" t="str">
        <f>VLOOKUP(C787,'make details'!$A$1:$C$139,3,FALSE)</f>
        <v>Standard</v>
      </c>
      <c r="F787">
        <v>2002</v>
      </c>
      <c r="G787" t="s">
        <v>468</v>
      </c>
      <c r="H787" t="s">
        <v>10</v>
      </c>
      <c r="I787" s="1">
        <v>44620</v>
      </c>
      <c r="J787">
        <v>104</v>
      </c>
      <c r="K787" t="str">
        <f>VLOOKUP(J787,locations!$A$1:$E$17,2,FALSE)</f>
        <v>Bay of Plenty</v>
      </c>
      <c r="L787" t="str">
        <f>VLOOKUP(J787,locations!$A$1:$E$17,3,FALSE)</f>
        <v>New Zealand</v>
      </c>
      <c r="M787">
        <f>VLOOKUP(J787,locations!$A$1:$E$17,4,FALSE)</f>
        <v>347700</v>
      </c>
      <c r="N787">
        <f>VLOOKUP(J787,locations!$A$1:$E$17,5,FALSE)</f>
        <v>28.8</v>
      </c>
    </row>
    <row r="788" spans="1:14" x14ac:dyDescent="0.25">
      <c r="A788">
        <v>787</v>
      </c>
      <c r="B788" t="s">
        <v>83</v>
      </c>
      <c r="C788">
        <v>587</v>
      </c>
      <c r="D788" t="str">
        <f>VLOOKUP(C796,'make details'!$A$1:$C$139,2,FALSE)</f>
        <v>Ford</v>
      </c>
      <c r="E788" t="str">
        <f>VLOOKUP(C788,'make details'!$A$1:$C$139,3,FALSE)</f>
        <v>Standard</v>
      </c>
      <c r="F788">
        <v>1996</v>
      </c>
      <c r="G788" t="s">
        <v>461</v>
      </c>
      <c r="H788" t="s">
        <v>45</v>
      </c>
      <c r="I788" s="1">
        <v>44525</v>
      </c>
      <c r="J788">
        <v>105</v>
      </c>
      <c r="K788" t="str">
        <f>VLOOKUP(J788,locations!$A$1:$E$17,2,FALSE)</f>
        <v>Gisborne</v>
      </c>
      <c r="L788" t="str">
        <f>VLOOKUP(J788,locations!$A$1:$E$17,3,FALSE)</f>
        <v>New Zealand</v>
      </c>
      <c r="M788">
        <f>VLOOKUP(J788,locations!$A$1:$E$17,4,FALSE)</f>
        <v>52100</v>
      </c>
      <c r="N788">
        <f>VLOOKUP(J788,locations!$A$1:$E$17,5,FALSE)</f>
        <v>6.21</v>
      </c>
    </row>
    <row r="789" spans="1:14" x14ac:dyDescent="0.25">
      <c r="A789">
        <v>788</v>
      </c>
      <c r="B789" t="s">
        <v>235</v>
      </c>
      <c r="C789">
        <v>619</v>
      </c>
      <c r="D789" t="str">
        <f>VLOOKUP(C797,'make details'!$A$1:$C$139,2,FALSE)</f>
        <v>Mazda</v>
      </c>
      <c r="E789" t="str">
        <f>VLOOKUP(C789,'make details'!$A$1:$C$139,3,FALSE)</f>
        <v>Standard</v>
      </c>
      <c r="F789">
        <v>2002</v>
      </c>
      <c r="G789" t="s">
        <v>467</v>
      </c>
      <c r="H789" t="s">
        <v>32</v>
      </c>
      <c r="I789" s="1">
        <v>44612</v>
      </c>
      <c r="J789">
        <v>109</v>
      </c>
      <c r="K789" t="str">
        <f>VLOOKUP(J789,locations!$A$1:$E$17,2,FALSE)</f>
        <v>Wellington</v>
      </c>
      <c r="L789" t="str">
        <f>VLOOKUP(J789,locations!$A$1:$E$17,3,FALSE)</f>
        <v>New Zealand</v>
      </c>
      <c r="M789">
        <f>VLOOKUP(J789,locations!$A$1:$E$17,4,FALSE)</f>
        <v>543500</v>
      </c>
      <c r="N789">
        <f>VLOOKUP(J789,locations!$A$1:$E$17,5,FALSE)</f>
        <v>67.52</v>
      </c>
    </row>
    <row r="790" spans="1:14" x14ac:dyDescent="0.25">
      <c r="A790">
        <v>789</v>
      </c>
      <c r="B790" t="s">
        <v>90</v>
      </c>
      <c r="C790">
        <v>610</v>
      </c>
      <c r="D790" t="str">
        <f>VLOOKUP(C798,'make details'!$A$1:$C$139,2,FALSE)</f>
        <v>Volkswagen</v>
      </c>
      <c r="E790" t="str">
        <f>VLOOKUP(C790,'make details'!$A$1:$C$139,3,FALSE)</f>
        <v>Standard</v>
      </c>
      <c r="F790">
        <v>2002</v>
      </c>
      <c r="G790" t="s">
        <v>475</v>
      </c>
      <c r="H790" t="s">
        <v>28</v>
      </c>
      <c r="I790" s="1">
        <v>44583</v>
      </c>
      <c r="J790">
        <v>115</v>
      </c>
      <c r="K790" t="str">
        <f>VLOOKUP(J790,locations!$A$1:$E$17,2,FALSE)</f>
        <v>Otago</v>
      </c>
      <c r="L790" t="str">
        <f>VLOOKUP(J790,locations!$A$1:$E$17,3,FALSE)</f>
        <v>New Zealand</v>
      </c>
      <c r="M790">
        <f>VLOOKUP(J790,locations!$A$1:$E$17,4,FALSE)</f>
        <v>246000</v>
      </c>
      <c r="N790">
        <f>VLOOKUP(J790,locations!$A$1:$E$17,5,FALSE)</f>
        <v>7.89</v>
      </c>
    </row>
    <row r="791" spans="1:14" x14ac:dyDescent="0.25">
      <c r="A791">
        <v>790</v>
      </c>
      <c r="B791" t="s">
        <v>435</v>
      </c>
      <c r="C791">
        <v>540</v>
      </c>
      <c r="D791" t="str">
        <f>VLOOKUP(C799,'make details'!$A$1:$C$139,2,FALSE)</f>
        <v>Nissan</v>
      </c>
      <c r="E791" t="str">
        <f>VLOOKUP(C791,'make details'!$A$1:$C$139,3,FALSE)</f>
        <v>Standard</v>
      </c>
      <c r="F791">
        <v>2002</v>
      </c>
      <c r="G791" t="s">
        <v>436</v>
      </c>
      <c r="H791" t="s">
        <v>10</v>
      </c>
      <c r="I791" s="1">
        <v>44632</v>
      </c>
      <c r="J791">
        <v>104</v>
      </c>
      <c r="K791" t="str">
        <f>VLOOKUP(J791,locations!$A$1:$E$17,2,FALSE)</f>
        <v>Bay of Plenty</v>
      </c>
      <c r="L791" t="str">
        <f>VLOOKUP(J791,locations!$A$1:$E$17,3,FALSE)</f>
        <v>New Zealand</v>
      </c>
      <c r="M791">
        <f>VLOOKUP(J791,locations!$A$1:$E$17,4,FALSE)</f>
        <v>347700</v>
      </c>
      <c r="N791">
        <f>VLOOKUP(J791,locations!$A$1:$E$17,5,FALSE)</f>
        <v>28.8</v>
      </c>
    </row>
    <row r="792" spans="1:14" x14ac:dyDescent="0.25">
      <c r="A792">
        <v>791</v>
      </c>
      <c r="B792" t="s">
        <v>435</v>
      </c>
      <c r="C792">
        <v>576</v>
      </c>
      <c r="D792" t="str">
        <f>VLOOKUP(C800,'make details'!$A$1:$C$139,2,FALSE)</f>
        <v>Nissan</v>
      </c>
      <c r="E792" t="str">
        <f>VLOOKUP(C792,'make details'!$A$1:$C$139,3,FALSE)</f>
        <v>Standard</v>
      </c>
      <c r="F792">
        <v>2002</v>
      </c>
      <c r="G792" t="s">
        <v>450</v>
      </c>
      <c r="H792" t="s">
        <v>32</v>
      </c>
      <c r="I792" s="1">
        <v>44559</v>
      </c>
      <c r="J792">
        <v>106</v>
      </c>
      <c r="K792" t="str">
        <f>VLOOKUP(J792,locations!$A$1:$E$17,2,FALSE)</f>
        <v>Hawke's Bay</v>
      </c>
      <c r="L792" t="str">
        <f>VLOOKUP(J792,locations!$A$1:$E$17,3,FALSE)</f>
        <v>New Zealand</v>
      </c>
      <c r="M792">
        <f>VLOOKUP(J792,locations!$A$1:$E$17,4,FALSE)</f>
        <v>182700</v>
      </c>
      <c r="N792">
        <f>VLOOKUP(J792,locations!$A$1:$E$17,5,FALSE)</f>
        <v>12.92</v>
      </c>
    </row>
    <row r="793" spans="1:14" x14ac:dyDescent="0.25">
      <c r="A793">
        <v>792</v>
      </c>
      <c r="B793" t="s">
        <v>435</v>
      </c>
      <c r="C793">
        <v>540</v>
      </c>
      <c r="D793" t="str">
        <f>VLOOKUP(C801,'make details'!$A$1:$C$139,2,FALSE)</f>
        <v>Nissan</v>
      </c>
      <c r="E793" t="str">
        <f>VLOOKUP(C793,'make details'!$A$1:$C$139,3,FALSE)</f>
        <v>Standard</v>
      </c>
      <c r="F793">
        <v>2002</v>
      </c>
      <c r="G793" t="s">
        <v>436</v>
      </c>
      <c r="H793" t="s">
        <v>10</v>
      </c>
      <c r="I793" s="1">
        <v>44562</v>
      </c>
      <c r="J793">
        <v>104</v>
      </c>
      <c r="K793" t="str">
        <f>VLOOKUP(J793,locations!$A$1:$E$17,2,FALSE)</f>
        <v>Bay of Plenty</v>
      </c>
      <c r="L793" t="str">
        <f>VLOOKUP(J793,locations!$A$1:$E$17,3,FALSE)</f>
        <v>New Zealand</v>
      </c>
      <c r="M793">
        <f>VLOOKUP(J793,locations!$A$1:$E$17,4,FALSE)</f>
        <v>347700</v>
      </c>
      <c r="N793">
        <f>VLOOKUP(J793,locations!$A$1:$E$17,5,FALSE)</f>
        <v>28.8</v>
      </c>
    </row>
    <row r="794" spans="1:14" x14ac:dyDescent="0.25">
      <c r="A794">
        <v>793</v>
      </c>
      <c r="B794" t="s">
        <v>90</v>
      </c>
      <c r="C794">
        <v>580</v>
      </c>
      <c r="D794" t="str">
        <f>VLOOKUP(C802,'make details'!$A$1:$C$139,2,FALSE)</f>
        <v>BMW</v>
      </c>
      <c r="E794" t="str">
        <f>VLOOKUP(C794,'make details'!$A$1:$C$139,3,FALSE)</f>
        <v>Standard</v>
      </c>
      <c r="F794">
        <v>1999</v>
      </c>
      <c r="G794" t="s">
        <v>476</v>
      </c>
      <c r="H794" t="s">
        <v>10</v>
      </c>
      <c r="I794" s="1">
        <v>44482</v>
      </c>
      <c r="J794">
        <v>111</v>
      </c>
      <c r="K794" t="str">
        <f>VLOOKUP(J794,locations!$A$1:$E$17,2,FALSE)</f>
        <v>Nelson</v>
      </c>
      <c r="L794" t="str">
        <f>VLOOKUP(J794,locations!$A$1:$E$17,3,FALSE)</f>
        <v>New Zealand</v>
      </c>
      <c r="M794">
        <f>VLOOKUP(J794,locations!$A$1:$E$17,4,FALSE)</f>
        <v>54500</v>
      </c>
      <c r="N794">
        <f>VLOOKUP(J794,locations!$A$1:$E$17,5,FALSE)</f>
        <v>129.15</v>
      </c>
    </row>
    <row r="795" spans="1:14" x14ac:dyDescent="0.25">
      <c r="A795">
        <v>794</v>
      </c>
      <c r="B795" t="s">
        <v>435</v>
      </c>
      <c r="C795">
        <v>576</v>
      </c>
      <c r="D795" t="str">
        <f>VLOOKUP(C803,'make details'!$A$1:$C$139,2,FALSE)</f>
        <v>Honda</v>
      </c>
      <c r="E795" t="str">
        <f>VLOOKUP(C795,'make details'!$A$1:$C$139,3,FALSE)</f>
        <v>Standard</v>
      </c>
      <c r="F795">
        <v>2002</v>
      </c>
      <c r="G795" t="s">
        <v>450</v>
      </c>
      <c r="H795" t="s">
        <v>69</v>
      </c>
      <c r="I795" s="1">
        <v>44514</v>
      </c>
      <c r="J795">
        <v>104</v>
      </c>
      <c r="K795" t="str">
        <f>VLOOKUP(J795,locations!$A$1:$E$17,2,FALSE)</f>
        <v>Bay of Plenty</v>
      </c>
      <c r="L795" t="str">
        <f>VLOOKUP(J795,locations!$A$1:$E$17,3,FALSE)</f>
        <v>New Zealand</v>
      </c>
      <c r="M795">
        <f>VLOOKUP(J795,locations!$A$1:$E$17,4,FALSE)</f>
        <v>347700</v>
      </c>
      <c r="N795">
        <f>VLOOKUP(J795,locations!$A$1:$E$17,5,FALSE)</f>
        <v>28.8</v>
      </c>
    </row>
    <row r="796" spans="1:14" x14ac:dyDescent="0.25">
      <c r="A796">
        <v>795</v>
      </c>
      <c r="B796" t="s">
        <v>435</v>
      </c>
      <c r="C796">
        <v>540</v>
      </c>
      <c r="D796" t="str">
        <f>VLOOKUP(C804,'make details'!$A$1:$C$139,2,FALSE)</f>
        <v>Ford</v>
      </c>
      <c r="E796" t="str">
        <f>VLOOKUP(C796,'make details'!$A$1:$C$139,3,FALSE)</f>
        <v>Standard</v>
      </c>
      <c r="F796">
        <v>2002</v>
      </c>
      <c r="G796" t="s">
        <v>436</v>
      </c>
      <c r="H796" t="s">
        <v>32</v>
      </c>
      <c r="I796" s="1">
        <v>44516</v>
      </c>
      <c r="J796">
        <v>104</v>
      </c>
      <c r="K796" t="str">
        <f>VLOOKUP(J796,locations!$A$1:$E$17,2,FALSE)</f>
        <v>Bay of Plenty</v>
      </c>
      <c r="L796" t="str">
        <f>VLOOKUP(J796,locations!$A$1:$E$17,3,FALSE)</f>
        <v>New Zealand</v>
      </c>
      <c r="M796">
        <f>VLOOKUP(J796,locations!$A$1:$E$17,4,FALSE)</f>
        <v>347700</v>
      </c>
      <c r="N796">
        <f>VLOOKUP(J796,locations!$A$1:$E$17,5,FALSE)</f>
        <v>28.8</v>
      </c>
    </row>
    <row r="797" spans="1:14" x14ac:dyDescent="0.25">
      <c r="A797">
        <v>796</v>
      </c>
      <c r="B797" t="s">
        <v>435</v>
      </c>
      <c r="C797">
        <v>576</v>
      </c>
      <c r="D797" t="str">
        <f>VLOOKUP(C805,'make details'!$A$1:$C$139,2,FALSE)</f>
        <v>Mazda</v>
      </c>
      <c r="E797" t="str">
        <f>VLOOKUP(C797,'make details'!$A$1:$C$139,3,FALSE)</f>
        <v>Standard</v>
      </c>
      <c r="F797">
        <v>2002</v>
      </c>
      <c r="G797" t="s">
        <v>450</v>
      </c>
      <c r="H797" t="s">
        <v>69</v>
      </c>
      <c r="I797" s="1">
        <v>44522</v>
      </c>
      <c r="J797">
        <v>104</v>
      </c>
      <c r="K797" t="str">
        <f>VLOOKUP(J797,locations!$A$1:$E$17,2,FALSE)</f>
        <v>Bay of Plenty</v>
      </c>
      <c r="L797" t="str">
        <f>VLOOKUP(J797,locations!$A$1:$E$17,3,FALSE)</f>
        <v>New Zealand</v>
      </c>
      <c r="M797">
        <f>VLOOKUP(J797,locations!$A$1:$E$17,4,FALSE)</f>
        <v>347700</v>
      </c>
      <c r="N797">
        <f>VLOOKUP(J797,locations!$A$1:$E$17,5,FALSE)</f>
        <v>28.8</v>
      </c>
    </row>
    <row r="798" spans="1:14" x14ac:dyDescent="0.25">
      <c r="A798">
        <v>797</v>
      </c>
      <c r="B798" t="s">
        <v>75</v>
      </c>
      <c r="C798">
        <v>633</v>
      </c>
      <c r="D798" t="str">
        <f>VLOOKUP(C806,'make details'!$A$1:$C$139,2,FALSE)</f>
        <v>Nissan</v>
      </c>
      <c r="E798" t="str">
        <f>VLOOKUP(C798,'make details'!$A$1:$C$139,3,FALSE)</f>
        <v>Standard</v>
      </c>
      <c r="F798">
        <v>2002</v>
      </c>
      <c r="G798" t="s">
        <v>477</v>
      </c>
      <c r="H798" t="s">
        <v>28</v>
      </c>
      <c r="I798" s="1">
        <v>44569</v>
      </c>
      <c r="J798">
        <v>102</v>
      </c>
      <c r="K798" t="str">
        <f>VLOOKUP(J798,locations!$A$1:$E$17,2,FALSE)</f>
        <v>Auckland</v>
      </c>
      <c r="L798" t="str">
        <f>VLOOKUP(J798,locations!$A$1:$E$17,3,FALSE)</f>
        <v>New Zealand</v>
      </c>
      <c r="M798">
        <f>VLOOKUP(J798,locations!$A$1:$E$17,4,FALSE)</f>
        <v>1695200</v>
      </c>
      <c r="N798">
        <f>VLOOKUP(J798,locations!$A$1:$E$17,5,FALSE)</f>
        <v>343.09</v>
      </c>
    </row>
    <row r="799" spans="1:14" x14ac:dyDescent="0.25">
      <c r="A799">
        <v>798</v>
      </c>
      <c r="B799" t="s">
        <v>435</v>
      </c>
      <c r="C799">
        <v>587</v>
      </c>
      <c r="D799" t="str">
        <f>VLOOKUP(C807,'make details'!$A$1:$C$139,2,FALSE)</f>
        <v>Nissan</v>
      </c>
      <c r="E799" t="str">
        <f>VLOOKUP(C799,'make details'!$A$1:$C$139,3,FALSE)</f>
        <v>Standard</v>
      </c>
      <c r="F799">
        <v>1990</v>
      </c>
      <c r="G799" t="s">
        <v>437</v>
      </c>
      <c r="H799" t="s">
        <v>47</v>
      </c>
      <c r="I799" s="1">
        <v>44505</v>
      </c>
      <c r="J799">
        <v>114</v>
      </c>
      <c r="K799" t="str">
        <f>VLOOKUP(J799,locations!$A$1:$E$17,2,FALSE)</f>
        <v>Canterbury</v>
      </c>
      <c r="L799" t="str">
        <f>VLOOKUP(J799,locations!$A$1:$E$17,3,FALSE)</f>
        <v>New Zealand</v>
      </c>
      <c r="M799">
        <f>VLOOKUP(J799,locations!$A$1:$E$17,4,FALSE)</f>
        <v>655000</v>
      </c>
      <c r="N799">
        <f>VLOOKUP(J799,locations!$A$1:$E$17,5,FALSE)</f>
        <v>14.72</v>
      </c>
    </row>
    <row r="800" spans="1:14" x14ac:dyDescent="0.25">
      <c r="A800">
        <v>799</v>
      </c>
      <c r="B800" t="s">
        <v>83</v>
      </c>
      <c r="C800">
        <v>587</v>
      </c>
      <c r="D800" t="str">
        <f>VLOOKUP(C808,'make details'!$A$1:$C$139,2,FALSE)</f>
        <v>Mitsubishi</v>
      </c>
      <c r="E800" t="str">
        <f>VLOOKUP(C800,'make details'!$A$1:$C$139,3,FALSE)</f>
        <v>Standard</v>
      </c>
      <c r="F800">
        <v>1997</v>
      </c>
      <c r="G800" t="s">
        <v>478</v>
      </c>
      <c r="H800" t="s">
        <v>45</v>
      </c>
      <c r="I800" s="1">
        <v>44620</v>
      </c>
      <c r="J800">
        <v>102</v>
      </c>
      <c r="K800" t="str">
        <f>VLOOKUP(J800,locations!$A$1:$E$17,2,FALSE)</f>
        <v>Auckland</v>
      </c>
      <c r="L800" t="str">
        <f>VLOOKUP(J800,locations!$A$1:$E$17,3,FALSE)</f>
        <v>New Zealand</v>
      </c>
      <c r="M800">
        <f>VLOOKUP(J800,locations!$A$1:$E$17,4,FALSE)</f>
        <v>1695200</v>
      </c>
      <c r="N800">
        <f>VLOOKUP(J800,locations!$A$1:$E$17,5,FALSE)</f>
        <v>343.09</v>
      </c>
    </row>
    <row r="801" spans="1:14" x14ac:dyDescent="0.25">
      <c r="A801">
        <v>800</v>
      </c>
      <c r="B801" t="s">
        <v>83</v>
      </c>
      <c r="C801">
        <v>587</v>
      </c>
      <c r="D801" t="str">
        <f>VLOOKUP(C809,'make details'!$A$1:$C$139,2,FALSE)</f>
        <v>Toyota</v>
      </c>
      <c r="E801" t="str">
        <f>VLOOKUP(C801,'make details'!$A$1:$C$139,3,FALSE)</f>
        <v>Standard</v>
      </c>
      <c r="F801">
        <v>1995</v>
      </c>
      <c r="G801" t="s">
        <v>463</v>
      </c>
      <c r="H801" t="s">
        <v>101</v>
      </c>
      <c r="I801" s="1">
        <v>44654</v>
      </c>
      <c r="J801">
        <v>105</v>
      </c>
      <c r="K801" t="str">
        <f>VLOOKUP(J801,locations!$A$1:$E$17,2,FALSE)</f>
        <v>Gisborne</v>
      </c>
      <c r="L801" t="str">
        <f>VLOOKUP(J801,locations!$A$1:$E$17,3,FALSE)</f>
        <v>New Zealand</v>
      </c>
      <c r="M801">
        <f>VLOOKUP(J801,locations!$A$1:$E$17,4,FALSE)</f>
        <v>52100</v>
      </c>
      <c r="N801">
        <f>VLOOKUP(J801,locations!$A$1:$E$17,5,FALSE)</f>
        <v>6.21</v>
      </c>
    </row>
    <row r="802" spans="1:14" x14ac:dyDescent="0.25">
      <c r="A802">
        <v>801</v>
      </c>
      <c r="B802" t="s">
        <v>83</v>
      </c>
      <c r="C802">
        <v>512</v>
      </c>
      <c r="D802" t="str">
        <f>VLOOKUP(C810,'make details'!$A$1:$C$139,2,FALSE)</f>
        <v>Subaru</v>
      </c>
      <c r="E802" t="str">
        <f>VLOOKUP(C802,'make details'!$A$1:$C$139,3,FALSE)</f>
        <v>Luxury</v>
      </c>
      <c r="F802">
        <v>2000</v>
      </c>
      <c r="G802" t="s">
        <v>479</v>
      </c>
      <c r="H802" t="s">
        <v>10</v>
      </c>
      <c r="I802" s="1">
        <v>44645</v>
      </c>
      <c r="J802">
        <v>105</v>
      </c>
      <c r="K802" t="str">
        <f>VLOOKUP(J802,locations!$A$1:$E$17,2,FALSE)</f>
        <v>Gisborne</v>
      </c>
      <c r="L802" t="str">
        <f>VLOOKUP(J802,locations!$A$1:$E$17,3,FALSE)</f>
        <v>New Zealand</v>
      </c>
      <c r="M802">
        <f>VLOOKUP(J802,locations!$A$1:$E$17,4,FALSE)</f>
        <v>52100</v>
      </c>
      <c r="N802">
        <f>VLOOKUP(J802,locations!$A$1:$E$17,5,FALSE)</f>
        <v>6.21</v>
      </c>
    </row>
    <row r="803" spans="1:14" x14ac:dyDescent="0.25">
      <c r="A803">
        <v>802</v>
      </c>
      <c r="B803" t="s">
        <v>75</v>
      </c>
      <c r="C803">
        <v>550</v>
      </c>
      <c r="D803" t="str">
        <f>VLOOKUP(C811,'make details'!$A$1:$C$139,2,FALSE)</f>
        <v>Toyota</v>
      </c>
      <c r="E803" t="str">
        <f>VLOOKUP(C803,'make details'!$A$1:$C$139,3,FALSE)</f>
        <v>Standard</v>
      </c>
      <c r="F803">
        <v>1995</v>
      </c>
      <c r="G803" t="s">
        <v>458</v>
      </c>
      <c r="H803" t="s">
        <v>28</v>
      </c>
      <c r="I803" s="1">
        <v>44479</v>
      </c>
      <c r="J803">
        <v>105</v>
      </c>
      <c r="K803" t="str">
        <f>VLOOKUP(J803,locations!$A$1:$E$17,2,FALSE)</f>
        <v>Gisborne</v>
      </c>
      <c r="L803" t="str">
        <f>VLOOKUP(J803,locations!$A$1:$E$17,3,FALSE)</f>
        <v>New Zealand</v>
      </c>
      <c r="M803">
        <f>VLOOKUP(J803,locations!$A$1:$E$17,4,FALSE)</f>
        <v>52100</v>
      </c>
      <c r="N803">
        <f>VLOOKUP(J803,locations!$A$1:$E$17,5,FALSE)</f>
        <v>6.21</v>
      </c>
    </row>
    <row r="804" spans="1:14" x14ac:dyDescent="0.25">
      <c r="A804">
        <v>803</v>
      </c>
      <c r="B804" t="s">
        <v>435</v>
      </c>
      <c r="C804">
        <v>540</v>
      </c>
      <c r="D804" t="str">
        <f>VLOOKUP(C812,'make details'!$A$1:$C$139,2,FALSE)</f>
        <v>Holden</v>
      </c>
      <c r="E804" t="str">
        <f>VLOOKUP(C804,'make details'!$A$1:$C$139,3,FALSE)</f>
        <v>Standard</v>
      </c>
      <c r="F804">
        <v>2002</v>
      </c>
      <c r="G804" t="s">
        <v>436</v>
      </c>
      <c r="H804" t="s">
        <v>32</v>
      </c>
      <c r="I804" s="1">
        <v>44606</v>
      </c>
      <c r="J804">
        <v>105</v>
      </c>
      <c r="K804" t="str">
        <f>VLOOKUP(J804,locations!$A$1:$E$17,2,FALSE)</f>
        <v>Gisborne</v>
      </c>
      <c r="L804" t="str">
        <f>VLOOKUP(J804,locations!$A$1:$E$17,3,FALSE)</f>
        <v>New Zealand</v>
      </c>
      <c r="M804">
        <f>VLOOKUP(J804,locations!$A$1:$E$17,4,FALSE)</f>
        <v>52100</v>
      </c>
      <c r="N804">
        <f>VLOOKUP(J804,locations!$A$1:$E$17,5,FALSE)</f>
        <v>6.21</v>
      </c>
    </row>
    <row r="805" spans="1:14" x14ac:dyDescent="0.25">
      <c r="A805">
        <v>804</v>
      </c>
      <c r="B805" t="s">
        <v>454</v>
      </c>
      <c r="C805">
        <v>576</v>
      </c>
      <c r="D805" t="str">
        <f>VLOOKUP(C813,'make details'!$A$1:$C$139,2,FALSE)</f>
        <v>Subaru</v>
      </c>
      <c r="E805" t="str">
        <f>VLOOKUP(C805,'make details'!$A$1:$C$139,3,FALSE)</f>
        <v>Standard</v>
      </c>
      <c r="F805">
        <v>1990</v>
      </c>
      <c r="G805" t="s">
        <v>480</v>
      </c>
      <c r="H805" t="s">
        <v>32</v>
      </c>
      <c r="I805" s="1">
        <v>44620</v>
      </c>
      <c r="J805">
        <v>101</v>
      </c>
      <c r="K805" t="str">
        <f>VLOOKUP(J805,locations!$A$1:$E$17,2,FALSE)</f>
        <v>Northland</v>
      </c>
      <c r="L805" t="str">
        <f>VLOOKUP(J805,locations!$A$1:$E$17,3,FALSE)</f>
        <v>New Zealand</v>
      </c>
      <c r="M805">
        <f>VLOOKUP(J805,locations!$A$1:$E$17,4,FALSE)</f>
        <v>201500</v>
      </c>
      <c r="N805">
        <f>VLOOKUP(J805,locations!$A$1:$E$17,5,FALSE)</f>
        <v>16.11</v>
      </c>
    </row>
    <row r="806" spans="1:14" x14ac:dyDescent="0.25">
      <c r="A806">
        <v>805</v>
      </c>
      <c r="B806" t="s">
        <v>435</v>
      </c>
      <c r="C806">
        <v>587</v>
      </c>
      <c r="D806" t="str">
        <f>VLOOKUP(C814,'make details'!$A$1:$C$139,2,FALSE)</f>
        <v>Toyota</v>
      </c>
      <c r="E806" t="str">
        <f>VLOOKUP(C806,'make details'!$A$1:$C$139,3,FALSE)</f>
        <v>Standard</v>
      </c>
      <c r="F806">
        <v>1995</v>
      </c>
      <c r="G806" t="s">
        <v>481</v>
      </c>
      <c r="H806" t="s">
        <v>32</v>
      </c>
      <c r="I806" s="1">
        <v>44498</v>
      </c>
      <c r="J806">
        <v>114</v>
      </c>
      <c r="K806" t="str">
        <f>VLOOKUP(J806,locations!$A$1:$E$17,2,FALSE)</f>
        <v>Canterbury</v>
      </c>
      <c r="L806" t="str">
        <f>VLOOKUP(J806,locations!$A$1:$E$17,3,FALSE)</f>
        <v>New Zealand</v>
      </c>
      <c r="M806">
        <f>VLOOKUP(J806,locations!$A$1:$E$17,4,FALSE)</f>
        <v>655000</v>
      </c>
      <c r="N806">
        <f>VLOOKUP(J806,locations!$A$1:$E$17,5,FALSE)</f>
        <v>14.72</v>
      </c>
    </row>
    <row r="807" spans="1:14" x14ac:dyDescent="0.25">
      <c r="A807">
        <v>806</v>
      </c>
      <c r="B807" t="s">
        <v>83</v>
      </c>
      <c r="C807">
        <v>587</v>
      </c>
      <c r="D807" t="str">
        <f>VLOOKUP(C815,'make details'!$A$1:$C$139,2,FALSE)</f>
        <v>Nissan</v>
      </c>
      <c r="E807" t="str">
        <f>VLOOKUP(C807,'make details'!$A$1:$C$139,3,FALSE)</f>
        <v>Standard</v>
      </c>
      <c r="F807">
        <v>1999</v>
      </c>
      <c r="G807" t="s">
        <v>461</v>
      </c>
      <c r="H807" t="s">
        <v>10</v>
      </c>
      <c r="I807" s="1">
        <v>44635</v>
      </c>
      <c r="J807">
        <v>103</v>
      </c>
      <c r="K807" t="str">
        <f>VLOOKUP(J807,locations!$A$1:$E$17,2,FALSE)</f>
        <v>Waikato</v>
      </c>
      <c r="L807" t="str">
        <f>VLOOKUP(J807,locations!$A$1:$E$17,3,FALSE)</f>
        <v>New Zealand</v>
      </c>
      <c r="M807">
        <f>VLOOKUP(J807,locations!$A$1:$E$17,4,FALSE)</f>
        <v>513800</v>
      </c>
      <c r="N807">
        <f>VLOOKUP(J807,locations!$A$1:$E$17,5,FALSE)</f>
        <v>21.5</v>
      </c>
    </row>
    <row r="808" spans="1:14" x14ac:dyDescent="0.25">
      <c r="A808">
        <v>807</v>
      </c>
      <c r="B808" t="s">
        <v>83</v>
      </c>
      <c r="C808">
        <v>580</v>
      </c>
      <c r="D808" t="str">
        <f>VLOOKUP(C816,'make details'!$A$1:$C$139,2,FALSE)</f>
        <v>Ford</v>
      </c>
      <c r="E808" t="str">
        <f>VLOOKUP(C808,'make details'!$A$1:$C$139,3,FALSE)</f>
        <v>Standard</v>
      </c>
      <c r="F808">
        <v>2002</v>
      </c>
      <c r="G808" t="s">
        <v>482</v>
      </c>
      <c r="H808" t="s">
        <v>154</v>
      </c>
      <c r="I808" s="1">
        <v>44621</v>
      </c>
      <c r="J808">
        <v>101</v>
      </c>
      <c r="K808" t="str">
        <f>VLOOKUP(J808,locations!$A$1:$E$17,2,FALSE)</f>
        <v>Northland</v>
      </c>
      <c r="L808" t="str">
        <f>VLOOKUP(J808,locations!$A$1:$E$17,3,FALSE)</f>
        <v>New Zealand</v>
      </c>
      <c r="M808">
        <f>VLOOKUP(J808,locations!$A$1:$E$17,4,FALSE)</f>
        <v>201500</v>
      </c>
      <c r="N808">
        <f>VLOOKUP(J808,locations!$A$1:$E$17,5,FALSE)</f>
        <v>16.11</v>
      </c>
    </row>
    <row r="809" spans="1:14" x14ac:dyDescent="0.25">
      <c r="A809">
        <v>808</v>
      </c>
      <c r="B809" t="s">
        <v>435</v>
      </c>
      <c r="C809">
        <v>619</v>
      </c>
      <c r="D809" t="str">
        <f>VLOOKUP(C817,'make details'!$A$1:$C$139,2,FALSE)</f>
        <v>Nissan</v>
      </c>
      <c r="E809" t="str">
        <f>VLOOKUP(C809,'make details'!$A$1:$C$139,3,FALSE)</f>
        <v>Standard</v>
      </c>
      <c r="F809">
        <v>2002</v>
      </c>
      <c r="G809" t="s">
        <v>448</v>
      </c>
      <c r="H809" t="s">
        <v>69</v>
      </c>
      <c r="I809" s="1">
        <v>44533</v>
      </c>
      <c r="J809">
        <v>104</v>
      </c>
      <c r="K809" t="str">
        <f>VLOOKUP(J809,locations!$A$1:$E$17,2,FALSE)</f>
        <v>Bay of Plenty</v>
      </c>
      <c r="L809" t="str">
        <f>VLOOKUP(J809,locations!$A$1:$E$17,3,FALSE)</f>
        <v>New Zealand</v>
      </c>
      <c r="M809">
        <f>VLOOKUP(J809,locations!$A$1:$E$17,4,FALSE)</f>
        <v>347700</v>
      </c>
      <c r="N809">
        <f>VLOOKUP(J809,locations!$A$1:$E$17,5,FALSE)</f>
        <v>28.8</v>
      </c>
    </row>
    <row r="810" spans="1:14" x14ac:dyDescent="0.25">
      <c r="A810">
        <v>809</v>
      </c>
      <c r="B810" t="s">
        <v>90</v>
      </c>
      <c r="C810">
        <v>610</v>
      </c>
      <c r="D810" t="str">
        <f>VLOOKUP(C818,'make details'!$A$1:$C$139,2,FALSE)</f>
        <v>Toyota</v>
      </c>
      <c r="E810" t="str">
        <f>VLOOKUP(C810,'make details'!$A$1:$C$139,3,FALSE)</f>
        <v>Standard</v>
      </c>
      <c r="F810">
        <v>1993</v>
      </c>
      <c r="G810" t="s">
        <v>475</v>
      </c>
      <c r="H810" t="s">
        <v>69</v>
      </c>
      <c r="I810" s="1">
        <v>44477</v>
      </c>
      <c r="J810">
        <v>109</v>
      </c>
      <c r="K810" t="str">
        <f>VLOOKUP(J810,locations!$A$1:$E$17,2,FALSE)</f>
        <v>Wellington</v>
      </c>
      <c r="L810" t="str">
        <f>VLOOKUP(J810,locations!$A$1:$E$17,3,FALSE)</f>
        <v>New Zealand</v>
      </c>
      <c r="M810">
        <f>VLOOKUP(J810,locations!$A$1:$E$17,4,FALSE)</f>
        <v>543500</v>
      </c>
      <c r="N810">
        <f>VLOOKUP(J810,locations!$A$1:$E$17,5,FALSE)</f>
        <v>67.52</v>
      </c>
    </row>
    <row r="811" spans="1:14" x14ac:dyDescent="0.25">
      <c r="A811">
        <v>810</v>
      </c>
      <c r="B811" t="s">
        <v>90</v>
      </c>
      <c r="C811">
        <v>619</v>
      </c>
      <c r="D811" t="str">
        <f>VLOOKUP(C819,'make details'!$A$1:$C$139,2,FALSE)</f>
        <v>Holden</v>
      </c>
      <c r="E811" t="str">
        <f>VLOOKUP(C811,'make details'!$A$1:$C$139,3,FALSE)</f>
        <v>Standard</v>
      </c>
      <c r="F811">
        <v>1995</v>
      </c>
      <c r="G811" t="s">
        <v>483</v>
      </c>
      <c r="H811" t="s">
        <v>69</v>
      </c>
      <c r="I811" s="1">
        <v>44576</v>
      </c>
      <c r="J811">
        <v>114</v>
      </c>
      <c r="K811" t="str">
        <f>VLOOKUP(J811,locations!$A$1:$E$17,2,FALSE)</f>
        <v>Canterbury</v>
      </c>
      <c r="L811" t="str">
        <f>VLOOKUP(J811,locations!$A$1:$E$17,3,FALSE)</f>
        <v>New Zealand</v>
      </c>
      <c r="M811">
        <f>VLOOKUP(J811,locations!$A$1:$E$17,4,FALSE)</f>
        <v>655000</v>
      </c>
      <c r="N811">
        <f>VLOOKUP(J811,locations!$A$1:$E$17,5,FALSE)</f>
        <v>14.72</v>
      </c>
    </row>
    <row r="812" spans="1:14" x14ac:dyDescent="0.25">
      <c r="A812">
        <v>811</v>
      </c>
      <c r="B812" t="s">
        <v>83</v>
      </c>
      <c r="C812">
        <v>548</v>
      </c>
      <c r="D812" t="str">
        <f>VLOOKUP(C820,'make details'!$A$1:$C$139,2,FALSE)</f>
        <v>Ford</v>
      </c>
      <c r="E812" t="str">
        <f>VLOOKUP(C812,'make details'!$A$1:$C$139,3,FALSE)</f>
        <v>Standard</v>
      </c>
      <c r="F812">
        <v>2002</v>
      </c>
      <c r="G812" t="s">
        <v>443</v>
      </c>
      <c r="H812" t="s">
        <v>10</v>
      </c>
      <c r="I812" s="1">
        <v>44539</v>
      </c>
      <c r="J812">
        <v>101</v>
      </c>
      <c r="K812" t="str">
        <f>VLOOKUP(J812,locations!$A$1:$E$17,2,FALSE)</f>
        <v>Northland</v>
      </c>
      <c r="L812" t="str">
        <f>VLOOKUP(J812,locations!$A$1:$E$17,3,FALSE)</f>
        <v>New Zealand</v>
      </c>
      <c r="M812">
        <f>VLOOKUP(J812,locations!$A$1:$E$17,4,FALSE)</f>
        <v>201500</v>
      </c>
      <c r="N812">
        <f>VLOOKUP(J812,locations!$A$1:$E$17,5,FALSE)</f>
        <v>16.11</v>
      </c>
    </row>
    <row r="813" spans="1:14" x14ac:dyDescent="0.25">
      <c r="A813">
        <v>812</v>
      </c>
      <c r="B813" t="s">
        <v>90</v>
      </c>
      <c r="C813">
        <v>610</v>
      </c>
      <c r="D813" t="str">
        <f>VLOOKUP(C821,'make details'!$A$1:$C$139,2,FALSE)</f>
        <v>Mitsubishi</v>
      </c>
      <c r="E813" t="str">
        <f>VLOOKUP(C813,'make details'!$A$1:$C$139,3,FALSE)</f>
        <v>Standard</v>
      </c>
      <c r="F813">
        <v>2002</v>
      </c>
      <c r="G813" t="s">
        <v>484</v>
      </c>
      <c r="H813" t="s">
        <v>28</v>
      </c>
      <c r="I813" s="1">
        <v>44534</v>
      </c>
      <c r="J813">
        <v>101</v>
      </c>
      <c r="K813" t="str">
        <f>VLOOKUP(J813,locations!$A$1:$E$17,2,FALSE)</f>
        <v>Northland</v>
      </c>
      <c r="L813" t="str">
        <f>VLOOKUP(J813,locations!$A$1:$E$17,3,FALSE)</f>
        <v>New Zealand</v>
      </c>
      <c r="M813">
        <f>VLOOKUP(J813,locations!$A$1:$E$17,4,FALSE)</f>
        <v>201500</v>
      </c>
      <c r="N813">
        <f>VLOOKUP(J813,locations!$A$1:$E$17,5,FALSE)</f>
        <v>16.11</v>
      </c>
    </row>
    <row r="814" spans="1:14" x14ac:dyDescent="0.25">
      <c r="A814">
        <v>813</v>
      </c>
      <c r="B814" t="s">
        <v>90</v>
      </c>
      <c r="C814">
        <v>619</v>
      </c>
      <c r="D814" t="str">
        <f>VLOOKUP(C822,'make details'!$A$1:$C$139,2,FALSE)</f>
        <v>Holden</v>
      </c>
      <c r="E814" t="str">
        <f>VLOOKUP(C814,'make details'!$A$1:$C$139,3,FALSE)</f>
        <v>Standard</v>
      </c>
      <c r="F814">
        <v>1996</v>
      </c>
      <c r="G814" t="s">
        <v>485</v>
      </c>
      <c r="H814" t="s">
        <v>28</v>
      </c>
      <c r="I814" s="1">
        <v>44505</v>
      </c>
      <c r="J814">
        <v>114</v>
      </c>
      <c r="K814" t="str">
        <f>VLOOKUP(J814,locations!$A$1:$E$17,2,FALSE)</f>
        <v>Canterbury</v>
      </c>
      <c r="L814" t="str">
        <f>VLOOKUP(J814,locations!$A$1:$E$17,3,FALSE)</f>
        <v>New Zealand</v>
      </c>
      <c r="M814">
        <f>VLOOKUP(J814,locations!$A$1:$E$17,4,FALSE)</f>
        <v>655000</v>
      </c>
      <c r="N814">
        <f>VLOOKUP(J814,locations!$A$1:$E$17,5,FALSE)</f>
        <v>14.72</v>
      </c>
    </row>
    <row r="815" spans="1:14" x14ac:dyDescent="0.25">
      <c r="A815">
        <v>814</v>
      </c>
      <c r="B815" t="s">
        <v>486</v>
      </c>
      <c r="C815">
        <v>587</v>
      </c>
      <c r="D815" t="str">
        <f>VLOOKUP(C823,'make details'!$A$1:$C$139,2,FALSE)</f>
        <v>Ford</v>
      </c>
      <c r="E815" t="str">
        <f>VLOOKUP(C815,'make details'!$A$1:$C$139,3,FALSE)</f>
        <v>Standard</v>
      </c>
      <c r="F815">
        <v>1992</v>
      </c>
      <c r="G815" t="s">
        <v>140</v>
      </c>
      <c r="H815" t="s">
        <v>45</v>
      </c>
      <c r="I815" s="1">
        <v>44584</v>
      </c>
      <c r="J815">
        <v>102</v>
      </c>
      <c r="K815" t="str">
        <f>VLOOKUP(J815,locations!$A$1:$E$17,2,FALSE)</f>
        <v>Auckland</v>
      </c>
      <c r="L815" t="str">
        <f>VLOOKUP(J815,locations!$A$1:$E$17,3,FALSE)</f>
        <v>New Zealand</v>
      </c>
      <c r="M815">
        <f>VLOOKUP(J815,locations!$A$1:$E$17,4,FALSE)</f>
        <v>1695200</v>
      </c>
      <c r="N815">
        <f>VLOOKUP(J815,locations!$A$1:$E$17,5,FALSE)</f>
        <v>343.09</v>
      </c>
    </row>
    <row r="816" spans="1:14" x14ac:dyDescent="0.25">
      <c r="A816">
        <v>815</v>
      </c>
      <c r="B816" t="s">
        <v>435</v>
      </c>
      <c r="C816">
        <v>540</v>
      </c>
      <c r="D816" t="str">
        <f>VLOOKUP(C824,'make details'!$A$1:$C$139,2,FALSE)</f>
        <v>Ford</v>
      </c>
      <c r="E816" t="str">
        <f>VLOOKUP(C816,'make details'!$A$1:$C$139,3,FALSE)</f>
        <v>Standard</v>
      </c>
      <c r="F816">
        <v>2002</v>
      </c>
      <c r="G816" t="s">
        <v>436</v>
      </c>
      <c r="H816" t="s">
        <v>32</v>
      </c>
      <c r="I816" s="1">
        <v>44575</v>
      </c>
      <c r="J816">
        <v>114</v>
      </c>
      <c r="K816" t="str">
        <f>VLOOKUP(J816,locations!$A$1:$E$17,2,FALSE)</f>
        <v>Canterbury</v>
      </c>
      <c r="L816" t="str">
        <f>VLOOKUP(J816,locations!$A$1:$E$17,3,FALSE)</f>
        <v>New Zealand</v>
      </c>
      <c r="M816">
        <f>VLOOKUP(J816,locations!$A$1:$E$17,4,FALSE)</f>
        <v>655000</v>
      </c>
      <c r="N816">
        <f>VLOOKUP(J816,locations!$A$1:$E$17,5,FALSE)</f>
        <v>14.72</v>
      </c>
    </row>
    <row r="817" spans="1:14" x14ac:dyDescent="0.25">
      <c r="A817">
        <v>816</v>
      </c>
      <c r="B817" t="s">
        <v>90</v>
      </c>
      <c r="C817">
        <v>587</v>
      </c>
      <c r="D817" t="str">
        <f>VLOOKUP(C825,'make details'!$A$1:$C$139,2,FALSE)</f>
        <v>Honda</v>
      </c>
      <c r="E817" t="str">
        <f>VLOOKUP(C817,'make details'!$A$1:$C$139,3,FALSE)</f>
        <v>Standard</v>
      </c>
      <c r="F817">
        <v>1996</v>
      </c>
      <c r="G817" t="s">
        <v>487</v>
      </c>
      <c r="H817" t="s">
        <v>28</v>
      </c>
      <c r="I817" s="1">
        <v>44558</v>
      </c>
      <c r="J817">
        <v>102</v>
      </c>
      <c r="K817" t="str">
        <f>VLOOKUP(J817,locations!$A$1:$E$17,2,FALSE)</f>
        <v>Auckland</v>
      </c>
      <c r="L817" t="str">
        <f>VLOOKUP(J817,locations!$A$1:$E$17,3,FALSE)</f>
        <v>New Zealand</v>
      </c>
      <c r="M817">
        <f>VLOOKUP(J817,locations!$A$1:$E$17,4,FALSE)</f>
        <v>1695200</v>
      </c>
      <c r="N817">
        <f>VLOOKUP(J817,locations!$A$1:$E$17,5,FALSE)</f>
        <v>343.09</v>
      </c>
    </row>
    <row r="818" spans="1:14" x14ac:dyDescent="0.25">
      <c r="A818">
        <v>817</v>
      </c>
      <c r="B818" t="s">
        <v>90</v>
      </c>
      <c r="C818">
        <v>619</v>
      </c>
      <c r="D818" t="str">
        <f>VLOOKUP(C826,'make details'!$A$1:$C$139,2,FALSE)</f>
        <v>Nissan</v>
      </c>
      <c r="E818" t="str">
        <f>VLOOKUP(C818,'make details'!$A$1:$C$139,3,FALSE)</f>
        <v>Standard</v>
      </c>
      <c r="F818">
        <v>1997</v>
      </c>
      <c r="G818" t="s">
        <v>448</v>
      </c>
      <c r="H818" t="s">
        <v>69</v>
      </c>
      <c r="I818" s="1">
        <v>44517</v>
      </c>
      <c r="J818">
        <v>109</v>
      </c>
      <c r="K818" t="str">
        <f>VLOOKUP(J818,locations!$A$1:$E$17,2,FALSE)</f>
        <v>Wellington</v>
      </c>
      <c r="L818" t="str">
        <f>VLOOKUP(J818,locations!$A$1:$E$17,3,FALSE)</f>
        <v>New Zealand</v>
      </c>
      <c r="M818">
        <f>VLOOKUP(J818,locations!$A$1:$E$17,4,FALSE)</f>
        <v>543500</v>
      </c>
      <c r="N818">
        <f>VLOOKUP(J818,locations!$A$1:$E$17,5,FALSE)</f>
        <v>67.52</v>
      </c>
    </row>
    <row r="819" spans="1:14" x14ac:dyDescent="0.25">
      <c r="A819">
        <v>818</v>
      </c>
      <c r="B819" t="s">
        <v>83</v>
      </c>
      <c r="C819">
        <v>548</v>
      </c>
      <c r="D819" t="str">
        <f>VLOOKUP(C827,'make details'!$A$1:$C$139,2,FALSE)</f>
        <v>Mercedes-Benz</v>
      </c>
      <c r="E819" t="str">
        <f>VLOOKUP(C819,'make details'!$A$1:$C$139,3,FALSE)</f>
        <v>Standard</v>
      </c>
      <c r="F819">
        <v>2002</v>
      </c>
      <c r="G819" t="s">
        <v>443</v>
      </c>
      <c r="H819" t="s">
        <v>32</v>
      </c>
      <c r="I819" s="1">
        <v>44643</v>
      </c>
      <c r="J819">
        <v>114</v>
      </c>
      <c r="K819" t="str">
        <f>VLOOKUP(J819,locations!$A$1:$E$17,2,FALSE)</f>
        <v>Canterbury</v>
      </c>
      <c r="L819" t="str">
        <f>VLOOKUP(J819,locations!$A$1:$E$17,3,FALSE)</f>
        <v>New Zealand</v>
      </c>
      <c r="M819">
        <f>VLOOKUP(J819,locations!$A$1:$E$17,4,FALSE)</f>
        <v>655000</v>
      </c>
      <c r="N819">
        <f>VLOOKUP(J819,locations!$A$1:$E$17,5,FALSE)</f>
        <v>14.72</v>
      </c>
    </row>
    <row r="820" spans="1:14" x14ac:dyDescent="0.25">
      <c r="A820">
        <v>819</v>
      </c>
      <c r="B820" t="s">
        <v>83</v>
      </c>
      <c r="C820">
        <v>540</v>
      </c>
      <c r="D820" t="str">
        <f>VLOOKUP(C828,'make details'!$A$1:$C$139,2,FALSE)</f>
        <v>Mazda</v>
      </c>
      <c r="E820" t="str">
        <f>VLOOKUP(C820,'make details'!$A$1:$C$139,3,FALSE)</f>
        <v>Standard</v>
      </c>
      <c r="F820">
        <v>1963</v>
      </c>
      <c r="G820" t="s">
        <v>488</v>
      </c>
      <c r="H820" t="s">
        <v>28</v>
      </c>
      <c r="I820" s="1">
        <v>44613</v>
      </c>
      <c r="J820">
        <v>109</v>
      </c>
      <c r="K820" t="str">
        <f>VLOOKUP(J820,locations!$A$1:$E$17,2,FALSE)</f>
        <v>Wellington</v>
      </c>
      <c r="L820" t="str">
        <f>VLOOKUP(J820,locations!$A$1:$E$17,3,FALSE)</f>
        <v>New Zealand</v>
      </c>
      <c r="M820">
        <f>VLOOKUP(J820,locations!$A$1:$E$17,4,FALSE)</f>
        <v>543500</v>
      </c>
      <c r="N820">
        <f>VLOOKUP(J820,locations!$A$1:$E$17,5,FALSE)</f>
        <v>67.52</v>
      </c>
    </row>
    <row r="821" spans="1:14" x14ac:dyDescent="0.25">
      <c r="A821">
        <v>820</v>
      </c>
      <c r="B821" t="s">
        <v>83</v>
      </c>
      <c r="C821">
        <v>580</v>
      </c>
      <c r="D821" t="str">
        <f>VLOOKUP(C829,'make details'!$A$1:$C$139,2,FALSE)</f>
        <v>Daihatsu</v>
      </c>
      <c r="E821" t="str">
        <f>VLOOKUP(C821,'make details'!$A$1:$C$139,3,FALSE)</f>
        <v>Standard</v>
      </c>
      <c r="F821">
        <v>2002</v>
      </c>
      <c r="G821" t="s">
        <v>482</v>
      </c>
      <c r="H821" t="s">
        <v>10</v>
      </c>
      <c r="I821" s="1">
        <v>44653</v>
      </c>
      <c r="J821">
        <v>102</v>
      </c>
      <c r="K821" t="str">
        <f>VLOOKUP(J821,locations!$A$1:$E$17,2,FALSE)</f>
        <v>Auckland</v>
      </c>
      <c r="L821" t="str">
        <f>VLOOKUP(J821,locations!$A$1:$E$17,3,FALSE)</f>
        <v>New Zealand</v>
      </c>
      <c r="M821">
        <f>VLOOKUP(J821,locations!$A$1:$E$17,4,FALSE)</f>
        <v>1695200</v>
      </c>
      <c r="N821">
        <f>VLOOKUP(J821,locations!$A$1:$E$17,5,FALSE)</f>
        <v>343.09</v>
      </c>
    </row>
    <row r="822" spans="1:14" x14ac:dyDescent="0.25">
      <c r="A822">
        <v>821</v>
      </c>
      <c r="B822" t="s">
        <v>83</v>
      </c>
      <c r="C822">
        <v>548</v>
      </c>
      <c r="D822" t="str">
        <f>VLOOKUP(C830,'make details'!$A$1:$C$139,2,FALSE)</f>
        <v>Suzuki</v>
      </c>
      <c r="E822" t="str">
        <f>VLOOKUP(C822,'make details'!$A$1:$C$139,3,FALSE)</f>
        <v>Standard</v>
      </c>
      <c r="F822">
        <v>2002</v>
      </c>
      <c r="G822" t="s">
        <v>443</v>
      </c>
      <c r="H822" t="s">
        <v>45</v>
      </c>
      <c r="I822" s="1">
        <v>44656</v>
      </c>
      <c r="J822">
        <v>102</v>
      </c>
      <c r="K822" t="str">
        <f>VLOOKUP(J822,locations!$A$1:$E$17,2,FALSE)</f>
        <v>Auckland</v>
      </c>
      <c r="L822" t="str">
        <f>VLOOKUP(J822,locations!$A$1:$E$17,3,FALSE)</f>
        <v>New Zealand</v>
      </c>
      <c r="M822">
        <f>VLOOKUP(J822,locations!$A$1:$E$17,4,FALSE)</f>
        <v>1695200</v>
      </c>
      <c r="N822">
        <f>VLOOKUP(J822,locations!$A$1:$E$17,5,FALSE)</f>
        <v>343.09</v>
      </c>
    </row>
    <row r="823" spans="1:14" x14ac:dyDescent="0.25">
      <c r="A823">
        <v>822</v>
      </c>
      <c r="B823" t="s">
        <v>435</v>
      </c>
      <c r="C823">
        <v>540</v>
      </c>
      <c r="D823" t="str">
        <f>VLOOKUP(C831,'make details'!$A$1:$C$139,2,FALSE)</f>
        <v>Factory Built</v>
      </c>
      <c r="E823" t="str">
        <f>VLOOKUP(C823,'make details'!$A$1:$C$139,3,FALSE)</f>
        <v>Standard</v>
      </c>
      <c r="F823">
        <v>2002</v>
      </c>
      <c r="G823" t="s">
        <v>436</v>
      </c>
      <c r="H823" t="s">
        <v>32</v>
      </c>
      <c r="I823" s="1">
        <v>44639</v>
      </c>
      <c r="J823">
        <v>106</v>
      </c>
      <c r="K823" t="str">
        <f>VLOOKUP(J823,locations!$A$1:$E$17,2,FALSE)</f>
        <v>Hawke's Bay</v>
      </c>
      <c r="L823" t="str">
        <f>VLOOKUP(J823,locations!$A$1:$E$17,3,FALSE)</f>
        <v>New Zealand</v>
      </c>
      <c r="M823">
        <f>VLOOKUP(J823,locations!$A$1:$E$17,4,FALSE)</f>
        <v>182700</v>
      </c>
      <c r="N823">
        <f>VLOOKUP(J823,locations!$A$1:$E$17,5,FALSE)</f>
        <v>12.92</v>
      </c>
    </row>
    <row r="824" spans="1:14" x14ac:dyDescent="0.25">
      <c r="A824">
        <v>823</v>
      </c>
      <c r="B824" t="s">
        <v>90</v>
      </c>
      <c r="C824">
        <v>540</v>
      </c>
      <c r="D824" t="str">
        <f>VLOOKUP(C832,'make details'!$A$1:$C$139,2,FALSE)</f>
        <v>Suzuki</v>
      </c>
      <c r="E824" t="str">
        <f>VLOOKUP(C824,'make details'!$A$1:$C$139,3,FALSE)</f>
        <v>Standard</v>
      </c>
      <c r="F824">
        <v>2002</v>
      </c>
      <c r="G824" t="s">
        <v>489</v>
      </c>
      <c r="H824" t="s">
        <v>45</v>
      </c>
      <c r="I824" s="1">
        <v>44615</v>
      </c>
      <c r="J824">
        <v>102</v>
      </c>
      <c r="K824" t="str">
        <f>VLOOKUP(J824,locations!$A$1:$E$17,2,FALSE)</f>
        <v>Auckland</v>
      </c>
      <c r="L824" t="str">
        <f>VLOOKUP(J824,locations!$A$1:$E$17,3,FALSE)</f>
        <v>New Zealand</v>
      </c>
      <c r="M824">
        <f>VLOOKUP(J824,locations!$A$1:$E$17,4,FALSE)</f>
        <v>1695200</v>
      </c>
      <c r="N824">
        <f>VLOOKUP(J824,locations!$A$1:$E$17,5,FALSE)</f>
        <v>343.09</v>
      </c>
    </row>
    <row r="825" spans="1:14" x14ac:dyDescent="0.25">
      <c r="A825">
        <v>824</v>
      </c>
      <c r="B825" t="s">
        <v>83</v>
      </c>
      <c r="C825">
        <v>550</v>
      </c>
      <c r="D825" t="str">
        <f>VLOOKUP(C833,'make details'!$A$1:$C$139,2,FALSE)</f>
        <v>Moped</v>
      </c>
      <c r="E825" t="str">
        <f>VLOOKUP(C825,'make details'!$A$1:$C$139,3,FALSE)</f>
        <v>Standard</v>
      </c>
      <c r="F825">
        <v>2003</v>
      </c>
      <c r="G825" t="s">
        <v>458</v>
      </c>
      <c r="H825" t="s">
        <v>47</v>
      </c>
      <c r="I825" s="1">
        <v>44650</v>
      </c>
      <c r="J825">
        <v>102</v>
      </c>
      <c r="K825" t="str">
        <f>VLOOKUP(J825,locations!$A$1:$E$17,2,FALSE)</f>
        <v>Auckland</v>
      </c>
      <c r="L825" t="str">
        <f>VLOOKUP(J825,locations!$A$1:$E$17,3,FALSE)</f>
        <v>New Zealand</v>
      </c>
      <c r="M825">
        <f>VLOOKUP(J825,locations!$A$1:$E$17,4,FALSE)</f>
        <v>1695200</v>
      </c>
      <c r="N825">
        <f>VLOOKUP(J825,locations!$A$1:$E$17,5,FALSE)</f>
        <v>343.09</v>
      </c>
    </row>
    <row r="826" spans="1:14" x14ac:dyDescent="0.25">
      <c r="A826">
        <v>825</v>
      </c>
      <c r="B826" t="s">
        <v>90</v>
      </c>
      <c r="C826">
        <v>587</v>
      </c>
      <c r="D826" t="str">
        <f>VLOOKUP(C834,'make details'!$A$1:$C$139,2,FALSE)</f>
        <v>Honda</v>
      </c>
      <c r="E826" t="str">
        <f>VLOOKUP(C826,'make details'!$A$1:$C$139,3,FALSE)</f>
        <v>Standard</v>
      </c>
      <c r="F826">
        <v>1989</v>
      </c>
      <c r="G826" t="s">
        <v>473</v>
      </c>
      <c r="H826" t="s">
        <v>45</v>
      </c>
      <c r="I826" s="1">
        <v>44588</v>
      </c>
      <c r="J826">
        <v>114</v>
      </c>
      <c r="K826" t="str">
        <f>VLOOKUP(J826,locations!$A$1:$E$17,2,FALSE)</f>
        <v>Canterbury</v>
      </c>
      <c r="L826" t="str">
        <f>VLOOKUP(J826,locations!$A$1:$E$17,3,FALSE)</f>
        <v>New Zealand</v>
      </c>
      <c r="M826">
        <f>VLOOKUP(J826,locations!$A$1:$E$17,4,FALSE)</f>
        <v>655000</v>
      </c>
      <c r="N826">
        <f>VLOOKUP(J826,locations!$A$1:$E$17,5,FALSE)</f>
        <v>14.72</v>
      </c>
    </row>
    <row r="827" spans="1:14" x14ac:dyDescent="0.25">
      <c r="A827">
        <v>826</v>
      </c>
      <c r="B827" t="s">
        <v>90</v>
      </c>
      <c r="C827">
        <v>577</v>
      </c>
      <c r="D827" t="str">
        <f>VLOOKUP(C835,'make details'!$A$1:$C$139,2,FALSE)</f>
        <v>KTM</v>
      </c>
      <c r="E827" t="str">
        <f>VLOOKUP(C827,'make details'!$A$1:$C$139,3,FALSE)</f>
        <v>Luxury</v>
      </c>
      <c r="F827">
        <v>2002</v>
      </c>
      <c r="G827" t="s">
        <v>490</v>
      </c>
      <c r="H827" t="s">
        <v>10</v>
      </c>
      <c r="I827" s="1">
        <v>44650</v>
      </c>
      <c r="J827">
        <v>101</v>
      </c>
      <c r="K827" t="str">
        <f>VLOOKUP(J827,locations!$A$1:$E$17,2,FALSE)</f>
        <v>Northland</v>
      </c>
      <c r="L827" t="str">
        <f>VLOOKUP(J827,locations!$A$1:$E$17,3,FALSE)</f>
        <v>New Zealand</v>
      </c>
      <c r="M827">
        <f>VLOOKUP(J827,locations!$A$1:$E$17,4,FALSE)</f>
        <v>201500</v>
      </c>
      <c r="N827">
        <f>VLOOKUP(J827,locations!$A$1:$E$17,5,FALSE)</f>
        <v>16.11</v>
      </c>
    </row>
    <row r="828" spans="1:14" x14ac:dyDescent="0.25">
      <c r="A828">
        <v>827</v>
      </c>
      <c r="B828" t="s">
        <v>435</v>
      </c>
      <c r="C828">
        <v>576</v>
      </c>
      <c r="D828" t="str">
        <f>VLOOKUP(C836,'make details'!$A$1:$C$139,2,FALSE)</f>
        <v>Harley Davidson</v>
      </c>
      <c r="E828" t="str">
        <f>VLOOKUP(C828,'make details'!$A$1:$C$139,3,FALSE)</f>
        <v>Standard</v>
      </c>
      <c r="F828">
        <v>2002</v>
      </c>
      <c r="G828" t="s">
        <v>450</v>
      </c>
      <c r="H828" t="s">
        <v>32</v>
      </c>
      <c r="I828" s="1">
        <v>44480</v>
      </c>
      <c r="J828">
        <v>104</v>
      </c>
      <c r="K828" t="str">
        <f>VLOOKUP(J828,locations!$A$1:$E$17,2,FALSE)</f>
        <v>Bay of Plenty</v>
      </c>
      <c r="L828" t="str">
        <f>VLOOKUP(J828,locations!$A$1:$E$17,3,FALSE)</f>
        <v>New Zealand</v>
      </c>
      <c r="M828">
        <f>VLOOKUP(J828,locations!$A$1:$E$17,4,FALSE)</f>
        <v>347700</v>
      </c>
      <c r="N828">
        <f>VLOOKUP(J828,locations!$A$1:$E$17,5,FALSE)</f>
        <v>28.8</v>
      </c>
    </row>
    <row r="829" spans="1:14" x14ac:dyDescent="0.25">
      <c r="A829">
        <v>828</v>
      </c>
      <c r="B829" t="s">
        <v>491</v>
      </c>
      <c r="C829">
        <v>531</v>
      </c>
      <c r="D829" t="str">
        <f>VLOOKUP(C837,'make details'!$A$1:$C$139,2,FALSE)</f>
        <v>Keeway</v>
      </c>
      <c r="E829" t="str">
        <f>VLOOKUP(C829,'make details'!$A$1:$C$139,3,FALSE)</f>
        <v>Standard</v>
      </c>
      <c r="F829">
        <v>2002</v>
      </c>
      <c r="G829" t="s">
        <v>455</v>
      </c>
      <c r="H829" t="s">
        <v>32</v>
      </c>
      <c r="I829" s="1">
        <v>44593</v>
      </c>
      <c r="J829">
        <v>102</v>
      </c>
      <c r="K829" t="str">
        <f>VLOOKUP(J829,locations!$A$1:$E$17,2,FALSE)</f>
        <v>Auckland</v>
      </c>
      <c r="L829" t="str">
        <f>VLOOKUP(J829,locations!$A$1:$E$17,3,FALSE)</f>
        <v>New Zealand</v>
      </c>
      <c r="M829">
        <f>VLOOKUP(J829,locations!$A$1:$E$17,4,FALSE)</f>
        <v>1695200</v>
      </c>
      <c r="N829">
        <f>VLOOKUP(J829,locations!$A$1:$E$17,5,FALSE)</f>
        <v>343.09</v>
      </c>
    </row>
    <row r="830" spans="1:14" x14ac:dyDescent="0.25">
      <c r="A830">
        <v>829</v>
      </c>
      <c r="B830" t="s">
        <v>90</v>
      </c>
      <c r="C830">
        <v>611</v>
      </c>
      <c r="D830" t="str">
        <f>VLOOKUP(C838,'make details'!$A$1:$C$139,2,FALSE)</f>
        <v>Suzuki</v>
      </c>
      <c r="E830" t="str">
        <f>VLOOKUP(C830,'make details'!$A$1:$C$139,3,FALSE)</f>
        <v>Standard</v>
      </c>
      <c r="F830">
        <v>1991</v>
      </c>
      <c r="G830" t="s">
        <v>492</v>
      </c>
      <c r="H830" t="s">
        <v>28</v>
      </c>
      <c r="I830" s="1">
        <v>44544</v>
      </c>
      <c r="J830">
        <v>114</v>
      </c>
      <c r="K830" t="str">
        <f>VLOOKUP(J830,locations!$A$1:$E$17,2,FALSE)</f>
        <v>Canterbury</v>
      </c>
      <c r="L830" t="str">
        <f>VLOOKUP(J830,locations!$A$1:$E$17,3,FALSE)</f>
        <v>New Zealand</v>
      </c>
      <c r="M830">
        <f>VLOOKUP(J830,locations!$A$1:$E$17,4,FALSE)</f>
        <v>655000</v>
      </c>
      <c r="N830">
        <f>VLOOKUP(J830,locations!$A$1:$E$17,5,FALSE)</f>
        <v>14.72</v>
      </c>
    </row>
    <row r="831" spans="1:14" x14ac:dyDescent="0.25">
      <c r="A831">
        <v>830</v>
      </c>
      <c r="B831" t="s">
        <v>8</v>
      </c>
      <c r="C831">
        <v>538</v>
      </c>
      <c r="D831" t="str">
        <f>VLOOKUP(C839,'make details'!$A$1:$C$139,2,FALSE)</f>
        <v>Honda</v>
      </c>
      <c r="E831" t="str">
        <f>VLOOKUP(C831,'make details'!$A$1:$C$139,3,FALSE)</f>
        <v>Standard</v>
      </c>
      <c r="F831">
        <v>2003</v>
      </c>
      <c r="G831" t="s">
        <v>24</v>
      </c>
      <c r="H831" t="s">
        <v>10</v>
      </c>
      <c r="I831" s="1">
        <v>44620</v>
      </c>
      <c r="J831">
        <v>103</v>
      </c>
      <c r="K831" t="str">
        <f>VLOOKUP(J831,locations!$A$1:$E$17,2,FALSE)</f>
        <v>Waikato</v>
      </c>
      <c r="L831" t="str">
        <f>VLOOKUP(J831,locations!$A$1:$E$17,3,FALSE)</f>
        <v>New Zealand</v>
      </c>
      <c r="M831">
        <f>VLOOKUP(J831,locations!$A$1:$E$17,4,FALSE)</f>
        <v>513800</v>
      </c>
      <c r="N831">
        <f>VLOOKUP(J831,locations!$A$1:$E$17,5,FALSE)</f>
        <v>21.5</v>
      </c>
    </row>
    <row r="832" spans="1:14" x14ac:dyDescent="0.25">
      <c r="A832">
        <v>831</v>
      </c>
      <c r="B832" t="s">
        <v>16</v>
      </c>
      <c r="C832">
        <v>611</v>
      </c>
      <c r="D832" t="str">
        <f>VLOOKUP(C840,'make details'!$A$1:$C$139,2,FALSE)</f>
        <v>TNT Motor</v>
      </c>
      <c r="E832" t="str">
        <f>VLOOKUP(C832,'make details'!$A$1:$C$139,3,FALSE)</f>
        <v>Standard</v>
      </c>
      <c r="F832">
        <v>2007</v>
      </c>
      <c r="G832" t="s">
        <v>493</v>
      </c>
      <c r="H832" t="s">
        <v>28</v>
      </c>
      <c r="I832" s="1">
        <v>44622</v>
      </c>
      <c r="J832">
        <v>109</v>
      </c>
      <c r="K832" t="str">
        <f>VLOOKUP(J832,locations!$A$1:$E$17,2,FALSE)</f>
        <v>Wellington</v>
      </c>
      <c r="L832" t="str">
        <f>VLOOKUP(J832,locations!$A$1:$E$17,3,FALSE)</f>
        <v>New Zealand</v>
      </c>
      <c r="M832">
        <f>VLOOKUP(J832,locations!$A$1:$E$17,4,FALSE)</f>
        <v>543500</v>
      </c>
      <c r="N832">
        <f>VLOOKUP(J832,locations!$A$1:$E$17,5,FALSE)</f>
        <v>67.52</v>
      </c>
    </row>
    <row r="833" spans="1:14" x14ac:dyDescent="0.25">
      <c r="A833">
        <v>832</v>
      </c>
      <c r="B833" t="s">
        <v>25</v>
      </c>
      <c r="C833">
        <v>585</v>
      </c>
      <c r="D833" t="str">
        <f>VLOOKUP(C841,'make details'!$A$1:$C$139,2,FALSE)</f>
        <v>Suzuki</v>
      </c>
      <c r="E833" t="str">
        <f>VLOOKUP(C833,'make details'!$A$1:$C$139,3,FALSE)</f>
        <v>Standard</v>
      </c>
      <c r="F833">
        <v>2015</v>
      </c>
      <c r="G833" t="s">
        <v>494</v>
      </c>
      <c r="H833" t="s">
        <v>69</v>
      </c>
      <c r="I833" s="1">
        <v>44602</v>
      </c>
      <c r="J833">
        <v>102</v>
      </c>
      <c r="K833" t="str">
        <f>VLOOKUP(J833,locations!$A$1:$E$17,2,FALSE)</f>
        <v>Auckland</v>
      </c>
      <c r="L833" t="str">
        <f>VLOOKUP(J833,locations!$A$1:$E$17,3,FALSE)</f>
        <v>New Zealand</v>
      </c>
      <c r="M833">
        <f>VLOOKUP(J833,locations!$A$1:$E$17,4,FALSE)</f>
        <v>1695200</v>
      </c>
      <c r="N833">
        <f>VLOOKUP(J833,locations!$A$1:$E$17,5,FALSE)</f>
        <v>343.09</v>
      </c>
    </row>
    <row r="834" spans="1:14" x14ac:dyDescent="0.25">
      <c r="A834">
        <v>833</v>
      </c>
      <c r="B834" t="s">
        <v>16</v>
      </c>
      <c r="C834">
        <v>550</v>
      </c>
      <c r="D834" t="str">
        <f>VLOOKUP(C842,'make details'!$A$1:$C$139,2,FALSE)</f>
        <v>BMW</v>
      </c>
      <c r="E834" t="str">
        <f>VLOOKUP(C834,'make details'!$A$1:$C$139,3,FALSE)</f>
        <v>Standard</v>
      </c>
      <c r="F834">
        <v>2015</v>
      </c>
      <c r="G834" t="s">
        <v>380</v>
      </c>
      <c r="H834" t="s">
        <v>69</v>
      </c>
      <c r="I834" s="1">
        <v>44514</v>
      </c>
      <c r="J834">
        <v>102</v>
      </c>
      <c r="K834" t="str">
        <f>VLOOKUP(J834,locations!$A$1:$E$17,2,FALSE)</f>
        <v>Auckland</v>
      </c>
      <c r="L834" t="str">
        <f>VLOOKUP(J834,locations!$A$1:$E$17,3,FALSE)</f>
        <v>New Zealand</v>
      </c>
      <c r="M834">
        <f>VLOOKUP(J834,locations!$A$1:$E$17,4,FALSE)</f>
        <v>1695200</v>
      </c>
      <c r="N834">
        <f>VLOOKUP(J834,locations!$A$1:$E$17,5,FALSE)</f>
        <v>343.09</v>
      </c>
    </row>
    <row r="835" spans="1:14" x14ac:dyDescent="0.25">
      <c r="A835">
        <v>834</v>
      </c>
      <c r="B835" t="s">
        <v>16</v>
      </c>
      <c r="C835">
        <v>565</v>
      </c>
      <c r="D835" t="str">
        <f>VLOOKUP(C843,'make details'!$A$1:$C$139,2,FALSE)</f>
        <v>TNT Motor</v>
      </c>
      <c r="E835" t="str">
        <f>VLOOKUP(C835,'make details'!$A$1:$C$139,3,FALSE)</f>
        <v>Standard</v>
      </c>
      <c r="F835">
        <v>2015</v>
      </c>
      <c r="G835">
        <v>200</v>
      </c>
      <c r="H835" t="s">
        <v>32</v>
      </c>
      <c r="I835" s="1">
        <v>44620</v>
      </c>
      <c r="J835">
        <v>109</v>
      </c>
      <c r="K835" t="str">
        <f>VLOOKUP(J835,locations!$A$1:$E$17,2,FALSE)</f>
        <v>Wellington</v>
      </c>
      <c r="L835" t="str">
        <f>VLOOKUP(J835,locations!$A$1:$E$17,3,FALSE)</f>
        <v>New Zealand</v>
      </c>
      <c r="M835">
        <f>VLOOKUP(J835,locations!$A$1:$E$17,4,FALSE)</f>
        <v>543500</v>
      </c>
      <c r="N835">
        <f>VLOOKUP(J835,locations!$A$1:$E$17,5,FALSE)</f>
        <v>67.52</v>
      </c>
    </row>
    <row r="836" spans="1:14" x14ac:dyDescent="0.25">
      <c r="A836">
        <v>835</v>
      </c>
      <c r="B836" t="s">
        <v>16</v>
      </c>
      <c r="C836">
        <v>545</v>
      </c>
      <c r="D836" t="str">
        <f>VLOOKUP(C844,'make details'!$A$1:$C$139,2,FALSE)</f>
        <v>Husqvarna</v>
      </c>
      <c r="E836" t="str">
        <f>VLOOKUP(C836,'make details'!$A$1:$C$139,3,FALSE)</f>
        <v>Standard</v>
      </c>
      <c r="F836">
        <v>2014</v>
      </c>
      <c r="G836" t="s">
        <v>495</v>
      </c>
      <c r="H836" t="s">
        <v>69</v>
      </c>
      <c r="I836" s="1">
        <v>44573</v>
      </c>
      <c r="J836">
        <v>104</v>
      </c>
      <c r="K836" t="str">
        <f>VLOOKUP(J836,locations!$A$1:$E$17,2,FALSE)</f>
        <v>Bay of Plenty</v>
      </c>
      <c r="L836" t="str">
        <f>VLOOKUP(J836,locations!$A$1:$E$17,3,FALSE)</f>
        <v>New Zealand</v>
      </c>
      <c r="M836">
        <f>VLOOKUP(J836,locations!$A$1:$E$17,4,FALSE)</f>
        <v>347700</v>
      </c>
      <c r="N836">
        <f>VLOOKUP(J836,locations!$A$1:$E$17,5,FALSE)</f>
        <v>28.8</v>
      </c>
    </row>
    <row r="837" spans="1:14" x14ac:dyDescent="0.25">
      <c r="A837">
        <v>836</v>
      </c>
      <c r="B837" t="s">
        <v>25</v>
      </c>
      <c r="C837">
        <v>563</v>
      </c>
      <c r="D837" t="str">
        <f>VLOOKUP(C845,'make details'!$A$1:$C$139,2,FALSE)</f>
        <v>John Deere</v>
      </c>
      <c r="E837" t="str">
        <f>VLOOKUP(C837,'make details'!$A$1:$C$139,3,FALSE)</f>
        <v>Standard</v>
      </c>
      <c r="F837">
        <v>2008</v>
      </c>
      <c r="G837" t="s">
        <v>496</v>
      </c>
      <c r="H837" t="s">
        <v>18</v>
      </c>
      <c r="I837" s="1">
        <v>44598</v>
      </c>
      <c r="J837">
        <v>114</v>
      </c>
      <c r="K837" t="str">
        <f>VLOOKUP(J837,locations!$A$1:$E$17,2,FALSE)</f>
        <v>Canterbury</v>
      </c>
      <c r="L837" t="str">
        <f>VLOOKUP(J837,locations!$A$1:$E$17,3,FALSE)</f>
        <v>New Zealand</v>
      </c>
      <c r="M837">
        <f>VLOOKUP(J837,locations!$A$1:$E$17,4,FALSE)</f>
        <v>655000</v>
      </c>
      <c r="N837">
        <f>VLOOKUP(J837,locations!$A$1:$E$17,5,FALSE)</f>
        <v>14.72</v>
      </c>
    </row>
    <row r="838" spans="1:14" x14ac:dyDescent="0.25">
      <c r="A838">
        <v>837</v>
      </c>
      <c r="B838" t="s">
        <v>25</v>
      </c>
      <c r="C838">
        <v>611</v>
      </c>
      <c r="D838" t="str">
        <f>VLOOKUP(C846,'make details'!$A$1:$C$139,2,FALSE)</f>
        <v>Honda</v>
      </c>
      <c r="E838" t="str">
        <f>VLOOKUP(C838,'make details'!$A$1:$C$139,3,FALSE)</f>
        <v>Standard</v>
      </c>
      <c r="F838">
        <v>2014</v>
      </c>
      <c r="G838" t="s">
        <v>182</v>
      </c>
      <c r="H838" t="s">
        <v>66</v>
      </c>
      <c r="I838" s="1">
        <v>44506</v>
      </c>
      <c r="J838">
        <v>109</v>
      </c>
      <c r="K838" t="str">
        <f>VLOOKUP(J838,locations!$A$1:$E$17,2,FALSE)</f>
        <v>Wellington</v>
      </c>
      <c r="L838" t="str">
        <f>VLOOKUP(J838,locations!$A$1:$E$17,3,FALSE)</f>
        <v>New Zealand</v>
      </c>
      <c r="M838">
        <f>VLOOKUP(J838,locations!$A$1:$E$17,4,FALSE)</f>
        <v>543500</v>
      </c>
      <c r="N838">
        <f>VLOOKUP(J838,locations!$A$1:$E$17,5,FALSE)</f>
        <v>67.52</v>
      </c>
    </row>
    <row r="839" spans="1:14" x14ac:dyDescent="0.25">
      <c r="A839">
        <v>838</v>
      </c>
      <c r="B839" t="s">
        <v>16</v>
      </c>
      <c r="C839">
        <v>550</v>
      </c>
      <c r="D839" t="str">
        <f>VLOOKUP(C847,'make details'!$A$1:$C$139,2,FALSE)</f>
        <v>Piaggio</v>
      </c>
      <c r="E839" t="str">
        <f>VLOOKUP(C839,'make details'!$A$1:$C$139,3,FALSE)</f>
        <v>Standard</v>
      </c>
      <c r="F839">
        <v>2017</v>
      </c>
      <c r="G839" t="s">
        <v>299</v>
      </c>
      <c r="H839" t="s">
        <v>66</v>
      </c>
      <c r="I839" s="1">
        <v>44595</v>
      </c>
      <c r="J839">
        <v>102</v>
      </c>
      <c r="K839" t="str">
        <f>VLOOKUP(J839,locations!$A$1:$E$17,2,FALSE)</f>
        <v>Auckland</v>
      </c>
      <c r="L839" t="str">
        <f>VLOOKUP(J839,locations!$A$1:$E$17,3,FALSE)</f>
        <v>New Zealand</v>
      </c>
      <c r="M839">
        <f>VLOOKUP(J839,locations!$A$1:$E$17,4,FALSE)</f>
        <v>1695200</v>
      </c>
      <c r="N839">
        <f>VLOOKUP(J839,locations!$A$1:$E$17,5,FALSE)</f>
        <v>343.09</v>
      </c>
    </row>
    <row r="840" spans="1:14" x14ac:dyDescent="0.25">
      <c r="A840">
        <v>839</v>
      </c>
      <c r="B840" t="s">
        <v>25</v>
      </c>
      <c r="C840">
        <v>617</v>
      </c>
      <c r="D840" t="str">
        <f>VLOOKUP(C848,'make details'!$A$1:$C$139,2,FALSE)</f>
        <v>Piaggio</v>
      </c>
      <c r="E840" t="str">
        <f>VLOOKUP(C840,'make details'!$A$1:$C$139,3,FALSE)</f>
        <v>Standard</v>
      </c>
      <c r="F840">
        <v>2017</v>
      </c>
      <c r="G840" t="s">
        <v>375</v>
      </c>
      <c r="H840" t="s">
        <v>28</v>
      </c>
      <c r="I840" s="1">
        <v>44513</v>
      </c>
      <c r="J840">
        <v>114</v>
      </c>
      <c r="K840" t="str">
        <f>VLOOKUP(J840,locations!$A$1:$E$17,2,FALSE)</f>
        <v>Canterbury</v>
      </c>
      <c r="L840" t="str">
        <f>VLOOKUP(J840,locations!$A$1:$E$17,3,FALSE)</f>
        <v>New Zealand</v>
      </c>
      <c r="M840">
        <f>VLOOKUP(J840,locations!$A$1:$E$17,4,FALSE)</f>
        <v>655000</v>
      </c>
      <c r="N840">
        <f>VLOOKUP(J840,locations!$A$1:$E$17,5,FALSE)</f>
        <v>14.72</v>
      </c>
    </row>
    <row r="841" spans="1:14" x14ac:dyDescent="0.25">
      <c r="A841">
        <v>840</v>
      </c>
      <c r="B841" t="s">
        <v>25</v>
      </c>
      <c r="C841">
        <v>611</v>
      </c>
      <c r="D841" t="str">
        <f>VLOOKUP(C849,'make details'!$A$1:$C$139,2,FALSE)</f>
        <v>Factory Built</v>
      </c>
      <c r="E841" t="str">
        <f>VLOOKUP(C841,'make details'!$A$1:$C$139,3,FALSE)</f>
        <v>Standard</v>
      </c>
      <c r="F841">
        <v>2003</v>
      </c>
      <c r="G841" t="s">
        <v>497</v>
      </c>
      <c r="H841" t="s">
        <v>45</v>
      </c>
      <c r="I841" s="1">
        <v>44545</v>
      </c>
      <c r="J841">
        <v>102</v>
      </c>
      <c r="K841" t="str">
        <f>VLOOKUP(J841,locations!$A$1:$E$17,2,FALSE)</f>
        <v>Auckland</v>
      </c>
      <c r="L841" t="str">
        <f>VLOOKUP(J841,locations!$A$1:$E$17,3,FALSE)</f>
        <v>New Zealand</v>
      </c>
      <c r="M841">
        <f>VLOOKUP(J841,locations!$A$1:$E$17,4,FALSE)</f>
        <v>1695200</v>
      </c>
      <c r="N841">
        <f>VLOOKUP(J841,locations!$A$1:$E$17,5,FALSE)</f>
        <v>343.09</v>
      </c>
    </row>
    <row r="842" spans="1:14" x14ac:dyDescent="0.25">
      <c r="A842">
        <v>841</v>
      </c>
      <c r="B842" t="s">
        <v>16</v>
      </c>
      <c r="C842">
        <v>512</v>
      </c>
      <c r="D842" t="str">
        <f>VLOOKUP(C850,'make details'!$A$1:$C$139,2,FALSE)</f>
        <v>Suzuki</v>
      </c>
      <c r="E842" t="str">
        <f>VLOOKUP(C842,'make details'!$A$1:$C$139,3,FALSE)</f>
        <v>Luxury</v>
      </c>
      <c r="F842">
        <v>2017</v>
      </c>
      <c r="G842" t="s">
        <v>498</v>
      </c>
      <c r="H842" t="s">
        <v>32</v>
      </c>
      <c r="I842" s="1">
        <v>44476</v>
      </c>
      <c r="J842">
        <v>102</v>
      </c>
      <c r="K842" t="str">
        <f>VLOOKUP(J842,locations!$A$1:$E$17,2,FALSE)</f>
        <v>Auckland</v>
      </c>
      <c r="L842" t="str">
        <f>VLOOKUP(J842,locations!$A$1:$E$17,3,FALSE)</f>
        <v>New Zealand</v>
      </c>
      <c r="M842">
        <f>VLOOKUP(J842,locations!$A$1:$E$17,4,FALSE)</f>
        <v>1695200</v>
      </c>
      <c r="N842">
        <f>VLOOKUP(J842,locations!$A$1:$E$17,5,FALSE)</f>
        <v>343.09</v>
      </c>
    </row>
    <row r="843" spans="1:14" x14ac:dyDescent="0.25">
      <c r="A843">
        <v>842</v>
      </c>
      <c r="B843" t="s">
        <v>25</v>
      </c>
      <c r="C843">
        <v>617</v>
      </c>
      <c r="D843" t="str">
        <f>VLOOKUP(C851,'make details'!$A$1:$C$139,2,FALSE)</f>
        <v>Yamaha</v>
      </c>
      <c r="E843" t="str">
        <f>VLOOKUP(C843,'make details'!$A$1:$C$139,3,FALSE)</f>
        <v>Standard</v>
      </c>
      <c r="F843">
        <v>2017</v>
      </c>
      <c r="G843" t="s">
        <v>375</v>
      </c>
      <c r="H843" t="s">
        <v>69</v>
      </c>
      <c r="I843" s="1">
        <v>44641</v>
      </c>
      <c r="J843">
        <v>114</v>
      </c>
      <c r="K843" t="str">
        <f>VLOOKUP(J843,locations!$A$1:$E$17,2,FALSE)</f>
        <v>Canterbury</v>
      </c>
      <c r="L843" t="str">
        <f>VLOOKUP(J843,locations!$A$1:$E$17,3,FALSE)</f>
        <v>New Zealand</v>
      </c>
      <c r="M843">
        <f>VLOOKUP(J843,locations!$A$1:$E$17,4,FALSE)</f>
        <v>655000</v>
      </c>
      <c r="N843">
        <f>VLOOKUP(J843,locations!$A$1:$E$17,5,FALSE)</f>
        <v>14.72</v>
      </c>
    </row>
    <row r="844" spans="1:14" x14ac:dyDescent="0.25">
      <c r="A844">
        <v>843</v>
      </c>
      <c r="B844" t="s">
        <v>16</v>
      </c>
      <c r="C844">
        <v>553</v>
      </c>
      <c r="D844" t="str">
        <f>VLOOKUP(C852,'make details'!$A$1:$C$139,2,FALSE)</f>
        <v>TNT Motor</v>
      </c>
      <c r="E844" t="str">
        <f>VLOOKUP(C844,'make details'!$A$1:$C$139,3,FALSE)</f>
        <v>Standard</v>
      </c>
      <c r="F844">
        <v>2017</v>
      </c>
      <c r="G844" t="s">
        <v>400</v>
      </c>
      <c r="H844" t="s">
        <v>32</v>
      </c>
      <c r="I844" s="1">
        <v>44559</v>
      </c>
      <c r="J844">
        <v>109</v>
      </c>
      <c r="K844" t="str">
        <f>VLOOKUP(J844,locations!$A$1:$E$17,2,FALSE)</f>
        <v>Wellington</v>
      </c>
      <c r="L844" t="str">
        <f>VLOOKUP(J844,locations!$A$1:$E$17,3,FALSE)</f>
        <v>New Zealand</v>
      </c>
      <c r="M844">
        <f>VLOOKUP(J844,locations!$A$1:$E$17,4,FALSE)</f>
        <v>543500</v>
      </c>
      <c r="N844">
        <f>VLOOKUP(J844,locations!$A$1:$E$17,5,FALSE)</f>
        <v>67.52</v>
      </c>
    </row>
    <row r="845" spans="1:14" x14ac:dyDescent="0.25">
      <c r="A845">
        <v>844</v>
      </c>
      <c r="B845" t="s">
        <v>107</v>
      </c>
      <c r="C845">
        <v>560</v>
      </c>
      <c r="D845" t="str">
        <f>VLOOKUP(C853,'make details'!$A$1:$C$139,2,FALSE)</f>
        <v>Honda</v>
      </c>
      <c r="E845" t="str">
        <f>VLOOKUP(C845,'make details'!$A$1:$C$139,3,FALSE)</f>
        <v>Standard</v>
      </c>
      <c r="F845">
        <v>2017</v>
      </c>
      <c r="G845" t="s">
        <v>499</v>
      </c>
      <c r="H845" t="s">
        <v>47</v>
      </c>
      <c r="I845" s="1">
        <v>44588</v>
      </c>
      <c r="J845">
        <v>106</v>
      </c>
      <c r="K845" t="str">
        <f>VLOOKUP(J845,locations!$A$1:$E$17,2,FALSE)</f>
        <v>Hawke's Bay</v>
      </c>
      <c r="L845" t="str">
        <f>VLOOKUP(J845,locations!$A$1:$E$17,3,FALSE)</f>
        <v>New Zealand</v>
      </c>
      <c r="M845">
        <f>VLOOKUP(J845,locations!$A$1:$E$17,4,FALSE)</f>
        <v>182700</v>
      </c>
      <c r="N845">
        <f>VLOOKUP(J845,locations!$A$1:$E$17,5,FALSE)</f>
        <v>12.92</v>
      </c>
    </row>
    <row r="846" spans="1:14" x14ac:dyDescent="0.25">
      <c r="A846">
        <v>845</v>
      </c>
      <c r="B846" t="s">
        <v>16</v>
      </c>
      <c r="C846">
        <v>550</v>
      </c>
      <c r="D846" t="str">
        <f>VLOOKUP(C854,'make details'!$A$1:$C$139,2,FALSE)</f>
        <v>KTM</v>
      </c>
      <c r="E846" t="str">
        <f>VLOOKUP(C846,'make details'!$A$1:$C$139,3,FALSE)</f>
        <v>Standard</v>
      </c>
      <c r="F846">
        <v>2017</v>
      </c>
      <c r="G846" t="s">
        <v>500</v>
      </c>
      <c r="H846" t="s">
        <v>69</v>
      </c>
      <c r="I846" s="1">
        <v>44655</v>
      </c>
      <c r="J846">
        <v>103</v>
      </c>
      <c r="K846" t="str">
        <f>VLOOKUP(J846,locations!$A$1:$E$17,2,FALSE)</f>
        <v>Waikato</v>
      </c>
      <c r="L846" t="str">
        <f>VLOOKUP(J846,locations!$A$1:$E$17,3,FALSE)</f>
        <v>New Zealand</v>
      </c>
      <c r="M846">
        <f>VLOOKUP(J846,locations!$A$1:$E$17,4,FALSE)</f>
        <v>513800</v>
      </c>
      <c r="N846">
        <f>VLOOKUP(J846,locations!$A$1:$E$17,5,FALSE)</f>
        <v>21.5</v>
      </c>
    </row>
    <row r="847" spans="1:14" x14ac:dyDescent="0.25">
      <c r="A847">
        <v>846</v>
      </c>
      <c r="B847" t="s">
        <v>25</v>
      </c>
      <c r="C847">
        <v>594</v>
      </c>
      <c r="D847" t="str">
        <f>VLOOKUP(C855,'make details'!$A$1:$C$139,2,FALSE)</f>
        <v>Forza</v>
      </c>
      <c r="E847" t="str">
        <f>VLOOKUP(C847,'make details'!$A$1:$C$139,3,FALSE)</f>
        <v>Standard</v>
      </c>
      <c r="F847">
        <v>2017</v>
      </c>
      <c r="G847" t="s">
        <v>386</v>
      </c>
      <c r="H847" t="s">
        <v>32</v>
      </c>
      <c r="I847" s="1">
        <v>44553</v>
      </c>
      <c r="J847">
        <v>102</v>
      </c>
      <c r="K847" t="str">
        <f>VLOOKUP(J847,locations!$A$1:$E$17,2,FALSE)</f>
        <v>Auckland</v>
      </c>
      <c r="L847" t="str">
        <f>VLOOKUP(J847,locations!$A$1:$E$17,3,FALSE)</f>
        <v>New Zealand</v>
      </c>
      <c r="M847">
        <f>VLOOKUP(J847,locations!$A$1:$E$17,4,FALSE)</f>
        <v>1695200</v>
      </c>
      <c r="N847">
        <f>VLOOKUP(J847,locations!$A$1:$E$17,5,FALSE)</f>
        <v>343.09</v>
      </c>
    </row>
    <row r="848" spans="1:14" x14ac:dyDescent="0.25">
      <c r="A848">
        <v>847</v>
      </c>
      <c r="B848" t="s">
        <v>25</v>
      </c>
      <c r="C848">
        <v>594</v>
      </c>
      <c r="D848" t="str">
        <f>VLOOKUP(C856,'make details'!$A$1:$C$139,2,FALSE)</f>
        <v>Yamaha</v>
      </c>
      <c r="E848" t="str">
        <f>VLOOKUP(C848,'make details'!$A$1:$C$139,3,FALSE)</f>
        <v>Standard</v>
      </c>
      <c r="F848">
        <v>2018</v>
      </c>
      <c r="G848" t="s">
        <v>386</v>
      </c>
      <c r="H848" t="s">
        <v>32</v>
      </c>
      <c r="I848" s="1">
        <v>44548</v>
      </c>
      <c r="J848">
        <v>111</v>
      </c>
      <c r="K848" t="str">
        <f>VLOOKUP(J848,locations!$A$1:$E$17,2,FALSE)</f>
        <v>Nelson</v>
      </c>
      <c r="L848" t="str">
        <f>VLOOKUP(J848,locations!$A$1:$E$17,3,FALSE)</f>
        <v>New Zealand</v>
      </c>
      <c r="M848">
        <f>VLOOKUP(J848,locations!$A$1:$E$17,4,FALSE)</f>
        <v>54500</v>
      </c>
      <c r="N848">
        <f>VLOOKUP(J848,locations!$A$1:$E$17,5,FALSE)</f>
        <v>129.15</v>
      </c>
    </row>
    <row r="849" spans="1:14" x14ac:dyDescent="0.25">
      <c r="A849">
        <v>848</v>
      </c>
      <c r="B849" t="s">
        <v>25</v>
      </c>
      <c r="C849">
        <v>538</v>
      </c>
      <c r="D849" t="str">
        <f>VLOOKUP(C857,'make details'!$A$1:$C$139,2,FALSE)</f>
        <v>Yamaha</v>
      </c>
      <c r="E849" t="str">
        <f>VLOOKUP(C849,'make details'!$A$1:$C$139,3,FALSE)</f>
        <v>Standard</v>
      </c>
      <c r="F849">
        <v>2018</v>
      </c>
      <c r="G849" t="s">
        <v>501</v>
      </c>
      <c r="H849" t="s">
        <v>32</v>
      </c>
      <c r="I849" s="1">
        <v>44542</v>
      </c>
      <c r="J849">
        <v>114</v>
      </c>
      <c r="K849" t="str">
        <f>VLOOKUP(J849,locations!$A$1:$E$17,2,FALSE)</f>
        <v>Canterbury</v>
      </c>
      <c r="L849" t="str">
        <f>VLOOKUP(J849,locations!$A$1:$E$17,3,FALSE)</f>
        <v>New Zealand</v>
      </c>
      <c r="M849">
        <f>VLOOKUP(J849,locations!$A$1:$E$17,4,FALSE)</f>
        <v>655000</v>
      </c>
      <c r="N849">
        <f>VLOOKUP(J849,locations!$A$1:$E$17,5,FALSE)</f>
        <v>14.72</v>
      </c>
    </row>
    <row r="850" spans="1:14" x14ac:dyDescent="0.25">
      <c r="A850">
        <v>849</v>
      </c>
      <c r="B850" t="s">
        <v>16</v>
      </c>
      <c r="C850">
        <v>611</v>
      </c>
      <c r="D850" t="str">
        <f>VLOOKUP(C858,'make details'!$A$1:$C$139,2,FALSE)</f>
        <v>Honda</v>
      </c>
      <c r="E850" t="str">
        <f>VLOOKUP(C850,'make details'!$A$1:$C$139,3,FALSE)</f>
        <v>Standard</v>
      </c>
      <c r="F850">
        <v>2010</v>
      </c>
      <c r="G850" t="s">
        <v>29</v>
      </c>
      <c r="H850" t="s">
        <v>18</v>
      </c>
      <c r="I850" s="1">
        <v>44637</v>
      </c>
      <c r="J850">
        <v>101</v>
      </c>
      <c r="K850" t="str">
        <f>VLOOKUP(J850,locations!$A$1:$E$17,2,FALSE)</f>
        <v>Northland</v>
      </c>
      <c r="L850" t="str">
        <f>VLOOKUP(J850,locations!$A$1:$E$17,3,FALSE)</f>
        <v>New Zealand</v>
      </c>
      <c r="M850">
        <f>VLOOKUP(J850,locations!$A$1:$E$17,4,FALSE)</f>
        <v>201500</v>
      </c>
      <c r="N850">
        <f>VLOOKUP(J850,locations!$A$1:$E$17,5,FALSE)</f>
        <v>16.11</v>
      </c>
    </row>
    <row r="851" spans="1:14" x14ac:dyDescent="0.25">
      <c r="A851">
        <v>850</v>
      </c>
      <c r="B851" t="s">
        <v>16</v>
      </c>
      <c r="C851">
        <v>636</v>
      </c>
      <c r="D851" t="str">
        <f>VLOOKUP(C859,'make details'!$A$1:$C$139,2,FALSE)</f>
        <v>Ducati</v>
      </c>
      <c r="E851" t="str">
        <f>VLOOKUP(C851,'make details'!$A$1:$C$139,3,FALSE)</f>
        <v>Standard</v>
      </c>
      <c r="F851">
        <v>2018</v>
      </c>
      <c r="G851" t="s">
        <v>398</v>
      </c>
      <c r="H851" t="s">
        <v>28</v>
      </c>
      <c r="I851" s="1">
        <v>44616</v>
      </c>
      <c r="J851">
        <v>114</v>
      </c>
      <c r="K851" t="str">
        <f>VLOOKUP(J851,locations!$A$1:$E$17,2,FALSE)</f>
        <v>Canterbury</v>
      </c>
      <c r="L851" t="str">
        <f>VLOOKUP(J851,locations!$A$1:$E$17,3,FALSE)</f>
        <v>New Zealand</v>
      </c>
      <c r="M851">
        <f>VLOOKUP(J851,locations!$A$1:$E$17,4,FALSE)</f>
        <v>655000</v>
      </c>
      <c r="N851">
        <f>VLOOKUP(J851,locations!$A$1:$E$17,5,FALSE)</f>
        <v>14.72</v>
      </c>
    </row>
    <row r="852" spans="1:14" x14ac:dyDescent="0.25">
      <c r="A852">
        <v>851</v>
      </c>
      <c r="B852" t="s">
        <v>25</v>
      </c>
      <c r="C852">
        <v>617</v>
      </c>
      <c r="D852" t="str">
        <f>VLOOKUP(C860,'make details'!$A$1:$C$139,2,FALSE)</f>
        <v>Harley Davidson</v>
      </c>
      <c r="E852" t="str">
        <f>VLOOKUP(C852,'make details'!$A$1:$C$139,3,FALSE)</f>
        <v>Standard</v>
      </c>
      <c r="F852">
        <v>2018</v>
      </c>
      <c r="G852" t="s">
        <v>375</v>
      </c>
      <c r="H852" t="s">
        <v>18</v>
      </c>
      <c r="I852" s="1">
        <v>44579</v>
      </c>
      <c r="J852">
        <v>102</v>
      </c>
      <c r="K852" t="str">
        <f>VLOOKUP(J852,locations!$A$1:$E$17,2,FALSE)</f>
        <v>Auckland</v>
      </c>
      <c r="L852" t="str">
        <f>VLOOKUP(J852,locations!$A$1:$E$17,3,FALSE)</f>
        <v>New Zealand</v>
      </c>
      <c r="M852">
        <f>VLOOKUP(J852,locations!$A$1:$E$17,4,FALSE)</f>
        <v>1695200</v>
      </c>
      <c r="N852">
        <f>VLOOKUP(J852,locations!$A$1:$E$17,5,FALSE)</f>
        <v>343.09</v>
      </c>
    </row>
    <row r="853" spans="1:14" x14ac:dyDescent="0.25">
      <c r="A853">
        <v>852</v>
      </c>
      <c r="B853" t="s">
        <v>25</v>
      </c>
      <c r="C853">
        <v>550</v>
      </c>
      <c r="D853" t="str">
        <f>VLOOKUP(C861,'make details'!$A$1:$C$139,2,FALSE)</f>
        <v>Royal Enfield</v>
      </c>
      <c r="E853" t="str">
        <f>VLOOKUP(C853,'make details'!$A$1:$C$139,3,FALSE)</f>
        <v>Standard</v>
      </c>
      <c r="F853">
        <v>2005</v>
      </c>
      <c r="G853" t="s">
        <v>27</v>
      </c>
      <c r="H853" t="s">
        <v>10</v>
      </c>
      <c r="I853" s="1">
        <v>44591</v>
      </c>
      <c r="J853">
        <v>103</v>
      </c>
      <c r="K853" t="str">
        <f>VLOOKUP(J853,locations!$A$1:$E$17,2,FALSE)</f>
        <v>Waikato</v>
      </c>
      <c r="L853" t="str">
        <f>VLOOKUP(J853,locations!$A$1:$E$17,3,FALSE)</f>
        <v>New Zealand</v>
      </c>
      <c r="M853">
        <f>VLOOKUP(J853,locations!$A$1:$E$17,4,FALSE)</f>
        <v>513800</v>
      </c>
      <c r="N853">
        <f>VLOOKUP(J853,locations!$A$1:$E$17,5,FALSE)</f>
        <v>21.5</v>
      </c>
    </row>
    <row r="854" spans="1:14" x14ac:dyDescent="0.25">
      <c r="A854">
        <v>853</v>
      </c>
      <c r="B854" t="s">
        <v>16</v>
      </c>
      <c r="C854">
        <v>565</v>
      </c>
      <c r="D854" t="str">
        <f>VLOOKUP(C862,'make details'!$A$1:$C$139,2,FALSE)</f>
        <v>Suzuki</v>
      </c>
      <c r="E854" t="str">
        <f>VLOOKUP(C854,'make details'!$A$1:$C$139,3,FALSE)</f>
        <v>Standard</v>
      </c>
      <c r="F854">
        <v>2019</v>
      </c>
      <c r="G854">
        <v>690</v>
      </c>
      <c r="H854" t="s">
        <v>123</v>
      </c>
      <c r="I854" s="1">
        <v>44546</v>
      </c>
      <c r="J854">
        <v>102</v>
      </c>
      <c r="K854" t="str">
        <f>VLOOKUP(J854,locations!$A$1:$E$17,2,FALSE)</f>
        <v>Auckland</v>
      </c>
      <c r="L854" t="str">
        <f>VLOOKUP(J854,locations!$A$1:$E$17,3,FALSE)</f>
        <v>New Zealand</v>
      </c>
      <c r="M854">
        <f>VLOOKUP(J854,locations!$A$1:$E$17,4,FALSE)</f>
        <v>1695200</v>
      </c>
      <c r="N854">
        <f>VLOOKUP(J854,locations!$A$1:$E$17,5,FALSE)</f>
        <v>343.09</v>
      </c>
    </row>
    <row r="855" spans="1:14" x14ac:dyDescent="0.25">
      <c r="A855">
        <v>854</v>
      </c>
      <c r="B855" t="s">
        <v>25</v>
      </c>
      <c r="C855">
        <v>541</v>
      </c>
      <c r="D855" t="str">
        <f>VLOOKUP(C863,'make details'!$A$1:$C$139,2,FALSE)</f>
        <v>Yamaha</v>
      </c>
      <c r="E855" t="str">
        <f>VLOOKUP(C855,'make details'!$A$1:$C$139,3,FALSE)</f>
        <v>Standard</v>
      </c>
      <c r="F855">
        <v>2015</v>
      </c>
      <c r="G855" t="s">
        <v>360</v>
      </c>
      <c r="H855" t="s">
        <v>69</v>
      </c>
      <c r="I855" s="1">
        <v>44546</v>
      </c>
      <c r="J855">
        <v>102</v>
      </c>
      <c r="K855" t="str">
        <f>VLOOKUP(J855,locations!$A$1:$E$17,2,FALSE)</f>
        <v>Auckland</v>
      </c>
      <c r="L855" t="str">
        <f>VLOOKUP(J855,locations!$A$1:$E$17,3,FALSE)</f>
        <v>New Zealand</v>
      </c>
      <c r="M855">
        <f>VLOOKUP(J855,locations!$A$1:$E$17,4,FALSE)</f>
        <v>1695200</v>
      </c>
      <c r="N855">
        <f>VLOOKUP(J855,locations!$A$1:$E$17,5,FALSE)</f>
        <v>343.09</v>
      </c>
    </row>
    <row r="856" spans="1:14" x14ac:dyDescent="0.25">
      <c r="A856">
        <v>855</v>
      </c>
      <c r="B856" t="s">
        <v>407</v>
      </c>
      <c r="C856">
        <v>636</v>
      </c>
      <c r="D856" t="str">
        <f>VLOOKUP(C864,'make details'!$A$1:$C$139,2,FALSE)</f>
        <v>Factory Built</v>
      </c>
      <c r="E856" t="str">
        <f>VLOOKUP(C856,'make details'!$A$1:$C$139,3,FALSE)</f>
        <v>Standard</v>
      </c>
      <c r="F856">
        <v>2014</v>
      </c>
      <c r="G856" t="s">
        <v>502</v>
      </c>
      <c r="H856" t="s">
        <v>28</v>
      </c>
      <c r="I856" s="1">
        <v>44642</v>
      </c>
      <c r="J856">
        <v>101</v>
      </c>
      <c r="K856" t="str">
        <f>VLOOKUP(J856,locations!$A$1:$E$17,2,FALSE)</f>
        <v>Northland</v>
      </c>
      <c r="L856" t="str">
        <f>VLOOKUP(J856,locations!$A$1:$E$17,3,FALSE)</f>
        <v>New Zealand</v>
      </c>
      <c r="M856">
        <f>VLOOKUP(J856,locations!$A$1:$E$17,4,FALSE)</f>
        <v>201500</v>
      </c>
      <c r="N856">
        <f>VLOOKUP(J856,locations!$A$1:$E$17,5,FALSE)</f>
        <v>16.11</v>
      </c>
    </row>
    <row r="857" spans="1:14" x14ac:dyDescent="0.25">
      <c r="A857">
        <v>856</v>
      </c>
      <c r="B857" t="s">
        <v>16</v>
      </c>
      <c r="C857">
        <v>636</v>
      </c>
      <c r="D857" t="str">
        <f>VLOOKUP(C865,'make details'!$A$1:$C$139,2,FALSE)</f>
        <v>ADLY</v>
      </c>
      <c r="E857" t="str">
        <f>VLOOKUP(C857,'make details'!$A$1:$C$139,3,FALSE)</f>
        <v>Standard</v>
      </c>
      <c r="F857">
        <v>2016</v>
      </c>
      <c r="G857" t="s">
        <v>398</v>
      </c>
      <c r="H857" t="s">
        <v>69</v>
      </c>
      <c r="I857" s="1">
        <v>44607</v>
      </c>
      <c r="J857">
        <v>102</v>
      </c>
      <c r="K857" t="str">
        <f>VLOOKUP(J857,locations!$A$1:$E$17,2,FALSE)</f>
        <v>Auckland</v>
      </c>
      <c r="L857" t="str">
        <f>VLOOKUP(J857,locations!$A$1:$E$17,3,FALSE)</f>
        <v>New Zealand</v>
      </c>
      <c r="M857">
        <f>VLOOKUP(J857,locations!$A$1:$E$17,4,FALSE)</f>
        <v>1695200</v>
      </c>
      <c r="N857">
        <f>VLOOKUP(J857,locations!$A$1:$E$17,5,FALSE)</f>
        <v>343.09</v>
      </c>
    </row>
    <row r="858" spans="1:14" x14ac:dyDescent="0.25">
      <c r="A858">
        <v>857</v>
      </c>
      <c r="B858" t="s">
        <v>407</v>
      </c>
      <c r="C858">
        <v>550</v>
      </c>
      <c r="D858" t="str">
        <f>VLOOKUP(C866,'make details'!$A$1:$C$139,2,FALSE)</f>
        <v>Yamaha</v>
      </c>
      <c r="E858" t="str">
        <f>VLOOKUP(C858,'make details'!$A$1:$C$139,3,FALSE)</f>
        <v>Standard</v>
      </c>
      <c r="F858">
        <v>2011</v>
      </c>
      <c r="G858" t="s">
        <v>503</v>
      </c>
      <c r="H858" t="s">
        <v>69</v>
      </c>
      <c r="I858" s="1">
        <v>44530</v>
      </c>
      <c r="J858">
        <v>107</v>
      </c>
      <c r="K858" t="str">
        <f>VLOOKUP(J858,locations!$A$1:$E$17,2,FALSE)</f>
        <v>Taranaki</v>
      </c>
      <c r="L858" t="str">
        <f>VLOOKUP(J858,locations!$A$1:$E$17,3,FALSE)</f>
        <v>New Zealand</v>
      </c>
      <c r="M858">
        <f>VLOOKUP(J858,locations!$A$1:$E$17,4,FALSE)</f>
        <v>127300</v>
      </c>
      <c r="N858">
        <f>VLOOKUP(J858,locations!$A$1:$E$17,5,FALSE)</f>
        <v>17.55</v>
      </c>
    </row>
    <row r="859" spans="1:14" x14ac:dyDescent="0.25">
      <c r="A859">
        <v>858</v>
      </c>
      <c r="B859" t="s">
        <v>16</v>
      </c>
      <c r="C859">
        <v>536</v>
      </c>
      <c r="D859" t="str">
        <f>VLOOKUP(C867,'make details'!$A$1:$C$139,2,FALSE)</f>
        <v>Znen</v>
      </c>
      <c r="E859" t="str">
        <f>VLOOKUP(C859,'make details'!$A$1:$C$139,3,FALSE)</f>
        <v>Standard</v>
      </c>
      <c r="F859">
        <v>2003</v>
      </c>
      <c r="G859" t="s">
        <v>504</v>
      </c>
      <c r="H859" t="s">
        <v>69</v>
      </c>
      <c r="I859" s="1">
        <v>44519</v>
      </c>
      <c r="J859">
        <v>101</v>
      </c>
      <c r="K859" t="str">
        <f>VLOOKUP(J859,locations!$A$1:$E$17,2,FALSE)</f>
        <v>Northland</v>
      </c>
      <c r="L859" t="str">
        <f>VLOOKUP(J859,locations!$A$1:$E$17,3,FALSE)</f>
        <v>New Zealand</v>
      </c>
      <c r="M859">
        <f>VLOOKUP(J859,locations!$A$1:$E$17,4,FALSE)</f>
        <v>201500</v>
      </c>
      <c r="N859">
        <f>VLOOKUP(J859,locations!$A$1:$E$17,5,FALSE)</f>
        <v>16.11</v>
      </c>
    </row>
    <row r="860" spans="1:14" x14ac:dyDescent="0.25">
      <c r="A860">
        <v>859</v>
      </c>
      <c r="B860" t="s">
        <v>16</v>
      </c>
      <c r="C860">
        <v>545</v>
      </c>
      <c r="D860" t="str">
        <f>VLOOKUP(C868,'make details'!$A$1:$C$139,2,FALSE)</f>
        <v>TNT Motor</v>
      </c>
      <c r="E860" t="str">
        <f>VLOOKUP(C860,'make details'!$A$1:$C$139,3,FALSE)</f>
        <v>Standard</v>
      </c>
      <c r="F860">
        <v>2017</v>
      </c>
      <c r="G860" t="s">
        <v>505</v>
      </c>
      <c r="H860" t="s">
        <v>18</v>
      </c>
      <c r="I860" s="1">
        <v>44574</v>
      </c>
      <c r="J860">
        <v>104</v>
      </c>
      <c r="K860" t="str">
        <f>VLOOKUP(J860,locations!$A$1:$E$17,2,FALSE)</f>
        <v>Bay of Plenty</v>
      </c>
      <c r="L860" t="str">
        <f>VLOOKUP(J860,locations!$A$1:$E$17,3,FALSE)</f>
        <v>New Zealand</v>
      </c>
      <c r="M860">
        <f>VLOOKUP(J860,locations!$A$1:$E$17,4,FALSE)</f>
        <v>347700</v>
      </c>
      <c r="N860">
        <f>VLOOKUP(J860,locations!$A$1:$E$17,5,FALSE)</f>
        <v>28.8</v>
      </c>
    </row>
    <row r="861" spans="1:14" x14ac:dyDescent="0.25">
      <c r="A861">
        <v>860</v>
      </c>
      <c r="B861" t="s">
        <v>16</v>
      </c>
      <c r="C861">
        <v>601</v>
      </c>
      <c r="D861" t="str">
        <f>VLOOKUP(C869,'make details'!$A$1:$C$139,2,FALSE)</f>
        <v>Harley Davidson</v>
      </c>
      <c r="E861" t="str">
        <f>VLOOKUP(C861,'make details'!$A$1:$C$139,3,FALSE)</f>
        <v>Standard</v>
      </c>
      <c r="F861">
        <v>2017</v>
      </c>
      <c r="G861" t="s">
        <v>506</v>
      </c>
      <c r="H861" t="s">
        <v>47</v>
      </c>
      <c r="I861" s="1">
        <v>44568</v>
      </c>
      <c r="J861">
        <v>109</v>
      </c>
      <c r="K861" t="str">
        <f>VLOOKUP(J861,locations!$A$1:$E$17,2,FALSE)</f>
        <v>Wellington</v>
      </c>
      <c r="L861" t="str">
        <f>VLOOKUP(J861,locations!$A$1:$E$17,3,FALSE)</f>
        <v>New Zealand</v>
      </c>
      <c r="M861">
        <f>VLOOKUP(J861,locations!$A$1:$E$17,4,FALSE)</f>
        <v>543500</v>
      </c>
      <c r="N861">
        <f>VLOOKUP(J861,locations!$A$1:$E$17,5,FALSE)</f>
        <v>67.52</v>
      </c>
    </row>
    <row r="862" spans="1:14" x14ac:dyDescent="0.25">
      <c r="A862">
        <v>861</v>
      </c>
      <c r="B862" t="s">
        <v>16</v>
      </c>
      <c r="C862">
        <v>611</v>
      </c>
      <c r="D862" t="str">
        <f>VLOOKUP(C870,'make details'!$A$1:$C$139,2,FALSE)</f>
        <v>Yamaha</v>
      </c>
      <c r="E862" t="str">
        <f>VLOOKUP(C862,'make details'!$A$1:$C$139,3,FALSE)</f>
        <v>Standard</v>
      </c>
      <c r="F862">
        <v>2017</v>
      </c>
      <c r="G862" t="s">
        <v>229</v>
      </c>
      <c r="H862" t="s">
        <v>69</v>
      </c>
      <c r="I862" s="1">
        <v>44652</v>
      </c>
      <c r="J862">
        <v>102</v>
      </c>
      <c r="K862" t="str">
        <f>VLOOKUP(J862,locations!$A$1:$E$17,2,FALSE)</f>
        <v>Auckland</v>
      </c>
      <c r="L862" t="str">
        <f>VLOOKUP(J862,locations!$A$1:$E$17,3,FALSE)</f>
        <v>New Zealand</v>
      </c>
      <c r="M862">
        <f>VLOOKUP(J862,locations!$A$1:$E$17,4,FALSE)</f>
        <v>1695200</v>
      </c>
      <c r="N862">
        <f>VLOOKUP(J862,locations!$A$1:$E$17,5,FALSE)</f>
        <v>343.09</v>
      </c>
    </row>
    <row r="863" spans="1:14" x14ac:dyDescent="0.25">
      <c r="A863">
        <v>862</v>
      </c>
      <c r="B863" t="s">
        <v>16</v>
      </c>
      <c r="C863">
        <v>636</v>
      </c>
      <c r="D863" t="str">
        <f>VLOOKUP(C871,'make details'!$A$1:$C$139,2,FALSE)</f>
        <v>Suzuki</v>
      </c>
      <c r="E863" t="str">
        <f>VLOOKUP(C863,'make details'!$A$1:$C$139,3,FALSE)</f>
        <v>Standard</v>
      </c>
      <c r="F863">
        <v>2017</v>
      </c>
      <c r="G863" t="s">
        <v>507</v>
      </c>
      <c r="H863" t="s">
        <v>10</v>
      </c>
      <c r="I863" s="1">
        <v>44550</v>
      </c>
      <c r="J863">
        <v>116</v>
      </c>
      <c r="K863" t="str">
        <f>VLOOKUP(J863,locations!$A$1:$E$17,2,FALSE)</f>
        <v>Southland</v>
      </c>
      <c r="L863" t="str">
        <f>VLOOKUP(J863,locations!$A$1:$E$17,3,FALSE)</f>
        <v>New Zealand</v>
      </c>
      <c r="M863">
        <f>VLOOKUP(J863,locations!$A$1:$E$17,4,FALSE)</f>
        <v>102400</v>
      </c>
      <c r="N863">
        <f>VLOOKUP(J863,locations!$A$1:$E$17,5,FALSE)</f>
        <v>3.28</v>
      </c>
    </row>
    <row r="864" spans="1:14" x14ac:dyDescent="0.25">
      <c r="A864">
        <v>863</v>
      </c>
      <c r="B864" t="s">
        <v>25</v>
      </c>
      <c r="C864">
        <v>538</v>
      </c>
      <c r="D864" t="str">
        <f>VLOOKUP(C872,'make details'!$A$1:$C$139,2,FALSE)</f>
        <v>Harley Davidson</v>
      </c>
      <c r="E864" t="str">
        <f>VLOOKUP(C864,'make details'!$A$1:$C$139,3,FALSE)</f>
        <v>Standard</v>
      </c>
      <c r="F864">
        <v>2018</v>
      </c>
      <c r="G864" t="s">
        <v>501</v>
      </c>
      <c r="H864" t="s">
        <v>18</v>
      </c>
      <c r="I864" s="1">
        <v>44622</v>
      </c>
      <c r="J864">
        <v>114</v>
      </c>
      <c r="K864" t="str">
        <f>VLOOKUP(J864,locations!$A$1:$E$17,2,FALSE)</f>
        <v>Canterbury</v>
      </c>
      <c r="L864" t="str">
        <f>VLOOKUP(J864,locations!$A$1:$E$17,3,FALSE)</f>
        <v>New Zealand</v>
      </c>
      <c r="M864">
        <f>VLOOKUP(J864,locations!$A$1:$E$17,4,FALSE)</f>
        <v>655000</v>
      </c>
      <c r="N864">
        <f>VLOOKUP(J864,locations!$A$1:$E$17,5,FALSE)</f>
        <v>14.72</v>
      </c>
    </row>
    <row r="865" spans="1:14" x14ac:dyDescent="0.25">
      <c r="A865">
        <v>864</v>
      </c>
      <c r="B865" t="s">
        <v>25</v>
      </c>
      <c r="C865">
        <v>502</v>
      </c>
      <c r="D865" t="str">
        <f>VLOOKUP(C873,'make details'!$A$1:$C$139,2,FALSE)</f>
        <v>TNT Motor</v>
      </c>
      <c r="E865" t="str">
        <f>VLOOKUP(C865,'make details'!$A$1:$C$139,3,FALSE)</f>
        <v>Standard</v>
      </c>
      <c r="F865">
        <v>2018</v>
      </c>
      <c r="G865" t="s">
        <v>508</v>
      </c>
      <c r="H865" t="s">
        <v>18</v>
      </c>
      <c r="I865" s="1">
        <v>44557</v>
      </c>
      <c r="J865">
        <v>102</v>
      </c>
      <c r="K865" t="str">
        <f>VLOOKUP(J865,locations!$A$1:$E$17,2,FALSE)</f>
        <v>Auckland</v>
      </c>
      <c r="L865" t="str">
        <f>VLOOKUP(J865,locations!$A$1:$E$17,3,FALSE)</f>
        <v>New Zealand</v>
      </c>
      <c r="M865">
        <f>VLOOKUP(J865,locations!$A$1:$E$17,4,FALSE)</f>
        <v>1695200</v>
      </c>
      <c r="N865">
        <f>VLOOKUP(J865,locations!$A$1:$E$17,5,FALSE)</f>
        <v>343.09</v>
      </c>
    </row>
    <row r="866" spans="1:14" x14ac:dyDescent="0.25">
      <c r="A866">
        <v>865</v>
      </c>
      <c r="B866" t="s">
        <v>16</v>
      </c>
      <c r="C866">
        <v>636</v>
      </c>
      <c r="D866" t="str">
        <f>VLOOKUP(C874,'make details'!$A$1:$C$139,2,FALSE)</f>
        <v>Harley Davidson</v>
      </c>
      <c r="E866" t="str">
        <f>VLOOKUP(C866,'make details'!$A$1:$C$139,3,FALSE)</f>
        <v>Standard</v>
      </c>
      <c r="F866">
        <v>2018</v>
      </c>
      <c r="G866" t="s">
        <v>398</v>
      </c>
      <c r="H866" t="s">
        <v>32</v>
      </c>
      <c r="I866" s="1">
        <v>44653</v>
      </c>
      <c r="J866">
        <v>102</v>
      </c>
      <c r="K866" t="str">
        <f>VLOOKUP(J866,locations!$A$1:$E$17,2,FALSE)</f>
        <v>Auckland</v>
      </c>
      <c r="L866" t="str">
        <f>VLOOKUP(J866,locations!$A$1:$E$17,3,FALSE)</f>
        <v>New Zealand</v>
      </c>
      <c r="M866">
        <f>VLOOKUP(J866,locations!$A$1:$E$17,4,FALSE)</f>
        <v>1695200</v>
      </c>
      <c r="N866">
        <f>VLOOKUP(J866,locations!$A$1:$E$17,5,FALSE)</f>
        <v>343.09</v>
      </c>
    </row>
    <row r="867" spans="1:14" x14ac:dyDescent="0.25">
      <c r="A867">
        <v>866</v>
      </c>
      <c r="B867" t="s">
        <v>25</v>
      </c>
      <c r="C867">
        <v>638</v>
      </c>
      <c r="D867" t="str">
        <f>VLOOKUP(C875,'make details'!$A$1:$C$139,2,FALSE)</f>
        <v>Steelbro</v>
      </c>
      <c r="E867" t="str">
        <f>VLOOKUP(C867,'make details'!$A$1:$C$139,3,FALSE)</f>
        <v>Standard</v>
      </c>
      <c r="F867">
        <v>2018</v>
      </c>
      <c r="G867" t="s">
        <v>509</v>
      </c>
      <c r="H867" t="s">
        <v>18</v>
      </c>
      <c r="I867" s="1">
        <v>44617</v>
      </c>
      <c r="J867">
        <v>101</v>
      </c>
      <c r="K867" t="str">
        <f>VLOOKUP(J867,locations!$A$1:$E$17,2,FALSE)</f>
        <v>Northland</v>
      </c>
      <c r="L867" t="str">
        <f>VLOOKUP(J867,locations!$A$1:$E$17,3,FALSE)</f>
        <v>New Zealand</v>
      </c>
      <c r="M867">
        <f>VLOOKUP(J867,locations!$A$1:$E$17,4,FALSE)</f>
        <v>201500</v>
      </c>
      <c r="N867">
        <f>VLOOKUP(J867,locations!$A$1:$E$17,5,FALSE)</f>
        <v>16.11</v>
      </c>
    </row>
    <row r="868" spans="1:14" x14ac:dyDescent="0.25">
      <c r="A868">
        <v>867</v>
      </c>
      <c r="B868" t="s">
        <v>25</v>
      </c>
      <c r="C868">
        <v>617</v>
      </c>
      <c r="D868" t="str">
        <f>VLOOKUP(C876,'make details'!$A$1:$C$139,2,FALSE)</f>
        <v>Vespa</v>
      </c>
      <c r="E868" t="str">
        <f>VLOOKUP(C868,'make details'!$A$1:$C$139,3,FALSE)</f>
        <v>Standard</v>
      </c>
      <c r="F868">
        <v>2018</v>
      </c>
      <c r="G868" t="s">
        <v>375</v>
      </c>
      <c r="H868" t="s">
        <v>18</v>
      </c>
      <c r="I868" s="1">
        <v>44505</v>
      </c>
      <c r="J868">
        <v>102</v>
      </c>
      <c r="K868" t="str">
        <f>VLOOKUP(J868,locations!$A$1:$E$17,2,FALSE)</f>
        <v>Auckland</v>
      </c>
      <c r="L868" t="str">
        <f>VLOOKUP(J868,locations!$A$1:$E$17,3,FALSE)</f>
        <v>New Zealand</v>
      </c>
      <c r="M868">
        <f>VLOOKUP(J868,locations!$A$1:$E$17,4,FALSE)</f>
        <v>1695200</v>
      </c>
      <c r="N868">
        <f>VLOOKUP(J868,locations!$A$1:$E$17,5,FALSE)</f>
        <v>343.09</v>
      </c>
    </row>
    <row r="869" spans="1:14" x14ac:dyDescent="0.25">
      <c r="A869">
        <v>868</v>
      </c>
      <c r="B869" t="s">
        <v>16</v>
      </c>
      <c r="C869">
        <v>545</v>
      </c>
      <c r="D869" t="str">
        <f>VLOOKUP(C877,'make details'!$A$1:$C$139,2,FALSE)</f>
        <v>Yamaha</v>
      </c>
      <c r="E869" t="str">
        <f>VLOOKUP(C869,'make details'!$A$1:$C$139,3,FALSE)</f>
        <v>Standard</v>
      </c>
      <c r="F869">
        <v>2007</v>
      </c>
      <c r="G869" t="s">
        <v>495</v>
      </c>
      <c r="H869" t="s">
        <v>18</v>
      </c>
      <c r="I869" s="1">
        <v>44653</v>
      </c>
      <c r="J869">
        <v>102</v>
      </c>
      <c r="K869" t="str">
        <f>VLOOKUP(J869,locations!$A$1:$E$17,2,FALSE)</f>
        <v>Auckland</v>
      </c>
      <c r="L869" t="str">
        <f>VLOOKUP(J869,locations!$A$1:$E$17,3,FALSE)</f>
        <v>New Zealand</v>
      </c>
      <c r="M869">
        <f>VLOOKUP(J869,locations!$A$1:$E$17,4,FALSE)</f>
        <v>1695200</v>
      </c>
      <c r="N869">
        <f>VLOOKUP(J869,locations!$A$1:$E$17,5,FALSE)</f>
        <v>343.09</v>
      </c>
    </row>
    <row r="870" spans="1:14" x14ac:dyDescent="0.25">
      <c r="A870">
        <v>869</v>
      </c>
      <c r="B870" t="s">
        <v>16</v>
      </c>
      <c r="C870">
        <v>636</v>
      </c>
      <c r="D870" t="str">
        <f>VLOOKUP(C878,'make details'!$A$1:$C$139,2,FALSE)</f>
        <v>Scomadi</v>
      </c>
      <c r="E870" t="str">
        <f>VLOOKUP(C870,'make details'!$A$1:$C$139,3,FALSE)</f>
        <v>Standard</v>
      </c>
      <c r="F870">
        <v>2019</v>
      </c>
      <c r="G870" t="s">
        <v>510</v>
      </c>
      <c r="H870" t="s">
        <v>28</v>
      </c>
      <c r="I870" s="1">
        <v>44548</v>
      </c>
      <c r="J870">
        <v>102</v>
      </c>
      <c r="K870" t="str">
        <f>VLOOKUP(J870,locations!$A$1:$E$17,2,FALSE)</f>
        <v>Auckland</v>
      </c>
      <c r="L870" t="str">
        <f>VLOOKUP(J870,locations!$A$1:$E$17,3,FALSE)</f>
        <v>New Zealand</v>
      </c>
      <c r="M870">
        <f>VLOOKUP(J870,locations!$A$1:$E$17,4,FALSE)</f>
        <v>1695200</v>
      </c>
      <c r="N870">
        <f>VLOOKUP(J870,locations!$A$1:$E$17,5,FALSE)</f>
        <v>343.09</v>
      </c>
    </row>
    <row r="871" spans="1:14" x14ac:dyDescent="0.25">
      <c r="A871">
        <v>870</v>
      </c>
      <c r="B871" t="s">
        <v>16</v>
      </c>
      <c r="C871">
        <v>611</v>
      </c>
      <c r="D871" t="str">
        <f>VLOOKUP(C879,'make details'!$A$1:$C$139,2,FALSE)</f>
        <v>Moped</v>
      </c>
      <c r="E871" t="str">
        <f>VLOOKUP(C871,'make details'!$A$1:$C$139,3,FALSE)</f>
        <v>Standard</v>
      </c>
      <c r="F871">
        <v>2019</v>
      </c>
      <c r="G871" t="s">
        <v>511</v>
      </c>
      <c r="H871" t="s">
        <v>32</v>
      </c>
      <c r="I871" s="1">
        <v>44608</v>
      </c>
      <c r="J871">
        <v>109</v>
      </c>
      <c r="K871" t="str">
        <f>VLOOKUP(J871,locations!$A$1:$E$17,2,FALSE)</f>
        <v>Wellington</v>
      </c>
      <c r="L871" t="str">
        <f>VLOOKUP(J871,locations!$A$1:$E$17,3,FALSE)</f>
        <v>New Zealand</v>
      </c>
      <c r="M871">
        <f>VLOOKUP(J871,locations!$A$1:$E$17,4,FALSE)</f>
        <v>543500</v>
      </c>
      <c r="N871">
        <f>VLOOKUP(J871,locations!$A$1:$E$17,5,FALSE)</f>
        <v>67.52</v>
      </c>
    </row>
    <row r="872" spans="1:14" x14ac:dyDescent="0.25">
      <c r="A872">
        <v>871</v>
      </c>
      <c r="B872" t="s">
        <v>16</v>
      </c>
      <c r="C872">
        <v>545</v>
      </c>
      <c r="D872" t="str">
        <f>VLOOKUP(C880,'make details'!$A$1:$C$139,2,FALSE)</f>
        <v>Yamaha</v>
      </c>
      <c r="E872" t="str">
        <f>VLOOKUP(C872,'make details'!$A$1:$C$139,3,FALSE)</f>
        <v>Standard</v>
      </c>
      <c r="F872">
        <v>2019</v>
      </c>
      <c r="G872" t="s">
        <v>512</v>
      </c>
      <c r="H872" t="s">
        <v>18</v>
      </c>
      <c r="I872" s="1">
        <v>44562</v>
      </c>
      <c r="J872">
        <v>104</v>
      </c>
      <c r="K872" t="str">
        <f>VLOOKUP(J872,locations!$A$1:$E$17,2,FALSE)</f>
        <v>Bay of Plenty</v>
      </c>
      <c r="L872" t="str">
        <f>VLOOKUP(J872,locations!$A$1:$E$17,3,FALSE)</f>
        <v>New Zealand</v>
      </c>
      <c r="M872">
        <f>VLOOKUP(J872,locations!$A$1:$E$17,4,FALSE)</f>
        <v>347700</v>
      </c>
      <c r="N872">
        <f>VLOOKUP(J872,locations!$A$1:$E$17,5,FALSE)</f>
        <v>28.8</v>
      </c>
    </row>
    <row r="873" spans="1:14" x14ac:dyDescent="0.25">
      <c r="A873">
        <v>872</v>
      </c>
      <c r="B873" t="s">
        <v>25</v>
      </c>
      <c r="C873">
        <v>617</v>
      </c>
      <c r="D873" t="str">
        <f>VLOOKUP(C881,'make details'!$A$1:$C$139,2,FALSE)</f>
        <v>Kymco</v>
      </c>
      <c r="E873" t="str">
        <f>VLOOKUP(C873,'make details'!$A$1:$C$139,3,FALSE)</f>
        <v>Standard</v>
      </c>
      <c r="F873">
        <v>2019</v>
      </c>
      <c r="G873" t="s">
        <v>375</v>
      </c>
      <c r="H873" t="s">
        <v>18</v>
      </c>
      <c r="I873" s="1">
        <v>44528</v>
      </c>
      <c r="J873">
        <v>102</v>
      </c>
      <c r="K873" t="str">
        <f>VLOOKUP(J873,locations!$A$1:$E$17,2,FALSE)</f>
        <v>Auckland</v>
      </c>
      <c r="L873" t="str">
        <f>VLOOKUP(J873,locations!$A$1:$E$17,3,FALSE)</f>
        <v>New Zealand</v>
      </c>
      <c r="M873">
        <f>VLOOKUP(J873,locations!$A$1:$E$17,4,FALSE)</f>
        <v>1695200</v>
      </c>
      <c r="N873">
        <f>VLOOKUP(J873,locations!$A$1:$E$17,5,FALSE)</f>
        <v>343.09</v>
      </c>
    </row>
    <row r="874" spans="1:14" x14ac:dyDescent="0.25">
      <c r="A874">
        <v>873</v>
      </c>
      <c r="B874" t="s">
        <v>16</v>
      </c>
      <c r="C874">
        <v>545</v>
      </c>
      <c r="D874" t="str">
        <f>VLOOKUP(C882,'make details'!$A$1:$C$139,2,FALSE)</f>
        <v>Hyosung</v>
      </c>
      <c r="E874" t="str">
        <f>VLOOKUP(C874,'make details'!$A$1:$C$139,3,FALSE)</f>
        <v>Standard</v>
      </c>
      <c r="F874">
        <v>2011</v>
      </c>
      <c r="G874" t="s">
        <v>513</v>
      </c>
      <c r="H874" t="s">
        <v>18</v>
      </c>
      <c r="I874" s="1">
        <v>44587</v>
      </c>
      <c r="J874">
        <v>102</v>
      </c>
      <c r="K874" t="str">
        <f>VLOOKUP(J874,locations!$A$1:$E$17,2,FALSE)</f>
        <v>Auckland</v>
      </c>
      <c r="L874" t="str">
        <f>VLOOKUP(J874,locations!$A$1:$E$17,3,FALSE)</f>
        <v>New Zealand</v>
      </c>
      <c r="M874">
        <f>VLOOKUP(J874,locations!$A$1:$E$17,4,FALSE)</f>
        <v>1695200</v>
      </c>
      <c r="N874">
        <f>VLOOKUP(J874,locations!$A$1:$E$17,5,FALSE)</f>
        <v>343.09</v>
      </c>
    </row>
    <row r="875" spans="1:14" x14ac:dyDescent="0.25">
      <c r="A875">
        <v>874</v>
      </c>
      <c r="B875" t="s">
        <v>37</v>
      </c>
      <c r="C875">
        <v>608</v>
      </c>
      <c r="D875" t="str">
        <f>VLOOKUP(C883,'make details'!$A$1:$C$139,2,FALSE)</f>
        <v>Aprilia</v>
      </c>
      <c r="E875" t="str">
        <f>VLOOKUP(C875,'make details'!$A$1:$C$139,3,FALSE)</f>
        <v>Standard</v>
      </c>
      <c r="F875">
        <v>2003</v>
      </c>
      <c r="G875" t="s">
        <v>514</v>
      </c>
      <c r="H875" t="s">
        <v>28</v>
      </c>
      <c r="I875" s="1">
        <v>44613</v>
      </c>
      <c r="J875">
        <v>114</v>
      </c>
      <c r="K875" t="str">
        <f>VLOOKUP(J875,locations!$A$1:$E$17,2,FALSE)</f>
        <v>Canterbury</v>
      </c>
      <c r="L875" t="str">
        <f>VLOOKUP(J875,locations!$A$1:$E$17,3,FALSE)</f>
        <v>New Zealand</v>
      </c>
      <c r="M875">
        <f>VLOOKUP(J875,locations!$A$1:$E$17,4,FALSE)</f>
        <v>655000</v>
      </c>
      <c r="N875">
        <f>VLOOKUP(J875,locations!$A$1:$E$17,5,FALSE)</f>
        <v>14.72</v>
      </c>
    </row>
    <row r="876" spans="1:14" x14ac:dyDescent="0.25">
      <c r="A876">
        <v>875</v>
      </c>
      <c r="B876" t="s">
        <v>16</v>
      </c>
      <c r="C876">
        <v>629</v>
      </c>
      <c r="D876" t="str">
        <f>VLOOKUP(C884,'make details'!$A$1:$C$139,2,FALSE)</f>
        <v>Suzuki</v>
      </c>
      <c r="E876" t="str">
        <f>VLOOKUP(C876,'make details'!$A$1:$C$139,3,FALSE)</f>
        <v>Standard</v>
      </c>
      <c r="F876">
        <v>2015</v>
      </c>
      <c r="G876" t="s">
        <v>515</v>
      </c>
      <c r="H876" t="s">
        <v>32</v>
      </c>
      <c r="I876" s="1">
        <v>44650</v>
      </c>
      <c r="J876">
        <v>102</v>
      </c>
      <c r="K876" t="str">
        <f>VLOOKUP(J876,locations!$A$1:$E$17,2,FALSE)</f>
        <v>Auckland</v>
      </c>
      <c r="L876" t="str">
        <f>VLOOKUP(J876,locations!$A$1:$E$17,3,FALSE)</f>
        <v>New Zealand</v>
      </c>
      <c r="M876">
        <f>VLOOKUP(J876,locations!$A$1:$E$17,4,FALSE)</f>
        <v>1695200</v>
      </c>
      <c r="N876">
        <f>VLOOKUP(J876,locations!$A$1:$E$17,5,FALSE)</f>
        <v>343.09</v>
      </c>
    </row>
    <row r="877" spans="1:14" x14ac:dyDescent="0.25">
      <c r="A877">
        <v>876</v>
      </c>
      <c r="B877" t="s">
        <v>16</v>
      </c>
      <c r="C877">
        <v>636</v>
      </c>
      <c r="D877" t="str">
        <f>VLOOKUP(C885,'make details'!$A$1:$C$139,2,FALSE)</f>
        <v>Suzuki</v>
      </c>
      <c r="E877" t="str">
        <f>VLOOKUP(C877,'make details'!$A$1:$C$139,3,FALSE)</f>
        <v>Standard</v>
      </c>
      <c r="F877">
        <v>2016</v>
      </c>
      <c r="G877" t="s">
        <v>398</v>
      </c>
      <c r="H877" t="s">
        <v>28</v>
      </c>
      <c r="I877" s="1">
        <v>44535</v>
      </c>
      <c r="J877">
        <v>102</v>
      </c>
      <c r="K877" t="str">
        <f>VLOOKUP(J877,locations!$A$1:$E$17,2,FALSE)</f>
        <v>Auckland</v>
      </c>
      <c r="L877" t="str">
        <f>VLOOKUP(J877,locations!$A$1:$E$17,3,FALSE)</f>
        <v>New Zealand</v>
      </c>
      <c r="M877">
        <f>VLOOKUP(J877,locations!$A$1:$E$17,4,FALSE)</f>
        <v>1695200</v>
      </c>
      <c r="N877">
        <f>VLOOKUP(J877,locations!$A$1:$E$17,5,FALSE)</f>
        <v>343.09</v>
      </c>
    </row>
    <row r="878" spans="1:14" x14ac:dyDescent="0.25">
      <c r="A878">
        <v>877</v>
      </c>
      <c r="B878" t="s">
        <v>16</v>
      </c>
      <c r="C878">
        <v>603</v>
      </c>
      <c r="D878" t="str">
        <f>VLOOKUP(C886,'make details'!$A$1:$C$139,2,FALSE)</f>
        <v>Harley Davidson</v>
      </c>
      <c r="E878" t="str">
        <f>VLOOKUP(C878,'make details'!$A$1:$C$139,3,FALSE)</f>
        <v>Standard</v>
      </c>
      <c r="F878">
        <v>2016</v>
      </c>
      <c r="G878" t="s">
        <v>516</v>
      </c>
      <c r="H878" t="s">
        <v>45</v>
      </c>
      <c r="I878" s="1">
        <v>44599</v>
      </c>
      <c r="J878">
        <v>102</v>
      </c>
      <c r="K878" t="str">
        <f>VLOOKUP(J878,locations!$A$1:$E$17,2,FALSE)</f>
        <v>Auckland</v>
      </c>
      <c r="L878" t="str">
        <f>VLOOKUP(J878,locations!$A$1:$E$17,3,FALSE)</f>
        <v>New Zealand</v>
      </c>
      <c r="M878">
        <f>VLOOKUP(J878,locations!$A$1:$E$17,4,FALSE)</f>
        <v>1695200</v>
      </c>
      <c r="N878">
        <f>VLOOKUP(J878,locations!$A$1:$E$17,5,FALSE)</f>
        <v>343.09</v>
      </c>
    </row>
    <row r="879" spans="1:14" x14ac:dyDescent="0.25">
      <c r="A879">
        <v>878</v>
      </c>
      <c r="B879" t="s">
        <v>25</v>
      </c>
      <c r="C879">
        <v>585</v>
      </c>
      <c r="D879" t="str">
        <f>VLOOKUP(C887,'make details'!$A$1:$C$139,2,FALSE)</f>
        <v>Kawasaki</v>
      </c>
      <c r="E879" t="str">
        <f>VLOOKUP(C879,'make details'!$A$1:$C$139,3,FALSE)</f>
        <v>Standard</v>
      </c>
      <c r="F879">
        <v>2016</v>
      </c>
      <c r="G879" t="s">
        <v>517</v>
      </c>
      <c r="H879" t="s">
        <v>18</v>
      </c>
      <c r="I879" s="1">
        <v>44624</v>
      </c>
      <c r="J879">
        <v>107</v>
      </c>
      <c r="K879" t="str">
        <f>VLOOKUP(J879,locations!$A$1:$E$17,2,FALSE)</f>
        <v>Taranaki</v>
      </c>
      <c r="L879" t="str">
        <f>VLOOKUP(J879,locations!$A$1:$E$17,3,FALSE)</f>
        <v>New Zealand</v>
      </c>
      <c r="M879">
        <f>VLOOKUP(J879,locations!$A$1:$E$17,4,FALSE)</f>
        <v>127300</v>
      </c>
      <c r="N879">
        <f>VLOOKUP(J879,locations!$A$1:$E$17,5,FALSE)</f>
        <v>17.55</v>
      </c>
    </row>
    <row r="880" spans="1:14" x14ac:dyDescent="0.25">
      <c r="A880">
        <v>879</v>
      </c>
      <c r="B880" t="s">
        <v>25</v>
      </c>
      <c r="C880">
        <v>636</v>
      </c>
      <c r="D880" t="str">
        <f>VLOOKUP(C888,'make details'!$A$1:$C$139,2,FALSE)</f>
        <v>Yamaha</v>
      </c>
      <c r="E880" t="str">
        <f>VLOOKUP(C880,'make details'!$A$1:$C$139,3,FALSE)</f>
        <v>Standard</v>
      </c>
      <c r="F880">
        <v>2006</v>
      </c>
      <c r="G880" t="s">
        <v>518</v>
      </c>
      <c r="H880" t="s">
        <v>10</v>
      </c>
      <c r="I880" s="1">
        <v>44639</v>
      </c>
      <c r="J880">
        <v>105</v>
      </c>
      <c r="K880" t="str">
        <f>VLOOKUP(J880,locations!$A$1:$E$17,2,FALSE)</f>
        <v>Gisborne</v>
      </c>
      <c r="L880" t="str">
        <f>VLOOKUP(J880,locations!$A$1:$E$17,3,FALSE)</f>
        <v>New Zealand</v>
      </c>
      <c r="M880">
        <f>VLOOKUP(J880,locations!$A$1:$E$17,4,FALSE)</f>
        <v>52100</v>
      </c>
      <c r="N880">
        <f>VLOOKUP(J880,locations!$A$1:$E$17,5,FALSE)</f>
        <v>6.21</v>
      </c>
    </row>
    <row r="881" spans="1:14" x14ac:dyDescent="0.25">
      <c r="A881">
        <v>880</v>
      </c>
      <c r="B881" t="s">
        <v>16</v>
      </c>
      <c r="C881">
        <v>566</v>
      </c>
      <c r="D881" t="str">
        <f>VLOOKUP(C889,'make details'!$A$1:$C$139,2,FALSE)</f>
        <v>TNT Motor</v>
      </c>
      <c r="E881" t="str">
        <f>VLOOKUP(C881,'make details'!$A$1:$C$139,3,FALSE)</f>
        <v>Standard</v>
      </c>
      <c r="F881">
        <v>2016</v>
      </c>
      <c r="G881" t="s">
        <v>519</v>
      </c>
      <c r="H881" t="s">
        <v>18</v>
      </c>
      <c r="I881" s="1">
        <v>44618</v>
      </c>
      <c r="J881">
        <v>102</v>
      </c>
      <c r="K881" t="str">
        <f>VLOOKUP(J881,locations!$A$1:$E$17,2,FALSE)</f>
        <v>Auckland</v>
      </c>
      <c r="L881" t="str">
        <f>VLOOKUP(J881,locations!$A$1:$E$17,3,FALSE)</f>
        <v>New Zealand</v>
      </c>
      <c r="M881">
        <f>VLOOKUP(J881,locations!$A$1:$E$17,4,FALSE)</f>
        <v>1695200</v>
      </c>
      <c r="N881">
        <f>VLOOKUP(J881,locations!$A$1:$E$17,5,FALSE)</f>
        <v>343.09</v>
      </c>
    </row>
    <row r="882" spans="1:14" x14ac:dyDescent="0.25">
      <c r="A882">
        <v>881</v>
      </c>
      <c r="B882" t="s">
        <v>16</v>
      </c>
      <c r="C882">
        <v>554</v>
      </c>
      <c r="D882" t="str">
        <f>VLOOKUP(C890,'make details'!$A$1:$C$139,2,FALSE)</f>
        <v>Honda</v>
      </c>
      <c r="E882" t="str">
        <f>VLOOKUP(C882,'make details'!$A$1:$C$139,3,FALSE)</f>
        <v>Standard</v>
      </c>
      <c r="F882">
        <v>2016</v>
      </c>
      <c r="G882" t="s">
        <v>520</v>
      </c>
      <c r="H882" t="s">
        <v>69</v>
      </c>
      <c r="I882" s="1">
        <v>44587</v>
      </c>
      <c r="J882">
        <v>109</v>
      </c>
      <c r="K882" t="str">
        <f>VLOOKUP(J882,locations!$A$1:$E$17,2,FALSE)</f>
        <v>Wellington</v>
      </c>
      <c r="L882" t="str">
        <f>VLOOKUP(J882,locations!$A$1:$E$17,3,FALSE)</f>
        <v>New Zealand</v>
      </c>
      <c r="M882">
        <f>VLOOKUP(J882,locations!$A$1:$E$17,4,FALSE)</f>
        <v>543500</v>
      </c>
      <c r="N882">
        <f>VLOOKUP(J882,locations!$A$1:$E$17,5,FALSE)</f>
        <v>67.52</v>
      </c>
    </row>
    <row r="883" spans="1:14" x14ac:dyDescent="0.25">
      <c r="A883">
        <v>882</v>
      </c>
      <c r="B883" t="s">
        <v>25</v>
      </c>
      <c r="C883">
        <v>505</v>
      </c>
      <c r="D883" t="str">
        <f>VLOOKUP(C891,'make details'!$A$1:$C$139,2,FALSE)</f>
        <v>Honda</v>
      </c>
      <c r="E883" t="str">
        <f>VLOOKUP(C883,'make details'!$A$1:$C$139,3,FALSE)</f>
        <v>Standard</v>
      </c>
      <c r="F883">
        <v>2017</v>
      </c>
      <c r="G883" t="s">
        <v>521</v>
      </c>
      <c r="H883" t="s">
        <v>45</v>
      </c>
      <c r="I883" s="1">
        <v>44552</v>
      </c>
      <c r="J883">
        <v>102</v>
      </c>
      <c r="K883" t="str">
        <f>VLOOKUP(J883,locations!$A$1:$E$17,2,FALSE)</f>
        <v>Auckland</v>
      </c>
      <c r="L883" t="str">
        <f>VLOOKUP(J883,locations!$A$1:$E$17,3,FALSE)</f>
        <v>New Zealand</v>
      </c>
      <c r="M883">
        <f>VLOOKUP(J883,locations!$A$1:$E$17,4,FALSE)</f>
        <v>1695200</v>
      </c>
      <c r="N883">
        <f>VLOOKUP(J883,locations!$A$1:$E$17,5,FALSE)</f>
        <v>343.09</v>
      </c>
    </row>
    <row r="884" spans="1:14" x14ac:dyDescent="0.25">
      <c r="A884">
        <v>883</v>
      </c>
      <c r="B884" t="s">
        <v>16</v>
      </c>
      <c r="C884">
        <v>611</v>
      </c>
      <c r="D884" t="str">
        <f>VLOOKUP(C892,'make details'!$A$1:$C$139,2,FALSE)</f>
        <v>Honda</v>
      </c>
      <c r="E884" t="str">
        <f>VLOOKUP(C884,'make details'!$A$1:$C$139,3,FALSE)</f>
        <v>Standard</v>
      </c>
      <c r="F884">
        <v>2004</v>
      </c>
      <c r="G884" t="s">
        <v>522</v>
      </c>
      <c r="H884" t="s">
        <v>18</v>
      </c>
      <c r="I884" s="1">
        <v>44654</v>
      </c>
      <c r="J884">
        <v>102</v>
      </c>
      <c r="K884" t="str">
        <f>VLOOKUP(J884,locations!$A$1:$E$17,2,FALSE)</f>
        <v>Auckland</v>
      </c>
      <c r="L884" t="str">
        <f>VLOOKUP(J884,locations!$A$1:$E$17,3,FALSE)</f>
        <v>New Zealand</v>
      </c>
      <c r="M884">
        <f>VLOOKUP(J884,locations!$A$1:$E$17,4,FALSE)</f>
        <v>1695200</v>
      </c>
      <c r="N884">
        <f>VLOOKUP(J884,locations!$A$1:$E$17,5,FALSE)</f>
        <v>343.09</v>
      </c>
    </row>
    <row r="885" spans="1:14" x14ac:dyDescent="0.25">
      <c r="A885">
        <v>884</v>
      </c>
      <c r="B885" t="s">
        <v>16</v>
      </c>
      <c r="C885">
        <v>611</v>
      </c>
      <c r="D885" t="str">
        <f>VLOOKUP(C893,'make details'!$A$1:$C$139,2,FALSE)</f>
        <v>KTM</v>
      </c>
      <c r="E885" t="str">
        <f>VLOOKUP(C885,'make details'!$A$1:$C$139,3,FALSE)</f>
        <v>Standard</v>
      </c>
      <c r="F885">
        <v>2018</v>
      </c>
      <c r="G885" t="s">
        <v>511</v>
      </c>
      <c r="H885" t="s">
        <v>32</v>
      </c>
      <c r="I885" s="1">
        <v>44656</v>
      </c>
      <c r="J885">
        <v>102</v>
      </c>
      <c r="K885" t="str">
        <f>VLOOKUP(J885,locations!$A$1:$E$17,2,FALSE)</f>
        <v>Auckland</v>
      </c>
      <c r="L885" t="str">
        <f>VLOOKUP(J885,locations!$A$1:$E$17,3,FALSE)</f>
        <v>New Zealand</v>
      </c>
      <c r="M885">
        <f>VLOOKUP(J885,locations!$A$1:$E$17,4,FALSE)</f>
        <v>1695200</v>
      </c>
      <c r="N885">
        <f>VLOOKUP(J885,locations!$A$1:$E$17,5,FALSE)</f>
        <v>343.09</v>
      </c>
    </row>
    <row r="886" spans="1:14" x14ac:dyDescent="0.25">
      <c r="A886">
        <v>885</v>
      </c>
      <c r="B886" t="s">
        <v>16</v>
      </c>
      <c r="C886">
        <v>545</v>
      </c>
      <c r="D886" t="str">
        <f>VLOOKUP(C894,'make details'!$A$1:$C$139,2,FALSE)</f>
        <v>Vespa</v>
      </c>
      <c r="E886" t="str">
        <f>VLOOKUP(C886,'make details'!$A$1:$C$139,3,FALSE)</f>
        <v>Standard</v>
      </c>
      <c r="F886">
        <v>1988</v>
      </c>
      <c r="G886">
        <v>883</v>
      </c>
      <c r="H886" t="s">
        <v>69</v>
      </c>
      <c r="I886" s="1">
        <v>44624</v>
      </c>
      <c r="J886">
        <v>114</v>
      </c>
      <c r="K886" t="str">
        <f>VLOOKUP(J886,locations!$A$1:$E$17,2,FALSE)</f>
        <v>Canterbury</v>
      </c>
      <c r="L886" t="str">
        <f>VLOOKUP(J886,locations!$A$1:$E$17,3,FALSE)</f>
        <v>New Zealand</v>
      </c>
      <c r="M886">
        <f>VLOOKUP(J886,locations!$A$1:$E$17,4,FALSE)</f>
        <v>655000</v>
      </c>
      <c r="N886">
        <f>VLOOKUP(J886,locations!$A$1:$E$17,5,FALSE)</f>
        <v>14.72</v>
      </c>
    </row>
    <row r="887" spans="1:14" x14ac:dyDescent="0.25">
      <c r="A887">
        <v>886</v>
      </c>
      <c r="B887" t="s">
        <v>16</v>
      </c>
      <c r="C887">
        <v>561</v>
      </c>
      <c r="D887" t="str">
        <f>VLOOKUP(C895,'make details'!$A$1:$C$139,2,FALSE)</f>
        <v>Suzuki</v>
      </c>
      <c r="E887" t="str">
        <f>VLOOKUP(C887,'make details'!$A$1:$C$139,3,FALSE)</f>
        <v>Standard</v>
      </c>
      <c r="F887">
        <v>2016</v>
      </c>
      <c r="G887" t="s">
        <v>523</v>
      </c>
      <c r="H887" t="s">
        <v>47</v>
      </c>
      <c r="I887" s="1">
        <v>44521</v>
      </c>
      <c r="J887">
        <v>109</v>
      </c>
      <c r="K887" t="str">
        <f>VLOOKUP(J887,locations!$A$1:$E$17,2,FALSE)</f>
        <v>Wellington</v>
      </c>
      <c r="L887" t="str">
        <f>VLOOKUP(J887,locations!$A$1:$E$17,3,FALSE)</f>
        <v>New Zealand</v>
      </c>
      <c r="M887">
        <f>VLOOKUP(J887,locations!$A$1:$E$17,4,FALSE)</f>
        <v>543500</v>
      </c>
      <c r="N887">
        <f>VLOOKUP(J887,locations!$A$1:$E$17,5,FALSE)</f>
        <v>67.52</v>
      </c>
    </row>
    <row r="888" spans="1:14" x14ac:dyDescent="0.25">
      <c r="A888">
        <v>887</v>
      </c>
      <c r="B888" t="s">
        <v>16</v>
      </c>
      <c r="C888">
        <v>636</v>
      </c>
      <c r="D888" t="str">
        <f>VLOOKUP(C896,'make details'!$A$1:$C$139,2,FALSE)</f>
        <v>Suzuki</v>
      </c>
      <c r="E888" t="str">
        <f>VLOOKUP(C888,'make details'!$A$1:$C$139,3,FALSE)</f>
        <v>Standard</v>
      </c>
      <c r="F888">
        <v>2018</v>
      </c>
      <c r="G888" t="s">
        <v>398</v>
      </c>
      <c r="H888" t="s">
        <v>32</v>
      </c>
      <c r="I888" s="1">
        <v>44593</v>
      </c>
      <c r="J888">
        <v>102</v>
      </c>
      <c r="K888" t="str">
        <f>VLOOKUP(J888,locations!$A$1:$E$17,2,FALSE)</f>
        <v>Auckland</v>
      </c>
      <c r="L888" t="str">
        <f>VLOOKUP(J888,locations!$A$1:$E$17,3,FALSE)</f>
        <v>New Zealand</v>
      </c>
      <c r="M888">
        <f>VLOOKUP(J888,locations!$A$1:$E$17,4,FALSE)</f>
        <v>1695200</v>
      </c>
      <c r="N888">
        <f>VLOOKUP(J888,locations!$A$1:$E$17,5,FALSE)</f>
        <v>343.09</v>
      </c>
    </row>
    <row r="889" spans="1:14" x14ac:dyDescent="0.25">
      <c r="A889">
        <v>888</v>
      </c>
      <c r="B889" t="s">
        <v>25</v>
      </c>
      <c r="C889">
        <v>617</v>
      </c>
      <c r="D889" t="str">
        <f>VLOOKUP(C897,'make details'!$A$1:$C$139,2,FALSE)</f>
        <v>SYM</v>
      </c>
      <c r="E889" t="str">
        <f>VLOOKUP(C889,'make details'!$A$1:$C$139,3,FALSE)</f>
        <v>Standard</v>
      </c>
      <c r="F889">
        <v>2019</v>
      </c>
      <c r="G889" t="s">
        <v>375</v>
      </c>
      <c r="H889" t="s">
        <v>18</v>
      </c>
      <c r="I889" s="1">
        <v>44485</v>
      </c>
      <c r="J889">
        <v>109</v>
      </c>
      <c r="K889" t="str">
        <f>VLOOKUP(J889,locations!$A$1:$E$17,2,FALSE)</f>
        <v>Wellington</v>
      </c>
      <c r="L889" t="str">
        <f>VLOOKUP(J889,locations!$A$1:$E$17,3,FALSE)</f>
        <v>New Zealand</v>
      </c>
      <c r="M889">
        <f>VLOOKUP(J889,locations!$A$1:$E$17,4,FALSE)</f>
        <v>543500</v>
      </c>
      <c r="N889">
        <f>VLOOKUP(J889,locations!$A$1:$E$17,5,FALSE)</f>
        <v>67.52</v>
      </c>
    </row>
    <row r="890" spans="1:14" x14ac:dyDescent="0.25">
      <c r="A890">
        <v>889</v>
      </c>
      <c r="B890" t="s">
        <v>16</v>
      </c>
      <c r="C890">
        <v>550</v>
      </c>
      <c r="D890" t="str">
        <f>VLOOKUP(C898,'make details'!$A$1:$C$139,2,FALSE)</f>
        <v>Suzuki</v>
      </c>
      <c r="E890" t="str">
        <f>VLOOKUP(C890,'make details'!$A$1:$C$139,3,FALSE)</f>
        <v>Standard</v>
      </c>
      <c r="F890">
        <v>2019</v>
      </c>
      <c r="G890" t="s">
        <v>524</v>
      </c>
      <c r="H890" t="s">
        <v>69</v>
      </c>
      <c r="I890" s="1">
        <v>44568</v>
      </c>
      <c r="J890">
        <v>102</v>
      </c>
      <c r="K890" t="str">
        <f>VLOOKUP(J890,locations!$A$1:$E$17,2,FALSE)</f>
        <v>Auckland</v>
      </c>
      <c r="L890" t="str">
        <f>VLOOKUP(J890,locations!$A$1:$E$17,3,FALSE)</f>
        <v>New Zealand</v>
      </c>
      <c r="M890">
        <f>VLOOKUP(J890,locations!$A$1:$E$17,4,FALSE)</f>
        <v>1695200</v>
      </c>
      <c r="N890">
        <f>VLOOKUP(J890,locations!$A$1:$E$17,5,FALSE)</f>
        <v>343.09</v>
      </c>
    </row>
    <row r="891" spans="1:14" x14ac:dyDescent="0.25">
      <c r="A891">
        <v>890</v>
      </c>
      <c r="B891" t="s">
        <v>16</v>
      </c>
      <c r="C891">
        <v>550</v>
      </c>
      <c r="D891" t="str">
        <f>VLOOKUP(C899,'make details'!$A$1:$C$139,2,FALSE)</f>
        <v>Suzuki</v>
      </c>
      <c r="E891" t="str">
        <f>VLOOKUP(C891,'make details'!$A$1:$C$139,3,FALSE)</f>
        <v>Standard</v>
      </c>
      <c r="F891">
        <v>2012</v>
      </c>
      <c r="G891" t="s">
        <v>414</v>
      </c>
      <c r="H891" t="s">
        <v>32</v>
      </c>
      <c r="I891" s="1">
        <v>44517</v>
      </c>
      <c r="J891">
        <v>109</v>
      </c>
      <c r="K891" t="str">
        <f>VLOOKUP(J891,locations!$A$1:$E$17,2,FALSE)</f>
        <v>Wellington</v>
      </c>
      <c r="L891" t="str">
        <f>VLOOKUP(J891,locations!$A$1:$E$17,3,FALSE)</f>
        <v>New Zealand</v>
      </c>
      <c r="M891">
        <f>VLOOKUP(J891,locations!$A$1:$E$17,4,FALSE)</f>
        <v>543500</v>
      </c>
      <c r="N891">
        <f>VLOOKUP(J891,locations!$A$1:$E$17,5,FALSE)</f>
        <v>67.52</v>
      </c>
    </row>
    <row r="892" spans="1:14" x14ac:dyDescent="0.25">
      <c r="A892">
        <v>891</v>
      </c>
      <c r="B892" t="s">
        <v>16</v>
      </c>
      <c r="C892">
        <v>550</v>
      </c>
      <c r="D892" t="str">
        <f>VLOOKUP(C900,'make details'!$A$1:$C$139,2,FALSE)</f>
        <v>Moped</v>
      </c>
      <c r="E892" t="str">
        <f>VLOOKUP(C892,'make details'!$A$1:$C$139,3,FALSE)</f>
        <v>Standard</v>
      </c>
      <c r="F892">
        <v>2000</v>
      </c>
      <c r="G892" t="s">
        <v>525</v>
      </c>
      <c r="H892" t="s">
        <v>28</v>
      </c>
      <c r="I892" s="1">
        <v>44565</v>
      </c>
      <c r="J892">
        <v>102</v>
      </c>
      <c r="K892" t="str">
        <f>VLOOKUP(J892,locations!$A$1:$E$17,2,FALSE)</f>
        <v>Auckland</v>
      </c>
      <c r="L892" t="str">
        <f>VLOOKUP(J892,locations!$A$1:$E$17,3,FALSE)</f>
        <v>New Zealand</v>
      </c>
      <c r="M892">
        <f>VLOOKUP(J892,locations!$A$1:$E$17,4,FALSE)</f>
        <v>1695200</v>
      </c>
      <c r="N892">
        <f>VLOOKUP(J892,locations!$A$1:$E$17,5,FALSE)</f>
        <v>343.09</v>
      </c>
    </row>
    <row r="893" spans="1:14" x14ac:dyDescent="0.25">
      <c r="A893">
        <v>892</v>
      </c>
      <c r="B893" t="s">
        <v>16</v>
      </c>
      <c r="C893">
        <v>565</v>
      </c>
      <c r="D893" t="str">
        <f>VLOOKUP(C901,'make details'!$A$1:$C$139,2,FALSE)</f>
        <v>Factory Built</v>
      </c>
      <c r="E893" t="str">
        <f>VLOOKUP(C893,'make details'!$A$1:$C$139,3,FALSE)</f>
        <v>Standard</v>
      </c>
      <c r="F893">
        <v>2019</v>
      </c>
      <c r="G893" t="s">
        <v>526</v>
      </c>
      <c r="H893" t="s">
        <v>32</v>
      </c>
      <c r="I893" s="1">
        <v>44597</v>
      </c>
      <c r="J893">
        <v>109</v>
      </c>
      <c r="K893" t="str">
        <f>VLOOKUP(J893,locations!$A$1:$E$17,2,FALSE)</f>
        <v>Wellington</v>
      </c>
      <c r="L893" t="str">
        <f>VLOOKUP(J893,locations!$A$1:$E$17,3,FALSE)</f>
        <v>New Zealand</v>
      </c>
      <c r="M893">
        <f>VLOOKUP(J893,locations!$A$1:$E$17,4,FALSE)</f>
        <v>543500</v>
      </c>
      <c r="N893">
        <f>VLOOKUP(J893,locations!$A$1:$E$17,5,FALSE)</f>
        <v>67.52</v>
      </c>
    </row>
    <row r="894" spans="1:14" x14ac:dyDescent="0.25">
      <c r="A894">
        <v>893</v>
      </c>
      <c r="B894" t="s">
        <v>16</v>
      </c>
      <c r="C894">
        <v>629</v>
      </c>
      <c r="D894" t="str">
        <f>VLOOKUP(C902,'make details'!$A$1:$C$139,2,FALSE)</f>
        <v>Kawasaki</v>
      </c>
      <c r="E894" t="str">
        <f>VLOOKUP(C894,'make details'!$A$1:$C$139,3,FALSE)</f>
        <v>Standard</v>
      </c>
      <c r="F894">
        <v>2013</v>
      </c>
      <c r="G894" t="s">
        <v>377</v>
      </c>
      <c r="H894" t="s">
        <v>32</v>
      </c>
      <c r="I894" s="1">
        <v>44486</v>
      </c>
      <c r="J894">
        <v>102</v>
      </c>
      <c r="K894" t="str">
        <f>VLOOKUP(J894,locations!$A$1:$E$17,2,FALSE)</f>
        <v>Auckland</v>
      </c>
      <c r="L894" t="str">
        <f>VLOOKUP(J894,locations!$A$1:$E$17,3,FALSE)</f>
        <v>New Zealand</v>
      </c>
      <c r="M894">
        <f>VLOOKUP(J894,locations!$A$1:$E$17,4,FALSE)</f>
        <v>1695200</v>
      </c>
      <c r="N894">
        <f>VLOOKUP(J894,locations!$A$1:$E$17,5,FALSE)</f>
        <v>343.09</v>
      </c>
    </row>
    <row r="895" spans="1:14" x14ac:dyDescent="0.25">
      <c r="A895">
        <v>894</v>
      </c>
      <c r="B895" t="s">
        <v>16</v>
      </c>
      <c r="C895">
        <v>611</v>
      </c>
      <c r="D895" t="str">
        <f>VLOOKUP(C903,'make details'!$A$1:$C$139,2,FALSE)</f>
        <v>Factory Built</v>
      </c>
      <c r="E895" t="str">
        <f>VLOOKUP(C895,'make details'!$A$1:$C$139,3,FALSE)</f>
        <v>Standard</v>
      </c>
      <c r="F895">
        <v>2019</v>
      </c>
      <c r="G895" t="s">
        <v>527</v>
      </c>
      <c r="H895" t="s">
        <v>28</v>
      </c>
      <c r="I895" s="1">
        <v>44596</v>
      </c>
      <c r="J895">
        <v>102</v>
      </c>
      <c r="K895" t="str">
        <f>VLOOKUP(J895,locations!$A$1:$E$17,2,FALSE)</f>
        <v>Auckland</v>
      </c>
      <c r="L895" t="str">
        <f>VLOOKUP(J895,locations!$A$1:$E$17,3,FALSE)</f>
        <v>New Zealand</v>
      </c>
      <c r="M895">
        <f>VLOOKUP(J895,locations!$A$1:$E$17,4,FALSE)</f>
        <v>1695200</v>
      </c>
      <c r="N895">
        <f>VLOOKUP(J895,locations!$A$1:$E$17,5,FALSE)</f>
        <v>343.09</v>
      </c>
    </row>
    <row r="896" spans="1:14" x14ac:dyDescent="0.25">
      <c r="A896">
        <v>895</v>
      </c>
      <c r="B896" t="s">
        <v>16</v>
      </c>
      <c r="C896">
        <v>611</v>
      </c>
      <c r="D896" t="str">
        <f>VLOOKUP(C904,'make details'!$A$1:$C$139,2,FALSE)</f>
        <v>Suzuki</v>
      </c>
      <c r="E896" t="str">
        <f>VLOOKUP(C896,'make details'!$A$1:$C$139,3,FALSE)</f>
        <v>Standard</v>
      </c>
      <c r="F896">
        <v>2010</v>
      </c>
      <c r="G896" t="s">
        <v>229</v>
      </c>
      <c r="H896" t="s">
        <v>18</v>
      </c>
      <c r="I896" s="1">
        <v>44645</v>
      </c>
      <c r="J896">
        <v>102</v>
      </c>
      <c r="K896" t="str">
        <f>VLOOKUP(J896,locations!$A$1:$E$17,2,FALSE)</f>
        <v>Auckland</v>
      </c>
      <c r="L896" t="str">
        <f>VLOOKUP(J896,locations!$A$1:$E$17,3,FALSE)</f>
        <v>New Zealand</v>
      </c>
      <c r="M896">
        <f>VLOOKUP(J896,locations!$A$1:$E$17,4,FALSE)</f>
        <v>1695200</v>
      </c>
      <c r="N896">
        <f>VLOOKUP(J896,locations!$A$1:$E$17,5,FALSE)</f>
        <v>343.09</v>
      </c>
    </row>
    <row r="897" spans="1:14" x14ac:dyDescent="0.25">
      <c r="A897">
        <v>896</v>
      </c>
      <c r="B897" t="s">
        <v>25</v>
      </c>
      <c r="C897">
        <v>613</v>
      </c>
      <c r="D897" t="str">
        <f>VLOOKUP(C905,'make details'!$A$1:$C$139,2,FALSE)</f>
        <v>Suzuki</v>
      </c>
      <c r="E897" t="str">
        <f>VLOOKUP(C897,'make details'!$A$1:$C$139,3,FALSE)</f>
        <v>Standard</v>
      </c>
      <c r="F897">
        <v>2011</v>
      </c>
      <c r="G897" t="s">
        <v>528</v>
      </c>
      <c r="H897" t="s">
        <v>69</v>
      </c>
      <c r="I897" s="1">
        <v>44497</v>
      </c>
      <c r="J897">
        <v>114</v>
      </c>
      <c r="K897" t="str">
        <f>VLOOKUP(J897,locations!$A$1:$E$17,2,FALSE)</f>
        <v>Canterbury</v>
      </c>
      <c r="L897" t="str">
        <f>VLOOKUP(J897,locations!$A$1:$E$17,3,FALSE)</f>
        <v>New Zealand</v>
      </c>
      <c r="M897">
        <f>VLOOKUP(J897,locations!$A$1:$E$17,4,FALSE)</f>
        <v>655000</v>
      </c>
      <c r="N897">
        <f>VLOOKUP(J897,locations!$A$1:$E$17,5,FALSE)</f>
        <v>14.72</v>
      </c>
    </row>
    <row r="898" spans="1:14" x14ac:dyDescent="0.25">
      <c r="A898">
        <v>897</v>
      </c>
      <c r="B898" t="s">
        <v>16</v>
      </c>
      <c r="C898">
        <v>611</v>
      </c>
      <c r="D898" t="str">
        <f>VLOOKUP(C906,'make details'!$A$1:$C$139,2,FALSE)</f>
        <v>KTM</v>
      </c>
      <c r="E898" t="str">
        <f>VLOOKUP(C898,'make details'!$A$1:$C$139,3,FALSE)</f>
        <v>Standard</v>
      </c>
      <c r="F898">
        <v>2015</v>
      </c>
      <c r="G898" t="s">
        <v>419</v>
      </c>
      <c r="H898" t="s">
        <v>69</v>
      </c>
      <c r="I898" s="1">
        <v>44565</v>
      </c>
      <c r="J898">
        <v>102</v>
      </c>
      <c r="K898" t="str">
        <f>VLOOKUP(J898,locations!$A$1:$E$17,2,FALSE)</f>
        <v>Auckland</v>
      </c>
      <c r="L898" t="str">
        <f>VLOOKUP(J898,locations!$A$1:$E$17,3,FALSE)</f>
        <v>New Zealand</v>
      </c>
      <c r="M898">
        <f>VLOOKUP(J898,locations!$A$1:$E$17,4,FALSE)</f>
        <v>1695200</v>
      </c>
      <c r="N898">
        <f>VLOOKUP(J898,locations!$A$1:$E$17,5,FALSE)</f>
        <v>343.09</v>
      </c>
    </row>
    <row r="899" spans="1:14" x14ac:dyDescent="0.25">
      <c r="A899">
        <v>898</v>
      </c>
      <c r="B899" t="s">
        <v>25</v>
      </c>
      <c r="C899">
        <v>611</v>
      </c>
      <c r="D899" t="str">
        <f>VLOOKUP(C907,'make details'!$A$1:$C$139,2,FALSE)</f>
        <v>TNT Motor</v>
      </c>
      <c r="E899" t="str">
        <f>VLOOKUP(C899,'make details'!$A$1:$C$139,3,FALSE)</f>
        <v>Standard</v>
      </c>
      <c r="F899">
        <v>2016</v>
      </c>
      <c r="G899" t="s">
        <v>264</v>
      </c>
      <c r="H899" t="s">
        <v>101</v>
      </c>
      <c r="I899" s="1">
        <v>44523</v>
      </c>
      <c r="J899">
        <v>103</v>
      </c>
      <c r="K899" t="str">
        <f>VLOOKUP(J899,locations!$A$1:$E$17,2,FALSE)</f>
        <v>Waikato</v>
      </c>
      <c r="L899" t="str">
        <f>VLOOKUP(J899,locations!$A$1:$E$17,3,FALSE)</f>
        <v>New Zealand</v>
      </c>
      <c r="M899">
        <f>VLOOKUP(J899,locations!$A$1:$E$17,4,FALSE)</f>
        <v>513800</v>
      </c>
      <c r="N899">
        <f>VLOOKUP(J899,locations!$A$1:$E$17,5,FALSE)</f>
        <v>21.5</v>
      </c>
    </row>
    <row r="900" spans="1:14" x14ac:dyDescent="0.25">
      <c r="A900">
        <v>899</v>
      </c>
      <c r="B900" t="s">
        <v>25</v>
      </c>
      <c r="C900">
        <v>585</v>
      </c>
      <c r="D900" t="str">
        <f>VLOOKUP(C908,'make details'!$A$1:$C$139,2,FALSE)</f>
        <v>Yamaha</v>
      </c>
      <c r="E900" t="str">
        <f>VLOOKUP(C900,'make details'!$A$1:$C$139,3,FALSE)</f>
        <v>Standard</v>
      </c>
      <c r="F900">
        <v>2005</v>
      </c>
      <c r="G900" t="s">
        <v>418</v>
      </c>
      <c r="H900" t="s">
        <v>18</v>
      </c>
      <c r="I900" s="1">
        <v>44545</v>
      </c>
      <c r="J900">
        <v>104</v>
      </c>
      <c r="K900" t="str">
        <f>VLOOKUP(J900,locations!$A$1:$E$17,2,FALSE)</f>
        <v>Bay of Plenty</v>
      </c>
      <c r="L900" t="str">
        <f>VLOOKUP(J900,locations!$A$1:$E$17,3,FALSE)</f>
        <v>New Zealand</v>
      </c>
      <c r="M900">
        <f>VLOOKUP(J900,locations!$A$1:$E$17,4,FALSE)</f>
        <v>347700</v>
      </c>
      <c r="N900">
        <f>VLOOKUP(J900,locations!$A$1:$E$17,5,FALSE)</f>
        <v>28.8</v>
      </c>
    </row>
    <row r="901" spans="1:14" x14ac:dyDescent="0.25">
      <c r="A901">
        <v>900</v>
      </c>
      <c r="B901" t="s">
        <v>25</v>
      </c>
      <c r="C901">
        <v>538</v>
      </c>
      <c r="D901" t="str">
        <f>VLOOKUP(C909,'make details'!$A$1:$C$139,2,FALSE)</f>
        <v>Harley Davidson</v>
      </c>
      <c r="E901" t="str">
        <f>VLOOKUP(C901,'make details'!$A$1:$C$139,3,FALSE)</f>
        <v>Standard</v>
      </c>
      <c r="F901">
        <v>2016</v>
      </c>
      <c r="G901" t="s">
        <v>401</v>
      </c>
      <c r="H901" t="s">
        <v>18</v>
      </c>
      <c r="I901" s="1">
        <v>44540</v>
      </c>
      <c r="J901">
        <v>103</v>
      </c>
      <c r="K901" t="str">
        <f>VLOOKUP(J901,locations!$A$1:$E$17,2,FALSE)</f>
        <v>Waikato</v>
      </c>
      <c r="L901" t="str">
        <f>VLOOKUP(J901,locations!$A$1:$E$17,3,FALSE)</f>
        <v>New Zealand</v>
      </c>
      <c r="M901">
        <f>VLOOKUP(J901,locations!$A$1:$E$17,4,FALSE)</f>
        <v>513800</v>
      </c>
      <c r="N901">
        <f>VLOOKUP(J901,locations!$A$1:$E$17,5,FALSE)</f>
        <v>21.5</v>
      </c>
    </row>
    <row r="902" spans="1:14" x14ac:dyDescent="0.25">
      <c r="A902">
        <v>901</v>
      </c>
      <c r="B902" t="s">
        <v>16</v>
      </c>
      <c r="C902">
        <v>561</v>
      </c>
      <c r="D902" t="str">
        <f>VLOOKUP(C910,'make details'!$A$1:$C$139,2,FALSE)</f>
        <v>Suzuki</v>
      </c>
      <c r="E902" t="str">
        <f>VLOOKUP(C902,'make details'!$A$1:$C$139,3,FALSE)</f>
        <v>Standard</v>
      </c>
      <c r="F902">
        <v>2009</v>
      </c>
      <c r="G902" t="s">
        <v>328</v>
      </c>
      <c r="H902" t="s">
        <v>18</v>
      </c>
      <c r="I902" s="1">
        <v>44599</v>
      </c>
      <c r="J902">
        <v>109</v>
      </c>
      <c r="K902" t="str">
        <f>VLOOKUP(J902,locations!$A$1:$E$17,2,FALSE)</f>
        <v>Wellington</v>
      </c>
      <c r="L902" t="str">
        <f>VLOOKUP(J902,locations!$A$1:$E$17,3,FALSE)</f>
        <v>New Zealand</v>
      </c>
      <c r="M902">
        <f>VLOOKUP(J902,locations!$A$1:$E$17,4,FALSE)</f>
        <v>543500</v>
      </c>
      <c r="N902">
        <f>VLOOKUP(J902,locations!$A$1:$E$17,5,FALSE)</f>
        <v>67.52</v>
      </c>
    </row>
    <row r="903" spans="1:14" x14ac:dyDescent="0.25">
      <c r="A903">
        <v>902</v>
      </c>
      <c r="B903" t="s">
        <v>25</v>
      </c>
      <c r="C903">
        <v>538</v>
      </c>
      <c r="D903" t="str">
        <f>VLOOKUP(C911,'make details'!$A$1:$C$139,2,FALSE)</f>
        <v>Yamaha</v>
      </c>
      <c r="E903" t="str">
        <f>VLOOKUP(C903,'make details'!$A$1:$C$139,3,FALSE)</f>
        <v>Standard</v>
      </c>
      <c r="F903">
        <v>2017</v>
      </c>
      <c r="G903" t="s">
        <v>529</v>
      </c>
      <c r="H903" t="s">
        <v>32</v>
      </c>
      <c r="I903" s="1">
        <v>44626</v>
      </c>
      <c r="J903">
        <v>102</v>
      </c>
      <c r="K903" t="str">
        <f>VLOOKUP(J903,locations!$A$1:$E$17,2,FALSE)</f>
        <v>Auckland</v>
      </c>
      <c r="L903" t="str">
        <f>VLOOKUP(J903,locations!$A$1:$E$17,3,FALSE)</f>
        <v>New Zealand</v>
      </c>
      <c r="M903">
        <f>VLOOKUP(J903,locations!$A$1:$E$17,4,FALSE)</f>
        <v>1695200</v>
      </c>
      <c r="N903">
        <f>VLOOKUP(J903,locations!$A$1:$E$17,5,FALSE)</f>
        <v>343.09</v>
      </c>
    </row>
    <row r="904" spans="1:14" x14ac:dyDescent="0.25">
      <c r="A904">
        <v>903</v>
      </c>
      <c r="B904" t="s">
        <v>16</v>
      </c>
      <c r="C904">
        <v>611</v>
      </c>
      <c r="D904" t="str">
        <f>VLOOKUP(C912,'make details'!$A$1:$C$139,2,FALSE)</f>
        <v>Suzuki</v>
      </c>
      <c r="E904" t="str">
        <f>VLOOKUP(C904,'make details'!$A$1:$C$139,3,FALSE)</f>
        <v>Standard</v>
      </c>
      <c r="F904">
        <v>2016</v>
      </c>
      <c r="G904" t="s">
        <v>229</v>
      </c>
      <c r="H904" t="s">
        <v>18</v>
      </c>
      <c r="I904" s="1">
        <v>44617</v>
      </c>
      <c r="J904">
        <v>102</v>
      </c>
      <c r="K904" t="str">
        <f>VLOOKUP(J904,locations!$A$1:$E$17,2,FALSE)</f>
        <v>Auckland</v>
      </c>
      <c r="L904" t="str">
        <f>VLOOKUP(J904,locations!$A$1:$E$17,3,FALSE)</f>
        <v>New Zealand</v>
      </c>
      <c r="M904">
        <f>VLOOKUP(J904,locations!$A$1:$E$17,4,FALSE)</f>
        <v>1695200</v>
      </c>
      <c r="N904">
        <f>VLOOKUP(J904,locations!$A$1:$E$17,5,FALSE)</f>
        <v>343.09</v>
      </c>
    </row>
    <row r="905" spans="1:14" x14ac:dyDescent="0.25">
      <c r="A905">
        <v>904</v>
      </c>
      <c r="B905" t="s">
        <v>16</v>
      </c>
      <c r="C905">
        <v>611</v>
      </c>
      <c r="D905" t="str">
        <f>VLOOKUP(C913,'make details'!$A$1:$C$139,2,FALSE)</f>
        <v>Suzuki</v>
      </c>
      <c r="E905" t="str">
        <f>VLOOKUP(C905,'make details'!$A$1:$C$139,3,FALSE)</f>
        <v>Standard</v>
      </c>
      <c r="F905">
        <v>2016</v>
      </c>
      <c r="G905" t="s">
        <v>530</v>
      </c>
      <c r="H905" t="s">
        <v>18</v>
      </c>
      <c r="I905" s="1">
        <v>44492</v>
      </c>
      <c r="J905">
        <v>109</v>
      </c>
      <c r="K905" t="str">
        <f>VLOOKUP(J905,locations!$A$1:$E$17,2,FALSE)</f>
        <v>Wellington</v>
      </c>
      <c r="L905" t="str">
        <f>VLOOKUP(J905,locations!$A$1:$E$17,3,FALSE)</f>
        <v>New Zealand</v>
      </c>
      <c r="M905">
        <f>VLOOKUP(J905,locations!$A$1:$E$17,4,FALSE)</f>
        <v>543500</v>
      </c>
      <c r="N905">
        <f>VLOOKUP(J905,locations!$A$1:$E$17,5,FALSE)</f>
        <v>67.52</v>
      </c>
    </row>
    <row r="906" spans="1:14" x14ac:dyDescent="0.25">
      <c r="A906">
        <v>905</v>
      </c>
      <c r="B906" t="s">
        <v>16</v>
      </c>
      <c r="C906">
        <v>565</v>
      </c>
      <c r="D906" t="str">
        <f>VLOOKUP(C914,'make details'!$A$1:$C$139,2,FALSE)</f>
        <v>Can-Am</v>
      </c>
      <c r="E906" t="str">
        <f>VLOOKUP(C906,'make details'!$A$1:$C$139,3,FALSE)</f>
        <v>Standard</v>
      </c>
      <c r="F906">
        <v>2017</v>
      </c>
      <c r="G906" t="s">
        <v>531</v>
      </c>
      <c r="H906" t="s">
        <v>32</v>
      </c>
      <c r="I906" s="1">
        <v>44489</v>
      </c>
      <c r="J906">
        <v>114</v>
      </c>
      <c r="K906" t="str">
        <f>VLOOKUP(J906,locations!$A$1:$E$17,2,FALSE)</f>
        <v>Canterbury</v>
      </c>
      <c r="L906" t="str">
        <f>VLOOKUP(J906,locations!$A$1:$E$17,3,FALSE)</f>
        <v>New Zealand</v>
      </c>
      <c r="M906">
        <f>VLOOKUP(J906,locations!$A$1:$E$17,4,FALSE)</f>
        <v>655000</v>
      </c>
      <c r="N906">
        <f>VLOOKUP(J906,locations!$A$1:$E$17,5,FALSE)</f>
        <v>14.72</v>
      </c>
    </row>
    <row r="907" spans="1:14" x14ac:dyDescent="0.25">
      <c r="A907">
        <v>906</v>
      </c>
      <c r="B907" t="s">
        <v>25</v>
      </c>
      <c r="C907">
        <v>617</v>
      </c>
      <c r="D907" t="str">
        <f>VLOOKUP(C915,'make details'!$A$1:$C$139,2,FALSE)</f>
        <v>Honda</v>
      </c>
      <c r="E907" t="str">
        <f>VLOOKUP(C907,'make details'!$A$1:$C$139,3,FALSE)</f>
        <v>Standard</v>
      </c>
      <c r="F907">
        <v>2017</v>
      </c>
      <c r="G907" t="s">
        <v>375</v>
      </c>
      <c r="H907" t="s">
        <v>32</v>
      </c>
      <c r="I907" s="1">
        <v>44627</v>
      </c>
      <c r="J907">
        <v>102</v>
      </c>
      <c r="K907" t="str">
        <f>VLOOKUP(J907,locations!$A$1:$E$17,2,FALSE)</f>
        <v>Auckland</v>
      </c>
      <c r="L907" t="str">
        <f>VLOOKUP(J907,locations!$A$1:$E$17,3,FALSE)</f>
        <v>New Zealand</v>
      </c>
      <c r="M907">
        <f>VLOOKUP(J907,locations!$A$1:$E$17,4,FALSE)</f>
        <v>1695200</v>
      </c>
      <c r="N907">
        <f>VLOOKUP(J907,locations!$A$1:$E$17,5,FALSE)</f>
        <v>343.09</v>
      </c>
    </row>
    <row r="908" spans="1:14" x14ac:dyDescent="0.25">
      <c r="A908">
        <v>907</v>
      </c>
      <c r="B908" t="s">
        <v>16</v>
      </c>
      <c r="C908">
        <v>636</v>
      </c>
      <c r="D908" t="str">
        <f>VLOOKUP(C916,'make details'!$A$1:$C$139,2,FALSE)</f>
        <v>Hyosung</v>
      </c>
      <c r="E908" t="str">
        <f>VLOOKUP(C908,'make details'!$A$1:$C$139,3,FALSE)</f>
        <v>Standard</v>
      </c>
      <c r="F908">
        <v>2005</v>
      </c>
      <c r="G908" t="s">
        <v>532</v>
      </c>
      <c r="H908" t="s">
        <v>32</v>
      </c>
      <c r="I908" s="1">
        <v>44605</v>
      </c>
      <c r="J908">
        <v>102</v>
      </c>
      <c r="K908" t="str">
        <f>VLOOKUP(J908,locations!$A$1:$E$17,2,FALSE)</f>
        <v>Auckland</v>
      </c>
      <c r="L908" t="str">
        <f>VLOOKUP(J908,locations!$A$1:$E$17,3,FALSE)</f>
        <v>New Zealand</v>
      </c>
      <c r="M908">
        <f>VLOOKUP(J908,locations!$A$1:$E$17,4,FALSE)</f>
        <v>1695200</v>
      </c>
      <c r="N908">
        <f>VLOOKUP(J908,locations!$A$1:$E$17,5,FALSE)</f>
        <v>343.09</v>
      </c>
    </row>
    <row r="909" spans="1:14" x14ac:dyDescent="0.25">
      <c r="A909">
        <v>908</v>
      </c>
      <c r="B909" t="s">
        <v>16</v>
      </c>
      <c r="C909">
        <v>545</v>
      </c>
      <c r="D909" t="str">
        <f>VLOOKUP(C917,'make details'!$A$1:$C$139,2,FALSE)</f>
        <v>Suzuki</v>
      </c>
      <c r="E909" t="str">
        <f>VLOOKUP(C909,'make details'!$A$1:$C$139,3,FALSE)</f>
        <v>Standard</v>
      </c>
      <c r="F909">
        <v>2017</v>
      </c>
      <c r="G909" t="s">
        <v>533</v>
      </c>
      <c r="H909" t="s">
        <v>69</v>
      </c>
      <c r="I909" s="1">
        <v>44590</v>
      </c>
      <c r="J909">
        <v>102</v>
      </c>
      <c r="K909" t="str">
        <f>VLOOKUP(J909,locations!$A$1:$E$17,2,FALSE)</f>
        <v>Auckland</v>
      </c>
      <c r="L909" t="str">
        <f>VLOOKUP(J909,locations!$A$1:$E$17,3,FALSE)</f>
        <v>New Zealand</v>
      </c>
      <c r="M909">
        <f>VLOOKUP(J909,locations!$A$1:$E$17,4,FALSE)</f>
        <v>1695200</v>
      </c>
      <c r="N909">
        <f>VLOOKUP(J909,locations!$A$1:$E$17,5,FALSE)</f>
        <v>343.09</v>
      </c>
    </row>
    <row r="910" spans="1:14" x14ac:dyDescent="0.25">
      <c r="A910">
        <v>909</v>
      </c>
      <c r="B910" t="s">
        <v>16</v>
      </c>
      <c r="C910">
        <v>611</v>
      </c>
      <c r="D910" t="str">
        <f>VLOOKUP(C918,'make details'!$A$1:$C$139,2,FALSE)</f>
        <v>KTM</v>
      </c>
      <c r="E910" t="str">
        <f>VLOOKUP(C910,'make details'!$A$1:$C$139,3,FALSE)</f>
        <v>Standard</v>
      </c>
      <c r="F910">
        <v>2017</v>
      </c>
      <c r="G910" t="s">
        <v>534</v>
      </c>
      <c r="H910" t="s">
        <v>18</v>
      </c>
      <c r="I910" s="1">
        <v>44626</v>
      </c>
      <c r="J910">
        <v>109</v>
      </c>
      <c r="K910" t="str">
        <f>VLOOKUP(J910,locations!$A$1:$E$17,2,FALSE)</f>
        <v>Wellington</v>
      </c>
      <c r="L910" t="str">
        <f>VLOOKUP(J910,locations!$A$1:$E$17,3,FALSE)</f>
        <v>New Zealand</v>
      </c>
      <c r="M910">
        <f>VLOOKUP(J910,locations!$A$1:$E$17,4,FALSE)</f>
        <v>543500</v>
      </c>
      <c r="N910">
        <f>VLOOKUP(J910,locations!$A$1:$E$17,5,FALSE)</f>
        <v>67.52</v>
      </c>
    </row>
    <row r="911" spans="1:14" x14ac:dyDescent="0.25">
      <c r="A911">
        <v>910</v>
      </c>
      <c r="B911" t="s">
        <v>16</v>
      </c>
      <c r="C911">
        <v>636</v>
      </c>
      <c r="D911" t="str">
        <f>VLOOKUP(C919,'make details'!$A$1:$C$139,2,FALSE)</f>
        <v>Yamaha</v>
      </c>
      <c r="E911" t="str">
        <f>VLOOKUP(C911,'make details'!$A$1:$C$139,3,FALSE)</f>
        <v>Standard</v>
      </c>
      <c r="F911">
        <v>2017</v>
      </c>
      <c r="G911" t="s">
        <v>398</v>
      </c>
      <c r="H911" t="s">
        <v>18</v>
      </c>
      <c r="I911" s="1">
        <v>44621</v>
      </c>
      <c r="J911">
        <v>102</v>
      </c>
      <c r="K911" t="str">
        <f>VLOOKUP(J911,locations!$A$1:$E$17,2,FALSE)</f>
        <v>Auckland</v>
      </c>
      <c r="L911" t="str">
        <f>VLOOKUP(J911,locations!$A$1:$E$17,3,FALSE)</f>
        <v>New Zealand</v>
      </c>
      <c r="M911">
        <f>VLOOKUP(J911,locations!$A$1:$E$17,4,FALSE)</f>
        <v>1695200</v>
      </c>
      <c r="N911">
        <f>VLOOKUP(J911,locations!$A$1:$E$17,5,FALSE)</f>
        <v>343.09</v>
      </c>
    </row>
    <row r="912" spans="1:14" x14ac:dyDescent="0.25">
      <c r="A912">
        <v>911</v>
      </c>
      <c r="B912" t="s">
        <v>25</v>
      </c>
      <c r="C912">
        <v>611</v>
      </c>
      <c r="D912" t="str">
        <f>VLOOKUP(C920,'make details'!$A$1:$C$139,2,FALSE)</f>
        <v>Honda</v>
      </c>
      <c r="E912" t="str">
        <f>VLOOKUP(C912,'make details'!$A$1:$C$139,3,FALSE)</f>
        <v>Standard</v>
      </c>
      <c r="F912">
        <v>2007</v>
      </c>
      <c r="G912" t="s">
        <v>535</v>
      </c>
      <c r="H912" t="s">
        <v>18</v>
      </c>
      <c r="I912" s="1">
        <v>44617</v>
      </c>
      <c r="J912">
        <v>109</v>
      </c>
      <c r="K912" t="str">
        <f>VLOOKUP(J912,locations!$A$1:$E$17,2,FALSE)</f>
        <v>Wellington</v>
      </c>
      <c r="L912" t="str">
        <f>VLOOKUP(J912,locations!$A$1:$E$17,3,FALSE)</f>
        <v>New Zealand</v>
      </c>
      <c r="M912">
        <f>VLOOKUP(J912,locations!$A$1:$E$17,4,FALSE)</f>
        <v>543500</v>
      </c>
      <c r="N912">
        <f>VLOOKUP(J912,locations!$A$1:$E$17,5,FALSE)</f>
        <v>67.52</v>
      </c>
    </row>
    <row r="913" spans="1:14" x14ac:dyDescent="0.25">
      <c r="A913">
        <v>912</v>
      </c>
      <c r="B913" t="s">
        <v>16</v>
      </c>
      <c r="C913">
        <v>611</v>
      </c>
      <c r="D913" t="str">
        <f>VLOOKUP(C921,'make details'!$A$1:$C$139,2,FALSE)</f>
        <v>Triumph</v>
      </c>
      <c r="E913" t="str">
        <f>VLOOKUP(C913,'make details'!$A$1:$C$139,3,FALSE)</f>
        <v>Standard</v>
      </c>
      <c r="F913">
        <v>2018</v>
      </c>
      <c r="G913" t="s">
        <v>527</v>
      </c>
      <c r="H913" t="s">
        <v>28</v>
      </c>
      <c r="I913" s="1">
        <v>44652</v>
      </c>
      <c r="J913">
        <v>102</v>
      </c>
      <c r="K913" t="str">
        <f>VLOOKUP(J913,locations!$A$1:$E$17,2,FALSE)</f>
        <v>Auckland</v>
      </c>
      <c r="L913" t="str">
        <f>VLOOKUP(J913,locations!$A$1:$E$17,3,FALSE)</f>
        <v>New Zealand</v>
      </c>
      <c r="M913">
        <f>VLOOKUP(J913,locations!$A$1:$E$17,4,FALSE)</f>
        <v>1695200</v>
      </c>
      <c r="N913">
        <f>VLOOKUP(J913,locations!$A$1:$E$17,5,FALSE)</f>
        <v>343.09</v>
      </c>
    </row>
    <row r="914" spans="1:14" x14ac:dyDescent="0.25">
      <c r="A914">
        <v>913</v>
      </c>
      <c r="B914" t="s">
        <v>407</v>
      </c>
      <c r="C914">
        <v>518</v>
      </c>
      <c r="D914" t="str">
        <f>VLOOKUP(C922,'make details'!$A$1:$C$139,2,FALSE)</f>
        <v>Suzuki</v>
      </c>
      <c r="E914" t="str">
        <f>VLOOKUP(C914,'make details'!$A$1:$C$139,3,FALSE)</f>
        <v>Standard</v>
      </c>
      <c r="F914">
        <v>2018</v>
      </c>
      <c r="G914" t="s">
        <v>536</v>
      </c>
      <c r="H914" t="s">
        <v>45</v>
      </c>
      <c r="I914" s="1">
        <v>44634</v>
      </c>
      <c r="J914">
        <v>107</v>
      </c>
      <c r="K914" t="str">
        <f>VLOOKUP(J914,locations!$A$1:$E$17,2,FALSE)</f>
        <v>Taranaki</v>
      </c>
      <c r="L914" t="str">
        <f>VLOOKUP(J914,locations!$A$1:$E$17,3,FALSE)</f>
        <v>New Zealand</v>
      </c>
      <c r="M914">
        <f>VLOOKUP(J914,locations!$A$1:$E$17,4,FALSE)</f>
        <v>127300</v>
      </c>
      <c r="N914">
        <f>VLOOKUP(J914,locations!$A$1:$E$17,5,FALSE)</f>
        <v>17.55</v>
      </c>
    </row>
    <row r="915" spans="1:14" x14ac:dyDescent="0.25">
      <c r="A915">
        <v>914</v>
      </c>
      <c r="B915" t="s">
        <v>16</v>
      </c>
      <c r="C915">
        <v>550</v>
      </c>
      <c r="D915" t="str">
        <f>VLOOKUP(C923,'make details'!$A$1:$C$139,2,FALSE)</f>
        <v>Forza</v>
      </c>
      <c r="E915" t="str">
        <f>VLOOKUP(C915,'make details'!$A$1:$C$139,3,FALSE)</f>
        <v>Standard</v>
      </c>
      <c r="F915">
        <v>2018</v>
      </c>
      <c r="G915" t="s">
        <v>500</v>
      </c>
      <c r="H915" t="s">
        <v>18</v>
      </c>
      <c r="I915" s="1">
        <v>44591</v>
      </c>
      <c r="J915">
        <v>102</v>
      </c>
      <c r="K915" t="str">
        <f>VLOOKUP(J915,locations!$A$1:$E$17,2,FALSE)</f>
        <v>Auckland</v>
      </c>
      <c r="L915" t="str">
        <f>VLOOKUP(J915,locations!$A$1:$E$17,3,FALSE)</f>
        <v>New Zealand</v>
      </c>
      <c r="M915">
        <f>VLOOKUP(J915,locations!$A$1:$E$17,4,FALSE)</f>
        <v>1695200</v>
      </c>
      <c r="N915">
        <f>VLOOKUP(J915,locations!$A$1:$E$17,5,FALSE)</f>
        <v>343.09</v>
      </c>
    </row>
    <row r="916" spans="1:14" x14ac:dyDescent="0.25">
      <c r="A916">
        <v>915</v>
      </c>
      <c r="B916" t="s">
        <v>16</v>
      </c>
      <c r="C916">
        <v>554</v>
      </c>
      <c r="D916" t="str">
        <f>VLOOKUP(C924,'make details'!$A$1:$C$139,2,FALSE)</f>
        <v>Moped</v>
      </c>
      <c r="E916" t="str">
        <f>VLOOKUP(C916,'make details'!$A$1:$C$139,3,FALSE)</f>
        <v>Standard</v>
      </c>
      <c r="F916">
        <v>2013</v>
      </c>
      <c r="G916" t="s">
        <v>537</v>
      </c>
      <c r="H916" t="s">
        <v>69</v>
      </c>
      <c r="I916" s="1">
        <v>44628</v>
      </c>
      <c r="J916">
        <v>102</v>
      </c>
      <c r="K916" t="str">
        <f>VLOOKUP(J916,locations!$A$1:$E$17,2,FALSE)</f>
        <v>Auckland</v>
      </c>
      <c r="L916" t="str">
        <f>VLOOKUP(J916,locations!$A$1:$E$17,3,FALSE)</f>
        <v>New Zealand</v>
      </c>
      <c r="M916">
        <f>VLOOKUP(J916,locations!$A$1:$E$17,4,FALSE)</f>
        <v>1695200</v>
      </c>
      <c r="N916">
        <f>VLOOKUP(J916,locations!$A$1:$E$17,5,FALSE)</f>
        <v>343.09</v>
      </c>
    </row>
    <row r="917" spans="1:14" x14ac:dyDescent="0.25">
      <c r="A917">
        <v>916</v>
      </c>
      <c r="B917" t="s">
        <v>16</v>
      </c>
      <c r="C917">
        <v>611</v>
      </c>
      <c r="D917" t="str">
        <f>VLOOKUP(C925,'make details'!$A$1:$C$139,2,FALSE)</f>
        <v>TNT Motor</v>
      </c>
      <c r="E917" t="str">
        <f>VLOOKUP(C917,'make details'!$A$1:$C$139,3,FALSE)</f>
        <v>Standard</v>
      </c>
      <c r="F917">
        <v>2018</v>
      </c>
      <c r="G917" t="s">
        <v>527</v>
      </c>
      <c r="H917" t="s">
        <v>18</v>
      </c>
      <c r="I917" s="1">
        <v>44605</v>
      </c>
      <c r="J917">
        <v>109</v>
      </c>
      <c r="K917" t="str">
        <f>VLOOKUP(J917,locations!$A$1:$E$17,2,FALSE)</f>
        <v>Wellington</v>
      </c>
      <c r="L917" t="str">
        <f>VLOOKUP(J917,locations!$A$1:$E$17,3,FALSE)</f>
        <v>New Zealand</v>
      </c>
      <c r="M917">
        <f>VLOOKUP(J917,locations!$A$1:$E$17,4,FALSE)</f>
        <v>543500</v>
      </c>
      <c r="N917">
        <f>VLOOKUP(J917,locations!$A$1:$E$17,5,FALSE)</f>
        <v>67.52</v>
      </c>
    </row>
    <row r="918" spans="1:14" x14ac:dyDescent="0.25">
      <c r="A918">
        <v>917</v>
      </c>
      <c r="B918" t="s">
        <v>16</v>
      </c>
      <c r="C918">
        <v>565</v>
      </c>
      <c r="D918" t="str">
        <f>VLOOKUP(C926,'make details'!$A$1:$C$139,2,FALSE)</f>
        <v>Kawasaki</v>
      </c>
      <c r="E918" t="str">
        <f>VLOOKUP(C918,'make details'!$A$1:$C$139,3,FALSE)</f>
        <v>Standard</v>
      </c>
      <c r="F918">
        <v>2016</v>
      </c>
      <c r="G918">
        <v>200</v>
      </c>
      <c r="H918" t="s">
        <v>32</v>
      </c>
      <c r="I918" s="1">
        <v>44631</v>
      </c>
      <c r="J918">
        <v>107</v>
      </c>
      <c r="K918" t="str">
        <f>VLOOKUP(J918,locations!$A$1:$E$17,2,FALSE)</f>
        <v>Taranaki</v>
      </c>
      <c r="L918" t="str">
        <f>VLOOKUP(J918,locations!$A$1:$E$17,3,FALSE)</f>
        <v>New Zealand</v>
      </c>
      <c r="M918">
        <f>VLOOKUP(J918,locations!$A$1:$E$17,4,FALSE)</f>
        <v>127300</v>
      </c>
      <c r="N918">
        <f>VLOOKUP(J918,locations!$A$1:$E$17,5,FALSE)</f>
        <v>17.55</v>
      </c>
    </row>
    <row r="919" spans="1:14" x14ac:dyDescent="0.25">
      <c r="A919">
        <v>918</v>
      </c>
      <c r="B919" t="s">
        <v>16</v>
      </c>
      <c r="C919">
        <v>636</v>
      </c>
      <c r="D919" t="str">
        <f>VLOOKUP(C927,'make details'!$A$1:$C$139,2,FALSE)</f>
        <v>Harley Davidson</v>
      </c>
      <c r="E919" t="str">
        <f>VLOOKUP(C919,'make details'!$A$1:$C$139,3,FALSE)</f>
        <v>Standard</v>
      </c>
      <c r="F919">
        <v>2019</v>
      </c>
      <c r="G919" t="s">
        <v>398</v>
      </c>
      <c r="H919" t="s">
        <v>18</v>
      </c>
      <c r="I919" s="1">
        <v>44622</v>
      </c>
      <c r="J919">
        <v>114</v>
      </c>
      <c r="K919" t="str">
        <f>VLOOKUP(J919,locations!$A$1:$E$17,2,FALSE)</f>
        <v>Canterbury</v>
      </c>
      <c r="L919" t="str">
        <f>VLOOKUP(J919,locations!$A$1:$E$17,3,FALSE)</f>
        <v>New Zealand</v>
      </c>
      <c r="M919">
        <f>VLOOKUP(J919,locations!$A$1:$E$17,4,FALSE)</f>
        <v>655000</v>
      </c>
      <c r="N919">
        <f>VLOOKUP(J919,locations!$A$1:$E$17,5,FALSE)</f>
        <v>14.72</v>
      </c>
    </row>
    <row r="920" spans="1:14" x14ac:dyDescent="0.25">
      <c r="A920">
        <v>919</v>
      </c>
      <c r="B920" t="s">
        <v>16</v>
      </c>
      <c r="C920">
        <v>550</v>
      </c>
      <c r="D920" t="str">
        <f>VLOOKUP(C928,'make details'!$A$1:$C$139,2,FALSE)</f>
        <v>Kymco</v>
      </c>
      <c r="E920" t="str">
        <f>VLOOKUP(C920,'make details'!$A$1:$C$139,3,FALSE)</f>
        <v>Standard</v>
      </c>
      <c r="F920">
        <v>2019</v>
      </c>
      <c r="G920" t="s">
        <v>299</v>
      </c>
      <c r="H920" t="s">
        <v>18</v>
      </c>
      <c r="I920" s="1">
        <v>44596</v>
      </c>
      <c r="J920">
        <v>102</v>
      </c>
      <c r="K920" t="str">
        <f>VLOOKUP(J920,locations!$A$1:$E$17,2,FALSE)</f>
        <v>Auckland</v>
      </c>
      <c r="L920" t="str">
        <f>VLOOKUP(J920,locations!$A$1:$E$17,3,FALSE)</f>
        <v>New Zealand</v>
      </c>
      <c r="M920">
        <f>VLOOKUP(J920,locations!$A$1:$E$17,4,FALSE)</f>
        <v>1695200</v>
      </c>
      <c r="N920">
        <f>VLOOKUP(J920,locations!$A$1:$E$17,5,FALSE)</f>
        <v>343.09</v>
      </c>
    </row>
    <row r="921" spans="1:14" x14ac:dyDescent="0.25">
      <c r="A921">
        <v>920</v>
      </c>
      <c r="B921" t="s">
        <v>16</v>
      </c>
      <c r="C921">
        <v>625</v>
      </c>
      <c r="D921" t="str">
        <f>VLOOKUP(C929,'make details'!$A$1:$C$139,2,FALSE)</f>
        <v>Factory Built</v>
      </c>
      <c r="E921" t="str">
        <f>VLOOKUP(C921,'make details'!$A$1:$C$139,3,FALSE)</f>
        <v>Standard</v>
      </c>
      <c r="F921">
        <v>2019</v>
      </c>
      <c r="G921" t="s">
        <v>538</v>
      </c>
      <c r="H921" t="s">
        <v>10</v>
      </c>
      <c r="I921" s="1">
        <v>44599</v>
      </c>
      <c r="J921">
        <v>102</v>
      </c>
      <c r="K921" t="str">
        <f>VLOOKUP(J921,locations!$A$1:$E$17,2,FALSE)</f>
        <v>Auckland</v>
      </c>
      <c r="L921" t="str">
        <f>VLOOKUP(J921,locations!$A$1:$E$17,3,FALSE)</f>
        <v>New Zealand</v>
      </c>
      <c r="M921">
        <f>VLOOKUP(J921,locations!$A$1:$E$17,4,FALSE)</f>
        <v>1695200</v>
      </c>
      <c r="N921">
        <f>VLOOKUP(J921,locations!$A$1:$E$17,5,FALSE)</f>
        <v>343.09</v>
      </c>
    </row>
    <row r="922" spans="1:14" x14ac:dyDescent="0.25">
      <c r="A922">
        <v>921</v>
      </c>
      <c r="B922" t="s">
        <v>16</v>
      </c>
      <c r="C922">
        <v>611</v>
      </c>
      <c r="D922" t="str">
        <f>VLOOKUP(C930,'make details'!$A$1:$C$139,2,FALSE)</f>
        <v>TNT Motor</v>
      </c>
      <c r="E922" t="str">
        <f>VLOOKUP(C922,'make details'!$A$1:$C$139,3,FALSE)</f>
        <v>Standard</v>
      </c>
      <c r="F922">
        <v>2005</v>
      </c>
      <c r="G922" t="s">
        <v>169</v>
      </c>
      <c r="H922" t="s">
        <v>18</v>
      </c>
      <c r="I922" s="1">
        <v>44552</v>
      </c>
      <c r="J922">
        <v>109</v>
      </c>
      <c r="K922" t="str">
        <f>VLOOKUP(J922,locations!$A$1:$E$17,2,FALSE)</f>
        <v>Wellington</v>
      </c>
      <c r="L922" t="str">
        <f>VLOOKUP(J922,locations!$A$1:$E$17,3,FALSE)</f>
        <v>New Zealand</v>
      </c>
      <c r="M922">
        <f>VLOOKUP(J922,locations!$A$1:$E$17,4,FALSE)</f>
        <v>543500</v>
      </c>
      <c r="N922">
        <f>VLOOKUP(J922,locations!$A$1:$E$17,5,FALSE)</f>
        <v>67.52</v>
      </c>
    </row>
    <row r="923" spans="1:14" x14ac:dyDescent="0.25">
      <c r="A923">
        <v>922</v>
      </c>
      <c r="B923" t="s">
        <v>25</v>
      </c>
      <c r="C923">
        <v>541</v>
      </c>
      <c r="D923" t="str">
        <f>VLOOKUP(C931,'make details'!$A$1:$C$139,2,FALSE)</f>
        <v>Yamaha</v>
      </c>
      <c r="E923" t="str">
        <f>VLOOKUP(C923,'make details'!$A$1:$C$139,3,FALSE)</f>
        <v>Standard</v>
      </c>
      <c r="F923">
        <v>2017</v>
      </c>
      <c r="G923" t="s">
        <v>360</v>
      </c>
      <c r="H923" t="s">
        <v>18</v>
      </c>
      <c r="I923" s="1">
        <v>44549</v>
      </c>
      <c r="J923">
        <v>104</v>
      </c>
      <c r="K923" t="str">
        <f>VLOOKUP(J923,locations!$A$1:$E$17,2,FALSE)</f>
        <v>Bay of Plenty</v>
      </c>
      <c r="L923" t="str">
        <f>VLOOKUP(J923,locations!$A$1:$E$17,3,FALSE)</f>
        <v>New Zealand</v>
      </c>
      <c r="M923">
        <f>VLOOKUP(J923,locations!$A$1:$E$17,4,FALSE)</f>
        <v>347700</v>
      </c>
      <c r="N923">
        <f>VLOOKUP(J923,locations!$A$1:$E$17,5,FALSE)</f>
        <v>28.8</v>
      </c>
    </row>
    <row r="924" spans="1:14" x14ac:dyDescent="0.25">
      <c r="A924">
        <v>923</v>
      </c>
      <c r="B924" t="s">
        <v>25</v>
      </c>
      <c r="C924">
        <v>585</v>
      </c>
      <c r="D924" t="str">
        <f>VLOOKUP(C932,'make details'!$A$1:$C$139,2,FALSE)</f>
        <v>Forza</v>
      </c>
      <c r="E924" t="str">
        <f>VLOOKUP(C924,'make details'!$A$1:$C$139,3,FALSE)</f>
        <v>Standard</v>
      </c>
      <c r="F924">
        <v>2009</v>
      </c>
      <c r="G924" t="s">
        <v>539</v>
      </c>
      <c r="H924" t="s">
        <v>18</v>
      </c>
      <c r="I924" s="1">
        <v>44558</v>
      </c>
      <c r="J924">
        <v>102</v>
      </c>
      <c r="K924" t="str">
        <f>VLOOKUP(J924,locations!$A$1:$E$17,2,FALSE)</f>
        <v>Auckland</v>
      </c>
      <c r="L924" t="str">
        <f>VLOOKUP(J924,locations!$A$1:$E$17,3,FALSE)</f>
        <v>New Zealand</v>
      </c>
      <c r="M924">
        <f>VLOOKUP(J924,locations!$A$1:$E$17,4,FALSE)</f>
        <v>1695200</v>
      </c>
      <c r="N924">
        <f>VLOOKUP(J924,locations!$A$1:$E$17,5,FALSE)</f>
        <v>343.09</v>
      </c>
    </row>
    <row r="925" spans="1:14" x14ac:dyDescent="0.25">
      <c r="A925">
        <v>924</v>
      </c>
      <c r="B925" t="s">
        <v>25</v>
      </c>
      <c r="C925">
        <v>617</v>
      </c>
      <c r="D925" t="str">
        <f>VLOOKUP(C933,'make details'!$A$1:$C$139,2,FALSE)</f>
        <v>Kawasaki</v>
      </c>
      <c r="E925" t="str">
        <f>VLOOKUP(C925,'make details'!$A$1:$C$139,3,FALSE)</f>
        <v>Standard</v>
      </c>
      <c r="F925">
        <v>2018</v>
      </c>
      <c r="G925" t="s">
        <v>375</v>
      </c>
      <c r="H925" t="s">
        <v>18</v>
      </c>
      <c r="I925" s="1">
        <v>44608</v>
      </c>
      <c r="J925">
        <v>109</v>
      </c>
      <c r="K925" t="str">
        <f>VLOOKUP(J925,locations!$A$1:$E$17,2,FALSE)</f>
        <v>Wellington</v>
      </c>
      <c r="L925" t="str">
        <f>VLOOKUP(J925,locations!$A$1:$E$17,3,FALSE)</f>
        <v>New Zealand</v>
      </c>
      <c r="M925">
        <f>VLOOKUP(J925,locations!$A$1:$E$17,4,FALSE)</f>
        <v>543500</v>
      </c>
      <c r="N925">
        <f>VLOOKUP(J925,locations!$A$1:$E$17,5,FALSE)</f>
        <v>67.52</v>
      </c>
    </row>
    <row r="926" spans="1:14" x14ac:dyDescent="0.25">
      <c r="A926">
        <v>925</v>
      </c>
      <c r="B926" t="s">
        <v>16</v>
      </c>
      <c r="C926">
        <v>561</v>
      </c>
      <c r="D926" t="str">
        <f>VLOOKUP(C934,'make details'!$A$1:$C$139,2,FALSE)</f>
        <v>Suzuki</v>
      </c>
      <c r="E926" t="str">
        <f>VLOOKUP(C926,'make details'!$A$1:$C$139,3,FALSE)</f>
        <v>Standard</v>
      </c>
      <c r="F926">
        <v>2018</v>
      </c>
      <c r="G926" t="s">
        <v>116</v>
      </c>
      <c r="H926" t="s">
        <v>18</v>
      </c>
      <c r="I926" s="1">
        <v>44642</v>
      </c>
      <c r="J926">
        <v>102</v>
      </c>
      <c r="K926" t="str">
        <f>VLOOKUP(J926,locations!$A$1:$E$17,2,FALSE)</f>
        <v>Auckland</v>
      </c>
      <c r="L926" t="str">
        <f>VLOOKUP(J926,locations!$A$1:$E$17,3,FALSE)</f>
        <v>New Zealand</v>
      </c>
      <c r="M926">
        <f>VLOOKUP(J926,locations!$A$1:$E$17,4,FALSE)</f>
        <v>1695200</v>
      </c>
      <c r="N926">
        <f>VLOOKUP(J926,locations!$A$1:$E$17,5,FALSE)</f>
        <v>343.09</v>
      </c>
    </row>
    <row r="927" spans="1:14" x14ac:dyDescent="0.25">
      <c r="A927">
        <v>926</v>
      </c>
      <c r="B927" t="s">
        <v>16</v>
      </c>
      <c r="C927">
        <v>545</v>
      </c>
      <c r="D927" t="str">
        <f>VLOOKUP(C935,'make details'!$A$1:$C$139,2,FALSE)</f>
        <v>TNT Motor</v>
      </c>
      <c r="E927" t="str">
        <f>VLOOKUP(C927,'make details'!$A$1:$C$139,3,FALSE)</f>
        <v>Standard</v>
      </c>
      <c r="F927">
        <v>2006</v>
      </c>
      <c r="G927" t="s">
        <v>540</v>
      </c>
      <c r="H927" t="s">
        <v>28</v>
      </c>
      <c r="I927" s="1">
        <v>44650</v>
      </c>
      <c r="J927">
        <v>102</v>
      </c>
      <c r="K927" t="str">
        <f>VLOOKUP(J927,locations!$A$1:$E$17,2,FALSE)</f>
        <v>Auckland</v>
      </c>
      <c r="L927" t="str">
        <f>VLOOKUP(J927,locations!$A$1:$E$17,3,FALSE)</f>
        <v>New Zealand</v>
      </c>
      <c r="M927">
        <f>VLOOKUP(J927,locations!$A$1:$E$17,4,FALSE)</f>
        <v>1695200</v>
      </c>
      <c r="N927">
        <f>VLOOKUP(J927,locations!$A$1:$E$17,5,FALSE)</f>
        <v>343.09</v>
      </c>
    </row>
    <row r="928" spans="1:14" x14ac:dyDescent="0.25">
      <c r="A928">
        <v>927</v>
      </c>
      <c r="B928" t="s">
        <v>25</v>
      </c>
      <c r="C928">
        <v>566</v>
      </c>
      <c r="D928" t="str">
        <f>VLOOKUP(C936,'make details'!$A$1:$C$139,2,FALSE)</f>
        <v>Trailer</v>
      </c>
      <c r="E928" t="str">
        <f>VLOOKUP(C928,'make details'!$A$1:$C$139,3,FALSE)</f>
        <v>Standard</v>
      </c>
      <c r="F928">
        <v>2016</v>
      </c>
      <c r="G928" t="s">
        <v>519</v>
      </c>
      <c r="H928" t="s">
        <v>69</v>
      </c>
      <c r="I928" s="1">
        <v>44566</v>
      </c>
      <c r="J928">
        <v>102</v>
      </c>
      <c r="K928" t="str">
        <f>VLOOKUP(J928,locations!$A$1:$E$17,2,FALSE)</f>
        <v>Auckland</v>
      </c>
      <c r="L928" t="str">
        <f>VLOOKUP(J928,locations!$A$1:$E$17,3,FALSE)</f>
        <v>New Zealand</v>
      </c>
      <c r="M928">
        <f>VLOOKUP(J928,locations!$A$1:$E$17,4,FALSE)</f>
        <v>1695200</v>
      </c>
      <c r="N928">
        <f>VLOOKUP(J928,locations!$A$1:$E$17,5,FALSE)</f>
        <v>343.09</v>
      </c>
    </row>
    <row r="929" spans="1:14" x14ac:dyDescent="0.25">
      <c r="A929">
        <v>928</v>
      </c>
      <c r="B929" t="s">
        <v>25</v>
      </c>
      <c r="C929">
        <v>538</v>
      </c>
      <c r="D929" t="str">
        <f>VLOOKUP(C937,'make details'!$A$1:$C$139,2,FALSE)</f>
        <v>Yamaha</v>
      </c>
      <c r="E929" t="str">
        <f>VLOOKUP(C929,'make details'!$A$1:$C$139,3,FALSE)</f>
        <v>Standard</v>
      </c>
      <c r="F929">
        <v>2018</v>
      </c>
      <c r="G929" t="s">
        <v>501</v>
      </c>
      <c r="H929" t="s">
        <v>18</v>
      </c>
      <c r="I929" s="1">
        <v>44499</v>
      </c>
      <c r="J929">
        <v>114</v>
      </c>
      <c r="K929" t="str">
        <f>VLOOKUP(J929,locations!$A$1:$E$17,2,FALSE)</f>
        <v>Canterbury</v>
      </c>
      <c r="L929" t="str">
        <f>VLOOKUP(J929,locations!$A$1:$E$17,3,FALSE)</f>
        <v>New Zealand</v>
      </c>
      <c r="M929">
        <f>VLOOKUP(J929,locations!$A$1:$E$17,4,FALSE)</f>
        <v>655000</v>
      </c>
      <c r="N929">
        <f>VLOOKUP(J929,locations!$A$1:$E$17,5,FALSE)</f>
        <v>14.72</v>
      </c>
    </row>
    <row r="930" spans="1:14" x14ac:dyDescent="0.25">
      <c r="A930">
        <v>929</v>
      </c>
      <c r="B930" t="s">
        <v>25</v>
      </c>
      <c r="C930">
        <v>617</v>
      </c>
      <c r="D930" t="str">
        <f>VLOOKUP(C938,'make details'!$A$1:$C$139,2,FALSE)</f>
        <v>Yamaha</v>
      </c>
      <c r="E930" t="str">
        <f>VLOOKUP(C930,'make details'!$A$1:$C$139,3,FALSE)</f>
        <v>Standard</v>
      </c>
      <c r="F930">
        <v>2018</v>
      </c>
      <c r="G930" t="s">
        <v>427</v>
      </c>
      <c r="H930" t="s">
        <v>18</v>
      </c>
      <c r="I930" s="1">
        <v>44536</v>
      </c>
      <c r="J930">
        <v>115</v>
      </c>
      <c r="K930" t="str">
        <f>VLOOKUP(J930,locations!$A$1:$E$17,2,FALSE)</f>
        <v>Otago</v>
      </c>
      <c r="L930" t="str">
        <f>VLOOKUP(J930,locations!$A$1:$E$17,3,FALSE)</f>
        <v>New Zealand</v>
      </c>
      <c r="M930">
        <f>VLOOKUP(J930,locations!$A$1:$E$17,4,FALSE)</f>
        <v>246000</v>
      </c>
      <c r="N930">
        <f>VLOOKUP(J930,locations!$A$1:$E$17,5,FALSE)</f>
        <v>7.89</v>
      </c>
    </row>
    <row r="931" spans="1:14" x14ac:dyDescent="0.25">
      <c r="A931">
        <v>930</v>
      </c>
      <c r="B931" t="s">
        <v>16</v>
      </c>
      <c r="C931">
        <v>636</v>
      </c>
      <c r="D931" t="str">
        <f>VLOOKUP(C939,'make details'!$A$1:$C$139,2,FALSE)</f>
        <v>Honda</v>
      </c>
      <c r="E931" t="str">
        <f>VLOOKUP(C931,'make details'!$A$1:$C$139,3,FALSE)</f>
        <v>Standard</v>
      </c>
      <c r="F931">
        <v>2018</v>
      </c>
      <c r="G931" t="s">
        <v>398</v>
      </c>
      <c r="H931" t="s">
        <v>28</v>
      </c>
      <c r="I931" s="1">
        <v>44563</v>
      </c>
      <c r="J931">
        <v>102</v>
      </c>
      <c r="K931" t="str">
        <f>VLOOKUP(J931,locations!$A$1:$E$17,2,FALSE)</f>
        <v>Auckland</v>
      </c>
      <c r="L931" t="str">
        <f>VLOOKUP(J931,locations!$A$1:$E$17,3,FALSE)</f>
        <v>New Zealand</v>
      </c>
      <c r="M931">
        <f>VLOOKUP(J931,locations!$A$1:$E$17,4,FALSE)</f>
        <v>1695200</v>
      </c>
      <c r="N931">
        <f>VLOOKUP(J931,locations!$A$1:$E$17,5,FALSE)</f>
        <v>343.09</v>
      </c>
    </row>
    <row r="932" spans="1:14" x14ac:dyDescent="0.25">
      <c r="A932">
        <v>931</v>
      </c>
      <c r="B932" t="s">
        <v>25</v>
      </c>
      <c r="C932">
        <v>541</v>
      </c>
      <c r="D932" t="str">
        <f>VLOOKUP(C940,'make details'!$A$1:$C$139,2,FALSE)</f>
        <v>Suzuki</v>
      </c>
      <c r="E932" t="str">
        <f>VLOOKUP(C932,'make details'!$A$1:$C$139,3,FALSE)</f>
        <v>Standard</v>
      </c>
      <c r="F932">
        <v>2019</v>
      </c>
      <c r="G932" t="s">
        <v>360</v>
      </c>
      <c r="H932" t="s">
        <v>18</v>
      </c>
      <c r="I932" s="1">
        <v>44491</v>
      </c>
      <c r="J932">
        <v>102</v>
      </c>
      <c r="K932" t="str">
        <f>VLOOKUP(J932,locations!$A$1:$E$17,2,FALSE)</f>
        <v>Auckland</v>
      </c>
      <c r="L932" t="str">
        <f>VLOOKUP(J932,locations!$A$1:$E$17,3,FALSE)</f>
        <v>New Zealand</v>
      </c>
      <c r="M932">
        <f>VLOOKUP(J932,locations!$A$1:$E$17,4,FALSE)</f>
        <v>1695200</v>
      </c>
      <c r="N932">
        <f>VLOOKUP(J932,locations!$A$1:$E$17,5,FALSE)</f>
        <v>343.09</v>
      </c>
    </row>
    <row r="933" spans="1:14" x14ac:dyDescent="0.25">
      <c r="A933">
        <v>932</v>
      </c>
      <c r="B933" t="s">
        <v>16</v>
      </c>
      <c r="C933">
        <v>561</v>
      </c>
      <c r="D933" t="str">
        <f>VLOOKUP(C941,'make details'!$A$1:$C$139,2,FALSE)</f>
        <v>Suzuki</v>
      </c>
      <c r="E933" t="str">
        <f>VLOOKUP(C933,'make details'!$A$1:$C$139,3,FALSE)</f>
        <v>Standard</v>
      </c>
      <c r="F933">
        <v>2019</v>
      </c>
      <c r="G933" t="s">
        <v>116</v>
      </c>
      <c r="H933" t="s">
        <v>18</v>
      </c>
      <c r="I933" s="1">
        <v>44616</v>
      </c>
      <c r="J933">
        <v>109</v>
      </c>
      <c r="K933" t="str">
        <f>VLOOKUP(J933,locations!$A$1:$E$17,2,FALSE)</f>
        <v>Wellington</v>
      </c>
      <c r="L933" t="str">
        <f>VLOOKUP(J933,locations!$A$1:$E$17,3,FALSE)</f>
        <v>New Zealand</v>
      </c>
      <c r="M933">
        <f>VLOOKUP(J933,locations!$A$1:$E$17,4,FALSE)</f>
        <v>543500</v>
      </c>
      <c r="N933">
        <f>VLOOKUP(J933,locations!$A$1:$E$17,5,FALSE)</f>
        <v>67.52</v>
      </c>
    </row>
    <row r="934" spans="1:14" x14ac:dyDescent="0.25">
      <c r="A934">
        <v>933</v>
      </c>
      <c r="B934" t="s">
        <v>25</v>
      </c>
      <c r="C934">
        <v>611</v>
      </c>
      <c r="D934" t="str">
        <f>VLOOKUP(C942,'make details'!$A$1:$C$139,2,FALSE)</f>
        <v>Suzuki</v>
      </c>
      <c r="E934" t="str">
        <f>VLOOKUP(C934,'make details'!$A$1:$C$139,3,FALSE)</f>
        <v>Standard</v>
      </c>
      <c r="F934">
        <v>2019</v>
      </c>
      <c r="G934" t="s">
        <v>264</v>
      </c>
      <c r="H934" t="s">
        <v>28</v>
      </c>
      <c r="I934" s="1">
        <v>44521</v>
      </c>
      <c r="J934">
        <v>103</v>
      </c>
      <c r="K934" t="str">
        <f>VLOOKUP(J934,locations!$A$1:$E$17,2,FALSE)</f>
        <v>Waikato</v>
      </c>
      <c r="L934" t="str">
        <f>VLOOKUP(J934,locations!$A$1:$E$17,3,FALSE)</f>
        <v>New Zealand</v>
      </c>
      <c r="M934">
        <f>VLOOKUP(J934,locations!$A$1:$E$17,4,FALSE)</f>
        <v>513800</v>
      </c>
      <c r="N934">
        <f>VLOOKUP(J934,locations!$A$1:$E$17,5,FALSE)</f>
        <v>21.5</v>
      </c>
    </row>
    <row r="935" spans="1:14" x14ac:dyDescent="0.25">
      <c r="A935">
        <v>934</v>
      </c>
      <c r="B935" t="s">
        <v>25</v>
      </c>
      <c r="C935">
        <v>617</v>
      </c>
      <c r="D935" t="str">
        <f>VLOOKUP(C943,'make details'!$A$1:$C$139,2,FALSE)</f>
        <v>Vespa</v>
      </c>
      <c r="E935" t="str">
        <f>VLOOKUP(C935,'make details'!$A$1:$C$139,3,FALSE)</f>
        <v>Standard</v>
      </c>
      <c r="F935">
        <v>2019</v>
      </c>
      <c r="G935" t="s">
        <v>375</v>
      </c>
      <c r="H935" t="s">
        <v>18</v>
      </c>
      <c r="I935" s="1">
        <v>44477</v>
      </c>
      <c r="J935">
        <v>109</v>
      </c>
      <c r="K935" t="str">
        <f>VLOOKUP(J935,locations!$A$1:$E$17,2,FALSE)</f>
        <v>Wellington</v>
      </c>
      <c r="L935" t="str">
        <f>VLOOKUP(J935,locations!$A$1:$E$17,3,FALSE)</f>
        <v>New Zealand</v>
      </c>
      <c r="M935">
        <f>VLOOKUP(J935,locations!$A$1:$E$17,4,FALSE)</f>
        <v>543500</v>
      </c>
      <c r="N935">
        <f>VLOOKUP(J935,locations!$A$1:$E$17,5,FALSE)</f>
        <v>67.52</v>
      </c>
    </row>
    <row r="936" spans="1:14" x14ac:dyDescent="0.25">
      <c r="A936">
        <v>935</v>
      </c>
      <c r="B936" t="s">
        <v>8</v>
      </c>
      <c r="C936">
        <v>623</v>
      </c>
      <c r="D936" t="str">
        <f>VLOOKUP(C944,'make details'!$A$1:$C$139,2,FALSE)</f>
        <v>TNT Motor</v>
      </c>
      <c r="E936" t="str">
        <f>VLOOKUP(C936,'make details'!$A$1:$C$139,3,FALSE)</f>
        <v>Standard</v>
      </c>
      <c r="F936">
        <v>2003</v>
      </c>
      <c r="G936" t="s">
        <v>541</v>
      </c>
      <c r="H936" t="s">
        <v>66</v>
      </c>
      <c r="I936" s="1">
        <v>44514</v>
      </c>
      <c r="J936">
        <v>102</v>
      </c>
      <c r="K936" t="str">
        <f>VLOOKUP(J936,locations!$A$1:$E$17,2,FALSE)</f>
        <v>Auckland</v>
      </c>
      <c r="L936" t="str">
        <f>VLOOKUP(J936,locations!$A$1:$E$17,3,FALSE)</f>
        <v>New Zealand</v>
      </c>
      <c r="M936">
        <f>VLOOKUP(J936,locations!$A$1:$E$17,4,FALSE)</f>
        <v>1695200</v>
      </c>
      <c r="N936">
        <f>VLOOKUP(J936,locations!$A$1:$E$17,5,FALSE)</f>
        <v>343.09</v>
      </c>
    </row>
    <row r="937" spans="1:14" x14ac:dyDescent="0.25">
      <c r="A937">
        <v>936</v>
      </c>
      <c r="B937" t="s">
        <v>16</v>
      </c>
      <c r="C937">
        <v>636</v>
      </c>
      <c r="D937" t="str">
        <f>VLOOKUP(C945,'make details'!$A$1:$C$139,2,FALSE)</f>
        <v>KTM</v>
      </c>
      <c r="E937" t="str">
        <f>VLOOKUP(C937,'make details'!$A$1:$C$139,3,FALSE)</f>
        <v>Standard</v>
      </c>
      <c r="F937">
        <v>2015</v>
      </c>
      <c r="G937" t="s">
        <v>398</v>
      </c>
      <c r="H937" t="s">
        <v>28</v>
      </c>
      <c r="I937" s="1">
        <v>44494</v>
      </c>
      <c r="J937">
        <v>108</v>
      </c>
      <c r="K937" t="str">
        <f>VLOOKUP(J937,locations!$A$1:$E$17,2,FALSE)</f>
        <v>Manawatū-Whanganui</v>
      </c>
      <c r="L937" t="str">
        <f>VLOOKUP(J937,locations!$A$1:$E$17,3,FALSE)</f>
        <v>New Zealand</v>
      </c>
      <c r="M937">
        <f>VLOOKUP(J937,locations!$A$1:$E$17,4,FALSE)</f>
        <v>258200</v>
      </c>
      <c r="N937">
        <f>VLOOKUP(J937,locations!$A$1:$E$17,5,FALSE)</f>
        <v>11.62</v>
      </c>
    </row>
    <row r="938" spans="1:14" x14ac:dyDescent="0.25">
      <c r="A938">
        <v>937</v>
      </c>
      <c r="B938" t="s">
        <v>25</v>
      </c>
      <c r="C938">
        <v>636</v>
      </c>
      <c r="D938" t="str">
        <f>VLOOKUP(C946,'make details'!$A$1:$C$139,2,FALSE)</f>
        <v>Hyosung</v>
      </c>
      <c r="E938" t="str">
        <f>VLOOKUP(C938,'make details'!$A$1:$C$139,3,FALSE)</f>
        <v>Standard</v>
      </c>
      <c r="F938">
        <v>2015</v>
      </c>
      <c r="G938" t="s">
        <v>423</v>
      </c>
      <c r="H938" t="s">
        <v>69</v>
      </c>
      <c r="I938" s="1">
        <v>44481</v>
      </c>
      <c r="J938">
        <v>102</v>
      </c>
      <c r="K938" t="str">
        <f>VLOOKUP(J938,locations!$A$1:$E$17,2,FALSE)</f>
        <v>Auckland</v>
      </c>
      <c r="L938" t="str">
        <f>VLOOKUP(J938,locations!$A$1:$E$17,3,FALSE)</f>
        <v>New Zealand</v>
      </c>
      <c r="M938">
        <f>VLOOKUP(J938,locations!$A$1:$E$17,4,FALSE)</f>
        <v>1695200</v>
      </c>
      <c r="N938">
        <f>VLOOKUP(J938,locations!$A$1:$E$17,5,FALSE)</f>
        <v>343.09</v>
      </c>
    </row>
    <row r="939" spans="1:14" x14ac:dyDescent="0.25">
      <c r="A939">
        <v>938</v>
      </c>
      <c r="B939" t="s">
        <v>16</v>
      </c>
      <c r="C939">
        <v>550</v>
      </c>
      <c r="D939" t="str">
        <f>VLOOKUP(C947,'make details'!$A$1:$C$139,2,FALSE)</f>
        <v>BMW</v>
      </c>
      <c r="E939" t="str">
        <f>VLOOKUP(C939,'make details'!$A$1:$C$139,3,FALSE)</f>
        <v>Standard</v>
      </c>
      <c r="F939">
        <v>2015</v>
      </c>
      <c r="G939" t="s">
        <v>415</v>
      </c>
      <c r="H939" t="s">
        <v>69</v>
      </c>
      <c r="I939" s="1">
        <v>44594</v>
      </c>
      <c r="J939">
        <v>102</v>
      </c>
      <c r="K939" t="str">
        <f>VLOOKUP(J939,locations!$A$1:$E$17,2,FALSE)</f>
        <v>Auckland</v>
      </c>
      <c r="L939" t="str">
        <f>VLOOKUP(J939,locations!$A$1:$E$17,3,FALSE)</f>
        <v>New Zealand</v>
      </c>
      <c r="M939">
        <f>VLOOKUP(J939,locations!$A$1:$E$17,4,FALSE)</f>
        <v>1695200</v>
      </c>
      <c r="N939">
        <f>VLOOKUP(J939,locations!$A$1:$E$17,5,FALSE)</f>
        <v>343.09</v>
      </c>
    </row>
    <row r="940" spans="1:14" x14ac:dyDescent="0.25">
      <c r="A940">
        <v>939</v>
      </c>
      <c r="B940" t="s">
        <v>16</v>
      </c>
      <c r="C940">
        <v>611</v>
      </c>
      <c r="D940" t="str">
        <f>VLOOKUP(C948,'make details'!$A$1:$C$139,2,FALSE)</f>
        <v>Yamaha</v>
      </c>
      <c r="E940" t="str">
        <f>VLOOKUP(C940,'make details'!$A$1:$C$139,3,FALSE)</f>
        <v>Standard</v>
      </c>
      <c r="F940">
        <v>2015</v>
      </c>
      <c r="G940" t="s">
        <v>405</v>
      </c>
      <c r="H940" t="s">
        <v>18</v>
      </c>
      <c r="I940" s="1">
        <v>44631</v>
      </c>
      <c r="J940">
        <v>102</v>
      </c>
      <c r="K940" t="str">
        <f>VLOOKUP(J940,locations!$A$1:$E$17,2,FALSE)</f>
        <v>Auckland</v>
      </c>
      <c r="L940" t="str">
        <f>VLOOKUP(J940,locations!$A$1:$E$17,3,FALSE)</f>
        <v>New Zealand</v>
      </c>
      <c r="M940">
        <f>VLOOKUP(J940,locations!$A$1:$E$17,4,FALSE)</f>
        <v>1695200</v>
      </c>
      <c r="N940">
        <f>VLOOKUP(J940,locations!$A$1:$E$17,5,FALSE)</f>
        <v>343.09</v>
      </c>
    </row>
    <row r="941" spans="1:14" x14ac:dyDescent="0.25">
      <c r="A941">
        <v>940</v>
      </c>
      <c r="B941" t="s">
        <v>25</v>
      </c>
      <c r="C941">
        <v>611</v>
      </c>
      <c r="D941" t="str">
        <f>VLOOKUP(C949,'make details'!$A$1:$C$139,2,FALSE)</f>
        <v>Forza</v>
      </c>
      <c r="E941" t="str">
        <f>VLOOKUP(C941,'make details'!$A$1:$C$139,3,FALSE)</f>
        <v>Standard</v>
      </c>
      <c r="F941">
        <v>2015</v>
      </c>
      <c r="G941" t="s">
        <v>264</v>
      </c>
      <c r="H941" t="s">
        <v>32</v>
      </c>
      <c r="I941" s="1">
        <v>44649</v>
      </c>
      <c r="J941">
        <v>102</v>
      </c>
      <c r="K941" t="str">
        <f>VLOOKUP(J941,locations!$A$1:$E$17,2,FALSE)</f>
        <v>Auckland</v>
      </c>
      <c r="L941" t="str">
        <f>VLOOKUP(J941,locations!$A$1:$E$17,3,FALSE)</f>
        <v>New Zealand</v>
      </c>
      <c r="M941">
        <f>VLOOKUP(J941,locations!$A$1:$E$17,4,FALSE)</f>
        <v>1695200</v>
      </c>
      <c r="N941">
        <f>VLOOKUP(J941,locations!$A$1:$E$17,5,FALSE)</f>
        <v>343.09</v>
      </c>
    </row>
    <row r="942" spans="1:14" x14ac:dyDescent="0.25">
      <c r="A942">
        <v>941</v>
      </c>
      <c r="B942" t="s">
        <v>16</v>
      </c>
      <c r="C942">
        <v>611</v>
      </c>
      <c r="D942" t="str">
        <f>VLOOKUP(C950,'make details'!$A$1:$C$139,2,FALSE)</f>
        <v>Suzuki</v>
      </c>
      <c r="E942" t="str">
        <f>VLOOKUP(C942,'make details'!$A$1:$C$139,3,FALSE)</f>
        <v>Standard</v>
      </c>
      <c r="F942">
        <v>2006</v>
      </c>
      <c r="G942" t="s">
        <v>169</v>
      </c>
      <c r="H942" t="s">
        <v>18</v>
      </c>
      <c r="I942" s="1">
        <v>44505</v>
      </c>
      <c r="J942">
        <v>109</v>
      </c>
      <c r="K942" t="str">
        <f>VLOOKUP(J942,locations!$A$1:$E$17,2,FALSE)</f>
        <v>Wellington</v>
      </c>
      <c r="L942" t="str">
        <f>VLOOKUP(J942,locations!$A$1:$E$17,3,FALSE)</f>
        <v>New Zealand</v>
      </c>
      <c r="M942">
        <f>VLOOKUP(J942,locations!$A$1:$E$17,4,FALSE)</f>
        <v>543500</v>
      </c>
      <c r="N942">
        <f>VLOOKUP(J942,locations!$A$1:$E$17,5,FALSE)</f>
        <v>67.52</v>
      </c>
    </row>
    <row r="943" spans="1:14" x14ac:dyDescent="0.25">
      <c r="A943">
        <v>942</v>
      </c>
      <c r="B943" t="s">
        <v>16</v>
      </c>
      <c r="C943">
        <v>629</v>
      </c>
      <c r="D943" t="str">
        <f>VLOOKUP(C951,'make details'!$A$1:$C$139,2,FALSE)</f>
        <v>Honda</v>
      </c>
      <c r="E943" t="str">
        <f>VLOOKUP(C943,'make details'!$A$1:$C$139,3,FALSE)</f>
        <v>Standard</v>
      </c>
      <c r="F943">
        <v>1974</v>
      </c>
      <c r="G943">
        <v>150</v>
      </c>
      <c r="H943" t="s">
        <v>28</v>
      </c>
      <c r="I943" s="1">
        <v>44647</v>
      </c>
      <c r="J943">
        <v>102</v>
      </c>
      <c r="K943" t="str">
        <f>VLOOKUP(J943,locations!$A$1:$E$17,2,FALSE)</f>
        <v>Auckland</v>
      </c>
      <c r="L943" t="str">
        <f>VLOOKUP(J943,locations!$A$1:$E$17,3,FALSE)</f>
        <v>New Zealand</v>
      </c>
      <c r="M943">
        <f>VLOOKUP(J943,locations!$A$1:$E$17,4,FALSE)</f>
        <v>1695200</v>
      </c>
      <c r="N943">
        <f>VLOOKUP(J943,locations!$A$1:$E$17,5,FALSE)</f>
        <v>343.09</v>
      </c>
    </row>
    <row r="944" spans="1:14" x14ac:dyDescent="0.25">
      <c r="A944">
        <v>943</v>
      </c>
      <c r="B944" t="s">
        <v>25</v>
      </c>
      <c r="C944">
        <v>617</v>
      </c>
      <c r="D944" t="str">
        <f>VLOOKUP(C952,'make details'!$A$1:$C$139,2,FALSE)</f>
        <v>Suzuki</v>
      </c>
      <c r="E944" t="str">
        <f>VLOOKUP(C944,'make details'!$A$1:$C$139,3,FALSE)</f>
        <v>Standard</v>
      </c>
      <c r="F944">
        <v>2016</v>
      </c>
      <c r="G944" t="s">
        <v>375</v>
      </c>
      <c r="H944" t="s">
        <v>69</v>
      </c>
      <c r="I944" s="1">
        <v>44562</v>
      </c>
      <c r="J944">
        <v>102</v>
      </c>
      <c r="K944" t="str">
        <f>VLOOKUP(J944,locations!$A$1:$E$17,2,FALSE)</f>
        <v>Auckland</v>
      </c>
      <c r="L944" t="str">
        <f>VLOOKUP(J944,locations!$A$1:$E$17,3,FALSE)</f>
        <v>New Zealand</v>
      </c>
      <c r="M944">
        <f>VLOOKUP(J944,locations!$A$1:$E$17,4,FALSE)</f>
        <v>1695200</v>
      </c>
      <c r="N944">
        <f>VLOOKUP(J944,locations!$A$1:$E$17,5,FALSE)</f>
        <v>343.09</v>
      </c>
    </row>
    <row r="945" spans="1:14" x14ac:dyDescent="0.25">
      <c r="A945">
        <v>944</v>
      </c>
      <c r="B945" t="s">
        <v>16</v>
      </c>
      <c r="C945">
        <v>565</v>
      </c>
      <c r="D945" t="str">
        <f>VLOOKUP(C953,'make details'!$A$1:$C$139,2,FALSE)</f>
        <v>Ducati</v>
      </c>
      <c r="E945" t="str">
        <f>VLOOKUP(C945,'make details'!$A$1:$C$139,3,FALSE)</f>
        <v>Standard</v>
      </c>
      <c r="F945">
        <v>2016</v>
      </c>
      <c r="G945" t="s">
        <v>531</v>
      </c>
      <c r="H945" t="s">
        <v>18</v>
      </c>
      <c r="I945" s="1">
        <v>44530</v>
      </c>
      <c r="J945">
        <v>102</v>
      </c>
      <c r="K945" t="str">
        <f>VLOOKUP(J945,locations!$A$1:$E$17,2,FALSE)</f>
        <v>Auckland</v>
      </c>
      <c r="L945" t="str">
        <f>VLOOKUP(J945,locations!$A$1:$E$17,3,FALSE)</f>
        <v>New Zealand</v>
      </c>
      <c r="M945">
        <f>VLOOKUP(J945,locations!$A$1:$E$17,4,FALSE)</f>
        <v>1695200</v>
      </c>
      <c r="N945">
        <f>VLOOKUP(J945,locations!$A$1:$E$17,5,FALSE)</f>
        <v>343.09</v>
      </c>
    </row>
    <row r="946" spans="1:14" x14ac:dyDescent="0.25">
      <c r="A946">
        <v>945</v>
      </c>
      <c r="B946" t="s">
        <v>16</v>
      </c>
      <c r="C946">
        <v>554</v>
      </c>
      <c r="D946" t="str">
        <f>VLOOKUP(C954,'make details'!$A$1:$C$139,2,FALSE)</f>
        <v>Kawasaki</v>
      </c>
      <c r="E946" t="str">
        <f>VLOOKUP(C946,'make details'!$A$1:$C$139,3,FALSE)</f>
        <v>Standard</v>
      </c>
      <c r="F946">
        <v>2010</v>
      </c>
      <c r="G946" t="s">
        <v>537</v>
      </c>
      <c r="H946" t="s">
        <v>32</v>
      </c>
      <c r="I946" s="1">
        <v>44610</v>
      </c>
      <c r="J946">
        <v>106</v>
      </c>
      <c r="K946" t="str">
        <f>VLOOKUP(J946,locations!$A$1:$E$17,2,FALSE)</f>
        <v>Hawke's Bay</v>
      </c>
      <c r="L946" t="str">
        <f>VLOOKUP(J946,locations!$A$1:$E$17,3,FALSE)</f>
        <v>New Zealand</v>
      </c>
      <c r="M946">
        <f>VLOOKUP(J946,locations!$A$1:$E$17,4,FALSE)</f>
        <v>182700</v>
      </c>
      <c r="N946">
        <f>VLOOKUP(J946,locations!$A$1:$E$17,5,FALSE)</f>
        <v>12.92</v>
      </c>
    </row>
    <row r="947" spans="1:14" x14ac:dyDescent="0.25">
      <c r="A947">
        <v>946</v>
      </c>
      <c r="B947" t="s">
        <v>16</v>
      </c>
      <c r="C947">
        <v>512</v>
      </c>
      <c r="D947" t="str">
        <f>VLOOKUP(C955,'make details'!$A$1:$C$139,2,FALSE)</f>
        <v>Kawasaki</v>
      </c>
      <c r="E947" t="str">
        <f>VLOOKUP(C947,'make details'!$A$1:$C$139,3,FALSE)</f>
        <v>Luxury</v>
      </c>
      <c r="F947">
        <v>2018</v>
      </c>
      <c r="G947" t="s">
        <v>498</v>
      </c>
      <c r="H947" t="s">
        <v>18</v>
      </c>
      <c r="I947" s="1">
        <v>44574</v>
      </c>
      <c r="J947">
        <v>102</v>
      </c>
      <c r="K947" t="str">
        <f>VLOOKUP(J947,locations!$A$1:$E$17,2,FALSE)</f>
        <v>Auckland</v>
      </c>
      <c r="L947" t="str">
        <f>VLOOKUP(J947,locations!$A$1:$E$17,3,FALSE)</f>
        <v>New Zealand</v>
      </c>
      <c r="M947">
        <f>VLOOKUP(J947,locations!$A$1:$E$17,4,FALSE)</f>
        <v>1695200</v>
      </c>
      <c r="N947">
        <f>VLOOKUP(J947,locations!$A$1:$E$17,5,FALSE)</f>
        <v>343.09</v>
      </c>
    </row>
    <row r="948" spans="1:14" x14ac:dyDescent="0.25">
      <c r="A948">
        <v>947</v>
      </c>
      <c r="B948" t="s">
        <v>16</v>
      </c>
      <c r="C948">
        <v>636</v>
      </c>
      <c r="D948" t="str">
        <f>VLOOKUP(C956,'make details'!$A$1:$C$139,2,FALSE)</f>
        <v>Harley Davidson</v>
      </c>
      <c r="E948" t="str">
        <f>VLOOKUP(C948,'make details'!$A$1:$C$139,3,FALSE)</f>
        <v>Standard</v>
      </c>
      <c r="F948">
        <v>2017</v>
      </c>
      <c r="G948" t="s">
        <v>542</v>
      </c>
      <c r="H948" t="s">
        <v>28</v>
      </c>
      <c r="I948" s="1">
        <v>44641</v>
      </c>
      <c r="J948">
        <v>111</v>
      </c>
      <c r="K948" t="str">
        <f>VLOOKUP(J948,locations!$A$1:$E$17,2,FALSE)</f>
        <v>Nelson</v>
      </c>
      <c r="L948" t="str">
        <f>VLOOKUP(J948,locations!$A$1:$E$17,3,FALSE)</f>
        <v>New Zealand</v>
      </c>
      <c r="M948">
        <f>VLOOKUP(J948,locations!$A$1:$E$17,4,FALSE)</f>
        <v>54500</v>
      </c>
      <c r="N948">
        <f>VLOOKUP(J948,locations!$A$1:$E$17,5,FALSE)</f>
        <v>129.15</v>
      </c>
    </row>
    <row r="949" spans="1:14" x14ac:dyDescent="0.25">
      <c r="A949">
        <v>948</v>
      </c>
      <c r="B949" t="s">
        <v>25</v>
      </c>
      <c r="C949">
        <v>541</v>
      </c>
      <c r="D949" t="str">
        <f>VLOOKUP(C957,'make details'!$A$1:$C$139,2,FALSE)</f>
        <v>Aprilia</v>
      </c>
      <c r="E949" t="str">
        <f>VLOOKUP(C949,'make details'!$A$1:$C$139,3,FALSE)</f>
        <v>Standard</v>
      </c>
      <c r="F949">
        <v>2018</v>
      </c>
      <c r="G949" t="s">
        <v>360</v>
      </c>
      <c r="H949" t="s">
        <v>69</v>
      </c>
      <c r="I949" s="1">
        <v>44492</v>
      </c>
      <c r="J949">
        <v>102</v>
      </c>
      <c r="K949" t="str">
        <f>VLOOKUP(J949,locations!$A$1:$E$17,2,FALSE)</f>
        <v>Auckland</v>
      </c>
      <c r="L949" t="str">
        <f>VLOOKUP(J949,locations!$A$1:$E$17,3,FALSE)</f>
        <v>New Zealand</v>
      </c>
      <c r="M949">
        <f>VLOOKUP(J949,locations!$A$1:$E$17,4,FALSE)</f>
        <v>1695200</v>
      </c>
      <c r="N949">
        <f>VLOOKUP(J949,locations!$A$1:$E$17,5,FALSE)</f>
        <v>343.09</v>
      </c>
    </row>
    <row r="950" spans="1:14" x14ac:dyDescent="0.25">
      <c r="A950">
        <v>949</v>
      </c>
      <c r="B950" t="s">
        <v>16</v>
      </c>
      <c r="C950">
        <v>611</v>
      </c>
      <c r="D950" t="str">
        <f>VLOOKUP(C958,'make details'!$A$1:$C$139,2,FALSE)</f>
        <v>Kawasaki</v>
      </c>
      <c r="E950" t="str">
        <f>VLOOKUP(C950,'make details'!$A$1:$C$139,3,FALSE)</f>
        <v>Standard</v>
      </c>
      <c r="F950">
        <v>2019</v>
      </c>
      <c r="G950" t="s">
        <v>527</v>
      </c>
      <c r="H950" t="s">
        <v>69</v>
      </c>
      <c r="I950" s="1">
        <v>44646</v>
      </c>
      <c r="J950">
        <v>106</v>
      </c>
      <c r="K950" t="str">
        <f>VLOOKUP(J950,locations!$A$1:$E$17,2,FALSE)</f>
        <v>Hawke's Bay</v>
      </c>
      <c r="L950" t="str">
        <f>VLOOKUP(J950,locations!$A$1:$E$17,3,FALSE)</f>
        <v>New Zealand</v>
      </c>
      <c r="M950">
        <f>VLOOKUP(J950,locations!$A$1:$E$17,4,FALSE)</f>
        <v>182700</v>
      </c>
      <c r="N950">
        <f>VLOOKUP(J950,locations!$A$1:$E$17,5,FALSE)</f>
        <v>12.92</v>
      </c>
    </row>
    <row r="951" spans="1:14" x14ac:dyDescent="0.25">
      <c r="A951">
        <v>950</v>
      </c>
      <c r="B951" t="s">
        <v>25</v>
      </c>
      <c r="C951">
        <v>550</v>
      </c>
      <c r="D951" t="str">
        <f>VLOOKUP(C959,'make details'!$A$1:$C$139,2,FALSE)</f>
        <v>Forza</v>
      </c>
      <c r="E951" t="str">
        <f>VLOOKUP(C951,'make details'!$A$1:$C$139,3,FALSE)</f>
        <v>Standard</v>
      </c>
      <c r="F951">
        <v>2015</v>
      </c>
      <c r="G951" t="s">
        <v>27</v>
      </c>
      <c r="H951" t="s">
        <v>28</v>
      </c>
      <c r="I951" s="1">
        <v>44604</v>
      </c>
      <c r="J951">
        <v>102</v>
      </c>
      <c r="K951" t="str">
        <f>VLOOKUP(J951,locations!$A$1:$E$17,2,FALSE)</f>
        <v>Auckland</v>
      </c>
      <c r="L951" t="str">
        <f>VLOOKUP(J951,locations!$A$1:$E$17,3,FALSE)</f>
        <v>New Zealand</v>
      </c>
      <c r="M951">
        <f>VLOOKUP(J951,locations!$A$1:$E$17,4,FALSE)</f>
        <v>1695200</v>
      </c>
      <c r="N951">
        <f>VLOOKUP(J951,locations!$A$1:$E$17,5,FALSE)</f>
        <v>343.09</v>
      </c>
    </row>
    <row r="952" spans="1:14" x14ac:dyDescent="0.25">
      <c r="A952">
        <v>951</v>
      </c>
      <c r="B952" t="s">
        <v>25</v>
      </c>
      <c r="C952">
        <v>611</v>
      </c>
      <c r="D952" t="str">
        <f>VLOOKUP(C960,'make details'!$A$1:$C$139,2,FALSE)</f>
        <v>Moped</v>
      </c>
      <c r="E952" t="str">
        <f>VLOOKUP(C952,'make details'!$A$1:$C$139,3,FALSE)</f>
        <v>Standard</v>
      </c>
      <c r="F952">
        <v>2007</v>
      </c>
      <c r="G952" t="s">
        <v>543</v>
      </c>
      <c r="H952" t="s">
        <v>18</v>
      </c>
      <c r="I952" s="1">
        <v>44546</v>
      </c>
      <c r="J952">
        <v>102</v>
      </c>
      <c r="K952" t="str">
        <f>VLOOKUP(J952,locations!$A$1:$E$17,2,FALSE)</f>
        <v>Auckland</v>
      </c>
      <c r="L952" t="str">
        <f>VLOOKUP(J952,locations!$A$1:$E$17,3,FALSE)</f>
        <v>New Zealand</v>
      </c>
      <c r="M952">
        <f>VLOOKUP(J952,locations!$A$1:$E$17,4,FALSE)</f>
        <v>1695200</v>
      </c>
      <c r="N952">
        <f>VLOOKUP(J952,locations!$A$1:$E$17,5,FALSE)</f>
        <v>343.09</v>
      </c>
    </row>
    <row r="953" spans="1:14" x14ac:dyDescent="0.25">
      <c r="A953">
        <v>952</v>
      </c>
      <c r="B953" t="s">
        <v>16</v>
      </c>
      <c r="C953">
        <v>536</v>
      </c>
      <c r="D953" t="str">
        <f>VLOOKUP(C961,'make details'!$A$1:$C$139,2,FALSE)</f>
        <v>Factory Built</v>
      </c>
      <c r="E953" t="str">
        <f>VLOOKUP(C953,'make details'!$A$1:$C$139,3,FALSE)</f>
        <v>Standard</v>
      </c>
      <c r="F953">
        <v>2004</v>
      </c>
      <c r="G953" t="s">
        <v>544</v>
      </c>
      <c r="H953" t="s">
        <v>18</v>
      </c>
      <c r="I953" s="1">
        <v>44528</v>
      </c>
      <c r="J953">
        <v>102</v>
      </c>
      <c r="K953" t="str">
        <f>VLOOKUP(J953,locations!$A$1:$E$17,2,FALSE)</f>
        <v>Auckland</v>
      </c>
      <c r="L953" t="str">
        <f>VLOOKUP(J953,locations!$A$1:$E$17,3,FALSE)</f>
        <v>New Zealand</v>
      </c>
      <c r="M953">
        <f>VLOOKUP(J953,locations!$A$1:$E$17,4,FALSE)</f>
        <v>1695200</v>
      </c>
      <c r="N953">
        <f>VLOOKUP(J953,locations!$A$1:$E$17,5,FALSE)</f>
        <v>343.09</v>
      </c>
    </row>
    <row r="954" spans="1:14" x14ac:dyDescent="0.25">
      <c r="A954">
        <v>953</v>
      </c>
      <c r="B954" t="s">
        <v>16</v>
      </c>
      <c r="C954">
        <v>561</v>
      </c>
      <c r="D954" t="str">
        <f>VLOOKUP(C962,'make details'!$A$1:$C$139,2,FALSE)</f>
        <v>Yamaha</v>
      </c>
      <c r="E954" t="str">
        <f>VLOOKUP(C954,'make details'!$A$1:$C$139,3,FALSE)</f>
        <v>Standard</v>
      </c>
      <c r="F954">
        <v>2019</v>
      </c>
      <c r="G954" t="s">
        <v>116</v>
      </c>
      <c r="H954" t="s">
        <v>18</v>
      </c>
      <c r="I954" s="1">
        <v>44535</v>
      </c>
      <c r="J954">
        <v>104</v>
      </c>
      <c r="K954" t="str">
        <f>VLOOKUP(J954,locations!$A$1:$E$17,2,FALSE)</f>
        <v>Bay of Plenty</v>
      </c>
      <c r="L954" t="str">
        <f>VLOOKUP(J954,locations!$A$1:$E$17,3,FALSE)</f>
        <v>New Zealand</v>
      </c>
      <c r="M954">
        <f>VLOOKUP(J954,locations!$A$1:$E$17,4,FALSE)</f>
        <v>347700</v>
      </c>
      <c r="N954">
        <f>VLOOKUP(J954,locations!$A$1:$E$17,5,FALSE)</f>
        <v>28.8</v>
      </c>
    </row>
    <row r="955" spans="1:14" x14ac:dyDescent="0.25">
      <c r="A955">
        <v>954</v>
      </c>
      <c r="B955" t="s">
        <v>16</v>
      </c>
      <c r="C955">
        <v>561</v>
      </c>
      <c r="D955" t="str">
        <f>VLOOKUP(C963,'make details'!$A$1:$C$139,2,FALSE)</f>
        <v>ADLY</v>
      </c>
      <c r="E955" t="str">
        <f>VLOOKUP(C955,'make details'!$A$1:$C$139,3,FALSE)</f>
        <v>Standard</v>
      </c>
      <c r="F955">
        <v>2019</v>
      </c>
      <c r="G955" t="s">
        <v>116</v>
      </c>
      <c r="H955" t="s">
        <v>47</v>
      </c>
      <c r="I955" s="1">
        <v>44539</v>
      </c>
      <c r="J955">
        <v>102</v>
      </c>
      <c r="K955" t="str">
        <f>VLOOKUP(J955,locations!$A$1:$E$17,2,FALSE)</f>
        <v>Auckland</v>
      </c>
      <c r="L955" t="str">
        <f>VLOOKUP(J955,locations!$A$1:$E$17,3,FALSE)</f>
        <v>New Zealand</v>
      </c>
      <c r="M955">
        <f>VLOOKUP(J955,locations!$A$1:$E$17,4,FALSE)</f>
        <v>1695200</v>
      </c>
      <c r="N955">
        <f>VLOOKUP(J955,locations!$A$1:$E$17,5,FALSE)</f>
        <v>343.09</v>
      </c>
    </row>
    <row r="956" spans="1:14" x14ac:dyDescent="0.25">
      <c r="A956">
        <v>955</v>
      </c>
      <c r="B956" t="s">
        <v>16</v>
      </c>
      <c r="C956">
        <v>545</v>
      </c>
      <c r="D956" t="str">
        <f>VLOOKUP(C964,'make details'!$A$1:$C$139,2,FALSE)</f>
        <v>Honda</v>
      </c>
      <c r="E956" t="str">
        <f>VLOOKUP(C956,'make details'!$A$1:$C$139,3,FALSE)</f>
        <v>Standard</v>
      </c>
      <c r="F956">
        <v>2003</v>
      </c>
      <c r="G956" t="s">
        <v>545</v>
      </c>
      <c r="H956" t="s">
        <v>10</v>
      </c>
      <c r="I956" s="1">
        <v>44485</v>
      </c>
      <c r="J956">
        <v>102</v>
      </c>
      <c r="K956" t="str">
        <f>VLOOKUP(J956,locations!$A$1:$E$17,2,FALSE)</f>
        <v>Auckland</v>
      </c>
      <c r="L956" t="str">
        <f>VLOOKUP(J956,locations!$A$1:$E$17,3,FALSE)</f>
        <v>New Zealand</v>
      </c>
      <c r="M956">
        <f>VLOOKUP(J956,locations!$A$1:$E$17,4,FALSE)</f>
        <v>1695200</v>
      </c>
      <c r="N956">
        <f>VLOOKUP(J956,locations!$A$1:$E$17,5,FALSE)</f>
        <v>343.09</v>
      </c>
    </row>
    <row r="957" spans="1:14" x14ac:dyDescent="0.25">
      <c r="A957">
        <v>956</v>
      </c>
      <c r="B957" t="s">
        <v>16</v>
      </c>
      <c r="C957">
        <v>505</v>
      </c>
      <c r="D957" t="str">
        <f>VLOOKUP(C965,'make details'!$A$1:$C$139,2,FALSE)</f>
        <v>Suzuki</v>
      </c>
      <c r="E957" t="str">
        <f>VLOOKUP(C957,'make details'!$A$1:$C$139,3,FALSE)</f>
        <v>Standard</v>
      </c>
      <c r="F957">
        <v>2015</v>
      </c>
      <c r="G957" t="s">
        <v>546</v>
      </c>
      <c r="H957" t="s">
        <v>18</v>
      </c>
      <c r="I957" s="1">
        <v>44620</v>
      </c>
      <c r="J957">
        <v>102</v>
      </c>
      <c r="K957" t="str">
        <f>VLOOKUP(J957,locations!$A$1:$E$17,2,FALSE)</f>
        <v>Auckland</v>
      </c>
      <c r="L957" t="str">
        <f>VLOOKUP(J957,locations!$A$1:$E$17,3,FALSE)</f>
        <v>New Zealand</v>
      </c>
      <c r="M957">
        <f>VLOOKUP(J957,locations!$A$1:$E$17,4,FALSE)</f>
        <v>1695200</v>
      </c>
      <c r="N957">
        <f>VLOOKUP(J957,locations!$A$1:$E$17,5,FALSE)</f>
        <v>343.09</v>
      </c>
    </row>
    <row r="958" spans="1:14" x14ac:dyDescent="0.25">
      <c r="A958">
        <v>957</v>
      </c>
      <c r="B958" t="s">
        <v>16</v>
      </c>
      <c r="C958">
        <v>561</v>
      </c>
      <c r="D958" t="str">
        <f>VLOOKUP(C966,'make details'!$A$1:$C$139,2,FALSE)</f>
        <v>BMW</v>
      </c>
      <c r="E958" t="str">
        <f>VLOOKUP(C958,'make details'!$A$1:$C$139,3,FALSE)</f>
        <v>Standard</v>
      </c>
      <c r="F958">
        <v>2019</v>
      </c>
      <c r="G958" t="s">
        <v>116</v>
      </c>
      <c r="H958" t="s">
        <v>47</v>
      </c>
      <c r="I958" s="1">
        <v>44522</v>
      </c>
      <c r="J958">
        <v>102</v>
      </c>
      <c r="K958" t="str">
        <f>VLOOKUP(J958,locations!$A$1:$E$17,2,FALSE)</f>
        <v>Auckland</v>
      </c>
      <c r="L958" t="str">
        <f>VLOOKUP(J958,locations!$A$1:$E$17,3,FALSE)</f>
        <v>New Zealand</v>
      </c>
      <c r="M958">
        <f>VLOOKUP(J958,locations!$A$1:$E$17,4,FALSE)</f>
        <v>1695200</v>
      </c>
      <c r="N958">
        <f>VLOOKUP(J958,locations!$A$1:$E$17,5,FALSE)</f>
        <v>343.09</v>
      </c>
    </row>
    <row r="959" spans="1:14" x14ac:dyDescent="0.25">
      <c r="A959">
        <v>958</v>
      </c>
      <c r="B959" t="s">
        <v>25</v>
      </c>
      <c r="C959">
        <v>541</v>
      </c>
      <c r="D959" t="str">
        <f>VLOOKUP(C967,'make details'!$A$1:$C$139,2,FALSE)</f>
        <v>Suzuki</v>
      </c>
      <c r="E959" t="str">
        <f>VLOOKUP(C959,'make details'!$A$1:$C$139,3,FALSE)</f>
        <v>Standard</v>
      </c>
      <c r="F959">
        <v>2019</v>
      </c>
      <c r="G959" t="s">
        <v>360</v>
      </c>
      <c r="H959" t="s">
        <v>18</v>
      </c>
      <c r="I959" s="1">
        <v>44618</v>
      </c>
      <c r="J959">
        <v>114</v>
      </c>
      <c r="K959" t="str">
        <f>VLOOKUP(J959,locations!$A$1:$E$17,2,FALSE)</f>
        <v>Canterbury</v>
      </c>
      <c r="L959" t="str">
        <f>VLOOKUP(J959,locations!$A$1:$E$17,3,FALSE)</f>
        <v>New Zealand</v>
      </c>
      <c r="M959">
        <f>VLOOKUP(J959,locations!$A$1:$E$17,4,FALSE)</f>
        <v>655000</v>
      </c>
      <c r="N959">
        <f>VLOOKUP(J959,locations!$A$1:$E$17,5,FALSE)</f>
        <v>14.72</v>
      </c>
    </row>
    <row r="960" spans="1:14" x14ac:dyDescent="0.25">
      <c r="A960">
        <v>959</v>
      </c>
      <c r="B960" t="s">
        <v>25</v>
      </c>
      <c r="C960">
        <v>585</v>
      </c>
      <c r="D960" t="str">
        <f>VLOOKUP(C968,'make details'!$A$1:$C$139,2,FALSE)</f>
        <v>TGB</v>
      </c>
      <c r="E960" t="str">
        <f>VLOOKUP(C960,'make details'!$A$1:$C$139,3,FALSE)</f>
        <v>Standard</v>
      </c>
      <c r="F960">
        <v>2016</v>
      </c>
      <c r="G960" t="s">
        <v>547</v>
      </c>
      <c r="H960" t="s">
        <v>69</v>
      </c>
      <c r="I960" s="1">
        <v>44477</v>
      </c>
      <c r="J960">
        <v>102</v>
      </c>
      <c r="K960" t="str">
        <f>VLOOKUP(J960,locations!$A$1:$E$17,2,FALSE)</f>
        <v>Auckland</v>
      </c>
      <c r="L960" t="str">
        <f>VLOOKUP(J960,locations!$A$1:$E$17,3,FALSE)</f>
        <v>New Zealand</v>
      </c>
      <c r="M960">
        <f>VLOOKUP(J960,locations!$A$1:$E$17,4,FALSE)</f>
        <v>1695200</v>
      </c>
      <c r="N960">
        <f>VLOOKUP(J960,locations!$A$1:$E$17,5,FALSE)</f>
        <v>343.09</v>
      </c>
    </row>
    <row r="961" spans="1:14" x14ac:dyDescent="0.25">
      <c r="A961">
        <v>960</v>
      </c>
      <c r="B961" t="s">
        <v>25</v>
      </c>
      <c r="C961">
        <v>538</v>
      </c>
      <c r="D961" t="str">
        <f>VLOOKUP(C969,'make details'!$A$1:$C$139,2,FALSE)</f>
        <v>Suzuki</v>
      </c>
      <c r="E961" t="str">
        <f>VLOOKUP(C961,'make details'!$A$1:$C$139,3,FALSE)</f>
        <v>Standard</v>
      </c>
      <c r="F961">
        <v>2017</v>
      </c>
      <c r="G961" t="s">
        <v>548</v>
      </c>
      <c r="H961" t="s">
        <v>28</v>
      </c>
      <c r="I961" s="1">
        <v>44631</v>
      </c>
      <c r="J961">
        <v>114</v>
      </c>
      <c r="K961" t="str">
        <f>VLOOKUP(J961,locations!$A$1:$E$17,2,FALSE)</f>
        <v>Canterbury</v>
      </c>
      <c r="L961" t="str">
        <f>VLOOKUP(J961,locations!$A$1:$E$17,3,FALSE)</f>
        <v>New Zealand</v>
      </c>
      <c r="M961">
        <f>VLOOKUP(J961,locations!$A$1:$E$17,4,FALSE)</f>
        <v>655000</v>
      </c>
      <c r="N961">
        <f>VLOOKUP(J961,locations!$A$1:$E$17,5,FALSE)</f>
        <v>14.72</v>
      </c>
    </row>
    <row r="962" spans="1:14" x14ac:dyDescent="0.25">
      <c r="A962">
        <v>961</v>
      </c>
      <c r="B962" t="s">
        <v>25</v>
      </c>
      <c r="C962">
        <v>636</v>
      </c>
      <c r="D962" t="str">
        <f>VLOOKUP(C970,'make details'!$A$1:$C$139,2,FALSE)</f>
        <v>Honda</v>
      </c>
      <c r="E962" t="str">
        <f>VLOOKUP(C962,'make details'!$A$1:$C$139,3,FALSE)</f>
        <v>Standard</v>
      </c>
      <c r="F962">
        <v>2009</v>
      </c>
      <c r="G962" t="s">
        <v>292</v>
      </c>
      <c r="H962" t="s">
        <v>18</v>
      </c>
      <c r="I962" s="1">
        <v>44573</v>
      </c>
      <c r="J962">
        <v>107</v>
      </c>
      <c r="K962" t="str">
        <f>VLOOKUP(J962,locations!$A$1:$E$17,2,FALSE)</f>
        <v>Taranaki</v>
      </c>
      <c r="L962" t="str">
        <f>VLOOKUP(J962,locations!$A$1:$E$17,3,FALSE)</f>
        <v>New Zealand</v>
      </c>
      <c r="M962">
        <f>VLOOKUP(J962,locations!$A$1:$E$17,4,FALSE)</f>
        <v>127300</v>
      </c>
      <c r="N962">
        <f>VLOOKUP(J962,locations!$A$1:$E$17,5,FALSE)</f>
        <v>17.55</v>
      </c>
    </row>
    <row r="963" spans="1:14" x14ac:dyDescent="0.25">
      <c r="A963">
        <v>962</v>
      </c>
      <c r="B963" t="s">
        <v>25</v>
      </c>
      <c r="C963">
        <v>502</v>
      </c>
      <c r="D963" t="str">
        <f>VLOOKUP(C971,'make details'!$A$1:$C$139,2,FALSE)</f>
        <v>KTM</v>
      </c>
      <c r="E963" t="str">
        <f>VLOOKUP(C963,'make details'!$A$1:$C$139,3,FALSE)</f>
        <v>Standard</v>
      </c>
      <c r="F963">
        <v>2009</v>
      </c>
      <c r="G963" t="s">
        <v>549</v>
      </c>
      <c r="H963" t="s">
        <v>69</v>
      </c>
      <c r="I963" s="1">
        <v>44522</v>
      </c>
      <c r="J963">
        <v>104</v>
      </c>
      <c r="K963" t="str">
        <f>VLOOKUP(J963,locations!$A$1:$E$17,2,FALSE)</f>
        <v>Bay of Plenty</v>
      </c>
      <c r="L963" t="str">
        <f>VLOOKUP(J963,locations!$A$1:$E$17,3,FALSE)</f>
        <v>New Zealand</v>
      </c>
      <c r="M963">
        <f>VLOOKUP(J963,locations!$A$1:$E$17,4,FALSE)</f>
        <v>347700</v>
      </c>
      <c r="N963">
        <f>VLOOKUP(J963,locations!$A$1:$E$17,5,FALSE)</f>
        <v>28.8</v>
      </c>
    </row>
    <row r="964" spans="1:14" x14ac:dyDescent="0.25">
      <c r="A964">
        <v>963</v>
      </c>
      <c r="B964" t="s">
        <v>25</v>
      </c>
      <c r="C964">
        <v>550</v>
      </c>
      <c r="D964" t="str">
        <f>VLOOKUP(C972,'make details'!$A$1:$C$139,2,FALSE)</f>
        <v>TNT Motor</v>
      </c>
      <c r="E964" t="str">
        <f>VLOOKUP(C964,'make details'!$A$1:$C$139,3,FALSE)</f>
        <v>Standard</v>
      </c>
      <c r="F964">
        <v>2002</v>
      </c>
      <c r="G964" t="s">
        <v>550</v>
      </c>
      <c r="H964" t="s">
        <v>32</v>
      </c>
      <c r="I964" s="1">
        <v>44578</v>
      </c>
      <c r="J964">
        <v>102</v>
      </c>
      <c r="K964" t="str">
        <f>VLOOKUP(J964,locations!$A$1:$E$17,2,FALSE)</f>
        <v>Auckland</v>
      </c>
      <c r="L964" t="str">
        <f>VLOOKUP(J964,locations!$A$1:$E$17,3,FALSE)</f>
        <v>New Zealand</v>
      </c>
      <c r="M964">
        <f>VLOOKUP(J964,locations!$A$1:$E$17,4,FALSE)</f>
        <v>1695200</v>
      </c>
      <c r="N964">
        <f>VLOOKUP(J964,locations!$A$1:$E$17,5,FALSE)</f>
        <v>343.09</v>
      </c>
    </row>
    <row r="965" spans="1:14" x14ac:dyDescent="0.25">
      <c r="A965">
        <v>964</v>
      </c>
      <c r="B965" t="s">
        <v>16</v>
      </c>
      <c r="C965">
        <v>611</v>
      </c>
      <c r="D965" t="str">
        <f>VLOOKUP(C973,'make details'!$A$1:$C$139,2,FALSE)</f>
        <v>Kawasaki</v>
      </c>
      <c r="E965" t="str">
        <f>VLOOKUP(C965,'make details'!$A$1:$C$139,3,FALSE)</f>
        <v>Standard</v>
      </c>
      <c r="F965">
        <v>2017</v>
      </c>
      <c r="G965" t="s">
        <v>551</v>
      </c>
      <c r="H965" t="s">
        <v>18</v>
      </c>
      <c r="I965" s="1">
        <v>44620</v>
      </c>
      <c r="J965">
        <v>104</v>
      </c>
      <c r="K965" t="str">
        <f>VLOOKUP(J965,locations!$A$1:$E$17,2,FALSE)</f>
        <v>Bay of Plenty</v>
      </c>
      <c r="L965" t="str">
        <f>VLOOKUP(J965,locations!$A$1:$E$17,3,FALSE)</f>
        <v>New Zealand</v>
      </c>
      <c r="M965">
        <f>VLOOKUP(J965,locations!$A$1:$E$17,4,FALSE)</f>
        <v>347700</v>
      </c>
      <c r="N965">
        <f>VLOOKUP(J965,locations!$A$1:$E$17,5,FALSE)</f>
        <v>28.8</v>
      </c>
    </row>
    <row r="966" spans="1:14" x14ac:dyDescent="0.25">
      <c r="A966">
        <v>965</v>
      </c>
      <c r="B966" t="s">
        <v>16</v>
      </c>
      <c r="C966">
        <v>512</v>
      </c>
      <c r="D966" t="str">
        <f>VLOOKUP(C974,'make details'!$A$1:$C$139,2,FALSE)</f>
        <v>Husqvarna</v>
      </c>
      <c r="E966" t="str">
        <f>VLOOKUP(C966,'make details'!$A$1:$C$139,3,FALSE)</f>
        <v>Luxury</v>
      </c>
      <c r="F966">
        <v>2017</v>
      </c>
      <c r="G966" t="s">
        <v>498</v>
      </c>
      <c r="H966" t="s">
        <v>28</v>
      </c>
      <c r="I966" s="1">
        <v>44650</v>
      </c>
      <c r="J966">
        <v>102</v>
      </c>
      <c r="K966" t="str">
        <f>VLOOKUP(J966,locations!$A$1:$E$17,2,FALSE)</f>
        <v>Auckland</v>
      </c>
      <c r="L966" t="str">
        <f>VLOOKUP(J966,locations!$A$1:$E$17,3,FALSE)</f>
        <v>New Zealand</v>
      </c>
      <c r="M966">
        <f>VLOOKUP(J966,locations!$A$1:$E$17,4,FALSE)</f>
        <v>1695200</v>
      </c>
      <c r="N966">
        <f>VLOOKUP(J966,locations!$A$1:$E$17,5,FALSE)</f>
        <v>343.09</v>
      </c>
    </row>
    <row r="967" spans="1:14" x14ac:dyDescent="0.25">
      <c r="A967">
        <v>966</v>
      </c>
      <c r="B967" t="s">
        <v>25</v>
      </c>
      <c r="C967">
        <v>611</v>
      </c>
      <c r="D967" t="str">
        <f>VLOOKUP(C975,'make details'!$A$1:$C$139,2,FALSE)</f>
        <v>Triumph</v>
      </c>
      <c r="E967" t="str">
        <f>VLOOKUP(C967,'make details'!$A$1:$C$139,3,FALSE)</f>
        <v>Standard</v>
      </c>
      <c r="F967">
        <v>2007</v>
      </c>
      <c r="G967" t="s">
        <v>535</v>
      </c>
      <c r="H967" t="s">
        <v>45</v>
      </c>
      <c r="I967" s="1">
        <v>44598</v>
      </c>
      <c r="J967">
        <v>109</v>
      </c>
      <c r="K967" t="str">
        <f>VLOOKUP(J967,locations!$A$1:$E$17,2,FALSE)</f>
        <v>Wellington</v>
      </c>
      <c r="L967" t="str">
        <f>VLOOKUP(J967,locations!$A$1:$E$17,3,FALSE)</f>
        <v>New Zealand</v>
      </c>
      <c r="M967">
        <f>VLOOKUP(J967,locations!$A$1:$E$17,4,FALSE)</f>
        <v>543500</v>
      </c>
      <c r="N967">
        <f>VLOOKUP(J967,locations!$A$1:$E$17,5,FALSE)</f>
        <v>67.52</v>
      </c>
    </row>
    <row r="968" spans="1:14" x14ac:dyDescent="0.25">
      <c r="A968">
        <v>967</v>
      </c>
      <c r="B968" t="s">
        <v>25</v>
      </c>
      <c r="C968">
        <v>615</v>
      </c>
      <c r="D968" t="str">
        <f>VLOOKUP(C976,'make details'!$A$1:$C$139,2,FALSE)</f>
        <v>Kawasaki</v>
      </c>
      <c r="E968" t="str">
        <f>VLOOKUP(C968,'make details'!$A$1:$C$139,3,FALSE)</f>
        <v>Standard</v>
      </c>
      <c r="F968">
        <v>2017</v>
      </c>
      <c r="G968" t="s">
        <v>552</v>
      </c>
      <c r="H968" t="s">
        <v>32</v>
      </c>
      <c r="I968" s="1">
        <v>44655</v>
      </c>
      <c r="J968">
        <v>102</v>
      </c>
      <c r="K968" t="str">
        <f>VLOOKUP(J968,locations!$A$1:$E$17,2,FALSE)</f>
        <v>Auckland</v>
      </c>
      <c r="L968" t="str">
        <f>VLOOKUP(J968,locations!$A$1:$E$17,3,FALSE)</f>
        <v>New Zealand</v>
      </c>
      <c r="M968">
        <f>VLOOKUP(J968,locations!$A$1:$E$17,4,FALSE)</f>
        <v>1695200</v>
      </c>
      <c r="N968">
        <f>VLOOKUP(J968,locations!$A$1:$E$17,5,FALSE)</f>
        <v>343.09</v>
      </c>
    </row>
    <row r="969" spans="1:14" x14ac:dyDescent="0.25">
      <c r="A969">
        <v>968</v>
      </c>
      <c r="B969" t="s">
        <v>16</v>
      </c>
      <c r="C969">
        <v>611</v>
      </c>
      <c r="D969" t="str">
        <f>VLOOKUP(C977,'make details'!$A$1:$C$139,2,FALSE)</f>
        <v>Harley Davidson</v>
      </c>
      <c r="E969" t="str">
        <f>VLOOKUP(C969,'make details'!$A$1:$C$139,3,FALSE)</f>
        <v>Standard</v>
      </c>
      <c r="F969">
        <v>2018</v>
      </c>
      <c r="G969" t="s">
        <v>229</v>
      </c>
      <c r="H969" t="s">
        <v>18</v>
      </c>
      <c r="I969" s="1">
        <v>44590</v>
      </c>
      <c r="J969">
        <v>114</v>
      </c>
      <c r="K969" t="str">
        <f>VLOOKUP(J969,locations!$A$1:$E$17,2,FALSE)</f>
        <v>Canterbury</v>
      </c>
      <c r="L969" t="str">
        <f>VLOOKUP(J969,locations!$A$1:$E$17,3,FALSE)</f>
        <v>New Zealand</v>
      </c>
      <c r="M969">
        <f>VLOOKUP(J969,locations!$A$1:$E$17,4,FALSE)</f>
        <v>655000</v>
      </c>
      <c r="N969">
        <f>VLOOKUP(J969,locations!$A$1:$E$17,5,FALSE)</f>
        <v>14.72</v>
      </c>
    </row>
    <row r="970" spans="1:14" x14ac:dyDescent="0.25">
      <c r="A970">
        <v>969</v>
      </c>
      <c r="B970" t="s">
        <v>16</v>
      </c>
      <c r="C970">
        <v>550</v>
      </c>
      <c r="D970" t="str">
        <f>VLOOKUP(C978,'make details'!$A$1:$C$139,2,FALSE)</f>
        <v>Forza</v>
      </c>
      <c r="E970" t="str">
        <f>VLOOKUP(C970,'make details'!$A$1:$C$139,3,FALSE)</f>
        <v>Standard</v>
      </c>
      <c r="F970">
        <v>2018</v>
      </c>
      <c r="G970" t="s">
        <v>500</v>
      </c>
      <c r="H970" t="s">
        <v>18</v>
      </c>
      <c r="I970" s="1">
        <v>44624</v>
      </c>
      <c r="J970">
        <v>102</v>
      </c>
      <c r="K970" t="str">
        <f>VLOOKUP(J970,locations!$A$1:$E$17,2,FALSE)</f>
        <v>Auckland</v>
      </c>
      <c r="L970" t="str">
        <f>VLOOKUP(J970,locations!$A$1:$E$17,3,FALSE)</f>
        <v>New Zealand</v>
      </c>
      <c r="M970">
        <f>VLOOKUP(J970,locations!$A$1:$E$17,4,FALSE)</f>
        <v>1695200</v>
      </c>
      <c r="N970">
        <f>VLOOKUP(J970,locations!$A$1:$E$17,5,FALSE)</f>
        <v>343.09</v>
      </c>
    </row>
    <row r="971" spans="1:14" x14ac:dyDescent="0.25">
      <c r="A971">
        <v>970</v>
      </c>
      <c r="B971" t="s">
        <v>16</v>
      </c>
      <c r="C971">
        <v>565</v>
      </c>
      <c r="D971" t="str">
        <f>VLOOKUP(C979,'make details'!$A$1:$C$139,2,FALSE)</f>
        <v>Factory Built</v>
      </c>
      <c r="E971" t="str">
        <f>VLOOKUP(C971,'make details'!$A$1:$C$139,3,FALSE)</f>
        <v>Standard</v>
      </c>
      <c r="F971">
        <v>2006</v>
      </c>
      <c r="G971" t="s">
        <v>553</v>
      </c>
      <c r="H971" t="s">
        <v>123</v>
      </c>
      <c r="I971" s="1">
        <v>44644</v>
      </c>
      <c r="J971">
        <v>102</v>
      </c>
      <c r="K971" t="str">
        <f>VLOOKUP(J971,locations!$A$1:$E$17,2,FALSE)</f>
        <v>Auckland</v>
      </c>
      <c r="L971" t="str">
        <f>VLOOKUP(J971,locations!$A$1:$E$17,3,FALSE)</f>
        <v>New Zealand</v>
      </c>
      <c r="M971">
        <f>VLOOKUP(J971,locations!$A$1:$E$17,4,FALSE)</f>
        <v>1695200</v>
      </c>
      <c r="N971">
        <f>VLOOKUP(J971,locations!$A$1:$E$17,5,FALSE)</f>
        <v>343.09</v>
      </c>
    </row>
    <row r="972" spans="1:14" x14ac:dyDescent="0.25">
      <c r="A972">
        <v>971</v>
      </c>
      <c r="B972" t="s">
        <v>25</v>
      </c>
      <c r="C972">
        <v>617</v>
      </c>
      <c r="D972" t="str">
        <f>VLOOKUP(C980,'make details'!$A$1:$C$139,2,FALSE)</f>
        <v>Suzuki</v>
      </c>
      <c r="E972" t="str">
        <f>VLOOKUP(C972,'make details'!$A$1:$C$139,3,FALSE)</f>
        <v>Standard</v>
      </c>
      <c r="F972">
        <v>2019</v>
      </c>
      <c r="G972" t="s">
        <v>427</v>
      </c>
      <c r="H972" t="s">
        <v>18</v>
      </c>
      <c r="I972" s="1">
        <v>44648</v>
      </c>
      <c r="J972">
        <v>102</v>
      </c>
      <c r="K972" t="str">
        <f>VLOOKUP(J972,locations!$A$1:$E$17,2,FALSE)</f>
        <v>Auckland</v>
      </c>
      <c r="L972" t="str">
        <f>VLOOKUP(J972,locations!$A$1:$E$17,3,FALSE)</f>
        <v>New Zealand</v>
      </c>
      <c r="M972">
        <f>VLOOKUP(J972,locations!$A$1:$E$17,4,FALSE)</f>
        <v>1695200</v>
      </c>
      <c r="N972">
        <f>VLOOKUP(J972,locations!$A$1:$E$17,5,FALSE)</f>
        <v>343.09</v>
      </c>
    </row>
    <row r="973" spans="1:14" x14ac:dyDescent="0.25">
      <c r="A973">
        <v>972</v>
      </c>
      <c r="B973" t="s">
        <v>16</v>
      </c>
      <c r="C973">
        <v>561</v>
      </c>
      <c r="D973" t="str">
        <f>VLOOKUP(C981,'make details'!$A$1:$C$139,2,FALSE)</f>
        <v>Aprilia</v>
      </c>
      <c r="E973" t="str">
        <f>VLOOKUP(C973,'make details'!$A$1:$C$139,3,FALSE)</f>
        <v>Standard</v>
      </c>
      <c r="F973">
        <v>2019</v>
      </c>
      <c r="G973" t="s">
        <v>116</v>
      </c>
      <c r="H973" t="s">
        <v>47</v>
      </c>
      <c r="I973" s="1">
        <v>44650</v>
      </c>
      <c r="J973">
        <v>102</v>
      </c>
      <c r="K973" t="str">
        <f>VLOOKUP(J973,locations!$A$1:$E$17,2,FALSE)</f>
        <v>Auckland</v>
      </c>
      <c r="L973" t="str">
        <f>VLOOKUP(J973,locations!$A$1:$E$17,3,FALSE)</f>
        <v>New Zealand</v>
      </c>
      <c r="M973">
        <f>VLOOKUP(J973,locations!$A$1:$E$17,4,FALSE)</f>
        <v>1695200</v>
      </c>
      <c r="N973">
        <f>VLOOKUP(J973,locations!$A$1:$E$17,5,FALSE)</f>
        <v>343.09</v>
      </c>
    </row>
    <row r="974" spans="1:14" x14ac:dyDescent="0.25">
      <c r="A974">
        <v>973</v>
      </c>
      <c r="B974" t="s">
        <v>16</v>
      </c>
      <c r="C974">
        <v>553</v>
      </c>
      <c r="D974" t="str">
        <f>VLOOKUP(C982,'make details'!$A$1:$C$139,2,FALSE)</f>
        <v>Factory Built</v>
      </c>
      <c r="E974" t="str">
        <f>VLOOKUP(C974,'make details'!$A$1:$C$139,3,FALSE)</f>
        <v>Standard</v>
      </c>
      <c r="F974">
        <v>2019</v>
      </c>
      <c r="G974">
        <v>401</v>
      </c>
      <c r="H974" t="s">
        <v>10</v>
      </c>
      <c r="I974" s="1">
        <v>44602</v>
      </c>
      <c r="J974">
        <v>109</v>
      </c>
      <c r="K974" t="str">
        <f>VLOOKUP(J974,locations!$A$1:$E$17,2,FALSE)</f>
        <v>Wellington</v>
      </c>
      <c r="L974" t="str">
        <f>VLOOKUP(J974,locations!$A$1:$E$17,3,FALSE)</f>
        <v>New Zealand</v>
      </c>
      <c r="M974">
        <f>VLOOKUP(J974,locations!$A$1:$E$17,4,FALSE)</f>
        <v>543500</v>
      </c>
      <c r="N974">
        <f>VLOOKUP(J974,locations!$A$1:$E$17,5,FALSE)</f>
        <v>67.52</v>
      </c>
    </row>
    <row r="975" spans="1:14" x14ac:dyDescent="0.25">
      <c r="A975">
        <v>974</v>
      </c>
      <c r="B975" t="s">
        <v>16</v>
      </c>
      <c r="C975">
        <v>625</v>
      </c>
      <c r="D975" t="str">
        <f>VLOOKUP(C983,'make details'!$A$1:$C$139,2,FALSE)</f>
        <v>TNT Motor</v>
      </c>
      <c r="E975" t="str">
        <f>VLOOKUP(C975,'make details'!$A$1:$C$139,3,FALSE)</f>
        <v>Standard</v>
      </c>
      <c r="F975">
        <v>2010</v>
      </c>
      <c r="G975" t="s">
        <v>554</v>
      </c>
      <c r="H975" t="s">
        <v>18</v>
      </c>
      <c r="I975" s="1">
        <v>44517</v>
      </c>
      <c r="J975">
        <v>102</v>
      </c>
      <c r="K975" t="str">
        <f>VLOOKUP(J975,locations!$A$1:$E$17,2,FALSE)</f>
        <v>Auckland</v>
      </c>
      <c r="L975" t="str">
        <f>VLOOKUP(J975,locations!$A$1:$E$17,3,FALSE)</f>
        <v>New Zealand</v>
      </c>
      <c r="M975">
        <f>VLOOKUP(J975,locations!$A$1:$E$17,4,FALSE)</f>
        <v>1695200</v>
      </c>
      <c r="N975">
        <f>VLOOKUP(J975,locations!$A$1:$E$17,5,FALSE)</f>
        <v>343.09</v>
      </c>
    </row>
    <row r="976" spans="1:14" x14ac:dyDescent="0.25">
      <c r="A976">
        <v>975</v>
      </c>
      <c r="B976" t="s">
        <v>16</v>
      </c>
      <c r="C976">
        <v>561</v>
      </c>
      <c r="D976" t="str">
        <f>VLOOKUP(C984,'make details'!$A$1:$C$139,2,FALSE)</f>
        <v>Yamaha</v>
      </c>
      <c r="E976" t="str">
        <f>VLOOKUP(C976,'make details'!$A$1:$C$139,3,FALSE)</f>
        <v>Standard</v>
      </c>
      <c r="F976">
        <v>2014</v>
      </c>
      <c r="G976" t="s">
        <v>555</v>
      </c>
      <c r="H976" t="s">
        <v>32</v>
      </c>
      <c r="I976" s="1">
        <v>44640</v>
      </c>
      <c r="J976">
        <v>102</v>
      </c>
      <c r="K976" t="str">
        <f>VLOOKUP(J976,locations!$A$1:$E$17,2,FALSE)</f>
        <v>Auckland</v>
      </c>
      <c r="L976" t="str">
        <f>VLOOKUP(J976,locations!$A$1:$E$17,3,FALSE)</f>
        <v>New Zealand</v>
      </c>
      <c r="M976">
        <f>VLOOKUP(J976,locations!$A$1:$E$17,4,FALSE)</f>
        <v>1695200</v>
      </c>
      <c r="N976">
        <f>VLOOKUP(J976,locations!$A$1:$E$17,5,FALSE)</f>
        <v>343.09</v>
      </c>
    </row>
    <row r="977" spans="1:14" x14ac:dyDescent="0.25">
      <c r="A977">
        <v>976</v>
      </c>
      <c r="B977" t="s">
        <v>16</v>
      </c>
      <c r="C977">
        <v>545</v>
      </c>
      <c r="D977" t="str">
        <f>VLOOKUP(C985,'make details'!$A$1:$C$139,2,FALSE)</f>
        <v>KTM</v>
      </c>
      <c r="E977" t="str">
        <f>VLOOKUP(C977,'make details'!$A$1:$C$139,3,FALSE)</f>
        <v>Standard</v>
      </c>
      <c r="F977">
        <v>2019</v>
      </c>
      <c r="G977" t="s">
        <v>533</v>
      </c>
      <c r="H977" t="s">
        <v>18</v>
      </c>
      <c r="I977" s="1">
        <v>44637</v>
      </c>
      <c r="J977">
        <v>102</v>
      </c>
      <c r="K977" t="str">
        <f>VLOOKUP(J977,locations!$A$1:$E$17,2,FALSE)</f>
        <v>Auckland</v>
      </c>
      <c r="L977" t="str">
        <f>VLOOKUP(J977,locations!$A$1:$E$17,3,FALSE)</f>
        <v>New Zealand</v>
      </c>
      <c r="M977">
        <f>VLOOKUP(J977,locations!$A$1:$E$17,4,FALSE)</f>
        <v>1695200</v>
      </c>
      <c r="N977">
        <f>VLOOKUP(J977,locations!$A$1:$E$17,5,FALSE)</f>
        <v>343.09</v>
      </c>
    </row>
    <row r="978" spans="1:14" x14ac:dyDescent="0.25">
      <c r="A978">
        <v>977</v>
      </c>
      <c r="B978" t="s">
        <v>25</v>
      </c>
      <c r="C978">
        <v>541</v>
      </c>
      <c r="D978" t="str">
        <f>VLOOKUP(C986,'make details'!$A$1:$C$139,2,FALSE)</f>
        <v>Harley Davidson</v>
      </c>
      <c r="E978" t="str">
        <f>VLOOKUP(C978,'make details'!$A$1:$C$139,3,FALSE)</f>
        <v>Standard</v>
      </c>
      <c r="F978">
        <v>2019</v>
      </c>
      <c r="G978" t="s">
        <v>360</v>
      </c>
      <c r="H978" t="s">
        <v>18</v>
      </c>
      <c r="I978" s="1">
        <v>44600</v>
      </c>
      <c r="J978">
        <v>102</v>
      </c>
      <c r="K978" t="str">
        <f>VLOOKUP(J978,locations!$A$1:$E$17,2,FALSE)</f>
        <v>Auckland</v>
      </c>
      <c r="L978" t="str">
        <f>VLOOKUP(J978,locations!$A$1:$E$17,3,FALSE)</f>
        <v>New Zealand</v>
      </c>
      <c r="M978">
        <f>VLOOKUP(J978,locations!$A$1:$E$17,4,FALSE)</f>
        <v>1695200</v>
      </c>
      <c r="N978">
        <f>VLOOKUP(J978,locations!$A$1:$E$17,5,FALSE)</f>
        <v>343.09</v>
      </c>
    </row>
    <row r="979" spans="1:14" x14ac:dyDescent="0.25">
      <c r="A979">
        <v>978</v>
      </c>
      <c r="B979" t="s">
        <v>25</v>
      </c>
      <c r="C979">
        <v>538</v>
      </c>
      <c r="D979" t="str">
        <f>VLOOKUP(C987,'make details'!$A$1:$C$139,2,FALSE)</f>
        <v>Hyosung</v>
      </c>
      <c r="E979" t="str">
        <f>VLOOKUP(C979,'make details'!$A$1:$C$139,3,FALSE)</f>
        <v>Standard</v>
      </c>
      <c r="F979">
        <v>2020</v>
      </c>
      <c r="G979" t="s">
        <v>501</v>
      </c>
      <c r="H979" t="s">
        <v>69</v>
      </c>
      <c r="I979" s="1">
        <v>44516</v>
      </c>
      <c r="J979">
        <v>114</v>
      </c>
      <c r="K979" t="str">
        <f>VLOOKUP(J979,locations!$A$1:$E$17,2,FALSE)</f>
        <v>Canterbury</v>
      </c>
      <c r="L979" t="str">
        <f>VLOOKUP(J979,locations!$A$1:$E$17,3,FALSE)</f>
        <v>New Zealand</v>
      </c>
      <c r="M979">
        <f>VLOOKUP(J979,locations!$A$1:$E$17,4,FALSE)</f>
        <v>655000</v>
      </c>
      <c r="N979">
        <f>VLOOKUP(J979,locations!$A$1:$E$17,5,FALSE)</f>
        <v>14.72</v>
      </c>
    </row>
    <row r="980" spans="1:14" x14ac:dyDescent="0.25">
      <c r="A980">
        <v>979</v>
      </c>
      <c r="B980" t="s">
        <v>16</v>
      </c>
      <c r="C980">
        <v>611</v>
      </c>
      <c r="D980" t="str">
        <f>VLOOKUP(C988,'make details'!$A$1:$C$139,2,FALSE)</f>
        <v>Honda</v>
      </c>
      <c r="E980" t="str">
        <f>VLOOKUP(C980,'make details'!$A$1:$C$139,3,FALSE)</f>
        <v>Standard</v>
      </c>
      <c r="F980">
        <v>2013</v>
      </c>
      <c r="G980" t="s">
        <v>405</v>
      </c>
      <c r="H980" t="s">
        <v>18</v>
      </c>
      <c r="I980" s="1">
        <v>44498</v>
      </c>
      <c r="J980">
        <v>102</v>
      </c>
      <c r="K980" t="str">
        <f>VLOOKUP(J980,locations!$A$1:$E$17,2,FALSE)</f>
        <v>Auckland</v>
      </c>
      <c r="L980" t="str">
        <f>VLOOKUP(J980,locations!$A$1:$E$17,3,FALSE)</f>
        <v>New Zealand</v>
      </c>
      <c r="M980">
        <f>VLOOKUP(J980,locations!$A$1:$E$17,4,FALSE)</f>
        <v>1695200</v>
      </c>
      <c r="N980">
        <f>VLOOKUP(J980,locations!$A$1:$E$17,5,FALSE)</f>
        <v>343.09</v>
      </c>
    </row>
    <row r="981" spans="1:14" x14ac:dyDescent="0.25">
      <c r="A981">
        <v>980</v>
      </c>
      <c r="B981" t="s">
        <v>16</v>
      </c>
      <c r="C981">
        <v>505</v>
      </c>
      <c r="D981" t="str">
        <f>VLOOKUP(C989,'make details'!$A$1:$C$139,2,FALSE)</f>
        <v>Yamaha</v>
      </c>
      <c r="E981" t="str">
        <f>VLOOKUP(C981,'make details'!$A$1:$C$139,3,FALSE)</f>
        <v>Standard</v>
      </c>
      <c r="F981">
        <v>2015</v>
      </c>
      <c r="G981" t="s">
        <v>556</v>
      </c>
      <c r="H981" t="s">
        <v>18</v>
      </c>
      <c r="I981" s="1">
        <v>44597</v>
      </c>
      <c r="J981">
        <v>109</v>
      </c>
      <c r="K981" t="str">
        <f>VLOOKUP(J981,locations!$A$1:$E$17,2,FALSE)</f>
        <v>Wellington</v>
      </c>
      <c r="L981" t="str">
        <f>VLOOKUP(J981,locations!$A$1:$E$17,3,FALSE)</f>
        <v>New Zealand</v>
      </c>
      <c r="M981">
        <f>VLOOKUP(J981,locations!$A$1:$E$17,4,FALSE)</f>
        <v>543500</v>
      </c>
      <c r="N981">
        <f>VLOOKUP(J981,locations!$A$1:$E$17,5,FALSE)</f>
        <v>67.52</v>
      </c>
    </row>
    <row r="982" spans="1:14" x14ac:dyDescent="0.25">
      <c r="A982">
        <v>981</v>
      </c>
      <c r="B982" t="s">
        <v>25</v>
      </c>
      <c r="C982">
        <v>538</v>
      </c>
      <c r="D982" t="str">
        <f>VLOOKUP(C990,'make details'!$A$1:$C$139,2,FALSE)</f>
        <v>Suzuki</v>
      </c>
      <c r="E982" t="str">
        <f>VLOOKUP(C982,'make details'!$A$1:$C$139,3,FALSE)</f>
        <v>Standard</v>
      </c>
      <c r="F982">
        <v>2015</v>
      </c>
      <c r="G982" t="s">
        <v>557</v>
      </c>
      <c r="H982" t="s">
        <v>18</v>
      </c>
      <c r="I982" s="1">
        <v>44588</v>
      </c>
      <c r="J982">
        <v>114</v>
      </c>
      <c r="K982" t="str">
        <f>VLOOKUP(J982,locations!$A$1:$E$17,2,FALSE)</f>
        <v>Canterbury</v>
      </c>
      <c r="L982" t="str">
        <f>VLOOKUP(J982,locations!$A$1:$E$17,3,FALSE)</f>
        <v>New Zealand</v>
      </c>
      <c r="M982">
        <f>VLOOKUP(J982,locations!$A$1:$E$17,4,FALSE)</f>
        <v>655000</v>
      </c>
      <c r="N982">
        <f>VLOOKUP(J982,locations!$A$1:$E$17,5,FALSE)</f>
        <v>14.72</v>
      </c>
    </row>
    <row r="983" spans="1:14" x14ac:dyDescent="0.25">
      <c r="A983">
        <v>982</v>
      </c>
      <c r="B983" t="s">
        <v>25</v>
      </c>
      <c r="C983">
        <v>617</v>
      </c>
      <c r="D983" t="str">
        <f>VLOOKUP(C991,'make details'!$A$1:$C$139,2,FALSE)</f>
        <v>TNT Motor</v>
      </c>
      <c r="E983" t="str">
        <f>VLOOKUP(C983,'make details'!$A$1:$C$139,3,FALSE)</f>
        <v>Standard</v>
      </c>
      <c r="F983">
        <v>2016</v>
      </c>
      <c r="G983" t="s">
        <v>375</v>
      </c>
      <c r="H983" t="s">
        <v>18</v>
      </c>
      <c r="I983" s="1">
        <v>44615</v>
      </c>
      <c r="J983">
        <v>102</v>
      </c>
      <c r="K983" t="str">
        <f>VLOOKUP(J983,locations!$A$1:$E$17,2,FALSE)</f>
        <v>Auckland</v>
      </c>
      <c r="L983" t="str">
        <f>VLOOKUP(J983,locations!$A$1:$E$17,3,FALSE)</f>
        <v>New Zealand</v>
      </c>
      <c r="M983">
        <f>VLOOKUP(J983,locations!$A$1:$E$17,4,FALSE)</f>
        <v>1695200</v>
      </c>
      <c r="N983">
        <f>VLOOKUP(J983,locations!$A$1:$E$17,5,FALSE)</f>
        <v>343.09</v>
      </c>
    </row>
    <row r="984" spans="1:14" x14ac:dyDescent="0.25">
      <c r="A984">
        <v>983</v>
      </c>
      <c r="B984" t="s">
        <v>16</v>
      </c>
      <c r="C984">
        <v>636</v>
      </c>
      <c r="D984" t="str">
        <f>VLOOKUP(C992,'make details'!$A$1:$C$139,2,FALSE)</f>
        <v>Suzuki</v>
      </c>
      <c r="E984" t="str">
        <f>VLOOKUP(C984,'make details'!$A$1:$C$139,3,FALSE)</f>
        <v>Standard</v>
      </c>
      <c r="F984">
        <v>2016</v>
      </c>
      <c r="G984" t="s">
        <v>398</v>
      </c>
      <c r="H984" t="s">
        <v>69</v>
      </c>
      <c r="I984" s="1">
        <v>44491</v>
      </c>
      <c r="J984">
        <v>102</v>
      </c>
      <c r="K984" t="str">
        <f>VLOOKUP(J984,locations!$A$1:$E$17,2,FALSE)</f>
        <v>Auckland</v>
      </c>
      <c r="L984" t="str">
        <f>VLOOKUP(J984,locations!$A$1:$E$17,3,FALSE)</f>
        <v>New Zealand</v>
      </c>
      <c r="M984">
        <f>VLOOKUP(J984,locations!$A$1:$E$17,4,FALSE)</f>
        <v>1695200</v>
      </c>
      <c r="N984">
        <f>VLOOKUP(J984,locations!$A$1:$E$17,5,FALSE)</f>
        <v>343.09</v>
      </c>
    </row>
    <row r="985" spans="1:14" x14ac:dyDescent="0.25">
      <c r="A985">
        <v>984</v>
      </c>
      <c r="B985" t="s">
        <v>16</v>
      </c>
      <c r="C985">
        <v>565</v>
      </c>
      <c r="D985" t="str">
        <f>VLOOKUP(C993,'make details'!$A$1:$C$139,2,FALSE)</f>
        <v>Moped</v>
      </c>
      <c r="E985" t="str">
        <f>VLOOKUP(C985,'make details'!$A$1:$C$139,3,FALSE)</f>
        <v>Standard</v>
      </c>
      <c r="F985">
        <v>2016</v>
      </c>
      <c r="G985">
        <v>200</v>
      </c>
      <c r="H985" t="s">
        <v>32</v>
      </c>
      <c r="I985" s="1">
        <v>44502</v>
      </c>
      <c r="J985">
        <v>114</v>
      </c>
      <c r="K985" t="str">
        <f>VLOOKUP(J985,locations!$A$1:$E$17,2,FALSE)</f>
        <v>Canterbury</v>
      </c>
      <c r="L985" t="str">
        <f>VLOOKUP(J985,locations!$A$1:$E$17,3,FALSE)</f>
        <v>New Zealand</v>
      </c>
      <c r="M985">
        <f>VLOOKUP(J985,locations!$A$1:$E$17,4,FALSE)</f>
        <v>655000</v>
      </c>
      <c r="N985">
        <f>VLOOKUP(J985,locations!$A$1:$E$17,5,FALSE)</f>
        <v>14.72</v>
      </c>
    </row>
    <row r="986" spans="1:14" x14ac:dyDescent="0.25">
      <c r="A986">
        <v>985</v>
      </c>
      <c r="B986" t="s">
        <v>16</v>
      </c>
      <c r="C986">
        <v>545</v>
      </c>
      <c r="D986" t="str">
        <f>VLOOKUP(C994,'make details'!$A$1:$C$139,2,FALSE)</f>
        <v>Piaggio</v>
      </c>
      <c r="E986" t="str">
        <f>VLOOKUP(C986,'make details'!$A$1:$C$139,3,FALSE)</f>
        <v>Standard</v>
      </c>
      <c r="F986">
        <v>2007</v>
      </c>
      <c r="G986" t="s">
        <v>558</v>
      </c>
      <c r="H986" t="s">
        <v>18</v>
      </c>
      <c r="I986" s="1">
        <v>44516</v>
      </c>
      <c r="J986">
        <v>102</v>
      </c>
      <c r="K986" t="str">
        <f>VLOOKUP(J986,locations!$A$1:$E$17,2,FALSE)</f>
        <v>Auckland</v>
      </c>
      <c r="L986" t="str">
        <f>VLOOKUP(J986,locations!$A$1:$E$17,3,FALSE)</f>
        <v>New Zealand</v>
      </c>
      <c r="M986">
        <f>VLOOKUP(J986,locations!$A$1:$E$17,4,FALSE)</f>
        <v>1695200</v>
      </c>
      <c r="N986">
        <f>VLOOKUP(J986,locations!$A$1:$E$17,5,FALSE)</f>
        <v>343.09</v>
      </c>
    </row>
    <row r="987" spans="1:14" x14ac:dyDescent="0.25">
      <c r="A987">
        <v>986</v>
      </c>
      <c r="B987" t="s">
        <v>16</v>
      </c>
      <c r="C987">
        <v>554</v>
      </c>
      <c r="D987" t="str">
        <f>VLOOKUP(C995,'make details'!$A$1:$C$139,2,FALSE)</f>
        <v>TNT Motor</v>
      </c>
      <c r="E987" t="str">
        <f>VLOOKUP(C987,'make details'!$A$1:$C$139,3,FALSE)</f>
        <v>Standard</v>
      </c>
      <c r="F987">
        <v>2008</v>
      </c>
      <c r="G987" t="s">
        <v>238</v>
      </c>
      <c r="H987" t="s">
        <v>18</v>
      </c>
      <c r="I987" s="1">
        <v>44616</v>
      </c>
      <c r="J987">
        <v>108</v>
      </c>
      <c r="K987" t="str">
        <f>VLOOKUP(J987,locations!$A$1:$E$17,2,FALSE)</f>
        <v>Manawatū-Whanganui</v>
      </c>
      <c r="L987" t="str">
        <f>VLOOKUP(J987,locations!$A$1:$E$17,3,FALSE)</f>
        <v>New Zealand</v>
      </c>
      <c r="M987">
        <f>VLOOKUP(J987,locations!$A$1:$E$17,4,FALSE)</f>
        <v>258200</v>
      </c>
      <c r="N987">
        <f>VLOOKUP(J987,locations!$A$1:$E$17,5,FALSE)</f>
        <v>11.62</v>
      </c>
    </row>
    <row r="988" spans="1:14" x14ac:dyDescent="0.25">
      <c r="A988">
        <v>987</v>
      </c>
      <c r="B988" t="s">
        <v>25</v>
      </c>
      <c r="C988">
        <v>550</v>
      </c>
      <c r="D988" t="str">
        <f>VLOOKUP(C996,'make details'!$A$1:$C$139,2,FALSE)</f>
        <v>Suzuki</v>
      </c>
      <c r="E988" t="str">
        <f>VLOOKUP(C988,'make details'!$A$1:$C$139,3,FALSE)</f>
        <v>Standard</v>
      </c>
      <c r="F988">
        <v>1989</v>
      </c>
      <c r="G988" t="s">
        <v>559</v>
      </c>
      <c r="H988" t="s">
        <v>18</v>
      </c>
      <c r="I988" s="1">
        <v>44565</v>
      </c>
      <c r="J988">
        <v>104</v>
      </c>
      <c r="K988" t="str">
        <f>VLOOKUP(J988,locations!$A$1:$E$17,2,FALSE)</f>
        <v>Bay of Plenty</v>
      </c>
      <c r="L988" t="str">
        <f>VLOOKUP(J988,locations!$A$1:$E$17,3,FALSE)</f>
        <v>New Zealand</v>
      </c>
      <c r="M988">
        <f>VLOOKUP(J988,locations!$A$1:$E$17,4,FALSE)</f>
        <v>347700</v>
      </c>
      <c r="N988">
        <f>VLOOKUP(J988,locations!$A$1:$E$17,5,FALSE)</f>
        <v>28.8</v>
      </c>
    </row>
    <row r="989" spans="1:14" x14ac:dyDescent="0.25">
      <c r="A989">
        <v>988</v>
      </c>
      <c r="B989" t="s">
        <v>16</v>
      </c>
      <c r="C989">
        <v>636</v>
      </c>
      <c r="D989" t="str">
        <f>VLOOKUP(C997,'make details'!$A$1:$C$139,2,FALSE)</f>
        <v>TNT Motor</v>
      </c>
      <c r="E989" t="str">
        <f>VLOOKUP(C989,'make details'!$A$1:$C$139,3,FALSE)</f>
        <v>Standard</v>
      </c>
      <c r="F989">
        <v>2017</v>
      </c>
      <c r="G989" t="s">
        <v>507</v>
      </c>
      <c r="H989" t="s">
        <v>28</v>
      </c>
      <c r="I989" s="1">
        <v>44633</v>
      </c>
      <c r="J989">
        <v>102</v>
      </c>
      <c r="K989" t="str">
        <f>VLOOKUP(J989,locations!$A$1:$E$17,2,FALSE)</f>
        <v>Auckland</v>
      </c>
      <c r="L989" t="str">
        <f>VLOOKUP(J989,locations!$A$1:$E$17,3,FALSE)</f>
        <v>New Zealand</v>
      </c>
      <c r="M989">
        <f>VLOOKUP(J989,locations!$A$1:$E$17,4,FALSE)</f>
        <v>1695200</v>
      </c>
      <c r="N989">
        <f>VLOOKUP(J989,locations!$A$1:$E$17,5,FALSE)</f>
        <v>343.09</v>
      </c>
    </row>
    <row r="990" spans="1:14" x14ac:dyDescent="0.25">
      <c r="A990">
        <v>989</v>
      </c>
      <c r="B990" t="s">
        <v>16</v>
      </c>
      <c r="C990">
        <v>611</v>
      </c>
      <c r="D990" t="str">
        <f>VLOOKUP(C998,'make details'!$A$1:$C$139,2,FALSE)</f>
        <v>Suzuki</v>
      </c>
      <c r="E990" t="str">
        <f>VLOOKUP(C990,'make details'!$A$1:$C$139,3,FALSE)</f>
        <v>Standard</v>
      </c>
      <c r="F990">
        <v>2018</v>
      </c>
      <c r="G990" t="s">
        <v>527</v>
      </c>
      <c r="H990" t="s">
        <v>28</v>
      </c>
      <c r="I990" s="1">
        <v>44554</v>
      </c>
      <c r="J990">
        <v>114</v>
      </c>
      <c r="K990" t="str">
        <f>VLOOKUP(J990,locations!$A$1:$E$17,2,FALSE)</f>
        <v>Canterbury</v>
      </c>
      <c r="L990" t="str">
        <f>VLOOKUP(J990,locations!$A$1:$E$17,3,FALSE)</f>
        <v>New Zealand</v>
      </c>
      <c r="M990">
        <f>VLOOKUP(J990,locations!$A$1:$E$17,4,FALSE)</f>
        <v>655000</v>
      </c>
      <c r="N990">
        <f>VLOOKUP(J990,locations!$A$1:$E$17,5,FALSE)</f>
        <v>14.72</v>
      </c>
    </row>
    <row r="991" spans="1:14" x14ac:dyDescent="0.25">
      <c r="A991">
        <v>990</v>
      </c>
      <c r="B991" t="s">
        <v>25</v>
      </c>
      <c r="C991">
        <v>617</v>
      </c>
      <c r="D991" t="str">
        <f>VLOOKUP(C999,'make details'!$A$1:$C$139,2,FALSE)</f>
        <v>Briford</v>
      </c>
      <c r="E991" t="str">
        <f>VLOOKUP(C991,'make details'!$A$1:$C$139,3,FALSE)</f>
        <v>Standard</v>
      </c>
      <c r="F991">
        <v>2018</v>
      </c>
      <c r="G991" t="s">
        <v>375</v>
      </c>
      <c r="H991" t="s">
        <v>18</v>
      </c>
      <c r="I991" s="1">
        <v>44523</v>
      </c>
      <c r="J991">
        <v>102</v>
      </c>
      <c r="K991" t="str">
        <f>VLOOKUP(J991,locations!$A$1:$E$17,2,FALSE)</f>
        <v>Auckland</v>
      </c>
      <c r="L991" t="str">
        <f>VLOOKUP(J991,locations!$A$1:$E$17,3,FALSE)</f>
        <v>New Zealand</v>
      </c>
      <c r="M991">
        <f>VLOOKUP(J991,locations!$A$1:$E$17,4,FALSE)</f>
        <v>1695200</v>
      </c>
      <c r="N991">
        <f>VLOOKUP(J991,locations!$A$1:$E$17,5,FALSE)</f>
        <v>343.09</v>
      </c>
    </row>
    <row r="992" spans="1:14" x14ac:dyDescent="0.25">
      <c r="A992">
        <v>991</v>
      </c>
      <c r="B992" t="s">
        <v>16</v>
      </c>
      <c r="C992">
        <v>611</v>
      </c>
      <c r="D992" t="str">
        <f>VLOOKUP(C1000,'make details'!$A$1:$C$139,2,FALSE)</f>
        <v>Forza</v>
      </c>
      <c r="E992" t="str">
        <f>VLOOKUP(C992,'make details'!$A$1:$C$139,3,FALSE)</f>
        <v>Standard</v>
      </c>
      <c r="F992">
        <v>2018</v>
      </c>
      <c r="G992" t="s">
        <v>527</v>
      </c>
      <c r="H992" t="s">
        <v>18</v>
      </c>
      <c r="I992" s="1">
        <v>44619</v>
      </c>
      <c r="J992">
        <v>102</v>
      </c>
      <c r="K992" t="str">
        <f>VLOOKUP(J992,locations!$A$1:$E$17,2,FALSE)</f>
        <v>Auckland</v>
      </c>
      <c r="L992" t="str">
        <f>VLOOKUP(J992,locations!$A$1:$E$17,3,FALSE)</f>
        <v>New Zealand</v>
      </c>
      <c r="M992">
        <f>VLOOKUP(J992,locations!$A$1:$E$17,4,FALSE)</f>
        <v>1695200</v>
      </c>
      <c r="N992">
        <f>VLOOKUP(J992,locations!$A$1:$E$17,5,FALSE)</f>
        <v>343.09</v>
      </c>
    </row>
    <row r="993" spans="1:14" x14ac:dyDescent="0.25">
      <c r="A993">
        <v>992</v>
      </c>
      <c r="B993" t="s">
        <v>25</v>
      </c>
      <c r="C993">
        <v>585</v>
      </c>
      <c r="D993" t="str">
        <f>VLOOKUP(C1001,'make details'!$A$1:$C$139,2,FALSE)</f>
        <v>TNT Motor</v>
      </c>
      <c r="E993" t="str">
        <f>VLOOKUP(C993,'make details'!$A$1:$C$139,3,FALSE)</f>
        <v>Standard</v>
      </c>
      <c r="F993">
        <v>2018</v>
      </c>
      <c r="G993" t="s">
        <v>560</v>
      </c>
      <c r="H993" t="s">
        <v>69</v>
      </c>
      <c r="I993" s="1">
        <v>44533</v>
      </c>
      <c r="J993">
        <v>102</v>
      </c>
      <c r="K993" t="str">
        <f>VLOOKUP(J993,locations!$A$1:$E$17,2,FALSE)</f>
        <v>Auckland</v>
      </c>
      <c r="L993" t="str">
        <f>VLOOKUP(J993,locations!$A$1:$E$17,3,FALSE)</f>
        <v>New Zealand</v>
      </c>
      <c r="M993">
        <f>VLOOKUP(J993,locations!$A$1:$E$17,4,FALSE)</f>
        <v>1695200</v>
      </c>
      <c r="N993">
        <f>VLOOKUP(J993,locations!$A$1:$E$17,5,FALSE)</f>
        <v>343.09</v>
      </c>
    </row>
    <row r="994" spans="1:14" x14ac:dyDescent="0.25">
      <c r="A994">
        <v>993</v>
      </c>
      <c r="B994" t="s">
        <v>25</v>
      </c>
      <c r="C994">
        <v>594</v>
      </c>
      <c r="D994" t="str">
        <f>VLOOKUP(C1002,'make details'!$A$1:$C$139,2,FALSE)</f>
        <v>Honda</v>
      </c>
      <c r="E994" t="str">
        <f>VLOOKUP(C994,'make details'!$A$1:$C$139,3,FALSE)</f>
        <v>Standard</v>
      </c>
      <c r="F994">
        <v>2013</v>
      </c>
      <c r="G994" t="s">
        <v>386</v>
      </c>
      <c r="H994" t="s">
        <v>69</v>
      </c>
      <c r="I994" s="1">
        <v>44537</v>
      </c>
      <c r="J994">
        <v>102</v>
      </c>
      <c r="K994" t="str">
        <f>VLOOKUP(J994,locations!$A$1:$E$17,2,FALSE)</f>
        <v>Auckland</v>
      </c>
      <c r="L994" t="str">
        <f>VLOOKUP(J994,locations!$A$1:$E$17,3,FALSE)</f>
        <v>New Zealand</v>
      </c>
      <c r="M994">
        <f>VLOOKUP(J994,locations!$A$1:$E$17,4,FALSE)</f>
        <v>1695200</v>
      </c>
      <c r="N994">
        <f>VLOOKUP(J994,locations!$A$1:$E$17,5,FALSE)</f>
        <v>343.09</v>
      </c>
    </row>
    <row r="995" spans="1:14" x14ac:dyDescent="0.25">
      <c r="A995">
        <v>994</v>
      </c>
      <c r="B995" t="s">
        <v>25</v>
      </c>
      <c r="C995">
        <v>617</v>
      </c>
      <c r="D995" t="str">
        <f>VLOOKUP(C1003,'make details'!$A$1:$C$139,2,FALSE)</f>
        <v>Piaggio</v>
      </c>
      <c r="E995" t="str">
        <f>VLOOKUP(C995,'make details'!$A$1:$C$139,3,FALSE)</f>
        <v>Standard</v>
      </c>
      <c r="F995">
        <v>2019</v>
      </c>
      <c r="G995" t="s">
        <v>375</v>
      </c>
      <c r="H995" t="s">
        <v>18</v>
      </c>
      <c r="I995" s="1">
        <v>44633</v>
      </c>
      <c r="J995">
        <v>102</v>
      </c>
      <c r="K995" t="str">
        <f>VLOOKUP(J995,locations!$A$1:$E$17,2,FALSE)</f>
        <v>Auckland</v>
      </c>
      <c r="L995" t="str">
        <f>VLOOKUP(J995,locations!$A$1:$E$17,3,FALSE)</f>
        <v>New Zealand</v>
      </c>
      <c r="M995">
        <f>VLOOKUP(J995,locations!$A$1:$E$17,4,FALSE)</f>
        <v>1695200</v>
      </c>
      <c r="N995">
        <f>VLOOKUP(J995,locations!$A$1:$E$17,5,FALSE)</f>
        <v>343.09</v>
      </c>
    </row>
    <row r="996" spans="1:14" x14ac:dyDescent="0.25">
      <c r="A996">
        <v>995</v>
      </c>
      <c r="B996" t="s">
        <v>16</v>
      </c>
      <c r="C996">
        <v>611</v>
      </c>
      <c r="D996" t="str">
        <f>VLOOKUP(C1004,'make details'!$A$1:$C$139,2,FALSE)</f>
        <v>TNT Motor</v>
      </c>
      <c r="E996" t="str">
        <f>VLOOKUP(C996,'make details'!$A$1:$C$139,3,FALSE)</f>
        <v>Standard</v>
      </c>
      <c r="F996">
        <v>2019</v>
      </c>
      <c r="G996" t="s">
        <v>527</v>
      </c>
      <c r="H996" t="s">
        <v>18</v>
      </c>
      <c r="I996" s="1">
        <v>44518</v>
      </c>
      <c r="J996">
        <v>102</v>
      </c>
      <c r="K996" t="str">
        <f>VLOOKUP(J996,locations!$A$1:$E$17,2,FALSE)</f>
        <v>Auckland</v>
      </c>
      <c r="L996" t="str">
        <f>VLOOKUP(J996,locations!$A$1:$E$17,3,FALSE)</f>
        <v>New Zealand</v>
      </c>
      <c r="M996">
        <f>VLOOKUP(J996,locations!$A$1:$E$17,4,FALSE)</f>
        <v>1695200</v>
      </c>
      <c r="N996">
        <f>VLOOKUP(J996,locations!$A$1:$E$17,5,FALSE)</f>
        <v>343.09</v>
      </c>
    </row>
    <row r="997" spans="1:14" x14ac:dyDescent="0.25">
      <c r="A997">
        <v>996</v>
      </c>
      <c r="B997" t="s">
        <v>25</v>
      </c>
      <c r="C997">
        <v>617</v>
      </c>
      <c r="D997" t="str">
        <f>VLOOKUP(C1005,'make details'!$A$1:$C$139,2,FALSE)</f>
        <v>Suzuki</v>
      </c>
      <c r="E997" t="str">
        <f>VLOOKUP(C997,'make details'!$A$1:$C$139,3,FALSE)</f>
        <v>Standard</v>
      </c>
      <c r="F997">
        <v>2019</v>
      </c>
      <c r="G997" t="s">
        <v>427</v>
      </c>
      <c r="H997" t="s">
        <v>18</v>
      </c>
      <c r="I997" s="1">
        <v>44644</v>
      </c>
      <c r="J997">
        <v>102</v>
      </c>
      <c r="K997" t="str">
        <f>VLOOKUP(J997,locations!$A$1:$E$17,2,FALSE)</f>
        <v>Auckland</v>
      </c>
      <c r="L997" t="str">
        <f>VLOOKUP(J997,locations!$A$1:$E$17,3,FALSE)</f>
        <v>New Zealand</v>
      </c>
      <c r="M997">
        <f>VLOOKUP(J997,locations!$A$1:$E$17,4,FALSE)</f>
        <v>1695200</v>
      </c>
      <c r="N997">
        <f>VLOOKUP(J997,locations!$A$1:$E$17,5,FALSE)</f>
        <v>343.09</v>
      </c>
    </row>
    <row r="998" spans="1:14" x14ac:dyDescent="0.25">
      <c r="A998">
        <v>997</v>
      </c>
      <c r="B998" t="s">
        <v>16</v>
      </c>
      <c r="C998">
        <v>611</v>
      </c>
      <c r="D998" t="str">
        <f>VLOOKUP(C1006,'make details'!$A$1:$C$139,2,FALSE)</f>
        <v>Moped</v>
      </c>
      <c r="E998" t="str">
        <f>VLOOKUP(C998,'make details'!$A$1:$C$139,3,FALSE)</f>
        <v>Standard</v>
      </c>
      <c r="F998">
        <v>2019</v>
      </c>
      <c r="G998" t="s">
        <v>527</v>
      </c>
      <c r="H998" t="s">
        <v>18</v>
      </c>
      <c r="I998" s="1">
        <v>44629</v>
      </c>
      <c r="J998">
        <v>102</v>
      </c>
      <c r="K998" t="str">
        <f>VLOOKUP(J998,locations!$A$1:$E$17,2,FALSE)</f>
        <v>Auckland</v>
      </c>
      <c r="L998" t="str">
        <f>VLOOKUP(J998,locations!$A$1:$E$17,3,FALSE)</f>
        <v>New Zealand</v>
      </c>
      <c r="M998">
        <f>VLOOKUP(J998,locations!$A$1:$E$17,4,FALSE)</f>
        <v>1695200</v>
      </c>
      <c r="N998">
        <f>VLOOKUP(J998,locations!$A$1:$E$17,5,FALSE)</f>
        <v>343.09</v>
      </c>
    </row>
    <row r="999" spans="1:14" x14ac:dyDescent="0.25">
      <c r="A999">
        <v>998</v>
      </c>
      <c r="B999" t="s">
        <v>8</v>
      </c>
      <c r="C999">
        <v>514</v>
      </c>
      <c r="D999" t="str">
        <f>VLOOKUP(C1007,'make details'!$A$1:$C$139,2,FALSE)</f>
        <v>Znen</v>
      </c>
      <c r="E999" t="str">
        <f>VLOOKUP(C999,'make details'!$A$1:$C$139,3,FALSE)</f>
        <v>Standard</v>
      </c>
      <c r="F999">
        <v>2003</v>
      </c>
      <c r="G999" t="s">
        <v>22</v>
      </c>
      <c r="H999" t="s">
        <v>10</v>
      </c>
      <c r="I999" s="1">
        <v>44651</v>
      </c>
      <c r="J999">
        <v>114</v>
      </c>
      <c r="K999" t="str">
        <f>VLOOKUP(J999,locations!$A$1:$E$17,2,FALSE)</f>
        <v>Canterbury</v>
      </c>
      <c r="L999" t="str">
        <f>VLOOKUP(J999,locations!$A$1:$E$17,3,FALSE)</f>
        <v>New Zealand</v>
      </c>
      <c r="M999">
        <f>VLOOKUP(J999,locations!$A$1:$E$17,4,FALSE)</f>
        <v>655000</v>
      </c>
      <c r="N999">
        <f>VLOOKUP(J999,locations!$A$1:$E$17,5,FALSE)</f>
        <v>14.72</v>
      </c>
    </row>
    <row r="1000" spans="1:14" x14ac:dyDescent="0.25">
      <c r="A1000">
        <v>999</v>
      </c>
      <c r="B1000" t="s">
        <v>25</v>
      </c>
      <c r="C1000">
        <v>541</v>
      </c>
      <c r="D1000" t="str">
        <f>VLOOKUP(C1008,'make details'!$A$1:$C$139,2,FALSE)</f>
        <v>Yamaha</v>
      </c>
      <c r="E1000" t="str">
        <f>VLOOKUP(C1000,'make details'!$A$1:$C$139,3,FALSE)</f>
        <v>Standard</v>
      </c>
      <c r="F1000">
        <v>2015</v>
      </c>
      <c r="G1000" t="s">
        <v>360</v>
      </c>
      <c r="H1000" t="s">
        <v>69</v>
      </c>
      <c r="I1000" s="1">
        <v>44498</v>
      </c>
      <c r="J1000">
        <v>102</v>
      </c>
      <c r="K1000" t="str">
        <f>VLOOKUP(J1000,locations!$A$1:$E$17,2,FALSE)</f>
        <v>Auckland</v>
      </c>
      <c r="L1000" t="str">
        <f>VLOOKUP(J1000,locations!$A$1:$E$17,3,FALSE)</f>
        <v>New Zealand</v>
      </c>
      <c r="M1000">
        <f>VLOOKUP(J1000,locations!$A$1:$E$17,4,FALSE)</f>
        <v>1695200</v>
      </c>
      <c r="N1000">
        <f>VLOOKUP(J1000,locations!$A$1:$E$17,5,FALSE)</f>
        <v>343.09</v>
      </c>
    </row>
    <row r="1001" spans="1:14" x14ac:dyDescent="0.25">
      <c r="A1001">
        <v>1000</v>
      </c>
      <c r="B1001" t="s">
        <v>25</v>
      </c>
      <c r="C1001">
        <v>617</v>
      </c>
      <c r="D1001" t="str">
        <f>VLOOKUP(C1009,'make details'!$A$1:$C$139,2,FALSE)</f>
        <v>Triumph</v>
      </c>
      <c r="E1001" t="str">
        <f>VLOOKUP(C1001,'make details'!$A$1:$C$139,3,FALSE)</f>
        <v>Standard</v>
      </c>
      <c r="F1001">
        <v>2015</v>
      </c>
      <c r="G1001" t="s">
        <v>375</v>
      </c>
      <c r="H1001" t="s">
        <v>32</v>
      </c>
      <c r="I1001" s="1">
        <v>44611</v>
      </c>
      <c r="J1001">
        <v>102</v>
      </c>
      <c r="K1001" t="str">
        <f>VLOOKUP(J1001,locations!$A$1:$E$17,2,FALSE)</f>
        <v>Auckland</v>
      </c>
      <c r="L1001" t="str">
        <f>VLOOKUP(J1001,locations!$A$1:$E$17,3,FALSE)</f>
        <v>New Zealand</v>
      </c>
      <c r="M1001">
        <f>VLOOKUP(J1001,locations!$A$1:$E$17,4,FALSE)</f>
        <v>1695200</v>
      </c>
      <c r="N1001">
        <f>VLOOKUP(J1001,locations!$A$1:$E$17,5,FALSE)</f>
        <v>343.09</v>
      </c>
    </row>
    <row r="1002" spans="1:14" x14ac:dyDescent="0.25">
      <c r="A1002">
        <v>1001</v>
      </c>
      <c r="B1002" t="s">
        <v>25</v>
      </c>
      <c r="C1002">
        <v>550</v>
      </c>
      <c r="D1002" t="str">
        <f>VLOOKUP(C1010,'make details'!$A$1:$C$139,2,FALSE)</f>
        <v>Suzuki</v>
      </c>
      <c r="E1002" t="str">
        <f>VLOOKUP(C1002,'make details'!$A$1:$C$139,3,FALSE)</f>
        <v>Standard</v>
      </c>
      <c r="F1002">
        <v>1983</v>
      </c>
      <c r="G1002" t="s">
        <v>561</v>
      </c>
      <c r="H1002" t="s">
        <v>18</v>
      </c>
      <c r="I1002" s="1">
        <v>44565</v>
      </c>
      <c r="J1002">
        <v>114</v>
      </c>
      <c r="K1002" t="str">
        <f>VLOOKUP(J1002,locations!$A$1:$E$17,2,FALSE)</f>
        <v>Canterbury</v>
      </c>
      <c r="L1002" t="str">
        <f>VLOOKUP(J1002,locations!$A$1:$E$17,3,FALSE)</f>
        <v>New Zealand</v>
      </c>
      <c r="M1002">
        <f>VLOOKUP(J1002,locations!$A$1:$E$17,4,FALSE)</f>
        <v>655000</v>
      </c>
      <c r="N1002">
        <f>VLOOKUP(J1002,locations!$A$1:$E$17,5,FALSE)</f>
        <v>14.72</v>
      </c>
    </row>
    <row r="1003" spans="1:14" x14ac:dyDescent="0.25">
      <c r="A1003">
        <v>1002</v>
      </c>
      <c r="B1003" t="s">
        <v>25</v>
      </c>
      <c r="C1003">
        <v>594</v>
      </c>
      <c r="D1003" t="str">
        <f>VLOOKUP(C1011,'make details'!$A$1:$C$139,2,FALSE)</f>
        <v>Kawasaki</v>
      </c>
      <c r="E1003" t="str">
        <f>VLOOKUP(C1003,'make details'!$A$1:$C$139,3,FALSE)</f>
        <v>Standard</v>
      </c>
      <c r="F1003">
        <v>2016</v>
      </c>
      <c r="G1003" t="s">
        <v>386</v>
      </c>
      <c r="H1003" t="s">
        <v>69</v>
      </c>
      <c r="I1003" s="1">
        <v>44654</v>
      </c>
      <c r="J1003">
        <v>102</v>
      </c>
      <c r="K1003" t="str">
        <f>VLOOKUP(J1003,locations!$A$1:$E$17,2,FALSE)</f>
        <v>Auckland</v>
      </c>
      <c r="L1003" t="str">
        <f>VLOOKUP(J1003,locations!$A$1:$E$17,3,FALSE)</f>
        <v>New Zealand</v>
      </c>
      <c r="M1003">
        <f>VLOOKUP(J1003,locations!$A$1:$E$17,4,FALSE)</f>
        <v>1695200</v>
      </c>
      <c r="N1003">
        <f>VLOOKUP(J1003,locations!$A$1:$E$17,5,FALSE)</f>
        <v>343.09</v>
      </c>
    </row>
    <row r="1004" spans="1:14" x14ac:dyDescent="0.25">
      <c r="A1004">
        <v>1003</v>
      </c>
      <c r="B1004" t="s">
        <v>25</v>
      </c>
      <c r="C1004">
        <v>617</v>
      </c>
      <c r="D1004" t="str">
        <f>VLOOKUP(C1012,'make details'!$A$1:$C$139,2,FALSE)</f>
        <v>TNT Motor</v>
      </c>
      <c r="E1004" t="str">
        <f>VLOOKUP(C1004,'make details'!$A$1:$C$139,3,FALSE)</f>
        <v>Standard</v>
      </c>
      <c r="F1004">
        <v>2016</v>
      </c>
      <c r="G1004" t="s">
        <v>375</v>
      </c>
      <c r="H1004" t="s">
        <v>18</v>
      </c>
      <c r="I1004" s="1">
        <v>44498</v>
      </c>
      <c r="J1004">
        <v>102</v>
      </c>
      <c r="K1004" t="str">
        <f>VLOOKUP(J1004,locations!$A$1:$E$17,2,FALSE)</f>
        <v>Auckland</v>
      </c>
      <c r="L1004" t="str">
        <f>VLOOKUP(J1004,locations!$A$1:$E$17,3,FALSE)</f>
        <v>New Zealand</v>
      </c>
      <c r="M1004">
        <f>VLOOKUP(J1004,locations!$A$1:$E$17,4,FALSE)</f>
        <v>1695200</v>
      </c>
      <c r="N1004">
        <f>VLOOKUP(J1004,locations!$A$1:$E$17,5,FALSE)</f>
        <v>343.09</v>
      </c>
    </row>
    <row r="1005" spans="1:14" x14ac:dyDescent="0.25">
      <c r="A1005">
        <v>1004</v>
      </c>
      <c r="B1005" t="s">
        <v>25</v>
      </c>
      <c r="C1005">
        <v>611</v>
      </c>
      <c r="D1005" t="str">
        <f>VLOOKUP(C1013,'make details'!$A$1:$C$139,2,FALSE)</f>
        <v>TNT Motor</v>
      </c>
      <c r="E1005" t="str">
        <f>VLOOKUP(C1005,'make details'!$A$1:$C$139,3,FALSE)</f>
        <v>Standard</v>
      </c>
      <c r="F1005">
        <v>2016</v>
      </c>
      <c r="G1005" t="s">
        <v>264</v>
      </c>
      <c r="H1005" t="s">
        <v>18</v>
      </c>
      <c r="I1005" s="1">
        <v>44547</v>
      </c>
      <c r="J1005">
        <v>104</v>
      </c>
      <c r="K1005" t="str">
        <f>VLOOKUP(J1005,locations!$A$1:$E$17,2,FALSE)</f>
        <v>Bay of Plenty</v>
      </c>
      <c r="L1005" t="str">
        <f>VLOOKUP(J1005,locations!$A$1:$E$17,3,FALSE)</f>
        <v>New Zealand</v>
      </c>
      <c r="M1005">
        <f>VLOOKUP(J1005,locations!$A$1:$E$17,4,FALSE)</f>
        <v>347700</v>
      </c>
      <c r="N1005">
        <f>VLOOKUP(J1005,locations!$A$1:$E$17,5,FALSE)</f>
        <v>28.8</v>
      </c>
    </row>
    <row r="1006" spans="1:14" x14ac:dyDescent="0.25">
      <c r="A1006">
        <v>1005</v>
      </c>
      <c r="B1006" t="s">
        <v>25</v>
      </c>
      <c r="C1006">
        <v>585</v>
      </c>
      <c r="D1006" t="str">
        <f>VLOOKUP(C1014,'make details'!$A$1:$C$139,2,FALSE)</f>
        <v>Benelli</v>
      </c>
      <c r="E1006" t="str">
        <f>VLOOKUP(C1006,'make details'!$A$1:$C$139,3,FALSE)</f>
        <v>Standard</v>
      </c>
      <c r="F1006">
        <v>2017</v>
      </c>
      <c r="G1006" t="s">
        <v>494</v>
      </c>
      <c r="H1006" t="s">
        <v>18</v>
      </c>
      <c r="I1006" s="1">
        <v>44578</v>
      </c>
      <c r="J1006">
        <v>102</v>
      </c>
      <c r="K1006" t="str">
        <f>VLOOKUP(J1006,locations!$A$1:$E$17,2,FALSE)</f>
        <v>Auckland</v>
      </c>
      <c r="L1006" t="str">
        <f>VLOOKUP(J1006,locations!$A$1:$E$17,3,FALSE)</f>
        <v>New Zealand</v>
      </c>
      <c r="M1006">
        <f>VLOOKUP(J1006,locations!$A$1:$E$17,4,FALSE)</f>
        <v>1695200</v>
      </c>
      <c r="N1006">
        <f>VLOOKUP(J1006,locations!$A$1:$E$17,5,FALSE)</f>
        <v>343.09</v>
      </c>
    </row>
    <row r="1007" spans="1:14" x14ac:dyDescent="0.25">
      <c r="A1007">
        <v>1006</v>
      </c>
      <c r="B1007" t="s">
        <v>25</v>
      </c>
      <c r="C1007">
        <v>638</v>
      </c>
      <c r="D1007" t="str">
        <f>VLOOKUP(C1015,'make details'!$A$1:$C$139,2,FALSE)</f>
        <v>Suzuki</v>
      </c>
      <c r="E1007" t="str">
        <f>VLOOKUP(C1007,'make details'!$A$1:$C$139,3,FALSE)</f>
        <v>Standard</v>
      </c>
      <c r="F1007">
        <v>2017</v>
      </c>
      <c r="G1007" t="s">
        <v>562</v>
      </c>
      <c r="H1007" t="s">
        <v>18</v>
      </c>
      <c r="I1007" s="1">
        <v>44563</v>
      </c>
      <c r="J1007">
        <v>104</v>
      </c>
      <c r="K1007" t="str">
        <f>VLOOKUP(J1007,locations!$A$1:$E$17,2,FALSE)</f>
        <v>Bay of Plenty</v>
      </c>
      <c r="L1007" t="str">
        <f>VLOOKUP(J1007,locations!$A$1:$E$17,3,FALSE)</f>
        <v>New Zealand</v>
      </c>
      <c r="M1007">
        <f>VLOOKUP(J1007,locations!$A$1:$E$17,4,FALSE)</f>
        <v>347700</v>
      </c>
      <c r="N1007">
        <f>VLOOKUP(J1007,locations!$A$1:$E$17,5,FALSE)</f>
        <v>28.8</v>
      </c>
    </row>
    <row r="1008" spans="1:14" x14ac:dyDescent="0.25">
      <c r="A1008">
        <v>1007</v>
      </c>
      <c r="B1008" t="s">
        <v>16</v>
      </c>
      <c r="C1008">
        <v>636</v>
      </c>
      <c r="D1008" t="str">
        <f>VLOOKUP(C1016,'make details'!$A$1:$C$139,2,FALSE)</f>
        <v>Honda</v>
      </c>
      <c r="E1008" t="str">
        <f>VLOOKUP(C1008,'make details'!$A$1:$C$139,3,FALSE)</f>
        <v>Standard</v>
      </c>
      <c r="F1008">
        <v>2017</v>
      </c>
      <c r="G1008" t="s">
        <v>398</v>
      </c>
      <c r="H1008" t="s">
        <v>18</v>
      </c>
      <c r="I1008" s="1">
        <v>44579</v>
      </c>
      <c r="J1008">
        <v>102</v>
      </c>
      <c r="K1008" t="str">
        <f>VLOOKUP(J1008,locations!$A$1:$E$17,2,FALSE)</f>
        <v>Auckland</v>
      </c>
      <c r="L1008" t="str">
        <f>VLOOKUP(J1008,locations!$A$1:$E$17,3,FALSE)</f>
        <v>New Zealand</v>
      </c>
      <c r="M1008">
        <f>VLOOKUP(J1008,locations!$A$1:$E$17,4,FALSE)</f>
        <v>1695200</v>
      </c>
      <c r="N1008">
        <f>VLOOKUP(J1008,locations!$A$1:$E$17,5,FALSE)</f>
        <v>343.09</v>
      </c>
    </row>
    <row r="1009" spans="1:14" x14ac:dyDescent="0.25">
      <c r="A1009">
        <v>1008</v>
      </c>
      <c r="B1009" t="s">
        <v>16</v>
      </c>
      <c r="C1009">
        <v>625</v>
      </c>
      <c r="D1009" t="str">
        <f>VLOOKUP(C1017,'make details'!$A$1:$C$139,2,FALSE)</f>
        <v>Kymco</v>
      </c>
      <c r="E1009" t="str">
        <f>VLOOKUP(C1009,'make details'!$A$1:$C$139,3,FALSE)</f>
        <v>Standard</v>
      </c>
      <c r="F1009">
        <v>2005</v>
      </c>
      <c r="G1009" t="s">
        <v>563</v>
      </c>
      <c r="H1009" t="s">
        <v>123</v>
      </c>
      <c r="I1009" s="1">
        <v>44482</v>
      </c>
      <c r="J1009">
        <v>103</v>
      </c>
      <c r="K1009" t="str">
        <f>VLOOKUP(J1009,locations!$A$1:$E$17,2,FALSE)</f>
        <v>Waikato</v>
      </c>
      <c r="L1009" t="str">
        <f>VLOOKUP(J1009,locations!$A$1:$E$17,3,FALSE)</f>
        <v>New Zealand</v>
      </c>
      <c r="M1009">
        <f>VLOOKUP(J1009,locations!$A$1:$E$17,4,FALSE)</f>
        <v>513800</v>
      </c>
      <c r="N1009">
        <f>VLOOKUP(J1009,locations!$A$1:$E$17,5,FALSE)</f>
        <v>21.5</v>
      </c>
    </row>
    <row r="1010" spans="1:14" x14ac:dyDescent="0.25">
      <c r="A1010">
        <v>1009</v>
      </c>
      <c r="B1010" t="s">
        <v>16</v>
      </c>
      <c r="C1010">
        <v>611</v>
      </c>
      <c r="D1010" t="str">
        <f>VLOOKUP(C1018,'make details'!$A$1:$C$139,2,FALSE)</f>
        <v>Honda</v>
      </c>
      <c r="E1010" t="str">
        <f>VLOOKUP(C1010,'make details'!$A$1:$C$139,3,FALSE)</f>
        <v>Standard</v>
      </c>
      <c r="F1010">
        <v>2018</v>
      </c>
      <c r="G1010" t="s">
        <v>185</v>
      </c>
      <c r="H1010" t="s">
        <v>18</v>
      </c>
      <c r="I1010" s="1">
        <v>44524</v>
      </c>
      <c r="J1010">
        <v>103</v>
      </c>
      <c r="K1010" t="str">
        <f>VLOOKUP(J1010,locations!$A$1:$E$17,2,FALSE)</f>
        <v>Waikato</v>
      </c>
      <c r="L1010" t="str">
        <f>VLOOKUP(J1010,locations!$A$1:$E$17,3,FALSE)</f>
        <v>New Zealand</v>
      </c>
      <c r="M1010">
        <f>VLOOKUP(J1010,locations!$A$1:$E$17,4,FALSE)</f>
        <v>513800</v>
      </c>
      <c r="N1010">
        <f>VLOOKUP(J1010,locations!$A$1:$E$17,5,FALSE)</f>
        <v>21.5</v>
      </c>
    </row>
    <row r="1011" spans="1:14" x14ac:dyDescent="0.25">
      <c r="A1011">
        <v>1010</v>
      </c>
      <c r="B1011" t="s">
        <v>16</v>
      </c>
      <c r="C1011">
        <v>561</v>
      </c>
      <c r="D1011" t="str">
        <f>VLOOKUP(C1019,'make details'!$A$1:$C$139,2,FALSE)</f>
        <v>Aprilia</v>
      </c>
      <c r="E1011" t="str">
        <f>VLOOKUP(C1011,'make details'!$A$1:$C$139,3,FALSE)</f>
        <v>Standard</v>
      </c>
      <c r="F1011">
        <v>2011</v>
      </c>
      <c r="G1011" t="s">
        <v>328</v>
      </c>
      <c r="H1011" t="s">
        <v>47</v>
      </c>
      <c r="I1011" s="1">
        <v>44614</v>
      </c>
      <c r="J1011">
        <v>102</v>
      </c>
      <c r="K1011" t="str">
        <f>VLOOKUP(J1011,locations!$A$1:$E$17,2,FALSE)</f>
        <v>Auckland</v>
      </c>
      <c r="L1011" t="str">
        <f>VLOOKUP(J1011,locations!$A$1:$E$17,3,FALSE)</f>
        <v>New Zealand</v>
      </c>
      <c r="M1011">
        <f>VLOOKUP(J1011,locations!$A$1:$E$17,4,FALSE)</f>
        <v>1695200</v>
      </c>
      <c r="N1011">
        <f>VLOOKUP(J1011,locations!$A$1:$E$17,5,FALSE)</f>
        <v>343.09</v>
      </c>
    </row>
    <row r="1012" spans="1:14" x14ac:dyDescent="0.25">
      <c r="A1012">
        <v>1011</v>
      </c>
      <c r="B1012" t="s">
        <v>25</v>
      </c>
      <c r="C1012">
        <v>617</v>
      </c>
      <c r="D1012" t="str">
        <f>VLOOKUP(C1020,'make details'!$A$1:$C$139,2,FALSE)</f>
        <v>Harley Davidson</v>
      </c>
      <c r="E1012" t="str">
        <f>VLOOKUP(C1012,'make details'!$A$1:$C$139,3,FALSE)</f>
        <v>Standard</v>
      </c>
      <c r="F1012">
        <v>2018</v>
      </c>
      <c r="G1012" t="s">
        <v>375</v>
      </c>
      <c r="H1012" t="s">
        <v>69</v>
      </c>
      <c r="I1012" s="1">
        <v>44609</v>
      </c>
      <c r="J1012">
        <v>104</v>
      </c>
      <c r="K1012" t="str">
        <f>VLOOKUP(J1012,locations!$A$1:$E$17,2,FALSE)</f>
        <v>Bay of Plenty</v>
      </c>
      <c r="L1012" t="str">
        <f>VLOOKUP(J1012,locations!$A$1:$E$17,3,FALSE)</f>
        <v>New Zealand</v>
      </c>
      <c r="M1012">
        <f>VLOOKUP(J1012,locations!$A$1:$E$17,4,FALSE)</f>
        <v>347700</v>
      </c>
      <c r="N1012">
        <f>VLOOKUP(J1012,locations!$A$1:$E$17,5,FALSE)</f>
        <v>28.8</v>
      </c>
    </row>
    <row r="1013" spans="1:14" x14ac:dyDescent="0.25">
      <c r="A1013">
        <v>1012</v>
      </c>
      <c r="B1013" t="s">
        <v>25</v>
      </c>
      <c r="C1013">
        <v>617</v>
      </c>
      <c r="D1013" t="str">
        <f>VLOOKUP(C1021,'make details'!$A$1:$C$139,2,FALSE)</f>
        <v>Suzuki</v>
      </c>
      <c r="E1013" t="str">
        <f>VLOOKUP(C1013,'make details'!$A$1:$C$139,3,FALSE)</f>
        <v>Standard</v>
      </c>
      <c r="F1013">
        <v>2018</v>
      </c>
      <c r="G1013" t="s">
        <v>375</v>
      </c>
      <c r="H1013" t="s">
        <v>18</v>
      </c>
      <c r="I1013" s="1">
        <v>44480</v>
      </c>
      <c r="J1013">
        <v>105</v>
      </c>
      <c r="K1013" t="str">
        <f>VLOOKUP(J1013,locations!$A$1:$E$17,2,FALSE)</f>
        <v>Gisborne</v>
      </c>
      <c r="L1013" t="str">
        <f>VLOOKUP(J1013,locations!$A$1:$E$17,3,FALSE)</f>
        <v>New Zealand</v>
      </c>
      <c r="M1013">
        <f>VLOOKUP(J1013,locations!$A$1:$E$17,4,FALSE)</f>
        <v>52100</v>
      </c>
      <c r="N1013">
        <f>VLOOKUP(J1013,locations!$A$1:$E$17,5,FALSE)</f>
        <v>6.21</v>
      </c>
    </row>
    <row r="1014" spans="1:14" x14ac:dyDescent="0.25">
      <c r="A1014">
        <v>1013</v>
      </c>
      <c r="B1014" t="s">
        <v>16</v>
      </c>
      <c r="C1014">
        <v>510</v>
      </c>
      <c r="D1014" t="str">
        <f>VLOOKUP(C1022,'make details'!$A$1:$C$139,2,FALSE)</f>
        <v>Forza</v>
      </c>
      <c r="E1014" t="str">
        <f>VLOOKUP(C1014,'make details'!$A$1:$C$139,3,FALSE)</f>
        <v>Standard</v>
      </c>
      <c r="F1014">
        <v>2018</v>
      </c>
      <c r="G1014" t="s">
        <v>564</v>
      </c>
      <c r="H1014" t="s">
        <v>69</v>
      </c>
      <c r="I1014" s="1">
        <v>44575</v>
      </c>
      <c r="J1014">
        <v>102</v>
      </c>
      <c r="K1014" t="str">
        <f>VLOOKUP(J1014,locations!$A$1:$E$17,2,FALSE)</f>
        <v>Auckland</v>
      </c>
      <c r="L1014" t="str">
        <f>VLOOKUP(J1014,locations!$A$1:$E$17,3,FALSE)</f>
        <v>New Zealand</v>
      </c>
      <c r="M1014">
        <f>VLOOKUP(J1014,locations!$A$1:$E$17,4,FALSE)</f>
        <v>1695200</v>
      </c>
      <c r="N1014">
        <f>VLOOKUP(J1014,locations!$A$1:$E$17,5,FALSE)</f>
        <v>343.09</v>
      </c>
    </row>
    <row r="1015" spans="1:14" x14ac:dyDescent="0.25">
      <c r="A1015">
        <v>1014</v>
      </c>
      <c r="B1015" t="s">
        <v>16</v>
      </c>
      <c r="C1015">
        <v>611</v>
      </c>
      <c r="D1015" t="str">
        <f>VLOOKUP(C1023,'make details'!$A$1:$C$139,2,FALSE)</f>
        <v>Honda</v>
      </c>
      <c r="E1015" t="str">
        <f>VLOOKUP(C1015,'make details'!$A$1:$C$139,3,FALSE)</f>
        <v>Standard</v>
      </c>
      <c r="F1015">
        <v>2004</v>
      </c>
      <c r="G1015" t="s">
        <v>169</v>
      </c>
      <c r="H1015" t="s">
        <v>18</v>
      </c>
      <c r="I1015" s="1">
        <v>44510</v>
      </c>
      <c r="J1015">
        <v>102</v>
      </c>
      <c r="K1015" t="str">
        <f>VLOOKUP(J1015,locations!$A$1:$E$17,2,FALSE)</f>
        <v>Auckland</v>
      </c>
      <c r="L1015" t="str">
        <f>VLOOKUP(J1015,locations!$A$1:$E$17,3,FALSE)</f>
        <v>New Zealand</v>
      </c>
      <c r="M1015">
        <f>VLOOKUP(J1015,locations!$A$1:$E$17,4,FALSE)</f>
        <v>1695200</v>
      </c>
      <c r="N1015">
        <f>VLOOKUP(J1015,locations!$A$1:$E$17,5,FALSE)</f>
        <v>343.09</v>
      </c>
    </row>
    <row r="1016" spans="1:14" x14ac:dyDescent="0.25">
      <c r="A1016">
        <v>1015</v>
      </c>
      <c r="B1016" t="s">
        <v>16</v>
      </c>
      <c r="C1016">
        <v>550</v>
      </c>
      <c r="D1016" t="str">
        <f>VLOOKUP(C1024,'make details'!$A$1:$C$139,2,FALSE)</f>
        <v>Suzuki</v>
      </c>
      <c r="E1016" t="str">
        <f>VLOOKUP(C1016,'make details'!$A$1:$C$139,3,FALSE)</f>
        <v>Standard</v>
      </c>
      <c r="F1016">
        <v>1996</v>
      </c>
      <c r="G1016" t="s">
        <v>525</v>
      </c>
      <c r="H1016" t="s">
        <v>69</v>
      </c>
      <c r="I1016" s="1">
        <v>44600</v>
      </c>
      <c r="J1016">
        <v>102</v>
      </c>
      <c r="K1016" t="str">
        <f>VLOOKUP(J1016,locations!$A$1:$E$17,2,FALSE)</f>
        <v>Auckland</v>
      </c>
      <c r="L1016" t="str">
        <f>VLOOKUP(J1016,locations!$A$1:$E$17,3,FALSE)</f>
        <v>New Zealand</v>
      </c>
      <c r="M1016">
        <f>VLOOKUP(J1016,locations!$A$1:$E$17,4,FALSE)</f>
        <v>1695200</v>
      </c>
      <c r="N1016">
        <f>VLOOKUP(J1016,locations!$A$1:$E$17,5,FALSE)</f>
        <v>343.09</v>
      </c>
    </row>
    <row r="1017" spans="1:14" x14ac:dyDescent="0.25">
      <c r="A1017">
        <v>1016</v>
      </c>
      <c r="B1017" t="s">
        <v>25</v>
      </c>
      <c r="C1017">
        <v>566</v>
      </c>
      <c r="D1017" t="str">
        <f>VLOOKUP(C1025,'make details'!$A$1:$C$139,2,FALSE)</f>
        <v>Nissan</v>
      </c>
      <c r="E1017" t="str">
        <f>VLOOKUP(C1017,'make details'!$A$1:$C$139,3,FALSE)</f>
        <v>Standard</v>
      </c>
      <c r="F1017">
        <v>2019</v>
      </c>
      <c r="G1017" t="s">
        <v>565</v>
      </c>
      <c r="H1017" t="s">
        <v>69</v>
      </c>
      <c r="I1017" s="1">
        <v>44573</v>
      </c>
      <c r="J1017">
        <v>104</v>
      </c>
      <c r="K1017" t="str">
        <f>VLOOKUP(J1017,locations!$A$1:$E$17,2,FALSE)</f>
        <v>Bay of Plenty</v>
      </c>
      <c r="L1017" t="str">
        <f>VLOOKUP(J1017,locations!$A$1:$E$17,3,FALSE)</f>
        <v>New Zealand</v>
      </c>
      <c r="M1017">
        <f>VLOOKUP(J1017,locations!$A$1:$E$17,4,FALSE)</f>
        <v>347700</v>
      </c>
      <c r="N1017">
        <f>VLOOKUP(J1017,locations!$A$1:$E$17,5,FALSE)</f>
        <v>28.8</v>
      </c>
    </row>
    <row r="1018" spans="1:14" x14ac:dyDescent="0.25">
      <c r="A1018">
        <v>1017</v>
      </c>
      <c r="B1018" t="s">
        <v>25</v>
      </c>
      <c r="C1018">
        <v>550</v>
      </c>
      <c r="D1018" t="str">
        <f>VLOOKUP(C1026,'make details'!$A$1:$C$139,2,FALSE)</f>
        <v>Toyota</v>
      </c>
      <c r="E1018" t="str">
        <f>VLOOKUP(C1018,'make details'!$A$1:$C$139,3,FALSE)</f>
        <v>Standard</v>
      </c>
      <c r="F1018">
        <v>2007</v>
      </c>
      <c r="G1018" t="s">
        <v>566</v>
      </c>
      <c r="H1018" t="s">
        <v>10</v>
      </c>
      <c r="I1018" s="1">
        <v>44515</v>
      </c>
      <c r="J1018">
        <v>102</v>
      </c>
      <c r="K1018" t="str">
        <f>VLOOKUP(J1018,locations!$A$1:$E$17,2,FALSE)</f>
        <v>Auckland</v>
      </c>
      <c r="L1018" t="str">
        <f>VLOOKUP(J1018,locations!$A$1:$E$17,3,FALSE)</f>
        <v>New Zealand</v>
      </c>
      <c r="M1018">
        <f>VLOOKUP(J1018,locations!$A$1:$E$17,4,FALSE)</f>
        <v>1695200</v>
      </c>
      <c r="N1018">
        <f>VLOOKUP(J1018,locations!$A$1:$E$17,5,FALSE)</f>
        <v>343.09</v>
      </c>
    </row>
    <row r="1019" spans="1:14" x14ac:dyDescent="0.25">
      <c r="A1019">
        <v>1018</v>
      </c>
      <c r="B1019" t="s">
        <v>25</v>
      </c>
      <c r="C1019">
        <v>505</v>
      </c>
      <c r="D1019" t="str">
        <f>VLOOKUP(C1027,'make details'!$A$1:$C$139,2,FALSE)</f>
        <v>Toyota</v>
      </c>
      <c r="E1019" t="str">
        <f>VLOOKUP(C1019,'make details'!$A$1:$C$139,3,FALSE)</f>
        <v>Standard</v>
      </c>
      <c r="F1019">
        <v>2016</v>
      </c>
      <c r="G1019" t="s">
        <v>521</v>
      </c>
      <c r="H1019" t="s">
        <v>32</v>
      </c>
      <c r="I1019" s="1">
        <v>44652</v>
      </c>
      <c r="J1019">
        <v>109</v>
      </c>
      <c r="K1019" t="str">
        <f>VLOOKUP(J1019,locations!$A$1:$E$17,2,FALSE)</f>
        <v>Wellington</v>
      </c>
      <c r="L1019" t="str">
        <f>VLOOKUP(J1019,locations!$A$1:$E$17,3,FALSE)</f>
        <v>New Zealand</v>
      </c>
      <c r="M1019">
        <f>VLOOKUP(J1019,locations!$A$1:$E$17,4,FALSE)</f>
        <v>543500</v>
      </c>
      <c r="N1019">
        <f>VLOOKUP(J1019,locations!$A$1:$E$17,5,FALSE)</f>
        <v>67.52</v>
      </c>
    </row>
    <row r="1020" spans="1:14" x14ac:dyDescent="0.25">
      <c r="A1020">
        <v>1019</v>
      </c>
      <c r="B1020" t="s">
        <v>16</v>
      </c>
      <c r="C1020">
        <v>545</v>
      </c>
      <c r="D1020" t="str">
        <f>VLOOKUP(C1028,'make details'!$A$1:$C$139,2,FALSE)</f>
        <v>Ford</v>
      </c>
      <c r="E1020" t="str">
        <f>VLOOKUP(C1020,'make details'!$A$1:$C$139,3,FALSE)</f>
        <v>Standard</v>
      </c>
      <c r="F1020">
        <v>2000</v>
      </c>
      <c r="G1020" t="s">
        <v>567</v>
      </c>
      <c r="H1020" t="s">
        <v>18</v>
      </c>
      <c r="I1020" s="1">
        <v>44500</v>
      </c>
      <c r="J1020">
        <v>102</v>
      </c>
      <c r="K1020" t="str">
        <f>VLOOKUP(J1020,locations!$A$1:$E$17,2,FALSE)</f>
        <v>Auckland</v>
      </c>
      <c r="L1020" t="str">
        <f>VLOOKUP(J1020,locations!$A$1:$E$17,3,FALSE)</f>
        <v>New Zealand</v>
      </c>
      <c r="M1020">
        <f>VLOOKUP(J1020,locations!$A$1:$E$17,4,FALSE)</f>
        <v>1695200</v>
      </c>
      <c r="N1020">
        <f>VLOOKUP(J1020,locations!$A$1:$E$17,5,FALSE)</f>
        <v>343.09</v>
      </c>
    </row>
    <row r="1021" spans="1:14" x14ac:dyDescent="0.25">
      <c r="A1021">
        <v>1020</v>
      </c>
      <c r="B1021" t="s">
        <v>16</v>
      </c>
      <c r="C1021">
        <v>611</v>
      </c>
      <c r="D1021" t="str">
        <f>VLOOKUP(C1029,'make details'!$A$1:$C$139,2,FALSE)</f>
        <v>Mitsubishi</v>
      </c>
      <c r="E1021" t="str">
        <f>VLOOKUP(C1021,'make details'!$A$1:$C$139,3,FALSE)</f>
        <v>Standard</v>
      </c>
      <c r="F1021">
        <v>2019</v>
      </c>
      <c r="G1021" t="s">
        <v>527</v>
      </c>
      <c r="H1021" t="s">
        <v>28</v>
      </c>
      <c r="I1021" s="1">
        <v>44542</v>
      </c>
      <c r="J1021">
        <v>109</v>
      </c>
      <c r="K1021" t="str">
        <f>VLOOKUP(J1021,locations!$A$1:$E$17,2,FALSE)</f>
        <v>Wellington</v>
      </c>
      <c r="L1021" t="str">
        <f>VLOOKUP(J1021,locations!$A$1:$E$17,3,FALSE)</f>
        <v>New Zealand</v>
      </c>
      <c r="M1021">
        <f>VLOOKUP(J1021,locations!$A$1:$E$17,4,FALSE)</f>
        <v>543500</v>
      </c>
      <c r="N1021">
        <f>VLOOKUP(J1021,locations!$A$1:$E$17,5,FALSE)</f>
        <v>67.52</v>
      </c>
    </row>
    <row r="1022" spans="1:14" x14ac:dyDescent="0.25">
      <c r="A1022">
        <v>1021</v>
      </c>
      <c r="B1022" t="s">
        <v>25</v>
      </c>
      <c r="C1022">
        <v>541</v>
      </c>
      <c r="D1022" t="str">
        <f>VLOOKUP(C1030,'make details'!$A$1:$C$139,2,FALSE)</f>
        <v>Nissan</v>
      </c>
      <c r="E1022" t="str">
        <f>VLOOKUP(C1022,'make details'!$A$1:$C$139,3,FALSE)</f>
        <v>Standard</v>
      </c>
      <c r="F1022">
        <v>2019</v>
      </c>
      <c r="G1022" t="s">
        <v>360</v>
      </c>
      <c r="H1022" t="s">
        <v>18</v>
      </c>
      <c r="I1022" s="1">
        <v>44509</v>
      </c>
      <c r="J1022">
        <v>114</v>
      </c>
      <c r="K1022" t="str">
        <f>VLOOKUP(J1022,locations!$A$1:$E$17,2,FALSE)</f>
        <v>Canterbury</v>
      </c>
      <c r="L1022" t="str">
        <f>VLOOKUP(J1022,locations!$A$1:$E$17,3,FALSE)</f>
        <v>New Zealand</v>
      </c>
      <c r="M1022">
        <f>VLOOKUP(J1022,locations!$A$1:$E$17,4,FALSE)</f>
        <v>655000</v>
      </c>
      <c r="N1022">
        <f>VLOOKUP(J1022,locations!$A$1:$E$17,5,FALSE)</f>
        <v>14.72</v>
      </c>
    </row>
    <row r="1023" spans="1:14" x14ac:dyDescent="0.25">
      <c r="A1023">
        <v>1022</v>
      </c>
      <c r="B1023" t="s">
        <v>16</v>
      </c>
      <c r="C1023">
        <v>550</v>
      </c>
      <c r="D1023" t="str">
        <f>VLOOKUP(C1031,'make details'!$A$1:$C$139,2,FALSE)</f>
        <v>Nissan</v>
      </c>
      <c r="E1023" t="str">
        <f>VLOOKUP(C1023,'make details'!$A$1:$C$139,3,FALSE)</f>
        <v>Standard</v>
      </c>
      <c r="F1023">
        <v>2019</v>
      </c>
      <c r="G1023" t="s">
        <v>568</v>
      </c>
      <c r="H1023" t="s">
        <v>18</v>
      </c>
      <c r="I1023" s="1">
        <v>44637</v>
      </c>
      <c r="J1023">
        <v>102</v>
      </c>
      <c r="K1023" t="str">
        <f>VLOOKUP(J1023,locations!$A$1:$E$17,2,FALSE)</f>
        <v>Auckland</v>
      </c>
      <c r="L1023" t="str">
        <f>VLOOKUP(J1023,locations!$A$1:$E$17,3,FALSE)</f>
        <v>New Zealand</v>
      </c>
      <c r="M1023">
        <f>VLOOKUP(J1023,locations!$A$1:$E$17,4,FALSE)</f>
        <v>1695200</v>
      </c>
      <c r="N1023">
        <f>VLOOKUP(J1023,locations!$A$1:$E$17,5,FALSE)</f>
        <v>343.09</v>
      </c>
    </row>
    <row r="1024" spans="1:14" x14ac:dyDescent="0.25">
      <c r="A1024">
        <v>1023</v>
      </c>
      <c r="B1024" t="s">
        <v>16</v>
      </c>
      <c r="C1024">
        <v>611</v>
      </c>
      <c r="D1024" t="str">
        <f>VLOOKUP(C1032,'make details'!$A$1:$C$139,2,FALSE)</f>
        <v>Mitsubishi</v>
      </c>
      <c r="E1024" t="str">
        <f>VLOOKUP(C1024,'make details'!$A$1:$C$139,3,FALSE)</f>
        <v>Standard</v>
      </c>
      <c r="F1024">
        <v>2019</v>
      </c>
      <c r="G1024" t="s">
        <v>527</v>
      </c>
      <c r="H1024" t="s">
        <v>18</v>
      </c>
      <c r="I1024" s="1">
        <v>44649</v>
      </c>
      <c r="J1024">
        <v>101</v>
      </c>
      <c r="K1024" t="str">
        <f>VLOOKUP(J1024,locations!$A$1:$E$17,2,FALSE)</f>
        <v>Northland</v>
      </c>
      <c r="L1024" t="str">
        <f>VLOOKUP(J1024,locations!$A$1:$E$17,3,FALSE)</f>
        <v>New Zealand</v>
      </c>
      <c r="M1024">
        <f>VLOOKUP(J1024,locations!$A$1:$E$17,4,FALSE)</f>
        <v>201500</v>
      </c>
      <c r="N1024">
        <f>VLOOKUP(J1024,locations!$A$1:$E$17,5,FALSE)</f>
        <v>16.11</v>
      </c>
    </row>
    <row r="1025" spans="1:14" x14ac:dyDescent="0.25">
      <c r="A1025">
        <v>1024</v>
      </c>
      <c r="B1025" t="s">
        <v>90</v>
      </c>
      <c r="C1025">
        <v>587</v>
      </c>
      <c r="D1025" t="str">
        <f>VLOOKUP(C1033,'make details'!$A$1:$C$139,2,FALSE)</f>
        <v>Ford</v>
      </c>
      <c r="E1025" t="str">
        <f>VLOOKUP(C1025,'make details'!$A$1:$C$139,3,FALSE)</f>
        <v>Standard</v>
      </c>
      <c r="F1025">
        <v>1992</v>
      </c>
      <c r="G1025" t="s">
        <v>473</v>
      </c>
      <c r="H1025" t="s">
        <v>45</v>
      </c>
      <c r="I1025" s="1">
        <v>44488</v>
      </c>
      <c r="J1025">
        <v>114</v>
      </c>
      <c r="K1025" t="str">
        <f>VLOOKUP(J1025,locations!$A$1:$E$17,2,FALSE)</f>
        <v>Canterbury</v>
      </c>
      <c r="L1025" t="str">
        <f>VLOOKUP(J1025,locations!$A$1:$E$17,3,FALSE)</f>
        <v>New Zealand</v>
      </c>
      <c r="M1025">
        <f>VLOOKUP(J1025,locations!$A$1:$E$17,4,FALSE)</f>
        <v>655000</v>
      </c>
      <c r="N1025">
        <f>VLOOKUP(J1025,locations!$A$1:$E$17,5,FALSE)</f>
        <v>14.72</v>
      </c>
    </row>
    <row r="1026" spans="1:14" x14ac:dyDescent="0.25">
      <c r="A1026">
        <v>1025</v>
      </c>
      <c r="B1026" t="s">
        <v>435</v>
      </c>
      <c r="C1026">
        <v>619</v>
      </c>
      <c r="D1026" t="str">
        <f>VLOOKUP(C1034,'make details'!$A$1:$C$139,2,FALSE)</f>
        <v>Nissan</v>
      </c>
      <c r="E1026" t="str">
        <f>VLOOKUP(C1026,'make details'!$A$1:$C$139,3,FALSE)</f>
        <v>Standard</v>
      </c>
      <c r="F1026">
        <v>2002</v>
      </c>
      <c r="G1026" t="s">
        <v>448</v>
      </c>
      <c r="H1026" t="s">
        <v>101</v>
      </c>
      <c r="I1026" s="1">
        <v>44477</v>
      </c>
      <c r="J1026">
        <v>104</v>
      </c>
      <c r="K1026" t="str">
        <f>VLOOKUP(J1026,locations!$A$1:$E$17,2,FALSE)</f>
        <v>Bay of Plenty</v>
      </c>
      <c r="L1026" t="str">
        <f>VLOOKUP(J1026,locations!$A$1:$E$17,3,FALSE)</f>
        <v>New Zealand</v>
      </c>
      <c r="M1026">
        <f>VLOOKUP(J1026,locations!$A$1:$E$17,4,FALSE)</f>
        <v>347700</v>
      </c>
      <c r="N1026">
        <f>VLOOKUP(J1026,locations!$A$1:$E$17,5,FALSE)</f>
        <v>28.8</v>
      </c>
    </row>
    <row r="1027" spans="1:14" x14ac:dyDescent="0.25">
      <c r="A1027">
        <v>1026</v>
      </c>
      <c r="B1027" t="s">
        <v>235</v>
      </c>
      <c r="C1027">
        <v>619</v>
      </c>
      <c r="D1027" t="str">
        <f>VLOOKUP(C1035,'make details'!$A$1:$C$139,2,FALSE)</f>
        <v>Honda</v>
      </c>
      <c r="E1027" t="str">
        <f>VLOOKUP(C1027,'make details'!$A$1:$C$139,3,FALSE)</f>
        <v>Standard</v>
      </c>
      <c r="F1027">
        <v>1998</v>
      </c>
      <c r="G1027" t="s">
        <v>467</v>
      </c>
      <c r="H1027" t="s">
        <v>32</v>
      </c>
      <c r="I1027" s="1">
        <v>44537</v>
      </c>
      <c r="J1027">
        <v>114</v>
      </c>
      <c r="K1027" t="str">
        <f>VLOOKUP(J1027,locations!$A$1:$E$17,2,FALSE)</f>
        <v>Canterbury</v>
      </c>
      <c r="L1027" t="str">
        <f>VLOOKUP(J1027,locations!$A$1:$E$17,3,FALSE)</f>
        <v>New Zealand</v>
      </c>
      <c r="M1027">
        <f>VLOOKUP(J1027,locations!$A$1:$E$17,4,FALSE)</f>
        <v>655000</v>
      </c>
      <c r="N1027">
        <f>VLOOKUP(J1027,locations!$A$1:$E$17,5,FALSE)</f>
        <v>14.72</v>
      </c>
    </row>
    <row r="1028" spans="1:14" x14ac:dyDescent="0.25">
      <c r="A1028">
        <v>1027</v>
      </c>
      <c r="B1028" t="s">
        <v>435</v>
      </c>
      <c r="C1028">
        <v>540</v>
      </c>
      <c r="D1028" t="str">
        <f>VLOOKUP(C1036,'make details'!$A$1:$C$139,2,FALSE)</f>
        <v>Nissan</v>
      </c>
      <c r="E1028" t="str">
        <f>VLOOKUP(C1028,'make details'!$A$1:$C$139,3,FALSE)</f>
        <v>Standard</v>
      </c>
      <c r="F1028">
        <v>2000</v>
      </c>
      <c r="G1028" t="s">
        <v>436</v>
      </c>
      <c r="H1028" t="s">
        <v>10</v>
      </c>
      <c r="I1028" s="1">
        <v>44570</v>
      </c>
      <c r="J1028">
        <v>104</v>
      </c>
      <c r="K1028" t="str">
        <f>VLOOKUP(J1028,locations!$A$1:$E$17,2,FALSE)</f>
        <v>Bay of Plenty</v>
      </c>
      <c r="L1028" t="str">
        <f>VLOOKUP(J1028,locations!$A$1:$E$17,3,FALSE)</f>
        <v>New Zealand</v>
      </c>
      <c r="M1028">
        <f>VLOOKUP(J1028,locations!$A$1:$E$17,4,FALSE)</f>
        <v>347700</v>
      </c>
      <c r="N1028">
        <f>VLOOKUP(J1028,locations!$A$1:$E$17,5,FALSE)</f>
        <v>28.8</v>
      </c>
    </row>
    <row r="1029" spans="1:14" x14ac:dyDescent="0.25">
      <c r="A1029">
        <v>1028</v>
      </c>
      <c r="B1029" t="s">
        <v>90</v>
      </c>
      <c r="C1029">
        <v>580</v>
      </c>
      <c r="D1029" t="str">
        <f>VLOOKUP(C1037,'make details'!$A$1:$C$139,2,FALSE)</f>
        <v>Ford</v>
      </c>
      <c r="E1029" t="str">
        <f>VLOOKUP(C1029,'make details'!$A$1:$C$139,3,FALSE)</f>
        <v>Standard</v>
      </c>
      <c r="F1029">
        <v>1999</v>
      </c>
      <c r="G1029" t="s">
        <v>442</v>
      </c>
      <c r="H1029" t="s">
        <v>10</v>
      </c>
      <c r="I1029" s="1">
        <v>44602</v>
      </c>
      <c r="J1029">
        <v>102</v>
      </c>
      <c r="K1029" t="str">
        <f>VLOOKUP(J1029,locations!$A$1:$E$17,2,FALSE)</f>
        <v>Auckland</v>
      </c>
      <c r="L1029" t="str">
        <f>VLOOKUP(J1029,locations!$A$1:$E$17,3,FALSE)</f>
        <v>New Zealand</v>
      </c>
      <c r="M1029">
        <f>VLOOKUP(J1029,locations!$A$1:$E$17,4,FALSE)</f>
        <v>1695200</v>
      </c>
      <c r="N1029">
        <f>VLOOKUP(J1029,locations!$A$1:$E$17,5,FALSE)</f>
        <v>343.09</v>
      </c>
    </row>
    <row r="1030" spans="1:14" x14ac:dyDescent="0.25">
      <c r="A1030">
        <v>1029</v>
      </c>
      <c r="B1030" t="s">
        <v>75</v>
      </c>
      <c r="C1030">
        <v>587</v>
      </c>
      <c r="D1030" t="str">
        <f>VLOOKUP(C1038,'make details'!$A$1:$C$139,2,FALSE)</f>
        <v>Mazda</v>
      </c>
      <c r="E1030" t="str">
        <f>VLOOKUP(C1030,'make details'!$A$1:$C$139,3,FALSE)</f>
        <v>Standard</v>
      </c>
      <c r="F1030">
        <v>1995</v>
      </c>
      <c r="G1030" t="s">
        <v>461</v>
      </c>
      <c r="H1030" t="s">
        <v>10</v>
      </c>
      <c r="I1030" s="1">
        <v>44533</v>
      </c>
      <c r="J1030">
        <v>103</v>
      </c>
      <c r="K1030" t="str">
        <f>VLOOKUP(J1030,locations!$A$1:$E$17,2,FALSE)</f>
        <v>Waikato</v>
      </c>
      <c r="L1030" t="str">
        <f>VLOOKUP(J1030,locations!$A$1:$E$17,3,FALSE)</f>
        <v>New Zealand</v>
      </c>
      <c r="M1030">
        <f>VLOOKUP(J1030,locations!$A$1:$E$17,4,FALSE)</f>
        <v>513800</v>
      </c>
      <c r="N1030">
        <f>VLOOKUP(J1030,locations!$A$1:$E$17,5,FALSE)</f>
        <v>21.5</v>
      </c>
    </row>
    <row r="1031" spans="1:14" x14ac:dyDescent="0.25">
      <c r="A1031">
        <v>1030</v>
      </c>
      <c r="B1031" t="s">
        <v>83</v>
      </c>
      <c r="C1031">
        <v>587</v>
      </c>
      <c r="D1031" t="str">
        <f>VLOOKUP(C1039,'make details'!$A$1:$C$139,2,FALSE)</f>
        <v>Nissan</v>
      </c>
      <c r="E1031" t="str">
        <f>VLOOKUP(C1031,'make details'!$A$1:$C$139,3,FALSE)</f>
        <v>Standard</v>
      </c>
      <c r="F1031">
        <v>1996</v>
      </c>
      <c r="G1031" t="s">
        <v>461</v>
      </c>
      <c r="H1031" t="s">
        <v>10</v>
      </c>
      <c r="I1031" s="1">
        <v>44597</v>
      </c>
      <c r="J1031">
        <v>103</v>
      </c>
      <c r="K1031" t="str">
        <f>VLOOKUP(J1031,locations!$A$1:$E$17,2,FALSE)</f>
        <v>Waikato</v>
      </c>
      <c r="L1031" t="str">
        <f>VLOOKUP(J1031,locations!$A$1:$E$17,3,FALSE)</f>
        <v>New Zealand</v>
      </c>
      <c r="M1031">
        <f>VLOOKUP(J1031,locations!$A$1:$E$17,4,FALSE)</f>
        <v>513800</v>
      </c>
      <c r="N1031">
        <f>VLOOKUP(J1031,locations!$A$1:$E$17,5,FALSE)</f>
        <v>21.5</v>
      </c>
    </row>
    <row r="1032" spans="1:14" x14ac:dyDescent="0.25">
      <c r="A1032">
        <v>1031</v>
      </c>
      <c r="B1032" t="s">
        <v>90</v>
      </c>
      <c r="C1032">
        <v>580</v>
      </c>
      <c r="D1032" t="str">
        <f>VLOOKUP(C1040,'make details'!$A$1:$C$139,2,FALSE)</f>
        <v>Isuzu</v>
      </c>
      <c r="E1032" t="str">
        <f>VLOOKUP(C1032,'make details'!$A$1:$C$139,3,FALSE)</f>
        <v>Standard</v>
      </c>
      <c r="F1032">
        <v>1997</v>
      </c>
      <c r="G1032" t="s">
        <v>569</v>
      </c>
      <c r="H1032" t="s">
        <v>45</v>
      </c>
      <c r="I1032" s="1">
        <v>44511</v>
      </c>
      <c r="J1032">
        <v>102</v>
      </c>
      <c r="K1032" t="str">
        <f>VLOOKUP(J1032,locations!$A$1:$E$17,2,FALSE)</f>
        <v>Auckland</v>
      </c>
      <c r="L1032" t="str">
        <f>VLOOKUP(J1032,locations!$A$1:$E$17,3,FALSE)</f>
        <v>New Zealand</v>
      </c>
      <c r="M1032">
        <f>VLOOKUP(J1032,locations!$A$1:$E$17,4,FALSE)</f>
        <v>1695200</v>
      </c>
      <c r="N1032">
        <f>VLOOKUP(J1032,locations!$A$1:$E$17,5,FALSE)</f>
        <v>343.09</v>
      </c>
    </row>
    <row r="1033" spans="1:14" x14ac:dyDescent="0.25">
      <c r="A1033">
        <v>1032</v>
      </c>
      <c r="B1033" t="s">
        <v>83</v>
      </c>
      <c r="C1033">
        <v>540</v>
      </c>
      <c r="D1033" t="str">
        <f>VLOOKUP(C1041,'make details'!$A$1:$C$139,2,FALSE)</f>
        <v>Toyota</v>
      </c>
      <c r="E1033" t="str">
        <f>VLOOKUP(C1033,'make details'!$A$1:$C$139,3,FALSE)</f>
        <v>Standard</v>
      </c>
      <c r="F1033">
        <v>2003</v>
      </c>
      <c r="G1033" t="s">
        <v>453</v>
      </c>
      <c r="H1033" t="s">
        <v>28</v>
      </c>
      <c r="I1033" s="1">
        <v>44635</v>
      </c>
      <c r="J1033">
        <v>104</v>
      </c>
      <c r="K1033" t="str">
        <f>VLOOKUP(J1033,locations!$A$1:$E$17,2,FALSE)</f>
        <v>Bay of Plenty</v>
      </c>
      <c r="L1033" t="str">
        <f>VLOOKUP(J1033,locations!$A$1:$E$17,3,FALSE)</f>
        <v>New Zealand</v>
      </c>
      <c r="M1033">
        <f>VLOOKUP(J1033,locations!$A$1:$E$17,4,FALSE)</f>
        <v>347700</v>
      </c>
      <c r="N1033">
        <f>VLOOKUP(J1033,locations!$A$1:$E$17,5,FALSE)</f>
        <v>28.8</v>
      </c>
    </row>
    <row r="1034" spans="1:14" x14ac:dyDescent="0.25">
      <c r="A1034">
        <v>1033</v>
      </c>
      <c r="B1034" t="s">
        <v>90</v>
      </c>
      <c r="C1034">
        <v>587</v>
      </c>
      <c r="D1034" t="str">
        <f>VLOOKUP(C1042,'make details'!$A$1:$C$139,2,FALSE)</f>
        <v>Subaru</v>
      </c>
      <c r="E1034" t="str">
        <f>VLOOKUP(C1034,'make details'!$A$1:$C$139,3,FALSE)</f>
        <v>Standard</v>
      </c>
      <c r="F1034">
        <v>1998</v>
      </c>
      <c r="G1034" t="s">
        <v>570</v>
      </c>
      <c r="H1034" t="s">
        <v>10</v>
      </c>
      <c r="I1034" s="1">
        <v>44625</v>
      </c>
      <c r="J1034">
        <v>111</v>
      </c>
      <c r="K1034" t="str">
        <f>VLOOKUP(J1034,locations!$A$1:$E$17,2,FALSE)</f>
        <v>Nelson</v>
      </c>
      <c r="L1034" t="str">
        <f>VLOOKUP(J1034,locations!$A$1:$E$17,3,FALSE)</f>
        <v>New Zealand</v>
      </c>
      <c r="M1034">
        <f>VLOOKUP(J1034,locations!$A$1:$E$17,4,FALSE)</f>
        <v>54500</v>
      </c>
      <c r="N1034">
        <f>VLOOKUP(J1034,locations!$A$1:$E$17,5,FALSE)</f>
        <v>129.15</v>
      </c>
    </row>
    <row r="1035" spans="1:14" x14ac:dyDescent="0.25">
      <c r="A1035">
        <v>1034</v>
      </c>
      <c r="B1035" t="s">
        <v>83</v>
      </c>
      <c r="C1035">
        <v>550</v>
      </c>
      <c r="D1035" t="str">
        <f>VLOOKUP(C1043,'make details'!$A$1:$C$139,2,FALSE)</f>
        <v>Nissan</v>
      </c>
      <c r="E1035" t="str">
        <f>VLOOKUP(C1035,'make details'!$A$1:$C$139,3,FALSE)</f>
        <v>Standard</v>
      </c>
      <c r="F1035">
        <v>2003</v>
      </c>
      <c r="G1035" t="s">
        <v>571</v>
      </c>
      <c r="H1035" t="s">
        <v>10</v>
      </c>
      <c r="I1035" s="1">
        <v>44598</v>
      </c>
      <c r="J1035">
        <v>102</v>
      </c>
      <c r="K1035" t="str">
        <f>VLOOKUP(J1035,locations!$A$1:$E$17,2,FALSE)</f>
        <v>Auckland</v>
      </c>
      <c r="L1035" t="str">
        <f>VLOOKUP(J1035,locations!$A$1:$E$17,3,FALSE)</f>
        <v>New Zealand</v>
      </c>
      <c r="M1035">
        <f>VLOOKUP(J1035,locations!$A$1:$E$17,4,FALSE)</f>
        <v>1695200</v>
      </c>
      <c r="N1035">
        <f>VLOOKUP(J1035,locations!$A$1:$E$17,5,FALSE)</f>
        <v>343.09</v>
      </c>
    </row>
    <row r="1036" spans="1:14" x14ac:dyDescent="0.25">
      <c r="A1036">
        <v>1035</v>
      </c>
      <c r="B1036" t="s">
        <v>435</v>
      </c>
      <c r="C1036">
        <v>587</v>
      </c>
      <c r="D1036" t="str">
        <f>VLOOKUP(C1044,'make details'!$A$1:$C$139,2,FALSE)</f>
        <v>Toyota</v>
      </c>
      <c r="E1036" t="str">
        <f>VLOOKUP(C1036,'make details'!$A$1:$C$139,3,FALSE)</f>
        <v>Standard</v>
      </c>
      <c r="F1036">
        <v>2003</v>
      </c>
      <c r="G1036" t="s">
        <v>437</v>
      </c>
      <c r="H1036" t="s">
        <v>10</v>
      </c>
      <c r="I1036" s="1">
        <v>44513</v>
      </c>
      <c r="J1036">
        <v>105</v>
      </c>
      <c r="K1036" t="str">
        <f>VLOOKUP(J1036,locations!$A$1:$E$17,2,FALSE)</f>
        <v>Gisborne</v>
      </c>
      <c r="L1036" t="str">
        <f>VLOOKUP(J1036,locations!$A$1:$E$17,3,FALSE)</f>
        <v>New Zealand</v>
      </c>
      <c r="M1036">
        <f>VLOOKUP(J1036,locations!$A$1:$E$17,4,FALSE)</f>
        <v>52100</v>
      </c>
      <c r="N1036">
        <f>VLOOKUP(J1036,locations!$A$1:$E$17,5,FALSE)</f>
        <v>6.21</v>
      </c>
    </row>
    <row r="1037" spans="1:14" x14ac:dyDescent="0.25">
      <c r="A1037">
        <v>1036</v>
      </c>
      <c r="B1037" t="s">
        <v>435</v>
      </c>
      <c r="C1037">
        <v>540</v>
      </c>
      <c r="D1037" t="str">
        <f>VLOOKUP(C1045,'make details'!$A$1:$C$139,2,FALSE)</f>
        <v>Toyota</v>
      </c>
      <c r="E1037" t="str">
        <f>VLOOKUP(C1037,'make details'!$A$1:$C$139,3,FALSE)</f>
        <v>Standard</v>
      </c>
      <c r="F1037">
        <v>2003</v>
      </c>
      <c r="G1037" t="s">
        <v>436</v>
      </c>
      <c r="H1037" t="s">
        <v>10</v>
      </c>
      <c r="I1037" s="1">
        <v>44541</v>
      </c>
      <c r="J1037">
        <v>114</v>
      </c>
      <c r="K1037" t="str">
        <f>VLOOKUP(J1037,locations!$A$1:$E$17,2,FALSE)</f>
        <v>Canterbury</v>
      </c>
      <c r="L1037" t="str">
        <f>VLOOKUP(J1037,locations!$A$1:$E$17,3,FALSE)</f>
        <v>New Zealand</v>
      </c>
      <c r="M1037">
        <f>VLOOKUP(J1037,locations!$A$1:$E$17,4,FALSE)</f>
        <v>655000</v>
      </c>
      <c r="N1037">
        <f>VLOOKUP(J1037,locations!$A$1:$E$17,5,FALSE)</f>
        <v>14.72</v>
      </c>
    </row>
    <row r="1038" spans="1:14" x14ac:dyDescent="0.25">
      <c r="A1038">
        <v>1037</v>
      </c>
      <c r="B1038" t="s">
        <v>83</v>
      </c>
      <c r="C1038">
        <v>576</v>
      </c>
      <c r="D1038" t="str">
        <f>VLOOKUP(C1046,'make details'!$A$1:$C$139,2,FALSE)</f>
        <v>Toyota</v>
      </c>
      <c r="E1038" t="str">
        <f>VLOOKUP(C1038,'make details'!$A$1:$C$139,3,FALSE)</f>
        <v>Standard</v>
      </c>
      <c r="F1038">
        <v>1994</v>
      </c>
      <c r="G1038" t="s">
        <v>572</v>
      </c>
      <c r="H1038" t="s">
        <v>10</v>
      </c>
      <c r="I1038" s="1">
        <v>44650</v>
      </c>
      <c r="J1038">
        <v>102</v>
      </c>
      <c r="K1038" t="str">
        <f>VLOOKUP(J1038,locations!$A$1:$E$17,2,FALSE)</f>
        <v>Auckland</v>
      </c>
      <c r="L1038" t="str">
        <f>VLOOKUP(J1038,locations!$A$1:$E$17,3,FALSE)</f>
        <v>New Zealand</v>
      </c>
      <c r="M1038">
        <f>VLOOKUP(J1038,locations!$A$1:$E$17,4,FALSE)</f>
        <v>1695200</v>
      </c>
      <c r="N1038">
        <f>VLOOKUP(J1038,locations!$A$1:$E$17,5,FALSE)</f>
        <v>343.09</v>
      </c>
    </row>
    <row r="1039" spans="1:14" x14ac:dyDescent="0.25">
      <c r="A1039">
        <v>1038</v>
      </c>
      <c r="B1039" t="s">
        <v>75</v>
      </c>
      <c r="C1039">
        <v>587</v>
      </c>
      <c r="D1039" t="str">
        <f>VLOOKUP(C1047,'make details'!$A$1:$C$139,2,FALSE)</f>
        <v>Mercedes-Benz</v>
      </c>
      <c r="E1039" t="str">
        <f>VLOOKUP(C1039,'make details'!$A$1:$C$139,3,FALSE)</f>
        <v>Standard</v>
      </c>
      <c r="F1039">
        <v>1996</v>
      </c>
      <c r="G1039" t="s">
        <v>461</v>
      </c>
      <c r="H1039" t="s">
        <v>10</v>
      </c>
      <c r="I1039" s="1">
        <v>44571</v>
      </c>
      <c r="J1039">
        <v>108</v>
      </c>
      <c r="K1039" t="str">
        <f>VLOOKUP(J1039,locations!$A$1:$E$17,2,FALSE)</f>
        <v>Manawatū-Whanganui</v>
      </c>
      <c r="L1039" t="str">
        <f>VLOOKUP(J1039,locations!$A$1:$E$17,3,FALSE)</f>
        <v>New Zealand</v>
      </c>
      <c r="M1039">
        <f>VLOOKUP(J1039,locations!$A$1:$E$17,4,FALSE)</f>
        <v>258200</v>
      </c>
      <c r="N1039">
        <f>VLOOKUP(J1039,locations!$A$1:$E$17,5,FALSE)</f>
        <v>11.62</v>
      </c>
    </row>
    <row r="1040" spans="1:14" x14ac:dyDescent="0.25">
      <c r="A1040">
        <v>1039</v>
      </c>
      <c r="B1040" t="s">
        <v>435</v>
      </c>
      <c r="C1040">
        <v>556</v>
      </c>
      <c r="D1040" t="str">
        <f>VLOOKUP(C1048,'make details'!$A$1:$C$139,2,FALSE)</f>
        <v>Mitsubishi</v>
      </c>
      <c r="E1040" t="str">
        <f>VLOOKUP(C1040,'make details'!$A$1:$C$139,3,FALSE)</f>
        <v>Standard</v>
      </c>
      <c r="F1040">
        <v>1991</v>
      </c>
      <c r="G1040" t="s">
        <v>573</v>
      </c>
      <c r="H1040" t="s">
        <v>32</v>
      </c>
      <c r="I1040" s="1">
        <v>44629</v>
      </c>
      <c r="J1040">
        <v>106</v>
      </c>
      <c r="K1040" t="str">
        <f>VLOOKUP(J1040,locations!$A$1:$E$17,2,FALSE)</f>
        <v>Hawke's Bay</v>
      </c>
      <c r="L1040" t="str">
        <f>VLOOKUP(J1040,locations!$A$1:$E$17,3,FALSE)</f>
        <v>New Zealand</v>
      </c>
      <c r="M1040">
        <f>VLOOKUP(J1040,locations!$A$1:$E$17,4,FALSE)</f>
        <v>182700</v>
      </c>
      <c r="N1040">
        <f>VLOOKUP(J1040,locations!$A$1:$E$17,5,FALSE)</f>
        <v>12.92</v>
      </c>
    </row>
    <row r="1041" spans="1:14" x14ac:dyDescent="0.25">
      <c r="A1041">
        <v>1040</v>
      </c>
      <c r="B1041" t="s">
        <v>90</v>
      </c>
      <c r="C1041">
        <v>619</v>
      </c>
      <c r="D1041" t="str">
        <f>VLOOKUP(C1049,'make details'!$A$1:$C$139,2,FALSE)</f>
        <v>Mazda</v>
      </c>
      <c r="E1041" t="str">
        <f>VLOOKUP(C1041,'make details'!$A$1:$C$139,3,FALSE)</f>
        <v>Standard</v>
      </c>
      <c r="F1041">
        <v>1995</v>
      </c>
      <c r="G1041" t="s">
        <v>460</v>
      </c>
      <c r="H1041" t="s">
        <v>47</v>
      </c>
      <c r="I1041" s="1">
        <v>44554</v>
      </c>
      <c r="J1041">
        <v>102</v>
      </c>
      <c r="K1041" t="str">
        <f>VLOOKUP(J1041,locations!$A$1:$E$17,2,FALSE)</f>
        <v>Auckland</v>
      </c>
      <c r="L1041" t="str">
        <f>VLOOKUP(J1041,locations!$A$1:$E$17,3,FALSE)</f>
        <v>New Zealand</v>
      </c>
      <c r="M1041">
        <f>VLOOKUP(J1041,locations!$A$1:$E$17,4,FALSE)</f>
        <v>1695200</v>
      </c>
      <c r="N1041">
        <f>VLOOKUP(J1041,locations!$A$1:$E$17,5,FALSE)</f>
        <v>343.09</v>
      </c>
    </row>
    <row r="1042" spans="1:14" x14ac:dyDescent="0.25">
      <c r="A1042">
        <v>1041</v>
      </c>
      <c r="B1042" t="s">
        <v>75</v>
      </c>
      <c r="C1042">
        <v>610</v>
      </c>
      <c r="D1042" t="str">
        <f>VLOOKUP(C1050,'make details'!$A$1:$C$139,2,FALSE)</f>
        <v>Ford</v>
      </c>
      <c r="E1042" t="str">
        <f>VLOOKUP(C1042,'make details'!$A$1:$C$139,3,FALSE)</f>
        <v>Standard</v>
      </c>
      <c r="F1042">
        <v>1995</v>
      </c>
      <c r="G1042" t="s">
        <v>444</v>
      </c>
      <c r="H1042" t="s">
        <v>10</v>
      </c>
      <c r="I1042" s="1">
        <v>44487</v>
      </c>
      <c r="J1042">
        <v>108</v>
      </c>
      <c r="K1042" t="str">
        <f>VLOOKUP(J1042,locations!$A$1:$E$17,2,FALSE)</f>
        <v>Manawatū-Whanganui</v>
      </c>
      <c r="L1042" t="str">
        <f>VLOOKUP(J1042,locations!$A$1:$E$17,3,FALSE)</f>
        <v>New Zealand</v>
      </c>
      <c r="M1042">
        <f>VLOOKUP(J1042,locations!$A$1:$E$17,4,FALSE)</f>
        <v>258200</v>
      </c>
      <c r="N1042">
        <f>VLOOKUP(J1042,locations!$A$1:$E$17,5,FALSE)</f>
        <v>11.62</v>
      </c>
    </row>
    <row r="1043" spans="1:14" x14ac:dyDescent="0.25">
      <c r="A1043">
        <v>1042</v>
      </c>
      <c r="B1043" t="s">
        <v>574</v>
      </c>
      <c r="C1043">
        <v>587</v>
      </c>
      <c r="D1043" t="str">
        <f>VLOOKUP(C1051,'make details'!$A$1:$C$139,2,FALSE)</f>
        <v>Hyundai</v>
      </c>
      <c r="E1043" t="str">
        <f>VLOOKUP(C1043,'make details'!$A$1:$C$139,3,FALSE)</f>
        <v>Standard</v>
      </c>
      <c r="F1043">
        <v>1989</v>
      </c>
      <c r="G1043" t="s">
        <v>175</v>
      </c>
      <c r="H1043" t="s">
        <v>32</v>
      </c>
      <c r="I1043" s="1">
        <v>44637</v>
      </c>
      <c r="J1043">
        <v>114</v>
      </c>
      <c r="K1043" t="str">
        <f>VLOOKUP(J1043,locations!$A$1:$E$17,2,FALSE)</f>
        <v>Canterbury</v>
      </c>
      <c r="L1043" t="str">
        <f>VLOOKUP(J1043,locations!$A$1:$E$17,3,FALSE)</f>
        <v>New Zealand</v>
      </c>
      <c r="M1043">
        <f>VLOOKUP(J1043,locations!$A$1:$E$17,4,FALSE)</f>
        <v>655000</v>
      </c>
      <c r="N1043">
        <f>VLOOKUP(J1043,locations!$A$1:$E$17,5,FALSE)</f>
        <v>14.72</v>
      </c>
    </row>
    <row r="1044" spans="1:14" x14ac:dyDescent="0.25">
      <c r="A1044">
        <v>1043</v>
      </c>
      <c r="B1044" t="s">
        <v>90</v>
      </c>
      <c r="C1044">
        <v>619</v>
      </c>
      <c r="D1044" t="str">
        <f>VLOOKUP(C1052,'make details'!$A$1:$C$139,2,FALSE)</f>
        <v>Isuzu</v>
      </c>
      <c r="E1044" t="str">
        <f>VLOOKUP(C1044,'make details'!$A$1:$C$139,3,FALSE)</f>
        <v>Standard</v>
      </c>
      <c r="F1044">
        <v>1994</v>
      </c>
      <c r="G1044" t="s">
        <v>575</v>
      </c>
      <c r="H1044" t="s">
        <v>47</v>
      </c>
      <c r="I1044" s="1">
        <v>44611</v>
      </c>
      <c r="J1044">
        <v>105</v>
      </c>
      <c r="K1044" t="str">
        <f>VLOOKUP(J1044,locations!$A$1:$E$17,2,FALSE)</f>
        <v>Gisborne</v>
      </c>
      <c r="L1044" t="str">
        <f>VLOOKUP(J1044,locations!$A$1:$E$17,3,FALSE)</f>
        <v>New Zealand</v>
      </c>
      <c r="M1044">
        <f>VLOOKUP(J1044,locations!$A$1:$E$17,4,FALSE)</f>
        <v>52100</v>
      </c>
      <c r="N1044">
        <f>VLOOKUP(J1044,locations!$A$1:$E$17,5,FALSE)</f>
        <v>6.21</v>
      </c>
    </row>
    <row r="1045" spans="1:14" x14ac:dyDescent="0.25">
      <c r="A1045">
        <v>1044</v>
      </c>
      <c r="B1045" t="s">
        <v>90</v>
      </c>
      <c r="C1045">
        <v>619</v>
      </c>
      <c r="D1045" t="str">
        <f>VLOOKUP(C1053,'make details'!$A$1:$C$139,2,FALSE)</f>
        <v>Toyota</v>
      </c>
      <c r="E1045" t="str">
        <f>VLOOKUP(C1045,'make details'!$A$1:$C$139,3,FALSE)</f>
        <v>Standard</v>
      </c>
      <c r="F1045">
        <v>1994</v>
      </c>
      <c r="G1045" t="s">
        <v>448</v>
      </c>
      <c r="H1045" t="s">
        <v>69</v>
      </c>
      <c r="I1045" s="1">
        <v>44504</v>
      </c>
      <c r="J1045">
        <v>114</v>
      </c>
      <c r="K1045" t="str">
        <f>VLOOKUP(J1045,locations!$A$1:$E$17,2,FALSE)</f>
        <v>Canterbury</v>
      </c>
      <c r="L1045" t="str">
        <f>VLOOKUP(J1045,locations!$A$1:$E$17,3,FALSE)</f>
        <v>New Zealand</v>
      </c>
      <c r="M1045">
        <f>VLOOKUP(J1045,locations!$A$1:$E$17,4,FALSE)</f>
        <v>655000</v>
      </c>
      <c r="N1045">
        <f>VLOOKUP(J1045,locations!$A$1:$E$17,5,FALSE)</f>
        <v>14.72</v>
      </c>
    </row>
    <row r="1046" spans="1:14" x14ac:dyDescent="0.25">
      <c r="A1046">
        <v>1045</v>
      </c>
      <c r="B1046" t="s">
        <v>83</v>
      </c>
      <c r="C1046">
        <v>619</v>
      </c>
      <c r="D1046" t="str">
        <f>VLOOKUP(C1054,'make details'!$A$1:$C$139,2,FALSE)</f>
        <v>Toyota</v>
      </c>
      <c r="E1046" t="str">
        <f>VLOOKUP(C1046,'make details'!$A$1:$C$139,3,FALSE)</f>
        <v>Standard</v>
      </c>
      <c r="F1046">
        <v>1996</v>
      </c>
      <c r="G1046" t="s">
        <v>576</v>
      </c>
      <c r="H1046" t="s">
        <v>28</v>
      </c>
      <c r="I1046" s="1">
        <v>44580</v>
      </c>
      <c r="J1046">
        <v>115</v>
      </c>
      <c r="K1046" t="str">
        <f>VLOOKUP(J1046,locations!$A$1:$E$17,2,FALSE)</f>
        <v>Otago</v>
      </c>
      <c r="L1046" t="str">
        <f>VLOOKUP(J1046,locations!$A$1:$E$17,3,FALSE)</f>
        <v>New Zealand</v>
      </c>
      <c r="M1046">
        <f>VLOOKUP(J1046,locations!$A$1:$E$17,4,FALSE)</f>
        <v>246000</v>
      </c>
      <c r="N1046">
        <f>VLOOKUP(J1046,locations!$A$1:$E$17,5,FALSE)</f>
        <v>7.89</v>
      </c>
    </row>
    <row r="1047" spans="1:14" x14ac:dyDescent="0.25">
      <c r="A1047">
        <v>1046</v>
      </c>
      <c r="B1047" t="s">
        <v>83</v>
      </c>
      <c r="C1047">
        <v>577</v>
      </c>
      <c r="D1047" t="str">
        <f>VLOOKUP(C1055,'make details'!$A$1:$C$139,2,FALSE)</f>
        <v>Nissan</v>
      </c>
      <c r="E1047" t="str">
        <f>VLOOKUP(C1047,'make details'!$A$1:$C$139,3,FALSE)</f>
        <v>Luxury</v>
      </c>
      <c r="F1047">
        <v>1999</v>
      </c>
      <c r="G1047" t="s">
        <v>577</v>
      </c>
      <c r="H1047" t="s">
        <v>10</v>
      </c>
      <c r="I1047" s="1">
        <v>44613</v>
      </c>
      <c r="J1047">
        <v>103</v>
      </c>
      <c r="K1047" t="str">
        <f>VLOOKUP(J1047,locations!$A$1:$E$17,2,FALSE)</f>
        <v>Waikato</v>
      </c>
      <c r="L1047" t="str">
        <f>VLOOKUP(J1047,locations!$A$1:$E$17,3,FALSE)</f>
        <v>New Zealand</v>
      </c>
      <c r="M1047">
        <f>VLOOKUP(J1047,locations!$A$1:$E$17,4,FALSE)</f>
        <v>513800</v>
      </c>
      <c r="N1047">
        <f>VLOOKUP(J1047,locations!$A$1:$E$17,5,FALSE)</f>
        <v>21.5</v>
      </c>
    </row>
    <row r="1048" spans="1:14" x14ac:dyDescent="0.25">
      <c r="A1048">
        <v>1047</v>
      </c>
      <c r="B1048" t="s">
        <v>435</v>
      </c>
      <c r="C1048">
        <v>580</v>
      </c>
      <c r="D1048" t="str">
        <f>VLOOKUP(C1056,'make details'!$A$1:$C$139,2,FALSE)</f>
        <v>Mitsubishi</v>
      </c>
      <c r="E1048" t="str">
        <f>VLOOKUP(C1048,'make details'!$A$1:$C$139,3,FALSE)</f>
        <v>Standard</v>
      </c>
      <c r="F1048">
        <v>2003</v>
      </c>
      <c r="G1048" t="s">
        <v>464</v>
      </c>
      <c r="H1048" t="s">
        <v>47</v>
      </c>
      <c r="I1048" s="1">
        <v>44590</v>
      </c>
      <c r="J1048">
        <v>101</v>
      </c>
      <c r="K1048" t="str">
        <f>VLOOKUP(J1048,locations!$A$1:$E$17,2,FALSE)</f>
        <v>Northland</v>
      </c>
      <c r="L1048" t="str">
        <f>VLOOKUP(J1048,locations!$A$1:$E$17,3,FALSE)</f>
        <v>New Zealand</v>
      </c>
      <c r="M1048">
        <f>VLOOKUP(J1048,locations!$A$1:$E$17,4,FALSE)</f>
        <v>201500</v>
      </c>
      <c r="N1048">
        <f>VLOOKUP(J1048,locations!$A$1:$E$17,5,FALSE)</f>
        <v>16.11</v>
      </c>
    </row>
    <row r="1049" spans="1:14" x14ac:dyDescent="0.25">
      <c r="A1049">
        <v>1048</v>
      </c>
      <c r="B1049" t="s">
        <v>90</v>
      </c>
      <c r="C1049">
        <v>576</v>
      </c>
      <c r="D1049" t="str">
        <f>VLOOKUP(C1057,'make details'!$A$1:$C$139,2,FALSE)</f>
        <v>Honda</v>
      </c>
      <c r="E1049" t="str">
        <f>VLOOKUP(C1049,'make details'!$A$1:$C$139,3,FALSE)</f>
        <v>Standard</v>
      </c>
      <c r="F1049">
        <v>1997</v>
      </c>
      <c r="G1049" t="s">
        <v>578</v>
      </c>
      <c r="H1049" t="s">
        <v>32</v>
      </c>
      <c r="I1049" s="1">
        <v>44656</v>
      </c>
      <c r="J1049">
        <v>102</v>
      </c>
      <c r="K1049" t="str">
        <f>VLOOKUP(J1049,locations!$A$1:$E$17,2,FALSE)</f>
        <v>Auckland</v>
      </c>
      <c r="L1049" t="str">
        <f>VLOOKUP(J1049,locations!$A$1:$E$17,3,FALSE)</f>
        <v>New Zealand</v>
      </c>
      <c r="M1049">
        <f>VLOOKUP(J1049,locations!$A$1:$E$17,4,FALSE)</f>
        <v>1695200</v>
      </c>
      <c r="N1049">
        <f>VLOOKUP(J1049,locations!$A$1:$E$17,5,FALSE)</f>
        <v>343.09</v>
      </c>
    </row>
    <row r="1050" spans="1:14" x14ac:dyDescent="0.25">
      <c r="A1050">
        <v>1049</v>
      </c>
      <c r="B1050" t="s">
        <v>435</v>
      </c>
      <c r="C1050">
        <v>540</v>
      </c>
      <c r="D1050" t="str">
        <f>VLOOKUP(C1058,'make details'!$A$1:$C$139,2,FALSE)</f>
        <v>Mitsubishi</v>
      </c>
      <c r="E1050" t="str">
        <f>VLOOKUP(C1050,'make details'!$A$1:$C$139,3,FALSE)</f>
        <v>Standard</v>
      </c>
      <c r="F1050">
        <v>2003</v>
      </c>
      <c r="G1050" t="s">
        <v>436</v>
      </c>
      <c r="H1050" t="s">
        <v>32</v>
      </c>
      <c r="I1050" s="1">
        <v>44647</v>
      </c>
      <c r="J1050">
        <v>114</v>
      </c>
      <c r="K1050" t="str">
        <f>VLOOKUP(J1050,locations!$A$1:$E$17,2,FALSE)</f>
        <v>Canterbury</v>
      </c>
      <c r="L1050" t="str">
        <f>VLOOKUP(J1050,locations!$A$1:$E$17,3,FALSE)</f>
        <v>New Zealand</v>
      </c>
      <c r="M1050">
        <f>VLOOKUP(J1050,locations!$A$1:$E$17,4,FALSE)</f>
        <v>655000</v>
      </c>
      <c r="N1050">
        <f>VLOOKUP(J1050,locations!$A$1:$E$17,5,FALSE)</f>
        <v>14.72</v>
      </c>
    </row>
    <row r="1051" spans="1:14" x14ac:dyDescent="0.25">
      <c r="A1051">
        <v>1050</v>
      </c>
      <c r="B1051" t="s">
        <v>235</v>
      </c>
      <c r="C1051">
        <v>555</v>
      </c>
      <c r="D1051" t="str">
        <f>VLOOKUP(C1059,'make details'!$A$1:$C$139,2,FALSE)</f>
        <v>Volkswagen</v>
      </c>
      <c r="E1051" t="str">
        <f>VLOOKUP(C1051,'make details'!$A$1:$C$139,3,FALSE)</f>
        <v>Standard</v>
      </c>
      <c r="F1051">
        <v>2003</v>
      </c>
      <c r="G1051" t="s">
        <v>474</v>
      </c>
      <c r="H1051" t="s">
        <v>32</v>
      </c>
      <c r="I1051" s="1">
        <v>44543</v>
      </c>
      <c r="J1051">
        <v>114</v>
      </c>
      <c r="K1051" t="str">
        <f>VLOOKUP(J1051,locations!$A$1:$E$17,2,FALSE)</f>
        <v>Canterbury</v>
      </c>
      <c r="L1051" t="str">
        <f>VLOOKUP(J1051,locations!$A$1:$E$17,3,FALSE)</f>
        <v>New Zealand</v>
      </c>
      <c r="M1051">
        <f>VLOOKUP(J1051,locations!$A$1:$E$17,4,FALSE)</f>
        <v>655000</v>
      </c>
      <c r="N1051">
        <f>VLOOKUP(J1051,locations!$A$1:$E$17,5,FALSE)</f>
        <v>14.72</v>
      </c>
    </row>
    <row r="1052" spans="1:14" x14ac:dyDescent="0.25">
      <c r="A1052">
        <v>1051</v>
      </c>
      <c r="B1052" t="s">
        <v>90</v>
      </c>
      <c r="C1052">
        <v>556</v>
      </c>
      <c r="D1052" t="str">
        <f>VLOOKUP(C1060,'make details'!$A$1:$C$139,2,FALSE)</f>
        <v>Toyota</v>
      </c>
      <c r="E1052" t="str">
        <f>VLOOKUP(C1052,'make details'!$A$1:$C$139,3,FALSE)</f>
        <v>Standard</v>
      </c>
      <c r="F1052">
        <v>1997</v>
      </c>
      <c r="G1052" t="s">
        <v>472</v>
      </c>
      <c r="H1052" t="s">
        <v>47</v>
      </c>
      <c r="I1052" s="1">
        <v>44505</v>
      </c>
      <c r="J1052">
        <v>114</v>
      </c>
      <c r="K1052" t="str">
        <f>VLOOKUP(J1052,locations!$A$1:$E$17,2,FALSE)</f>
        <v>Canterbury</v>
      </c>
      <c r="L1052" t="str">
        <f>VLOOKUP(J1052,locations!$A$1:$E$17,3,FALSE)</f>
        <v>New Zealand</v>
      </c>
      <c r="M1052">
        <f>VLOOKUP(J1052,locations!$A$1:$E$17,4,FALSE)</f>
        <v>655000</v>
      </c>
      <c r="N1052">
        <f>VLOOKUP(J1052,locations!$A$1:$E$17,5,FALSE)</f>
        <v>14.72</v>
      </c>
    </row>
    <row r="1053" spans="1:14" x14ac:dyDescent="0.25">
      <c r="A1053">
        <v>1052</v>
      </c>
      <c r="B1053" t="s">
        <v>90</v>
      </c>
      <c r="C1053">
        <v>619</v>
      </c>
      <c r="D1053" t="str">
        <f>VLOOKUP(C1061,'make details'!$A$1:$C$139,2,FALSE)</f>
        <v>Nissan</v>
      </c>
      <c r="E1053" t="str">
        <f>VLOOKUP(C1053,'make details'!$A$1:$C$139,3,FALSE)</f>
        <v>Standard</v>
      </c>
      <c r="F1053">
        <v>1993</v>
      </c>
      <c r="G1053" t="s">
        <v>448</v>
      </c>
      <c r="H1053" t="s">
        <v>47</v>
      </c>
      <c r="I1053" s="1">
        <v>44511</v>
      </c>
      <c r="J1053">
        <v>114</v>
      </c>
      <c r="K1053" t="str">
        <f>VLOOKUP(J1053,locations!$A$1:$E$17,2,FALSE)</f>
        <v>Canterbury</v>
      </c>
      <c r="L1053" t="str">
        <f>VLOOKUP(J1053,locations!$A$1:$E$17,3,FALSE)</f>
        <v>New Zealand</v>
      </c>
      <c r="M1053">
        <f>VLOOKUP(J1053,locations!$A$1:$E$17,4,FALSE)</f>
        <v>655000</v>
      </c>
      <c r="N1053">
        <f>VLOOKUP(J1053,locations!$A$1:$E$17,5,FALSE)</f>
        <v>14.72</v>
      </c>
    </row>
    <row r="1054" spans="1:14" x14ac:dyDescent="0.25">
      <c r="A1054">
        <v>1053</v>
      </c>
      <c r="B1054" t="s">
        <v>435</v>
      </c>
      <c r="C1054">
        <v>619</v>
      </c>
      <c r="D1054" t="str">
        <f>VLOOKUP(C1062,'make details'!$A$1:$C$139,2,FALSE)</f>
        <v>Mitsubishi</v>
      </c>
      <c r="E1054" t="str">
        <f>VLOOKUP(C1054,'make details'!$A$1:$C$139,3,FALSE)</f>
        <v>Standard</v>
      </c>
      <c r="F1054">
        <v>2003</v>
      </c>
      <c r="G1054" t="s">
        <v>448</v>
      </c>
      <c r="H1054" t="s">
        <v>283</v>
      </c>
      <c r="I1054" s="1">
        <v>44575</v>
      </c>
      <c r="J1054">
        <v>104</v>
      </c>
      <c r="K1054" t="str">
        <f>VLOOKUP(J1054,locations!$A$1:$E$17,2,FALSE)</f>
        <v>Bay of Plenty</v>
      </c>
      <c r="L1054" t="str">
        <f>VLOOKUP(J1054,locations!$A$1:$E$17,3,FALSE)</f>
        <v>New Zealand</v>
      </c>
      <c r="M1054">
        <f>VLOOKUP(J1054,locations!$A$1:$E$17,4,FALSE)</f>
        <v>347700</v>
      </c>
      <c r="N1054">
        <f>VLOOKUP(J1054,locations!$A$1:$E$17,5,FALSE)</f>
        <v>28.8</v>
      </c>
    </row>
    <row r="1055" spans="1:14" x14ac:dyDescent="0.25">
      <c r="A1055">
        <v>1054</v>
      </c>
      <c r="B1055" t="s">
        <v>90</v>
      </c>
      <c r="C1055">
        <v>587</v>
      </c>
      <c r="D1055" t="str">
        <f>VLOOKUP(C1063,'make details'!$A$1:$C$139,2,FALSE)</f>
        <v>BMW</v>
      </c>
      <c r="E1055" t="str">
        <f>VLOOKUP(C1055,'make details'!$A$1:$C$139,3,FALSE)</f>
        <v>Standard</v>
      </c>
      <c r="F1055">
        <v>1996</v>
      </c>
      <c r="G1055" t="s">
        <v>570</v>
      </c>
      <c r="H1055" t="s">
        <v>28</v>
      </c>
      <c r="I1055" s="1">
        <v>44482</v>
      </c>
      <c r="J1055">
        <v>104</v>
      </c>
      <c r="K1055" t="str">
        <f>VLOOKUP(J1055,locations!$A$1:$E$17,2,FALSE)</f>
        <v>Bay of Plenty</v>
      </c>
      <c r="L1055" t="str">
        <f>VLOOKUP(J1055,locations!$A$1:$E$17,3,FALSE)</f>
        <v>New Zealand</v>
      </c>
      <c r="M1055">
        <f>VLOOKUP(J1055,locations!$A$1:$E$17,4,FALSE)</f>
        <v>347700</v>
      </c>
      <c r="N1055">
        <f>VLOOKUP(J1055,locations!$A$1:$E$17,5,FALSE)</f>
        <v>28.8</v>
      </c>
    </row>
    <row r="1056" spans="1:14" x14ac:dyDescent="0.25">
      <c r="A1056">
        <v>1055</v>
      </c>
      <c r="B1056" t="s">
        <v>90</v>
      </c>
      <c r="C1056">
        <v>580</v>
      </c>
      <c r="D1056" t="str">
        <f>VLOOKUP(C1064,'make details'!$A$1:$C$139,2,FALSE)</f>
        <v>Honda</v>
      </c>
      <c r="E1056" t="str">
        <f>VLOOKUP(C1056,'make details'!$A$1:$C$139,3,FALSE)</f>
        <v>Standard</v>
      </c>
      <c r="F1056">
        <v>2003</v>
      </c>
      <c r="G1056" t="s">
        <v>442</v>
      </c>
      <c r="H1056" t="s">
        <v>10</v>
      </c>
      <c r="I1056" s="1">
        <v>44508</v>
      </c>
      <c r="J1056">
        <v>104</v>
      </c>
      <c r="K1056" t="str">
        <f>VLOOKUP(J1056,locations!$A$1:$E$17,2,FALSE)</f>
        <v>Bay of Plenty</v>
      </c>
      <c r="L1056" t="str">
        <f>VLOOKUP(J1056,locations!$A$1:$E$17,3,FALSE)</f>
        <v>New Zealand</v>
      </c>
      <c r="M1056">
        <f>VLOOKUP(J1056,locations!$A$1:$E$17,4,FALSE)</f>
        <v>347700</v>
      </c>
      <c r="N1056">
        <f>VLOOKUP(J1056,locations!$A$1:$E$17,5,FALSE)</f>
        <v>28.8</v>
      </c>
    </row>
    <row r="1057" spans="1:14" x14ac:dyDescent="0.25">
      <c r="A1057">
        <v>1056</v>
      </c>
      <c r="B1057" t="s">
        <v>83</v>
      </c>
      <c r="C1057">
        <v>550</v>
      </c>
      <c r="D1057" t="str">
        <f>VLOOKUP(C1065,'make details'!$A$1:$C$139,2,FALSE)</f>
        <v>Suzuki</v>
      </c>
      <c r="E1057" t="str">
        <f>VLOOKUP(C1057,'make details'!$A$1:$C$139,3,FALSE)</f>
        <v>Standard</v>
      </c>
      <c r="F1057">
        <v>1997</v>
      </c>
      <c r="G1057" t="s">
        <v>579</v>
      </c>
      <c r="H1057" t="s">
        <v>32</v>
      </c>
      <c r="I1057" s="1">
        <v>44624</v>
      </c>
      <c r="J1057">
        <v>102</v>
      </c>
      <c r="K1057" t="str">
        <f>VLOOKUP(J1057,locations!$A$1:$E$17,2,FALSE)</f>
        <v>Auckland</v>
      </c>
      <c r="L1057" t="str">
        <f>VLOOKUP(J1057,locations!$A$1:$E$17,3,FALSE)</f>
        <v>New Zealand</v>
      </c>
      <c r="M1057">
        <f>VLOOKUP(J1057,locations!$A$1:$E$17,4,FALSE)</f>
        <v>1695200</v>
      </c>
      <c r="N1057">
        <f>VLOOKUP(J1057,locations!$A$1:$E$17,5,FALSE)</f>
        <v>343.09</v>
      </c>
    </row>
    <row r="1058" spans="1:14" x14ac:dyDescent="0.25">
      <c r="A1058">
        <v>1057</v>
      </c>
      <c r="B1058" t="s">
        <v>83</v>
      </c>
      <c r="C1058">
        <v>580</v>
      </c>
      <c r="D1058" t="str">
        <f>VLOOKUP(C1066,'make details'!$A$1:$C$139,2,FALSE)</f>
        <v>Ford</v>
      </c>
      <c r="E1058" t="str">
        <f>VLOOKUP(C1058,'make details'!$A$1:$C$139,3,FALSE)</f>
        <v>Standard</v>
      </c>
      <c r="F1058">
        <v>1997</v>
      </c>
      <c r="G1058" t="s">
        <v>580</v>
      </c>
      <c r="H1058" t="s">
        <v>32</v>
      </c>
      <c r="I1058" s="1">
        <v>44484</v>
      </c>
      <c r="J1058">
        <v>109</v>
      </c>
      <c r="K1058" t="str">
        <f>VLOOKUP(J1058,locations!$A$1:$E$17,2,FALSE)</f>
        <v>Wellington</v>
      </c>
      <c r="L1058" t="str">
        <f>VLOOKUP(J1058,locations!$A$1:$E$17,3,FALSE)</f>
        <v>New Zealand</v>
      </c>
      <c r="M1058">
        <f>VLOOKUP(J1058,locations!$A$1:$E$17,4,FALSE)</f>
        <v>543500</v>
      </c>
      <c r="N1058">
        <f>VLOOKUP(J1058,locations!$A$1:$E$17,5,FALSE)</f>
        <v>67.52</v>
      </c>
    </row>
    <row r="1059" spans="1:14" x14ac:dyDescent="0.25">
      <c r="A1059">
        <v>1058</v>
      </c>
      <c r="B1059" t="s">
        <v>75</v>
      </c>
      <c r="C1059">
        <v>633</v>
      </c>
      <c r="D1059" t="str">
        <f>VLOOKUP(C1067,'make details'!$A$1:$C$139,2,FALSE)</f>
        <v>Subaru</v>
      </c>
      <c r="E1059" t="str">
        <f>VLOOKUP(C1059,'make details'!$A$1:$C$139,3,FALSE)</f>
        <v>Standard</v>
      </c>
      <c r="F1059">
        <v>1998</v>
      </c>
      <c r="G1059" t="s">
        <v>581</v>
      </c>
      <c r="H1059" t="s">
        <v>10</v>
      </c>
      <c r="I1059" s="1">
        <v>44633</v>
      </c>
      <c r="J1059">
        <v>109</v>
      </c>
      <c r="K1059" t="str">
        <f>VLOOKUP(J1059,locations!$A$1:$E$17,2,FALSE)</f>
        <v>Wellington</v>
      </c>
      <c r="L1059" t="str">
        <f>VLOOKUP(J1059,locations!$A$1:$E$17,3,FALSE)</f>
        <v>New Zealand</v>
      </c>
      <c r="M1059">
        <f>VLOOKUP(J1059,locations!$A$1:$E$17,4,FALSE)</f>
        <v>543500</v>
      </c>
      <c r="N1059">
        <f>VLOOKUP(J1059,locations!$A$1:$E$17,5,FALSE)</f>
        <v>67.52</v>
      </c>
    </row>
    <row r="1060" spans="1:14" x14ac:dyDescent="0.25">
      <c r="A1060">
        <v>1059</v>
      </c>
      <c r="B1060" t="s">
        <v>83</v>
      </c>
      <c r="C1060">
        <v>619</v>
      </c>
      <c r="D1060" t="str">
        <f>VLOOKUP(C1068,'make details'!$A$1:$C$139,2,FALSE)</f>
        <v>Toyota</v>
      </c>
      <c r="E1060" t="str">
        <f>VLOOKUP(C1060,'make details'!$A$1:$C$139,3,FALSE)</f>
        <v>Standard</v>
      </c>
      <c r="F1060">
        <v>1998</v>
      </c>
      <c r="G1060" t="s">
        <v>452</v>
      </c>
      <c r="H1060" t="s">
        <v>10</v>
      </c>
      <c r="I1060" s="1">
        <v>44654</v>
      </c>
      <c r="J1060">
        <v>102</v>
      </c>
      <c r="K1060" t="str">
        <f>VLOOKUP(J1060,locations!$A$1:$E$17,2,FALSE)</f>
        <v>Auckland</v>
      </c>
      <c r="L1060" t="str">
        <f>VLOOKUP(J1060,locations!$A$1:$E$17,3,FALSE)</f>
        <v>New Zealand</v>
      </c>
      <c r="M1060">
        <f>VLOOKUP(J1060,locations!$A$1:$E$17,4,FALSE)</f>
        <v>1695200</v>
      </c>
      <c r="N1060">
        <f>VLOOKUP(J1060,locations!$A$1:$E$17,5,FALSE)</f>
        <v>343.09</v>
      </c>
    </row>
    <row r="1061" spans="1:14" x14ac:dyDescent="0.25">
      <c r="A1061">
        <v>1060</v>
      </c>
      <c r="B1061" t="s">
        <v>83</v>
      </c>
      <c r="C1061">
        <v>587</v>
      </c>
      <c r="D1061" t="str">
        <f>VLOOKUP(C1069,'make details'!$A$1:$C$139,2,FALSE)</f>
        <v>Ford</v>
      </c>
      <c r="E1061" t="str">
        <f>VLOOKUP(C1061,'make details'!$A$1:$C$139,3,FALSE)</f>
        <v>Standard</v>
      </c>
      <c r="F1061">
        <v>2003</v>
      </c>
      <c r="G1061" t="s">
        <v>582</v>
      </c>
      <c r="H1061" t="s">
        <v>47</v>
      </c>
      <c r="I1061" s="1">
        <v>44655</v>
      </c>
      <c r="J1061">
        <v>108</v>
      </c>
      <c r="K1061" t="str">
        <f>VLOOKUP(J1061,locations!$A$1:$E$17,2,FALSE)</f>
        <v>Manawatū-Whanganui</v>
      </c>
      <c r="L1061" t="str">
        <f>VLOOKUP(J1061,locations!$A$1:$E$17,3,FALSE)</f>
        <v>New Zealand</v>
      </c>
      <c r="M1061">
        <f>VLOOKUP(J1061,locations!$A$1:$E$17,4,FALSE)</f>
        <v>258200</v>
      </c>
      <c r="N1061">
        <f>VLOOKUP(J1061,locations!$A$1:$E$17,5,FALSE)</f>
        <v>11.62</v>
      </c>
    </row>
    <row r="1062" spans="1:14" x14ac:dyDescent="0.25">
      <c r="A1062">
        <v>1061</v>
      </c>
      <c r="B1062" t="s">
        <v>83</v>
      </c>
      <c r="C1062">
        <v>580</v>
      </c>
      <c r="D1062" t="str">
        <f>VLOOKUP(C1070,'make details'!$A$1:$C$139,2,FALSE)</f>
        <v>Nissan</v>
      </c>
      <c r="E1062" t="str">
        <f>VLOOKUP(C1062,'make details'!$A$1:$C$139,3,FALSE)</f>
        <v>Standard</v>
      </c>
      <c r="F1062">
        <v>2003</v>
      </c>
      <c r="G1062" t="s">
        <v>580</v>
      </c>
      <c r="H1062" t="s">
        <v>69</v>
      </c>
      <c r="I1062" s="1">
        <v>44544</v>
      </c>
      <c r="J1062">
        <v>103</v>
      </c>
      <c r="K1062" t="str">
        <f>VLOOKUP(J1062,locations!$A$1:$E$17,2,FALSE)</f>
        <v>Waikato</v>
      </c>
      <c r="L1062" t="str">
        <f>VLOOKUP(J1062,locations!$A$1:$E$17,3,FALSE)</f>
        <v>New Zealand</v>
      </c>
      <c r="M1062">
        <f>VLOOKUP(J1062,locations!$A$1:$E$17,4,FALSE)</f>
        <v>513800</v>
      </c>
      <c r="N1062">
        <f>VLOOKUP(J1062,locations!$A$1:$E$17,5,FALSE)</f>
        <v>21.5</v>
      </c>
    </row>
    <row r="1063" spans="1:14" x14ac:dyDescent="0.25">
      <c r="A1063">
        <v>1062</v>
      </c>
      <c r="B1063" t="s">
        <v>83</v>
      </c>
      <c r="C1063">
        <v>512</v>
      </c>
      <c r="D1063" t="str">
        <f>VLOOKUP(C1071,'make details'!$A$1:$C$139,2,FALSE)</f>
        <v>Nissan</v>
      </c>
      <c r="E1063" t="str">
        <f>VLOOKUP(C1063,'make details'!$A$1:$C$139,3,FALSE)</f>
        <v>Luxury</v>
      </c>
      <c r="F1063">
        <v>2007</v>
      </c>
      <c r="G1063" t="s">
        <v>583</v>
      </c>
      <c r="H1063" t="s">
        <v>32</v>
      </c>
      <c r="I1063" s="1">
        <v>44626</v>
      </c>
      <c r="J1063">
        <v>102</v>
      </c>
      <c r="K1063" t="str">
        <f>VLOOKUP(J1063,locations!$A$1:$E$17,2,FALSE)</f>
        <v>Auckland</v>
      </c>
      <c r="L1063" t="str">
        <f>VLOOKUP(J1063,locations!$A$1:$E$17,3,FALSE)</f>
        <v>New Zealand</v>
      </c>
      <c r="M1063">
        <f>VLOOKUP(J1063,locations!$A$1:$E$17,4,FALSE)</f>
        <v>1695200</v>
      </c>
      <c r="N1063">
        <f>VLOOKUP(J1063,locations!$A$1:$E$17,5,FALSE)</f>
        <v>343.09</v>
      </c>
    </row>
    <row r="1064" spans="1:14" x14ac:dyDescent="0.25">
      <c r="A1064">
        <v>1063</v>
      </c>
      <c r="B1064" t="s">
        <v>90</v>
      </c>
      <c r="C1064">
        <v>550</v>
      </c>
      <c r="D1064" t="str">
        <f>VLOOKUP(C1072,'make details'!$A$1:$C$139,2,FALSE)</f>
        <v>Mazda</v>
      </c>
      <c r="E1064" t="str">
        <f>VLOOKUP(C1064,'make details'!$A$1:$C$139,3,FALSE)</f>
        <v>Standard</v>
      </c>
      <c r="F1064">
        <v>1996</v>
      </c>
      <c r="G1064" t="s">
        <v>584</v>
      </c>
      <c r="H1064" t="s">
        <v>28</v>
      </c>
      <c r="I1064" s="1">
        <v>44614</v>
      </c>
      <c r="J1064">
        <v>108</v>
      </c>
      <c r="K1064" t="str">
        <f>VLOOKUP(J1064,locations!$A$1:$E$17,2,FALSE)</f>
        <v>Manawatū-Whanganui</v>
      </c>
      <c r="L1064" t="str">
        <f>VLOOKUP(J1064,locations!$A$1:$E$17,3,FALSE)</f>
        <v>New Zealand</v>
      </c>
      <c r="M1064">
        <f>VLOOKUP(J1064,locations!$A$1:$E$17,4,FALSE)</f>
        <v>258200</v>
      </c>
      <c r="N1064">
        <f>VLOOKUP(J1064,locations!$A$1:$E$17,5,FALSE)</f>
        <v>11.62</v>
      </c>
    </row>
    <row r="1065" spans="1:14" x14ac:dyDescent="0.25">
      <c r="A1065">
        <v>1064</v>
      </c>
      <c r="B1065" t="s">
        <v>75</v>
      </c>
      <c r="C1065">
        <v>611</v>
      </c>
      <c r="D1065" t="str">
        <f>VLOOKUP(C1073,'make details'!$A$1:$C$139,2,FALSE)</f>
        <v>Nissan</v>
      </c>
      <c r="E1065" t="str">
        <f>VLOOKUP(C1065,'make details'!$A$1:$C$139,3,FALSE)</f>
        <v>Standard</v>
      </c>
      <c r="F1065">
        <v>2003</v>
      </c>
      <c r="G1065" t="s">
        <v>585</v>
      </c>
      <c r="H1065" t="s">
        <v>283</v>
      </c>
      <c r="I1065" s="1">
        <v>44615</v>
      </c>
      <c r="J1065">
        <v>114</v>
      </c>
      <c r="K1065" t="str">
        <f>VLOOKUP(J1065,locations!$A$1:$E$17,2,FALSE)</f>
        <v>Canterbury</v>
      </c>
      <c r="L1065" t="str">
        <f>VLOOKUP(J1065,locations!$A$1:$E$17,3,FALSE)</f>
        <v>New Zealand</v>
      </c>
      <c r="M1065">
        <f>VLOOKUP(J1065,locations!$A$1:$E$17,4,FALSE)</f>
        <v>655000</v>
      </c>
      <c r="N1065">
        <f>VLOOKUP(J1065,locations!$A$1:$E$17,5,FALSE)</f>
        <v>14.72</v>
      </c>
    </row>
    <row r="1066" spans="1:14" x14ac:dyDescent="0.25">
      <c r="A1066">
        <v>1065</v>
      </c>
      <c r="B1066" t="s">
        <v>435</v>
      </c>
      <c r="C1066">
        <v>540</v>
      </c>
      <c r="D1066" t="str">
        <f>VLOOKUP(C1074,'make details'!$A$1:$C$139,2,FALSE)</f>
        <v>Toyota</v>
      </c>
      <c r="E1066" t="str">
        <f>VLOOKUP(C1066,'make details'!$A$1:$C$139,3,FALSE)</f>
        <v>Standard</v>
      </c>
      <c r="F1066">
        <v>2003</v>
      </c>
      <c r="G1066" t="s">
        <v>436</v>
      </c>
      <c r="H1066" t="s">
        <v>32</v>
      </c>
      <c r="I1066" s="1">
        <v>44543</v>
      </c>
      <c r="J1066">
        <v>102</v>
      </c>
      <c r="K1066" t="str">
        <f>VLOOKUP(J1066,locations!$A$1:$E$17,2,FALSE)</f>
        <v>Auckland</v>
      </c>
      <c r="L1066" t="str">
        <f>VLOOKUP(J1066,locations!$A$1:$E$17,3,FALSE)</f>
        <v>New Zealand</v>
      </c>
      <c r="M1066">
        <f>VLOOKUP(J1066,locations!$A$1:$E$17,4,FALSE)</f>
        <v>1695200</v>
      </c>
      <c r="N1066">
        <f>VLOOKUP(J1066,locations!$A$1:$E$17,5,FALSE)</f>
        <v>343.09</v>
      </c>
    </row>
    <row r="1067" spans="1:14" x14ac:dyDescent="0.25">
      <c r="A1067">
        <v>1066</v>
      </c>
      <c r="B1067" t="s">
        <v>90</v>
      </c>
      <c r="C1067">
        <v>610</v>
      </c>
      <c r="D1067" t="str">
        <f>VLOOKUP(C1075,'make details'!$A$1:$C$139,2,FALSE)</f>
        <v>Toyota</v>
      </c>
      <c r="E1067" t="str">
        <f>VLOOKUP(C1067,'make details'!$A$1:$C$139,3,FALSE)</f>
        <v>Standard</v>
      </c>
      <c r="F1067">
        <v>2001</v>
      </c>
      <c r="G1067" t="s">
        <v>444</v>
      </c>
      <c r="H1067" t="s">
        <v>32</v>
      </c>
      <c r="I1067" s="1">
        <v>44482</v>
      </c>
      <c r="J1067">
        <v>102</v>
      </c>
      <c r="K1067" t="str">
        <f>VLOOKUP(J1067,locations!$A$1:$E$17,2,FALSE)</f>
        <v>Auckland</v>
      </c>
      <c r="L1067" t="str">
        <f>VLOOKUP(J1067,locations!$A$1:$E$17,3,FALSE)</f>
        <v>New Zealand</v>
      </c>
      <c r="M1067">
        <f>VLOOKUP(J1067,locations!$A$1:$E$17,4,FALSE)</f>
        <v>1695200</v>
      </c>
      <c r="N1067">
        <f>VLOOKUP(J1067,locations!$A$1:$E$17,5,FALSE)</f>
        <v>343.09</v>
      </c>
    </row>
    <row r="1068" spans="1:14" x14ac:dyDescent="0.25">
      <c r="A1068">
        <v>1067</v>
      </c>
      <c r="B1068" t="s">
        <v>83</v>
      </c>
      <c r="C1068">
        <v>619</v>
      </c>
      <c r="D1068" t="str">
        <f>VLOOKUP(C1076,'make details'!$A$1:$C$139,2,FALSE)</f>
        <v>Subaru</v>
      </c>
      <c r="E1068" t="str">
        <f>VLOOKUP(C1068,'make details'!$A$1:$C$139,3,FALSE)</f>
        <v>Standard</v>
      </c>
      <c r="F1068">
        <v>1996</v>
      </c>
      <c r="G1068" t="s">
        <v>586</v>
      </c>
      <c r="H1068" t="s">
        <v>28</v>
      </c>
      <c r="I1068" s="1">
        <v>44626</v>
      </c>
      <c r="J1068">
        <v>101</v>
      </c>
      <c r="K1068" t="str">
        <f>VLOOKUP(J1068,locations!$A$1:$E$17,2,FALSE)</f>
        <v>Northland</v>
      </c>
      <c r="L1068" t="str">
        <f>VLOOKUP(J1068,locations!$A$1:$E$17,3,FALSE)</f>
        <v>New Zealand</v>
      </c>
      <c r="M1068">
        <f>VLOOKUP(J1068,locations!$A$1:$E$17,4,FALSE)</f>
        <v>201500</v>
      </c>
      <c r="N1068">
        <f>VLOOKUP(J1068,locations!$A$1:$E$17,5,FALSE)</f>
        <v>16.11</v>
      </c>
    </row>
    <row r="1069" spans="1:14" x14ac:dyDescent="0.25">
      <c r="A1069">
        <v>1068</v>
      </c>
      <c r="B1069" t="s">
        <v>435</v>
      </c>
      <c r="C1069">
        <v>540</v>
      </c>
      <c r="D1069" t="str">
        <f>VLOOKUP(C1077,'make details'!$A$1:$C$139,2,FALSE)</f>
        <v>Toyota</v>
      </c>
      <c r="E1069" t="str">
        <f>VLOOKUP(C1069,'make details'!$A$1:$C$139,3,FALSE)</f>
        <v>Standard</v>
      </c>
      <c r="F1069">
        <v>1997</v>
      </c>
      <c r="G1069" t="s">
        <v>436</v>
      </c>
      <c r="H1069" t="s">
        <v>32</v>
      </c>
      <c r="I1069" s="1">
        <v>44493</v>
      </c>
      <c r="J1069">
        <v>106</v>
      </c>
      <c r="K1069" t="str">
        <f>VLOOKUP(J1069,locations!$A$1:$E$17,2,FALSE)</f>
        <v>Hawke's Bay</v>
      </c>
      <c r="L1069" t="str">
        <f>VLOOKUP(J1069,locations!$A$1:$E$17,3,FALSE)</f>
        <v>New Zealand</v>
      </c>
      <c r="M1069">
        <f>VLOOKUP(J1069,locations!$A$1:$E$17,4,FALSE)</f>
        <v>182700</v>
      </c>
      <c r="N1069">
        <f>VLOOKUP(J1069,locations!$A$1:$E$17,5,FALSE)</f>
        <v>12.92</v>
      </c>
    </row>
    <row r="1070" spans="1:14" x14ac:dyDescent="0.25">
      <c r="A1070">
        <v>1069</v>
      </c>
      <c r="B1070" t="s">
        <v>90</v>
      </c>
      <c r="C1070">
        <v>587</v>
      </c>
      <c r="D1070" t="str">
        <f>VLOOKUP(C1078,'make details'!$A$1:$C$139,2,FALSE)</f>
        <v>Toyota</v>
      </c>
      <c r="E1070" t="str">
        <f>VLOOKUP(C1070,'make details'!$A$1:$C$139,3,FALSE)</f>
        <v>Standard</v>
      </c>
      <c r="F1070">
        <v>1999</v>
      </c>
      <c r="G1070" t="s">
        <v>570</v>
      </c>
      <c r="H1070" t="s">
        <v>32</v>
      </c>
      <c r="I1070" s="1">
        <v>44576</v>
      </c>
      <c r="J1070">
        <v>101</v>
      </c>
      <c r="K1070" t="str">
        <f>VLOOKUP(J1070,locations!$A$1:$E$17,2,FALSE)</f>
        <v>Northland</v>
      </c>
      <c r="L1070" t="str">
        <f>VLOOKUP(J1070,locations!$A$1:$E$17,3,FALSE)</f>
        <v>New Zealand</v>
      </c>
      <c r="M1070">
        <f>VLOOKUP(J1070,locations!$A$1:$E$17,4,FALSE)</f>
        <v>201500</v>
      </c>
      <c r="N1070">
        <f>VLOOKUP(J1070,locations!$A$1:$E$17,5,FALSE)</f>
        <v>16.11</v>
      </c>
    </row>
    <row r="1071" spans="1:14" x14ac:dyDescent="0.25">
      <c r="A1071">
        <v>1070</v>
      </c>
      <c r="B1071" t="s">
        <v>90</v>
      </c>
      <c r="C1071">
        <v>587</v>
      </c>
      <c r="D1071" t="str">
        <f>VLOOKUP(C1079,'make details'!$A$1:$C$139,2,FALSE)</f>
        <v>Nissan</v>
      </c>
      <c r="E1071" t="str">
        <f>VLOOKUP(C1071,'make details'!$A$1:$C$139,3,FALSE)</f>
        <v>Standard</v>
      </c>
      <c r="F1071">
        <v>1992</v>
      </c>
      <c r="G1071" t="s">
        <v>473</v>
      </c>
      <c r="H1071" t="s">
        <v>18</v>
      </c>
      <c r="I1071" s="1">
        <v>44523</v>
      </c>
      <c r="J1071">
        <v>102</v>
      </c>
      <c r="K1071" t="str">
        <f>VLOOKUP(J1071,locations!$A$1:$E$17,2,FALSE)</f>
        <v>Auckland</v>
      </c>
      <c r="L1071" t="str">
        <f>VLOOKUP(J1071,locations!$A$1:$E$17,3,FALSE)</f>
        <v>New Zealand</v>
      </c>
      <c r="M1071">
        <f>VLOOKUP(J1071,locations!$A$1:$E$17,4,FALSE)</f>
        <v>1695200</v>
      </c>
      <c r="N1071">
        <f>VLOOKUP(J1071,locations!$A$1:$E$17,5,FALSE)</f>
        <v>343.09</v>
      </c>
    </row>
    <row r="1072" spans="1:14" x14ac:dyDescent="0.25">
      <c r="A1072">
        <v>1071</v>
      </c>
      <c r="B1072" t="s">
        <v>435</v>
      </c>
      <c r="C1072">
        <v>576</v>
      </c>
      <c r="D1072" t="str">
        <f>VLOOKUP(C1080,'make details'!$A$1:$C$139,2,FALSE)</f>
        <v>Ford</v>
      </c>
      <c r="E1072" t="str">
        <f>VLOOKUP(C1072,'make details'!$A$1:$C$139,3,FALSE)</f>
        <v>Standard</v>
      </c>
      <c r="F1072">
        <v>1998</v>
      </c>
      <c r="G1072" t="s">
        <v>587</v>
      </c>
      <c r="H1072" t="s">
        <v>28</v>
      </c>
      <c r="I1072" s="1">
        <v>44656</v>
      </c>
      <c r="J1072">
        <v>105</v>
      </c>
      <c r="K1072" t="str">
        <f>VLOOKUP(J1072,locations!$A$1:$E$17,2,FALSE)</f>
        <v>Gisborne</v>
      </c>
      <c r="L1072" t="str">
        <f>VLOOKUP(J1072,locations!$A$1:$E$17,3,FALSE)</f>
        <v>New Zealand</v>
      </c>
      <c r="M1072">
        <f>VLOOKUP(J1072,locations!$A$1:$E$17,4,FALSE)</f>
        <v>52100</v>
      </c>
      <c r="N1072">
        <f>VLOOKUP(J1072,locations!$A$1:$E$17,5,FALSE)</f>
        <v>6.21</v>
      </c>
    </row>
    <row r="1073" spans="1:14" x14ac:dyDescent="0.25">
      <c r="A1073">
        <v>1072</v>
      </c>
      <c r="B1073" t="s">
        <v>435</v>
      </c>
      <c r="C1073">
        <v>587</v>
      </c>
      <c r="D1073" t="str">
        <f>VLOOKUP(C1081,'make details'!$A$1:$C$139,2,FALSE)</f>
        <v>Mazda</v>
      </c>
      <c r="E1073" t="str">
        <f>VLOOKUP(C1073,'make details'!$A$1:$C$139,3,FALSE)</f>
        <v>Standard</v>
      </c>
      <c r="F1073">
        <v>2003</v>
      </c>
      <c r="G1073" t="s">
        <v>437</v>
      </c>
      <c r="H1073" t="s">
        <v>28</v>
      </c>
      <c r="I1073" s="1">
        <v>44603</v>
      </c>
      <c r="J1073">
        <v>108</v>
      </c>
      <c r="K1073" t="str">
        <f>VLOOKUP(J1073,locations!$A$1:$E$17,2,FALSE)</f>
        <v>Manawatū-Whanganui</v>
      </c>
      <c r="L1073" t="str">
        <f>VLOOKUP(J1073,locations!$A$1:$E$17,3,FALSE)</f>
        <v>New Zealand</v>
      </c>
      <c r="M1073">
        <f>VLOOKUP(J1073,locations!$A$1:$E$17,4,FALSE)</f>
        <v>258200</v>
      </c>
      <c r="N1073">
        <f>VLOOKUP(J1073,locations!$A$1:$E$17,5,FALSE)</f>
        <v>11.62</v>
      </c>
    </row>
    <row r="1074" spans="1:14" x14ac:dyDescent="0.25">
      <c r="A1074">
        <v>1073</v>
      </c>
      <c r="B1074" t="s">
        <v>90</v>
      </c>
      <c r="C1074">
        <v>619</v>
      </c>
      <c r="D1074" t="str">
        <f>VLOOKUP(C1082,'make details'!$A$1:$C$139,2,FALSE)</f>
        <v>Nissan</v>
      </c>
      <c r="E1074" t="str">
        <f>VLOOKUP(C1074,'make details'!$A$1:$C$139,3,FALSE)</f>
        <v>Standard</v>
      </c>
      <c r="F1074">
        <v>1994</v>
      </c>
      <c r="G1074" t="s">
        <v>448</v>
      </c>
      <c r="H1074" t="s">
        <v>28</v>
      </c>
      <c r="I1074" s="1">
        <v>44556</v>
      </c>
      <c r="J1074">
        <v>102</v>
      </c>
      <c r="K1074" t="str">
        <f>VLOOKUP(J1074,locations!$A$1:$E$17,2,FALSE)</f>
        <v>Auckland</v>
      </c>
      <c r="L1074" t="str">
        <f>VLOOKUP(J1074,locations!$A$1:$E$17,3,FALSE)</f>
        <v>New Zealand</v>
      </c>
      <c r="M1074">
        <f>VLOOKUP(J1074,locations!$A$1:$E$17,4,FALSE)</f>
        <v>1695200</v>
      </c>
      <c r="N1074">
        <f>VLOOKUP(J1074,locations!$A$1:$E$17,5,FALSE)</f>
        <v>343.09</v>
      </c>
    </row>
    <row r="1075" spans="1:14" x14ac:dyDescent="0.25">
      <c r="A1075">
        <v>1074</v>
      </c>
      <c r="B1075" t="s">
        <v>90</v>
      </c>
      <c r="C1075">
        <v>619</v>
      </c>
      <c r="D1075" t="str">
        <f>VLOOKUP(C1083,'make details'!$A$1:$C$139,2,FALSE)</f>
        <v>Toyota</v>
      </c>
      <c r="E1075" t="str">
        <f>VLOOKUP(C1075,'make details'!$A$1:$C$139,3,FALSE)</f>
        <v>Standard</v>
      </c>
      <c r="F1075">
        <v>1993</v>
      </c>
      <c r="G1075" t="s">
        <v>448</v>
      </c>
      <c r="H1075" t="s">
        <v>69</v>
      </c>
      <c r="I1075" s="1">
        <v>44493</v>
      </c>
      <c r="J1075">
        <v>102</v>
      </c>
      <c r="K1075" t="str">
        <f>VLOOKUP(J1075,locations!$A$1:$E$17,2,FALSE)</f>
        <v>Auckland</v>
      </c>
      <c r="L1075" t="str">
        <f>VLOOKUP(J1075,locations!$A$1:$E$17,3,FALSE)</f>
        <v>New Zealand</v>
      </c>
      <c r="M1075">
        <f>VLOOKUP(J1075,locations!$A$1:$E$17,4,FALSE)</f>
        <v>1695200</v>
      </c>
      <c r="N1075">
        <f>VLOOKUP(J1075,locations!$A$1:$E$17,5,FALSE)</f>
        <v>343.09</v>
      </c>
    </row>
    <row r="1076" spans="1:14" x14ac:dyDescent="0.25">
      <c r="A1076">
        <v>1075</v>
      </c>
      <c r="B1076" t="s">
        <v>90</v>
      </c>
      <c r="C1076">
        <v>610</v>
      </c>
      <c r="D1076" t="str">
        <f>VLOOKUP(C1084,'make details'!$A$1:$C$139,2,FALSE)</f>
        <v>Nissan</v>
      </c>
      <c r="E1076" t="str">
        <f>VLOOKUP(C1076,'make details'!$A$1:$C$139,3,FALSE)</f>
        <v>Standard</v>
      </c>
      <c r="F1076">
        <v>2003</v>
      </c>
      <c r="G1076" t="s">
        <v>444</v>
      </c>
      <c r="H1076" t="s">
        <v>10</v>
      </c>
      <c r="I1076" s="1">
        <v>44627</v>
      </c>
      <c r="J1076">
        <v>102</v>
      </c>
      <c r="K1076" t="str">
        <f>VLOOKUP(J1076,locations!$A$1:$E$17,2,FALSE)</f>
        <v>Auckland</v>
      </c>
      <c r="L1076" t="str">
        <f>VLOOKUP(J1076,locations!$A$1:$E$17,3,FALSE)</f>
        <v>New Zealand</v>
      </c>
      <c r="M1076">
        <f>VLOOKUP(J1076,locations!$A$1:$E$17,4,FALSE)</f>
        <v>1695200</v>
      </c>
      <c r="N1076">
        <f>VLOOKUP(J1076,locations!$A$1:$E$17,5,FALSE)</f>
        <v>343.09</v>
      </c>
    </row>
    <row r="1077" spans="1:14" x14ac:dyDescent="0.25">
      <c r="A1077">
        <v>1076</v>
      </c>
      <c r="B1077" t="s">
        <v>83</v>
      </c>
      <c r="C1077">
        <v>619</v>
      </c>
      <c r="D1077" t="str">
        <f>VLOOKUP(C1085,'make details'!$A$1:$C$139,2,FALSE)</f>
        <v>Peugeot</v>
      </c>
      <c r="E1077" t="str">
        <f>VLOOKUP(C1077,'make details'!$A$1:$C$139,3,FALSE)</f>
        <v>Standard</v>
      </c>
      <c r="F1077">
        <v>2000</v>
      </c>
      <c r="G1077" t="s">
        <v>588</v>
      </c>
      <c r="H1077" t="s">
        <v>32</v>
      </c>
      <c r="I1077" s="1">
        <v>44526</v>
      </c>
      <c r="J1077">
        <v>108</v>
      </c>
      <c r="K1077" t="str">
        <f>VLOOKUP(J1077,locations!$A$1:$E$17,2,FALSE)</f>
        <v>Manawatū-Whanganui</v>
      </c>
      <c r="L1077" t="str">
        <f>VLOOKUP(J1077,locations!$A$1:$E$17,3,FALSE)</f>
        <v>New Zealand</v>
      </c>
      <c r="M1077">
        <f>VLOOKUP(J1077,locations!$A$1:$E$17,4,FALSE)</f>
        <v>258200</v>
      </c>
      <c r="N1077">
        <f>VLOOKUP(J1077,locations!$A$1:$E$17,5,FALSE)</f>
        <v>11.62</v>
      </c>
    </row>
    <row r="1078" spans="1:14" x14ac:dyDescent="0.25">
      <c r="A1078">
        <v>1077</v>
      </c>
      <c r="B1078" t="s">
        <v>90</v>
      </c>
      <c r="C1078">
        <v>619</v>
      </c>
      <c r="D1078" t="str">
        <f>VLOOKUP(C1086,'make details'!$A$1:$C$139,2,FALSE)</f>
        <v>Toyota</v>
      </c>
      <c r="E1078" t="str">
        <f>VLOOKUP(C1078,'make details'!$A$1:$C$139,3,FALSE)</f>
        <v>Standard</v>
      </c>
      <c r="F1078">
        <v>1995</v>
      </c>
      <c r="G1078" t="s">
        <v>448</v>
      </c>
      <c r="H1078" t="s">
        <v>28</v>
      </c>
      <c r="I1078" s="1">
        <v>44536</v>
      </c>
      <c r="J1078">
        <v>114</v>
      </c>
      <c r="K1078" t="str">
        <f>VLOOKUP(J1078,locations!$A$1:$E$17,2,FALSE)</f>
        <v>Canterbury</v>
      </c>
      <c r="L1078" t="str">
        <f>VLOOKUP(J1078,locations!$A$1:$E$17,3,FALSE)</f>
        <v>New Zealand</v>
      </c>
      <c r="M1078">
        <f>VLOOKUP(J1078,locations!$A$1:$E$17,4,FALSE)</f>
        <v>655000</v>
      </c>
      <c r="N1078">
        <f>VLOOKUP(J1078,locations!$A$1:$E$17,5,FALSE)</f>
        <v>14.72</v>
      </c>
    </row>
    <row r="1079" spans="1:14" x14ac:dyDescent="0.25">
      <c r="A1079">
        <v>1078</v>
      </c>
      <c r="B1079" t="s">
        <v>83</v>
      </c>
      <c r="C1079">
        <v>587</v>
      </c>
      <c r="D1079" t="str">
        <f>VLOOKUP(C1087,'make details'!$A$1:$C$139,2,FALSE)</f>
        <v>Toyota</v>
      </c>
      <c r="E1079" t="str">
        <f>VLOOKUP(C1079,'make details'!$A$1:$C$139,3,FALSE)</f>
        <v>Standard</v>
      </c>
      <c r="F1079">
        <v>1996</v>
      </c>
      <c r="G1079" t="s">
        <v>445</v>
      </c>
      <c r="H1079" t="s">
        <v>28</v>
      </c>
      <c r="I1079" s="1">
        <v>44579</v>
      </c>
      <c r="J1079">
        <v>114</v>
      </c>
      <c r="K1079" t="str">
        <f>VLOOKUP(J1079,locations!$A$1:$E$17,2,FALSE)</f>
        <v>Canterbury</v>
      </c>
      <c r="L1079" t="str">
        <f>VLOOKUP(J1079,locations!$A$1:$E$17,3,FALSE)</f>
        <v>New Zealand</v>
      </c>
      <c r="M1079">
        <f>VLOOKUP(J1079,locations!$A$1:$E$17,4,FALSE)</f>
        <v>655000</v>
      </c>
      <c r="N1079">
        <f>VLOOKUP(J1079,locations!$A$1:$E$17,5,FALSE)</f>
        <v>14.72</v>
      </c>
    </row>
    <row r="1080" spans="1:14" x14ac:dyDescent="0.25">
      <c r="A1080">
        <v>1079</v>
      </c>
      <c r="B1080" t="s">
        <v>435</v>
      </c>
      <c r="C1080">
        <v>540</v>
      </c>
      <c r="D1080" t="str">
        <f>VLOOKUP(C1088,'make details'!$A$1:$C$139,2,FALSE)</f>
        <v>Mitsubishi</v>
      </c>
      <c r="E1080" t="str">
        <f>VLOOKUP(C1080,'make details'!$A$1:$C$139,3,FALSE)</f>
        <v>Standard</v>
      </c>
      <c r="F1080">
        <v>2003</v>
      </c>
      <c r="G1080" t="s">
        <v>436</v>
      </c>
      <c r="H1080" t="s">
        <v>32</v>
      </c>
      <c r="I1080" s="1">
        <v>44571</v>
      </c>
      <c r="J1080">
        <v>108</v>
      </c>
      <c r="K1080" t="str">
        <f>VLOOKUP(J1080,locations!$A$1:$E$17,2,FALSE)</f>
        <v>Manawatū-Whanganui</v>
      </c>
      <c r="L1080" t="str">
        <f>VLOOKUP(J1080,locations!$A$1:$E$17,3,FALSE)</f>
        <v>New Zealand</v>
      </c>
      <c r="M1080">
        <f>VLOOKUP(J1080,locations!$A$1:$E$17,4,FALSE)</f>
        <v>258200</v>
      </c>
      <c r="N1080">
        <f>VLOOKUP(J1080,locations!$A$1:$E$17,5,FALSE)</f>
        <v>11.62</v>
      </c>
    </row>
    <row r="1081" spans="1:14" x14ac:dyDescent="0.25">
      <c r="A1081">
        <v>1080</v>
      </c>
      <c r="B1081" t="s">
        <v>435</v>
      </c>
      <c r="C1081">
        <v>576</v>
      </c>
      <c r="D1081" t="str">
        <f>VLOOKUP(C1089,'make details'!$A$1:$C$139,2,FALSE)</f>
        <v>Ford</v>
      </c>
      <c r="E1081" t="str">
        <f>VLOOKUP(C1081,'make details'!$A$1:$C$139,3,FALSE)</f>
        <v>Standard</v>
      </c>
      <c r="F1081">
        <v>2003</v>
      </c>
      <c r="G1081" t="s">
        <v>450</v>
      </c>
      <c r="H1081" t="s">
        <v>10</v>
      </c>
      <c r="I1081" s="1">
        <v>44618</v>
      </c>
      <c r="J1081">
        <v>114</v>
      </c>
      <c r="K1081" t="str">
        <f>VLOOKUP(J1081,locations!$A$1:$E$17,2,FALSE)</f>
        <v>Canterbury</v>
      </c>
      <c r="L1081" t="str">
        <f>VLOOKUP(J1081,locations!$A$1:$E$17,3,FALSE)</f>
        <v>New Zealand</v>
      </c>
      <c r="M1081">
        <f>VLOOKUP(J1081,locations!$A$1:$E$17,4,FALSE)</f>
        <v>655000</v>
      </c>
      <c r="N1081">
        <f>VLOOKUP(J1081,locations!$A$1:$E$17,5,FALSE)</f>
        <v>14.72</v>
      </c>
    </row>
    <row r="1082" spans="1:14" x14ac:dyDescent="0.25">
      <c r="A1082">
        <v>1081</v>
      </c>
      <c r="B1082" t="s">
        <v>90</v>
      </c>
      <c r="C1082">
        <v>587</v>
      </c>
      <c r="D1082" t="str">
        <f>VLOOKUP(C1090,'make details'!$A$1:$C$139,2,FALSE)</f>
        <v>Subaru</v>
      </c>
      <c r="E1082" t="str">
        <f>VLOOKUP(C1082,'make details'!$A$1:$C$139,3,FALSE)</f>
        <v>Standard</v>
      </c>
      <c r="F1082">
        <v>1999</v>
      </c>
      <c r="G1082" t="s">
        <v>487</v>
      </c>
      <c r="H1082" t="s">
        <v>69</v>
      </c>
      <c r="I1082" s="1">
        <v>44479</v>
      </c>
      <c r="J1082">
        <v>105</v>
      </c>
      <c r="K1082" t="str">
        <f>VLOOKUP(J1082,locations!$A$1:$E$17,2,FALSE)</f>
        <v>Gisborne</v>
      </c>
      <c r="L1082" t="str">
        <f>VLOOKUP(J1082,locations!$A$1:$E$17,3,FALSE)</f>
        <v>New Zealand</v>
      </c>
      <c r="M1082">
        <f>VLOOKUP(J1082,locations!$A$1:$E$17,4,FALSE)</f>
        <v>52100</v>
      </c>
      <c r="N1082">
        <f>VLOOKUP(J1082,locations!$A$1:$E$17,5,FALSE)</f>
        <v>6.21</v>
      </c>
    </row>
    <row r="1083" spans="1:14" x14ac:dyDescent="0.25">
      <c r="A1083">
        <v>1082</v>
      </c>
      <c r="B1083" t="s">
        <v>83</v>
      </c>
      <c r="C1083">
        <v>619</v>
      </c>
      <c r="D1083" t="str">
        <f>VLOOKUP(C1091,'make details'!$A$1:$C$139,2,FALSE)</f>
        <v>Ford</v>
      </c>
      <c r="E1083" t="str">
        <f>VLOOKUP(C1083,'make details'!$A$1:$C$139,3,FALSE)</f>
        <v>Standard</v>
      </c>
      <c r="F1083">
        <v>1996</v>
      </c>
      <c r="G1083" t="s">
        <v>589</v>
      </c>
      <c r="H1083" t="s">
        <v>32</v>
      </c>
      <c r="I1083" s="1">
        <v>44528</v>
      </c>
      <c r="J1083">
        <v>102</v>
      </c>
      <c r="K1083" t="str">
        <f>VLOOKUP(J1083,locations!$A$1:$E$17,2,FALSE)</f>
        <v>Auckland</v>
      </c>
      <c r="L1083" t="str">
        <f>VLOOKUP(J1083,locations!$A$1:$E$17,3,FALSE)</f>
        <v>New Zealand</v>
      </c>
      <c r="M1083">
        <f>VLOOKUP(J1083,locations!$A$1:$E$17,4,FALSE)</f>
        <v>1695200</v>
      </c>
      <c r="N1083">
        <f>VLOOKUP(J1083,locations!$A$1:$E$17,5,FALSE)</f>
        <v>343.09</v>
      </c>
    </row>
    <row r="1084" spans="1:14" x14ac:dyDescent="0.25">
      <c r="A1084">
        <v>1083</v>
      </c>
      <c r="B1084" t="s">
        <v>83</v>
      </c>
      <c r="C1084">
        <v>587</v>
      </c>
      <c r="D1084" t="str">
        <f>VLOOKUP(C1092,'make details'!$A$1:$C$139,2,FALSE)</f>
        <v>Toyota</v>
      </c>
      <c r="E1084" t="str">
        <f>VLOOKUP(C1084,'make details'!$A$1:$C$139,3,FALSE)</f>
        <v>Standard</v>
      </c>
      <c r="F1084">
        <v>1997</v>
      </c>
      <c r="G1084" t="s">
        <v>590</v>
      </c>
      <c r="H1084" t="s">
        <v>32</v>
      </c>
      <c r="I1084" s="1">
        <v>44542</v>
      </c>
      <c r="J1084">
        <v>105</v>
      </c>
      <c r="K1084" t="str">
        <f>VLOOKUP(J1084,locations!$A$1:$E$17,2,FALSE)</f>
        <v>Gisborne</v>
      </c>
      <c r="L1084" t="str">
        <f>VLOOKUP(J1084,locations!$A$1:$E$17,3,FALSE)</f>
        <v>New Zealand</v>
      </c>
      <c r="M1084">
        <f>VLOOKUP(J1084,locations!$A$1:$E$17,4,FALSE)</f>
        <v>52100</v>
      </c>
      <c r="N1084">
        <f>VLOOKUP(J1084,locations!$A$1:$E$17,5,FALSE)</f>
        <v>6.21</v>
      </c>
    </row>
    <row r="1085" spans="1:14" x14ac:dyDescent="0.25">
      <c r="A1085">
        <v>1084</v>
      </c>
      <c r="B1085" t="s">
        <v>83</v>
      </c>
      <c r="C1085">
        <v>592</v>
      </c>
      <c r="D1085" t="str">
        <f>VLOOKUP(C1093,'make details'!$A$1:$C$139,2,FALSE)</f>
        <v>Honda</v>
      </c>
      <c r="E1085" t="str">
        <f>VLOOKUP(C1085,'make details'!$A$1:$C$139,3,FALSE)</f>
        <v>Standard</v>
      </c>
      <c r="F1085">
        <v>2003</v>
      </c>
      <c r="G1085">
        <v>406</v>
      </c>
      <c r="H1085" t="s">
        <v>10</v>
      </c>
      <c r="I1085" s="1">
        <v>44620</v>
      </c>
      <c r="J1085">
        <v>105</v>
      </c>
      <c r="K1085" t="str">
        <f>VLOOKUP(J1085,locations!$A$1:$E$17,2,FALSE)</f>
        <v>Gisborne</v>
      </c>
      <c r="L1085" t="str">
        <f>VLOOKUP(J1085,locations!$A$1:$E$17,3,FALSE)</f>
        <v>New Zealand</v>
      </c>
      <c r="M1085">
        <f>VLOOKUP(J1085,locations!$A$1:$E$17,4,FALSE)</f>
        <v>52100</v>
      </c>
      <c r="N1085">
        <f>VLOOKUP(J1085,locations!$A$1:$E$17,5,FALSE)</f>
        <v>6.21</v>
      </c>
    </row>
    <row r="1086" spans="1:14" x14ac:dyDescent="0.25">
      <c r="A1086">
        <v>1085</v>
      </c>
      <c r="B1086" t="s">
        <v>435</v>
      </c>
      <c r="C1086">
        <v>619</v>
      </c>
      <c r="D1086" t="str">
        <f>VLOOKUP(C1094,'make details'!$A$1:$C$139,2,FALSE)</f>
        <v>Holden</v>
      </c>
      <c r="E1086" t="str">
        <f>VLOOKUP(C1086,'make details'!$A$1:$C$139,3,FALSE)</f>
        <v>Standard</v>
      </c>
      <c r="F1086">
        <v>2003</v>
      </c>
      <c r="G1086" t="s">
        <v>448</v>
      </c>
      <c r="H1086" t="s">
        <v>69</v>
      </c>
      <c r="I1086" s="1">
        <v>44655</v>
      </c>
      <c r="J1086">
        <v>104</v>
      </c>
      <c r="K1086" t="str">
        <f>VLOOKUP(J1086,locations!$A$1:$E$17,2,FALSE)</f>
        <v>Bay of Plenty</v>
      </c>
      <c r="L1086" t="str">
        <f>VLOOKUP(J1086,locations!$A$1:$E$17,3,FALSE)</f>
        <v>New Zealand</v>
      </c>
      <c r="M1086">
        <f>VLOOKUP(J1086,locations!$A$1:$E$17,4,FALSE)</f>
        <v>347700</v>
      </c>
      <c r="N1086">
        <f>VLOOKUP(J1086,locations!$A$1:$E$17,5,FALSE)</f>
        <v>28.8</v>
      </c>
    </row>
    <row r="1087" spans="1:14" x14ac:dyDescent="0.25">
      <c r="A1087">
        <v>1086</v>
      </c>
      <c r="B1087" t="s">
        <v>454</v>
      </c>
      <c r="C1087">
        <v>619</v>
      </c>
      <c r="D1087" t="str">
        <f>VLOOKUP(C1095,'make details'!$A$1:$C$139,2,FALSE)</f>
        <v>Nissan</v>
      </c>
      <c r="E1087" t="str">
        <f>VLOOKUP(C1087,'make details'!$A$1:$C$139,3,FALSE)</f>
        <v>Standard</v>
      </c>
      <c r="F1087">
        <v>1997</v>
      </c>
      <c r="G1087" t="s">
        <v>505</v>
      </c>
      <c r="H1087" t="s">
        <v>32</v>
      </c>
      <c r="I1087" s="1">
        <v>44525</v>
      </c>
      <c r="J1087">
        <v>102</v>
      </c>
      <c r="K1087" t="str">
        <f>VLOOKUP(J1087,locations!$A$1:$E$17,2,FALSE)</f>
        <v>Auckland</v>
      </c>
      <c r="L1087" t="str">
        <f>VLOOKUP(J1087,locations!$A$1:$E$17,3,FALSE)</f>
        <v>New Zealand</v>
      </c>
      <c r="M1087">
        <f>VLOOKUP(J1087,locations!$A$1:$E$17,4,FALSE)</f>
        <v>1695200</v>
      </c>
      <c r="N1087">
        <f>VLOOKUP(J1087,locations!$A$1:$E$17,5,FALSE)</f>
        <v>343.09</v>
      </c>
    </row>
    <row r="1088" spans="1:14" x14ac:dyDescent="0.25">
      <c r="A1088">
        <v>1087</v>
      </c>
      <c r="B1088" t="s">
        <v>83</v>
      </c>
      <c r="C1088">
        <v>580</v>
      </c>
      <c r="D1088" t="str">
        <f>VLOOKUP(C1096,'make details'!$A$1:$C$139,2,FALSE)</f>
        <v>Toyota</v>
      </c>
      <c r="E1088" t="str">
        <f>VLOOKUP(C1088,'make details'!$A$1:$C$139,3,FALSE)</f>
        <v>Standard</v>
      </c>
      <c r="F1088">
        <v>2003</v>
      </c>
      <c r="G1088" t="s">
        <v>482</v>
      </c>
      <c r="H1088" t="s">
        <v>69</v>
      </c>
      <c r="I1088" s="1">
        <v>44480</v>
      </c>
      <c r="J1088">
        <v>102</v>
      </c>
      <c r="K1088" t="str">
        <f>VLOOKUP(J1088,locations!$A$1:$E$17,2,FALSE)</f>
        <v>Auckland</v>
      </c>
      <c r="L1088" t="str">
        <f>VLOOKUP(J1088,locations!$A$1:$E$17,3,FALSE)</f>
        <v>New Zealand</v>
      </c>
      <c r="M1088">
        <f>VLOOKUP(J1088,locations!$A$1:$E$17,4,FALSE)</f>
        <v>1695200</v>
      </c>
      <c r="N1088">
        <f>VLOOKUP(J1088,locations!$A$1:$E$17,5,FALSE)</f>
        <v>343.09</v>
      </c>
    </row>
    <row r="1089" spans="1:14" x14ac:dyDescent="0.25">
      <c r="A1089">
        <v>1088</v>
      </c>
      <c r="B1089" t="s">
        <v>435</v>
      </c>
      <c r="C1089">
        <v>540</v>
      </c>
      <c r="D1089" t="str">
        <f>VLOOKUP(C1097,'make details'!$A$1:$C$139,2,FALSE)</f>
        <v>Toyota</v>
      </c>
      <c r="E1089" t="str">
        <f>VLOOKUP(C1089,'make details'!$A$1:$C$139,3,FALSE)</f>
        <v>Standard</v>
      </c>
      <c r="F1089">
        <v>2003</v>
      </c>
      <c r="G1089" t="s">
        <v>436</v>
      </c>
      <c r="H1089" t="s">
        <v>32</v>
      </c>
      <c r="I1089" s="1">
        <v>44500</v>
      </c>
      <c r="J1089">
        <v>105</v>
      </c>
      <c r="K1089" t="str">
        <f>VLOOKUP(J1089,locations!$A$1:$E$17,2,FALSE)</f>
        <v>Gisborne</v>
      </c>
      <c r="L1089" t="str">
        <f>VLOOKUP(J1089,locations!$A$1:$E$17,3,FALSE)</f>
        <v>New Zealand</v>
      </c>
      <c r="M1089">
        <f>VLOOKUP(J1089,locations!$A$1:$E$17,4,FALSE)</f>
        <v>52100</v>
      </c>
      <c r="N1089">
        <f>VLOOKUP(J1089,locations!$A$1:$E$17,5,FALSE)</f>
        <v>6.21</v>
      </c>
    </row>
    <row r="1090" spans="1:14" x14ac:dyDescent="0.25">
      <c r="A1090">
        <v>1089</v>
      </c>
      <c r="B1090" t="s">
        <v>83</v>
      </c>
      <c r="C1090">
        <v>610</v>
      </c>
      <c r="D1090" t="str">
        <f>VLOOKUP(C1098,'make details'!$A$1:$C$139,2,FALSE)</f>
        <v>Toyota</v>
      </c>
      <c r="E1090" t="str">
        <f>VLOOKUP(C1090,'make details'!$A$1:$C$139,3,FALSE)</f>
        <v>Standard</v>
      </c>
      <c r="F1090">
        <v>1996</v>
      </c>
      <c r="G1090" t="s">
        <v>475</v>
      </c>
      <c r="H1090" t="s">
        <v>32</v>
      </c>
      <c r="I1090" s="1">
        <v>44604</v>
      </c>
      <c r="J1090">
        <v>104</v>
      </c>
      <c r="K1090" t="str">
        <f>VLOOKUP(J1090,locations!$A$1:$E$17,2,FALSE)</f>
        <v>Bay of Plenty</v>
      </c>
      <c r="L1090" t="str">
        <f>VLOOKUP(J1090,locations!$A$1:$E$17,3,FALSE)</f>
        <v>New Zealand</v>
      </c>
      <c r="M1090">
        <f>VLOOKUP(J1090,locations!$A$1:$E$17,4,FALSE)</f>
        <v>347700</v>
      </c>
      <c r="N1090">
        <f>VLOOKUP(J1090,locations!$A$1:$E$17,5,FALSE)</f>
        <v>28.8</v>
      </c>
    </row>
    <row r="1091" spans="1:14" x14ac:dyDescent="0.25">
      <c r="A1091">
        <v>1090</v>
      </c>
      <c r="B1091" t="s">
        <v>435</v>
      </c>
      <c r="C1091">
        <v>540</v>
      </c>
      <c r="D1091" t="str">
        <f>VLOOKUP(C1099,'make details'!$A$1:$C$139,2,FALSE)</f>
        <v>Mitsubishi</v>
      </c>
      <c r="E1091" t="str">
        <f>VLOOKUP(C1091,'make details'!$A$1:$C$139,3,FALSE)</f>
        <v>Standard</v>
      </c>
      <c r="F1091">
        <v>2003</v>
      </c>
      <c r="G1091" t="s">
        <v>436</v>
      </c>
      <c r="H1091" t="s">
        <v>283</v>
      </c>
      <c r="I1091" s="1">
        <v>44643</v>
      </c>
      <c r="J1091">
        <v>104</v>
      </c>
      <c r="K1091" t="str">
        <f>VLOOKUP(J1091,locations!$A$1:$E$17,2,FALSE)</f>
        <v>Bay of Plenty</v>
      </c>
      <c r="L1091" t="str">
        <f>VLOOKUP(J1091,locations!$A$1:$E$17,3,FALSE)</f>
        <v>New Zealand</v>
      </c>
      <c r="M1091">
        <f>VLOOKUP(J1091,locations!$A$1:$E$17,4,FALSE)</f>
        <v>347700</v>
      </c>
      <c r="N1091">
        <f>VLOOKUP(J1091,locations!$A$1:$E$17,5,FALSE)</f>
        <v>28.8</v>
      </c>
    </row>
    <row r="1092" spans="1:14" x14ac:dyDescent="0.25">
      <c r="A1092">
        <v>1091</v>
      </c>
      <c r="B1092" t="s">
        <v>83</v>
      </c>
      <c r="C1092">
        <v>619</v>
      </c>
      <c r="D1092" t="str">
        <f>VLOOKUP(C1100,'make details'!$A$1:$C$139,2,FALSE)</f>
        <v>Honda</v>
      </c>
      <c r="E1092" t="str">
        <f>VLOOKUP(C1092,'make details'!$A$1:$C$139,3,FALSE)</f>
        <v>Standard</v>
      </c>
      <c r="F1092">
        <v>1994</v>
      </c>
      <c r="G1092" t="s">
        <v>591</v>
      </c>
      <c r="H1092" t="s">
        <v>47</v>
      </c>
      <c r="I1092" s="1">
        <v>44649</v>
      </c>
      <c r="J1092">
        <v>104</v>
      </c>
      <c r="K1092" t="str">
        <f>VLOOKUP(J1092,locations!$A$1:$E$17,2,FALSE)</f>
        <v>Bay of Plenty</v>
      </c>
      <c r="L1092" t="str">
        <f>VLOOKUP(J1092,locations!$A$1:$E$17,3,FALSE)</f>
        <v>New Zealand</v>
      </c>
      <c r="M1092">
        <f>VLOOKUP(J1092,locations!$A$1:$E$17,4,FALSE)</f>
        <v>347700</v>
      </c>
      <c r="N1092">
        <f>VLOOKUP(J1092,locations!$A$1:$E$17,5,FALSE)</f>
        <v>28.8</v>
      </c>
    </row>
    <row r="1093" spans="1:14" x14ac:dyDescent="0.25">
      <c r="A1093">
        <v>1092</v>
      </c>
      <c r="B1093" t="s">
        <v>75</v>
      </c>
      <c r="C1093">
        <v>550</v>
      </c>
      <c r="D1093" t="str">
        <f>VLOOKUP(C1101,'make details'!$A$1:$C$139,2,FALSE)</f>
        <v>Toyota</v>
      </c>
      <c r="E1093" t="str">
        <f>VLOOKUP(C1093,'make details'!$A$1:$C$139,3,FALSE)</f>
        <v>Standard</v>
      </c>
      <c r="F1093">
        <v>1997</v>
      </c>
      <c r="G1093" t="s">
        <v>592</v>
      </c>
      <c r="H1093" t="s">
        <v>45</v>
      </c>
      <c r="I1093" s="1">
        <v>44585</v>
      </c>
      <c r="J1093">
        <v>114</v>
      </c>
      <c r="K1093" t="str">
        <f>VLOOKUP(J1093,locations!$A$1:$E$17,2,FALSE)</f>
        <v>Canterbury</v>
      </c>
      <c r="L1093" t="str">
        <f>VLOOKUP(J1093,locations!$A$1:$E$17,3,FALSE)</f>
        <v>New Zealand</v>
      </c>
      <c r="M1093">
        <f>VLOOKUP(J1093,locations!$A$1:$E$17,4,FALSE)</f>
        <v>655000</v>
      </c>
      <c r="N1093">
        <f>VLOOKUP(J1093,locations!$A$1:$E$17,5,FALSE)</f>
        <v>14.72</v>
      </c>
    </row>
    <row r="1094" spans="1:14" x14ac:dyDescent="0.25">
      <c r="A1094">
        <v>1093</v>
      </c>
      <c r="B1094" t="s">
        <v>83</v>
      </c>
      <c r="C1094">
        <v>548</v>
      </c>
      <c r="D1094" t="str">
        <f>VLOOKUP(C1102,'make details'!$A$1:$C$139,2,FALSE)</f>
        <v>Honda</v>
      </c>
      <c r="E1094" t="str">
        <f>VLOOKUP(C1094,'make details'!$A$1:$C$139,3,FALSE)</f>
        <v>Standard</v>
      </c>
      <c r="F1094">
        <v>2003</v>
      </c>
      <c r="G1094" t="s">
        <v>593</v>
      </c>
      <c r="H1094" t="s">
        <v>47</v>
      </c>
      <c r="I1094" s="1">
        <v>44477</v>
      </c>
      <c r="J1094">
        <v>101</v>
      </c>
      <c r="K1094" t="str">
        <f>VLOOKUP(J1094,locations!$A$1:$E$17,2,FALSE)</f>
        <v>Northland</v>
      </c>
      <c r="L1094" t="str">
        <f>VLOOKUP(J1094,locations!$A$1:$E$17,3,FALSE)</f>
        <v>New Zealand</v>
      </c>
      <c r="M1094">
        <f>VLOOKUP(J1094,locations!$A$1:$E$17,4,FALSE)</f>
        <v>201500</v>
      </c>
      <c r="N1094">
        <f>VLOOKUP(J1094,locations!$A$1:$E$17,5,FALSE)</f>
        <v>16.11</v>
      </c>
    </row>
    <row r="1095" spans="1:14" x14ac:dyDescent="0.25">
      <c r="A1095">
        <v>1094</v>
      </c>
      <c r="B1095" t="s">
        <v>90</v>
      </c>
      <c r="C1095">
        <v>587</v>
      </c>
      <c r="D1095" t="str">
        <f>VLOOKUP(C1103,'make details'!$A$1:$C$139,2,FALSE)</f>
        <v>Ford</v>
      </c>
      <c r="E1095" t="str">
        <f>VLOOKUP(C1095,'make details'!$A$1:$C$139,3,FALSE)</f>
        <v>Standard</v>
      </c>
      <c r="F1095">
        <v>1993</v>
      </c>
      <c r="G1095" t="s">
        <v>473</v>
      </c>
      <c r="H1095" t="s">
        <v>18</v>
      </c>
      <c r="I1095" s="1">
        <v>44486</v>
      </c>
      <c r="J1095">
        <v>102</v>
      </c>
      <c r="K1095" t="str">
        <f>VLOOKUP(J1095,locations!$A$1:$E$17,2,FALSE)</f>
        <v>Auckland</v>
      </c>
      <c r="L1095" t="str">
        <f>VLOOKUP(J1095,locations!$A$1:$E$17,3,FALSE)</f>
        <v>New Zealand</v>
      </c>
      <c r="M1095">
        <f>VLOOKUP(J1095,locations!$A$1:$E$17,4,FALSE)</f>
        <v>1695200</v>
      </c>
      <c r="N1095">
        <f>VLOOKUP(J1095,locations!$A$1:$E$17,5,FALSE)</f>
        <v>343.09</v>
      </c>
    </row>
    <row r="1096" spans="1:14" x14ac:dyDescent="0.25">
      <c r="A1096">
        <v>1095</v>
      </c>
      <c r="B1096" t="s">
        <v>90</v>
      </c>
      <c r="C1096">
        <v>619</v>
      </c>
      <c r="D1096" t="str">
        <f>VLOOKUP(C1104,'make details'!$A$1:$C$139,2,FALSE)</f>
        <v>Ford</v>
      </c>
      <c r="E1096" t="str">
        <f>VLOOKUP(C1096,'make details'!$A$1:$C$139,3,FALSE)</f>
        <v>Standard</v>
      </c>
      <c r="F1096">
        <v>1996</v>
      </c>
      <c r="G1096" t="s">
        <v>448</v>
      </c>
      <c r="H1096" t="s">
        <v>47</v>
      </c>
      <c r="I1096" s="1">
        <v>44602</v>
      </c>
      <c r="J1096">
        <v>104</v>
      </c>
      <c r="K1096" t="str">
        <f>VLOOKUP(J1096,locations!$A$1:$E$17,2,FALSE)</f>
        <v>Bay of Plenty</v>
      </c>
      <c r="L1096" t="str">
        <f>VLOOKUP(J1096,locations!$A$1:$E$17,3,FALSE)</f>
        <v>New Zealand</v>
      </c>
      <c r="M1096">
        <f>VLOOKUP(J1096,locations!$A$1:$E$17,4,FALSE)</f>
        <v>347700</v>
      </c>
      <c r="N1096">
        <f>VLOOKUP(J1096,locations!$A$1:$E$17,5,FALSE)</f>
        <v>28.8</v>
      </c>
    </row>
    <row r="1097" spans="1:14" x14ac:dyDescent="0.25">
      <c r="A1097">
        <v>1096</v>
      </c>
      <c r="B1097" t="s">
        <v>90</v>
      </c>
      <c r="C1097">
        <v>619</v>
      </c>
      <c r="D1097" t="str">
        <f>VLOOKUP(C1105,'make details'!$A$1:$C$139,2,FALSE)</f>
        <v>Nissan</v>
      </c>
      <c r="E1097" t="str">
        <f>VLOOKUP(C1097,'make details'!$A$1:$C$139,3,FALSE)</f>
        <v>Standard</v>
      </c>
      <c r="F1097">
        <v>1993</v>
      </c>
      <c r="G1097" t="s">
        <v>448</v>
      </c>
      <c r="H1097" t="s">
        <v>69</v>
      </c>
      <c r="I1097" s="1">
        <v>44520</v>
      </c>
      <c r="J1097">
        <v>114</v>
      </c>
      <c r="K1097" t="str">
        <f>VLOOKUP(J1097,locations!$A$1:$E$17,2,FALSE)</f>
        <v>Canterbury</v>
      </c>
      <c r="L1097" t="str">
        <f>VLOOKUP(J1097,locations!$A$1:$E$17,3,FALSE)</f>
        <v>New Zealand</v>
      </c>
      <c r="M1097">
        <f>VLOOKUP(J1097,locations!$A$1:$E$17,4,FALSE)</f>
        <v>655000</v>
      </c>
      <c r="N1097">
        <f>VLOOKUP(J1097,locations!$A$1:$E$17,5,FALSE)</f>
        <v>14.72</v>
      </c>
    </row>
    <row r="1098" spans="1:14" x14ac:dyDescent="0.25">
      <c r="A1098">
        <v>1097</v>
      </c>
      <c r="B1098" t="s">
        <v>90</v>
      </c>
      <c r="C1098">
        <v>619</v>
      </c>
      <c r="D1098" t="str">
        <f>VLOOKUP(C1106,'make details'!$A$1:$C$139,2,FALSE)</f>
        <v>Toyota</v>
      </c>
      <c r="E1098" t="str">
        <f>VLOOKUP(C1098,'make details'!$A$1:$C$139,3,FALSE)</f>
        <v>Standard</v>
      </c>
      <c r="F1098">
        <v>1996</v>
      </c>
      <c r="G1098" t="s">
        <v>594</v>
      </c>
      <c r="H1098" t="s">
        <v>10</v>
      </c>
      <c r="I1098" s="1">
        <v>44539</v>
      </c>
      <c r="J1098">
        <v>106</v>
      </c>
      <c r="K1098" t="str">
        <f>VLOOKUP(J1098,locations!$A$1:$E$17,2,FALSE)</f>
        <v>Hawke's Bay</v>
      </c>
      <c r="L1098" t="str">
        <f>VLOOKUP(J1098,locations!$A$1:$E$17,3,FALSE)</f>
        <v>New Zealand</v>
      </c>
      <c r="M1098">
        <f>VLOOKUP(J1098,locations!$A$1:$E$17,4,FALSE)</f>
        <v>182700</v>
      </c>
      <c r="N1098">
        <f>VLOOKUP(J1098,locations!$A$1:$E$17,5,FALSE)</f>
        <v>12.92</v>
      </c>
    </row>
    <row r="1099" spans="1:14" x14ac:dyDescent="0.25">
      <c r="A1099">
        <v>1098</v>
      </c>
      <c r="B1099" t="s">
        <v>83</v>
      </c>
      <c r="C1099">
        <v>580</v>
      </c>
      <c r="D1099" t="str">
        <f>VLOOKUP(C1107,'make details'!$A$1:$C$139,2,FALSE)</f>
        <v>Holden</v>
      </c>
      <c r="E1099" t="str">
        <f>VLOOKUP(C1099,'make details'!$A$1:$C$139,3,FALSE)</f>
        <v>Standard</v>
      </c>
      <c r="F1099">
        <v>2003</v>
      </c>
      <c r="G1099" t="s">
        <v>482</v>
      </c>
      <c r="H1099" t="s">
        <v>32</v>
      </c>
      <c r="I1099" s="1">
        <v>44524</v>
      </c>
      <c r="J1099">
        <v>108</v>
      </c>
      <c r="K1099" t="str">
        <f>VLOOKUP(J1099,locations!$A$1:$E$17,2,FALSE)</f>
        <v>Manawatū-Whanganui</v>
      </c>
      <c r="L1099" t="str">
        <f>VLOOKUP(J1099,locations!$A$1:$E$17,3,FALSE)</f>
        <v>New Zealand</v>
      </c>
      <c r="M1099">
        <f>VLOOKUP(J1099,locations!$A$1:$E$17,4,FALSE)</f>
        <v>258200</v>
      </c>
      <c r="N1099">
        <f>VLOOKUP(J1099,locations!$A$1:$E$17,5,FALSE)</f>
        <v>11.62</v>
      </c>
    </row>
    <row r="1100" spans="1:14" x14ac:dyDescent="0.25">
      <c r="A1100">
        <v>1099</v>
      </c>
      <c r="B1100" t="s">
        <v>90</v>
      </c>
      <c r="C1100">
        <v>550</v>
      </c>
      <c r="D1100" t="str">
        <f>VLOOKUP(C1108,'make details'!$A$1:$C$139,2,FALSE)</f>
        <v>Mazda</v>
      </c>
      <c r="E1100" t="str">
        <f>VLOOKUP(C1100,'make details'!$A$1:$C$139,3,FALSE)</f>
        <v>Standard</v>
      </c>
      <c r="F1100">
        <v>1996</v>
      </c>
      <c r="G1100" t="s">
        <v>584</v>
      </c>
      <c r="H1100" t="s">
        <v>69</v>
      </c>
      <c r="I1100" s="1">
        <v>44495</v>
      </c>
      <c r="J1100">
        <v>104</v>
      </c>
      <c r="K1100" t="str">
        <f>VLOOKUP(J1100,locations!$A$1:$E$17,2,FALSE)</f>
        <v>Bay of Plenty</v>
      </c>
      <c r="L1100" t="str">
        <f>VLOOKUP(J1100,locations!$A$1:$E$17,3,FALSE)</f>
        <v>New Zealand</v>
      </c>
      <c r="M1100">
        <f>VLOOKUP(J1100,locations!$A$1:$E$17,4,FALSE)</f>
        <v>347700</v>
      </c>
      <c r="N1100">
        <f>VLOOKUP(J1100,locations!$A$1:$E$17,5,FALSE)</f>
        <v>28.8</v>
      </c>
    </row>
    <row r="1101" spans="1:14" x14ac:dyDescent="0.25">
      <c r="A1101">
        <v>1100</v>
      </c>
      <c r="B1101" t="s">
        <v>435</v>
      </c>
      <c r="C1101">
        <v>619</v>
      </c>
      <c r="D1101" t="str">
        <f>VLOOKUP(C1109,'make details'!$A$1:$C$139,2,FALSE)</f>
        <v>Ford</v>
      </c>
      <c r="E1101" t="str">
        <f>VLOOKUP(C1101,'make details'!$A$1:$C$139,3,FALSE)</f>
        <v>Standard</v>
      </c>
      <c r="F1101">
        <v>2003</v>
      </c>
      <c r="G1101" t="s">
        <v>448</v>
      </c>
      <c r="H1101" t="s">
        <v>28</v>
      </c>
      <c r="I1101" s="1">
        <v>44508</v>
      </c>
      <c r="J1101">
        <v>104</v>
      </c>
      <c r="K1101" t="str">
        <f>VLOOKUP(J1101,locations!$A$1:$E$17,2,FALSE)</f>
        <v>Bay of Plenty</v>
      </c>
      <c r="L1101" t="str">
        <f>VLOOKUP(J1101,locations!$A$1:$E$17,3,FALSE)</f>
        <v>New Zealand</v>
      </c>
      <c r="M1101">
        <f>VLOOKUP(J1101,locations!$A$1:$E$17,4,FALSE)</f>
        <v>347700</v>
      </c>
      <c r="N1101">
        <f>VLOOKUP(J1101,locations!$A$1:$E$17,5,FALSE)</f>
        <v>28.8</v>
      </c>
    </row>
    <row r="1102" spans="1:14" x14ac:dyDescent="0.25">
      <c r="A1102">
        <v>1101</v>
      </c>
      <c r="B1102" t="s">
        <v>83</v>
      </c>
      <c r="C1102">
        <v>550</v>
      </c>
      <c r="D1102" t="str">
        <f>VLOOKUP(C1110,'make details'!$A$1:$C$139,2,FALSE)</f>
        <v>Subaru</v>
      </c>
      <c r="E1102" t="str">
        <f>VLOOKUP(C1102,'make details'!$A$1:$C$139,3,FALSE)</f>
        <v>Standard</v>
      </c>
      <c r="F1102">
        <v>2003</v>
      </c>
      <c r="G1102" t="s">
        <v>571</v>
      </c>
      <c r="H1102" t="s">
        <v>45</v>
      </c>
      <c r="I1102" s="1">
        <v>44647</v>
      </c>
      <c r="J1102">
        <v>102</v>
      </c>
      <c r="K1102" t="str">
        <f>VLOOKUP(J1102,locations!$A$1:$E$17,2,FALSE)</f>
        <v>Auckland</v>
      </c>
      <c r="L1102" t="str">
        <f>VLOOKUP(J1102,locations!$A$1:$E$17,3,FALSE)</f>
        <v>New Zealand</v>
      </c>
      <c r="M1102">
        <f>VLOOKUP(J1102,locations!$A$1:$E$17,4,FALSE)</f>
        <v>1695200</v>
      </c>
      <c r="N1102">
        <f>VLOOKUP(J1102,locations!$A$1:$E$17,5,FALSE)</f>
        <v>343.09</v>
      </c>
    </row>
    <row r="1103" spans="1:14" x14ac:dyDescent="0.25">
      <c r="A1103">
        <v>1102</v>
      </c>
      <c r="B1103" t="s">
        <v>435</v>
      </c>
      <c r="C1103">
        <v>540</v>
      </c>
      <c r="D1103" t="str">
        <f>VLOOKUP(C1111,'make details'!$A$1:$C$139,2,FALSE)</f>
        <v>Ford</v>
      </c>
      <c r="E1103" t="str">
        <f>VLOOKUP(C1103,'make details'!$A$1:$C$139,3,FALSE)</f>
        <v>Standard</v>
      </c>
      <c r="F1103">
        <v>2003</v>
      </c>
      <c r="G1103" t="s">
        <v>436</v>
      </c>
      <c r="H1103" t="s">
        <v>10</v>
      </c>
      <c r="I1103" s="1">
        <v>44635</v>
      </c>
      <c r="J1103">
        <v>102</v>
      </c>
      <c r="K1103" t="str">
        <f>VLOOKUP(J1103,locations!$A$1:$E$17,2,FALSE)</f>
        <v>Auckland</v>
      </c>
      <c r="L1103" t="str">
        <f>VLOOKUP(J1103,locations!$A$1:$E$17,3,FALSE)</f>
        <v>New Zealand</v>
      </c>
      <c r="M1103">
        <f>VLOOKUP(J1103,locations!$A$1:$E$17,4,FALSE)</f>
        <v>1695200</v>
      </c>
      <c r="N1103">
        <f>VLOOKUP(J1103,locations!$A$1:$E$17,5,FALSE)</f>
        <v>343.09</v>
      </c>
    </row>
    <row r="1104" spans="1:14" x14ac:dyDescent="0.25">
      <c r="A1104">
        <v>1103</v>
      </c>
      <c r="B1104" t="s">
        <v>90</v>
      </c>
      <c r="C1104">
        <v>540</v>
      </c>
      <c r="D1104" t="str">
        <f>VLOOKUP(C1112,'make details'!$A$1:$C$139,2,FALSE)</f>
        <v>Nissan</v>
      </c>
      <c r="E1104" t="str">
        <f>VLOOKUP(C1104,'make details'!$A$1:$C$139,3,FALSE)</f>
        <v>Standard</v>
      </c>
      <c r="F1104">
        <v>2003</v>
      </c>
      <c r="G1104" t="s">
        <v>489</v>
      </c>
      <c r="H1104" t="s">
        <v>28</v>
      </c>
      <c r="I1104" s="1">
        <v>44490</v>
      </c>
      <c r="J1104">
        <v>109</v>
      </c>
      <c r="K1104" t="str">
        <f>VLOOKUP(J1104,locations!$A$1:$E$17,2,FALSE)</f>
        <v>Wellington</v>
      </c>
      <c r="L1104" t="str">
        <f>VLOOKUP(J1104,locations!$A$1:$E$17,3,FALSE)</f>
        <v>New Zealand</v>
      </c>
      <c r="M1104">
        <f>VLOOKUP(J1104,locations!$A$1:$E$17,4,FALSE)</f>
        <v>543500</v>
      </c>
      <c r="N1104">
        <f>VLOOKUP(J1104,locations!$A$1:$E$17,5,FALSE)</f>
        <v>67.52</v>
      </c>
    </row>
    <row r="1105" spans="1:14" x14ac:dyDescent="0.25">
      <c r="A1105">
        <v>1104</v>
      </c>
      <c r="B1105" t="s">
        <v>90</v>
      </c>
      <c r="C1105">
        <v>587</v>
      </c>
      <c r="D1105" t="str">
        <f>VLOOKUP(C1113,'make details'!$A$1:$C$139,2,FALSE)</f>
        <v>Mitsubishi</v>
      </c>
      <c r="E1105" t="str">
        <f>VLOOKUP(C1105,'make details'!$A$1:$C$139,3,FALSE)</f>
        <v>Standard</v>
      </c>
      <c r="F1105">
        <v>1996</v>
      </c>
      <c r="G1105" t="s">
        <v>461</v>
      </c>
      <c r="H1105" t="s">
        <v>28</v>
      </c>
      <c r="I1105" s="1">
        <v>44511</v>
      </c>
      <c r="J1105">
        <v>105</v>
      </c>
      <c r="K1105" t="str">
        <f>VLOOKUP(J1105,locations!$A$1:$E$17,2,FALSE)</f>
        <v>Gisborne</v>
      </c>
      <c r="L1105" t="str">
        <f>VLOOKUP(J1105,locations!$A$1:$E$17,3,FALSE)</f>
        <v>New Zealand</v>
      </c>
      <c r="M1105">
        <f>VLOOKUP(J1105,locations!$A$1:$E$17,4,FALSE)</f>
        <v>52100</v>
      </c>
      <c r="N1105">
        <f>VLOOKUP(J1105,locations!$A$1:$E$17,5,FALSE)</f>
        <v>6.21</v>
      </c>
    </row>
    <row r="1106" spans="1:14" x14ac:dyDescent="0.25">
      <c r="A1106">
        <v>1105</v>
      </c>
      <c r="B1106" t="s">
        <v>235</v>
      </c>
      <c r="C1106">
        <v>619</v>
      </c>
      <c r="D1106" t="str">
        <f>VLOOKUP(C1114,'make details'!$A$1:$C$139,2,FALSE)</f>
        <v>Nissan</v>
      </c>
      <c r="E1106" t="str">
        <f>VLOOKUP(C1106,'make details'!$A$1:$C$139,3,FALSE)</f>
        <v>Standard</v>
      </c>
      <c r="F1106">
        <v>2003</v>
      </c>
      <c r="G1106" t="s">
        <v>467</v>
      </c>
      <c r="H1106" t="s">
        <v>47</v>
      </c>
      <c r="I1106" s="1">
        <v>44567</v>
      </c>
      <c r="J1106">
        <v>102</v>
      </c>
      <c r="K1106" t="str">
        <f>VLOOKUP(J1106,locations!$A$1:$E$17,2,FALSE)</f>
        <v>Auckland</v>
      </c>
      <c r="L1106" t="str">
        <f>VLOOKUP(J1106,locations!$A$1:$E$17,3,FALSE)</f>
        <v>New Zealand</v>
      </c>
      <c r="M1106">
        <f>VLOOKUP(J1106,locations!$A$1:$E$17,4,FALSE)</f>
        <v>1695200</v>
      </c>
      <c r="N1106">
        <f>VLOOKUP(J1106,locations!$A$1:$E$17,5,FALSE)</f>
        <v>343.09</v>
      </c>
    </row>
    <row r="1107" spans="1:14" x14ac:dyDescent="0.25">
      <c r="A1107">
        <v>1106</v>
      </c>
      <c r="B1107" t="s">
        <v>90</v>
      </c>
      <c r="C1107">
        <v>548</v>
      </c>
      <c r="D1107" t="str">
        <f>VLOOKUP(C1115,'make details'!$A$1:$C$139,2,FALSE)</f>
        <v>Chrysler</v>
      </c>
      <c r="E1107" t="str">
        <f>VLOOKUP(C1107,'make details'!$A$1:$C$139,3,FALSE)</f>
        <v>Standard</v>
      </c>
      <c r="F1107">
        <v>2003</v>
      </c>
      <c r="G1107" t="s">
        <v>593</v>
      </c>
      <c r="H1107" t="s">
        <v>32</v>
      </c>
      <c r="I1107" s="1">
        <v>44651</v>
      </c>
      <c r="J1107">
        <v>102</v>
      </c>
      <c r="K1107" t="str">
        <f>VLOOKUP(J1107,locations!$A$1:$E$17,2,FALSE)</f>
        <v>Auckland</v>
      </c>
      <c r="L1107" t="str">
        <f>VLOOKUP(J1107,locations!$A$1:$E$17,3,FALSE)</f>
        <v>New Zealand</v>
      </c>
      <c r="M1107">
        <f>VLOOKUP(J1107,locations!$A$1:$E$17,4,FALSE)</f>
        <v>1695200</v>
      </c>
      <c r="N1107">
        <f>VLOOKUP(J1107,locations!$A$1:$E$17,5,FALSE)</f>
        <v>343.09</v>
      </c>
    </row>
    <row r="1108" spans="1:14" x14ac:dyDescent="0.25">
      <c r="A1108">
        <v>1107</v>
      </c>
      <c r="B1108" t="s">
        <v>83</v>
      </c>
      <c r="C1108">
        <v>576</v>
      </c>
      <c r="D1108" t="str">
        <f>VLOOKUP(C1116,'make details'!$A$1:$C$139,2,FALSE)</f>
        <v>Mazda</v>
      </c>
      <c r="E1108" t="str">
        <f>VLOOKUP(C1108,'make details'!$A$1:$C$139,3,FALSE)</f>
        <v>Standard</v>
      </c>
      <c r="F1108">
        <v>1996</v>
      </c>
      <c r="G1108" t="s">
        <v>572</v>
      </c>
      <c r="H1108" t="s">
        <v>28</v>
      </c>
      <c r="I1108" s="1">
        <v>44631</v>
      </c>
      <c r="J1108">
        <v>103</v>
      </c>
      <c r="K1108" t="str">
        <f>VLOOKUP(J1108,locations!$A$1:$E$17,2,FALSE)</f>
        <v>Waikato</v>
      </c>
      <c r="L1108" t="str">
        <f>VLOOKUP(J1108,locations!$A$1:$E$17,3,FALSE)</f>
        <v>New Zealand</v>
      </c>
      <c r="M1108">
        <f>VLOOKUP(J1108,locations!$A$1:$E$17,4,FALSE)</f>
        <v>513800</v>
      </c>
      <c r="N1108">
        <f>VLOOKUP(J1108,locations!$A$1:$E$17,5,FALSE)</f>
        <v>21.5</v>
      </c>
    </row>
    <row r="1109" spans="1:14" x14ac:dyDescent="0.25">
      <c r="A1109">
        <v>1108</v>
      </c>
      <c r="B1109" t="s">
        <v>83</v>
      </c>
      <c r="C1109">
        <v>540</v>
      </c>
      <c r="D1109" t="str">
        <f>VLOOKUP(C1117,'make details'!$A$1:$C$139,2,FALSE)</f>
        <v>Holden</v>
      </c>
      <c r="E1109" t="str">
        <f>VLOOKUP(C1109,'make details'!$A$1:$C$139,3,FALSE)</f>
        <v>Standard</v>
      </c>
      <c r="F1109">
        <v>2003</v>
      </c>
      <c r="G1109" t="s">
        <v>453</v>
      </c>
      <c r="H1109" t="s">
        <v>10</v>
      </c>
      <c r="I1109" s="1">
        <v>44573</v>
      </c>
      <c r="J1109">
        <v>101</v>
      </c>
      <c r="K1109" t="str">
        <f>VLOOKUP(J1109,locations!$A$1:$E$17,2,FALSE)</f>
        <v>Northland</v>
      </c>
      <c r="L1109" t="str">
        <f>VLOOKUP(J1109,locations!$A$1:$E$17,3,FALSE)</f>
        <v>New Zealand</v>
      </c>
      <c r="M1109">
        <f>VLOOKUP(J1109,locations!$A$1:$E$17,4,FALSE)</f>
        <v>201500</v>
      </c>
      <c r="N1109">
        <f>VLOOKUP(J1109,locations!$A$1:$E$17,5,FALSE)</f>
        <v>16.11</v>
      </c>
    </row>
    <row r="1110" spans="1:14" x14ac:dyDescent="0.25">
      <c r="A1110">
        <v>1109</v>
      </c>
      <c r="B1110" t="s">
        <v>90</v>
      </c>
      <c r="C1110">
        <v>610</v>
      </c>
      <c r="D1110" t="str">
        <f>VLOOKUP(C1118,'make details'!$A$1:$C$139,2,FALSE)</f>
        <v>Nissan</v>
      </c>
      <c r="E1110" t="str">
        <f>VLOOKUP(C1110,'make details'!$A$1:$C$139,3,FALSE)</f>
        <v>Standard</v>
      </c>
      <c r="F1110">
        <v>2000</v>
      </c>
      <c r="G1110" t="s">
        <v>475</v>
      </c>
      <c r="H1110" t="s">
        <v>10</v>
      </c>
      <c r="I1110" s="1">
        <v>44517</v>
      </c>
      <c r="J1110">
        <v>104</v>
      </c>
      <c r="K1110" t="str">
        <f>VLOOKUP(J1110,locations!$A$1:$E$17,2,FALSE)</f>
        <v>Bay of Plenty</v>
      </c>
      <c r="L1110" t="str">
        <f>VLOOKUP(J1110,locations!$A$1:$E$17,3,FALSE)</f>
        <v>New Zealand</v>
      </c>
      <c r="M1110">
        <f>VLOOKUP(J1110,locations!$A$1:$E$17,4,FALSE)</f>
        <v>347700</v>
      </c>
      <c r="N1110">
        <f>VLOOKUP(J1110,locations!$A$1:$E$17,5,FALSE)</f>
        <v>28.8</v>
      </c>
    </row>
    <row r="1111" spans="1:14" x14ac:dyDescent="0.25">
      <c r="A1111">
        <v>1110</v>
      </c>
      <c r="B1111" t="s">
        <v>435</v>
      </c>
      <c r="C1111">
        <v>540</v>
      </c>
      <c r="D1111" t="str">
        <f>VLOOKUP(C1119,'make details'!$A$1:$C$139,2,FALSE)</f>
        <v>Mitsubishi</v>
      </c>
      <c r="E1111" t="str">
        <f>VLOOKUP(C1111,'make details'!$A$1:$C$139,3,FALSE)</f>
        <v>Standard</v>
      </c>
      <c r="F1111">
        <v>2003</v>
      </c>
      <c r="G1111" t="s">
        <v>436</v>
      </c>
      <c r="H1111" t="s">
        <v>10</v>
      </c>
      <c r="I1111" s="1">
        <v>44649</v>
      </c>
      <c r="J1111">
        <v>107</v>
      </c>
      <c r="K1111" t="str">
        <f>VLOOKUP(J1111,locations!$A$1:$E$17,2,FALSE)</f>
        <v>Taranaki</v>
      </c>
      <c r="L1111" t="str">
        <f>VLOOKUP(J1111,locations!$A$1:$E$17,3,FALSE)</f>
        <v>New Zealand</v>
      </c>
      <c r="M1111">
        <f>VLOOKUP(J1111,locations!$A$1:$E$17,4,FALSE)</f>
        <v>127300</v>
      </c>
      <c r="N1111">
        <f>VLOOKUP(J1111,locations!$A$1:$E$17,5,FALSE)</f>
        <v>17.55</v>
      </c>
    </row>
    <row r="1112" spans="1:14" x14ac:dyDescent="0.25">
      <c r="A1112">
        <v>1111</v>
      </c>
      <c r="B1112" t="s">
        <v>83</v>
      </c>
      <c r="C1112">
        <v>587</v>
      </c>
      <c r="D1112" t="str">
        <f>VLOOKUP(C1120,'make details'!$A$1:$C$139,2,FALSE)</f>
        <v>Nissan</v>
      </c>
      <c r="E1112" t="str">
        <f>VLOOKUP(C1112,'make details'!$A$1:$C$139,3,FALSE)</f>
        <v>Standard</v>
      </c>
      <c r="F1112">
        <v>1995</v>
      </c>
      <c r="G1112" t="s">
        <v>461</v>
      </c>
      <c r="H1112" t="s">
        <v>10</v>
      </c>
      <c r="I1112" s="1">
        <v>44499</v>
      </c>
      <c r="J1112">
        <v>103</v>
      </c>
      <c r="K1112" t="str">
        <f>VLOOKUP(J1112,locations!$A$1:$E$17,2,FALSE)</f>
        <v>Waikato</v>
      </c>
      <c r="L1112" t="str">
        <f>VLOOKUP(J1112,locations!$A$1:$E$17,3,FALSE)</f>
        <v>New Zealand</v>
      </c>
      <c r="M1112">
        <f>VLOOKUP(J1112,locations!$A$1:$E$17,4,FALSE)</f>
        <v>513800</v>
      </c>
      <c r="N1112">
        <f>VLOOKUP(J1112,locations!$A$1:$E$17,5,FALSE)</f>
        <v>21.5</v>
      </c>
    </row>
    <row r="1113" spans="1:14" x14ac:dyDescent="0.25">
      <c r="A1113">
        <v>1112</v>
      </c>
      <c r="B1113" t="s">
        <v>83</v>
      </c>
      <c r="C1113">
        <v>580</v>
      </c>
      <c r="D1113" t="str">
        <f>VLOOKUP(C1121,'make details'!$A$1:$C$139,2,FALSE)</f>
        <v>Honda</v>
      </c>
      <c r="E1113" t="str">
        <f>VLOOKUP(C1113,'make details'!$A$1:$C$139,3,FALSE)</f>
        <v>Standard</v>
      </c>
      <c r="F1113">
        <v>2003</v>
      </c>
      <c r="G1113" t="s">
        <v>441</v>
      </c>
      <c r="H1113" t="s">
        <v>10</v>
      </c>
      <c r="I1113" s="1">
        <v>44640</v>
      </c>
      <c r="J1113">
        <v>108</v>
      </c>
      <c r="K1113" t="str">
        <f>VLOOKUP(J1113,locations!$A$1:$E$17,2,FALSE)</f>
        <v>Manawatū-Whanganui</v>
      </c>
      <c r="L1113" t="str">
        <f>VLOOKUP(J1113,locations!$A$1:$E$17,3,FALSE)</f>
        <v>New Zealand</v>
      </c>
      <c r="M1113">
        <f>VLOOKUP(J1113,locations!$A$1:$E$17,4,FALSE)</f>
        <v>258200</v>
      </c>
      <c r="N1113">
        <f>VLOOKUP(J1113,locations!$A$1:$E$17,5,FALSE)</f>
        <v>11.62</v>
      </c>
    </row>
    <row r="1114" spans="1:14" x14ac:dyDescent="0.25">
      <c r="A1114">
        <v>1113</v>
      </c>
      <c r="B1114" t="s">
        <v>235</v>
      </c>
      <c r="C1114">
        <v>587</v>
      </c>
      <c r="D1114" t="str">
        <f>VLOOKUP(C1122,'make details'!$A$1:$C$139,2,FALSE)</f>
        <v>Volkswagen</v>
      </c>
      <c r="E1114" t="str">
        <f>VLOOKUP(C1114,'make details'!$A$1:$C$139,3,FALSE)</f>
        <v>Standard</v>
      </c>
      <c r="F1114">
        <v>1997</v>
      </c>
      <c r="G1114" t="s">
        <v>175</v>
      </c>
      <c r="H1114" t="s">
        <v>32</v>
      </c>
      <c r="I1114" s="1">
        <v>44647</v>
      </c>
      <c r="J1114">
        <v>103</v>
      </c>
      <c r="K1114" t="str">
        <f>VLOOKUP(J1114,locations!$A$1:$E$17,2,FALSE)</f>
        <v>Waikato</v>
      </c>
      <c r="L1114" t="str">
        <f>VLOOKUP(J1114,locations!$A$1:$E$17,3,FALSE)</f>
        <v>New Zealand</v>
      </c>
      <c r="M1114">
        <f>VLOOKUP(J1114,locations!$A$1:$E$17,4,FALSE)</f>
        <v>513800</v>
      </c>
      <c r="N1114">
        <f>VLOOKUP(J1114,locations!$A$1:$E$17,5,FALSE)</f>
        <v>21.5</v>
      </c>
    </row>
    <row r="1115" spans="1:14" x14ac:dyDescent="0.25">
      <c r="A1115">
        <v>1114</v>
      </c>
      <c r="B1115" t="s">
        <v>83</v>
      </c>
      <c r="C1115">
        <v>523</v>
      </c>
      <c r="D1115" t="str">
        <f>VLOOKUP(C1123,'make details'!$A$1:$C$139,2,FALSE)</f>
        <v>Mitsubishi</v>
      </c>
      <c r="E1115" t="str">
        <f>VLOOKUP(C1115,'make details'!$A$1:$C$139,3,FALSE)</f>
        <v>Standard</v>
      </c>
      <c r="F1115">
        <v>2002</v>
      </c>
      <c r="G1115" t="s">
        <v>595</v>
      </c>
      <c r="H1115" t="s">
        <v>10</v>
      </c>
      <c r="I1115" s="1">
        <v>44496</v>
      </c>
      <c r="J1115">
        <v>111</v>
      </c>
      <c r="K1115" t="str">
        <f>VLOOKUP(J1115,locations!$A$1:$E$17,2,FALSE)</f>
        <v>Nelson</v>
      </c>
      <c r="L1115" t="str">
        <f>VLOOKUP(J1115,locations!$A$1:$E$17,3,FALSE)</f>
        <v>New Zealand</v>
      </c>
      <c r="M1115">
        <f>VLOOKUP(J1115,locations!$A$1:$E$17,4,FALSE)</f>
        <v>54500</v>
      </c>
      <c r="N1115">
        <f>VLOOKUP(J1115,locations!$A$1:$E$17,5,FALSE)</f>
        <v>129.15</v>
      </c>
    </row>
    <row r="1116" spans="1:14" x14ac:dyDescent="0.25">
      <c r="A1116">
        <v>1115</v>
      </c>
      <c r="B1116" t="s">
        <v>90</v>
      </c>
      <c r="C1116">
        <v>576</v>
      </c>
      <c r="D1116" t="str">
        <f>VLOOKUP(C1124,'make details'!$A$1:$C$139,2,FALSE)</f>
        <v>Mazda</v>
      </c>
      <c r="E1116" t="str">
        <f>VLOOKUP(C1116,'make details'!$A$1:$C$139,3,FALSE)</f>
        <v>Standard</v>
      </c>
      <c r="F1116">
        <v>1996</v>
      </c>
      <c r="G1116" t="s">
        <v>596</v>
      </c>
      <c r="H1116" t="s">
        <v>69</v>
      </c>
      <c r="I1116" s="1">
        <v>44486</v>
      </c>
      <c r="J1116">
        <v>103</v>
      </c>
      <c r="K1116" t="str">
        <f>VLOOKUP(J1116,locations!$A$1:$E$17,2,FALSE)</f>
        <v>Waikato</v>
      </c>
      <c r="L1116" t="str">
        <f>VLOOKUP(J1116,locations!$A$1:$E$17,3,FALSE)</f>
        <v>New Zealand</v>
      </c>
      <c r="M1116">
        <f>VLOOKUP(J1116,locations!$A$1:$E$17,4,FALSE)</f>
        <v>513800</v>
      </c>
      <c r="N1116">
        <f>VLOOKUP(J1116,locations!$A$1:$E$17,5,FALSE)</f>
        <v>21.5</v>
      </c>
    </row>
    <row r="1117" spans="1:14" x14ac:dyDescent="0.25">
      <c r="A1117">
        <v>1116</v>
      </c>
      <c r="B1117" t="s">
        <v>83</v>
      </c>
      <c r="C1117">
        <v>548</v>
      </c>
      <c r="D1117" t="str">
        <f>VLOOKUP(C1125,'make details'!$A$1:$C$139,2,FALSE)</f>
        <v>Ford</v>
      </c>
      <c r="E1117" t="str">
        <f>VLOOKUP(C1117,'make details'!$A$1:$C$139,3,FALSE)</f>
        <v>Standard</v>
      </c>
      <c r="F1117">
        <v>2001</v>
      </c>
      <c r="G1117" t="s">
        <v>443</v>
      </c>
      <c r="H1117" t="s">
        <v>69</v>
      </c>
      <c r="I1117" s="1">
        <v>44577</v>
      </c>
      <c r="J1117">
        <v>106</v>
      </c>
      <c r="K1117" t="str">
        <f>VLOOKUP(J1117,locations!$A$1:$E$17,2,FALSE)</f>
        <v>Hawke's Bay</v>
      </c>
      <c r="L1117" t="str">
        <f>VLOOKUP(J1117,locations!$A$1:$E$17,3,FALSE)</f>
        <v>New Zealand</v>
      </c>
      <c r="M1117">
        <f>VLOOKUP(J1117,locations!$A$1:$E$17,4,FALSE)</f>
        <v>182700</v>
      </c>
      <c r="N1117">
        <f>VLOOKUP(J1117,locations!$A$1:$E$17,5,FALSE)</f>
        <v>12.92</v>
      </c>
    </row>
    <row r="1118" spans="1:14" x14ac:dyDescent="0.25">
      <c r="A1118">
        <v>1117</v>
      </c>
      <c r="B1118" t="s">
        <v>454</v>
      </c>
      <c r="C1118">
        <v>587</v>
      </c>
      <c r="D1118" t="str">
        <f>VLOOKUP(C1126,'make details'!$A$1:$C$139,2,FALSE)</f>
        <v>Isuzu</v>
      </c>
      <c r="E1118" t="str">
        <f>VLOOKUP(C1118,'make details'!$A$1:$C$139,3,FALSE)</f>
        <v>Standard</v>
      </c>
      <c r="F1118">
        <v>1996</v>
      </c>
      <c r="G1118" t="s">
        <v>42</v>
      </c>
      <c r="H1118" t="s">
        <v>32</v>
      </c>
      <c r="I1118" s="1">
        <v>44515</v>
      </c>
      <c r="J1118">
        <v>102</v>
      </c>
      <c r="K1118" t="str">
        <f>VLOOKUP(J1118,locations!$A$1:$E$17,2,FALSE)</f>
        <v>Auckland</v>
      </c>
      <c r="L1118" t="str">
        <f>VLOOKUP(J1118,locations!$A$1:$E$17,3,FALSE)</f>
        <v>New Zealand</v>
      </c>
      <c r="M1118">
        <f>VLOOKUP(J1118,locations!$A$1:$E$17,4,FALSE)</f>
        <v>1695200</v>
      </c>
      <c r="N1118">
        <f>VLOOKUP(J1118,locations!$A$1:$E$17,5,FALSE)</f>
        <v>343.09</v>
      </c>
    </row>
    <row r="1119" spans="1:14" x14ac:dyDescent="0.25">
      <c r="A1119">
        <v>1118</v>
      </c>
      <c r="B1119" t="s">
        <v>90</v>
      </c>
      <c r="C1119">
        <v>580</v>
      </c>
      <c r="D1119" t="str">
        <f>VLOOKUP(C1127,'make details'!$A$1:$C$139,2,FALSE)</f>
        <v>Toyota</v>
      </c>
      <c r="E1119" t="str">
        <f>VLOOKUP(C1119,'make details'!$A$1:$C$139,3,FALSE)</f>
        <v>Standard</v>
      </c>
      <c r="F1119">
        <v>1996</v>
      </c>
      <c r="G1119" t="s">
        <v>597</v>
      </c>
      <c r="H1119" t="s">
        <v>28</v>
      </c>
      <c r="I1119" s="1">
        <v>44568</v>
      </c>
      <c r="J1119">
        <v>105</v>
      </c>
      <c r="K1119" t="str">
        <f>VLOOKUP(J1119,locations!$A$1:$E$17,2,FALSE)</f>
        <v>Gisborne</v>
      </c>
      <c r="L1119" t="str">
        <f>VLOOKUP(J1119,locations!$A$1:$E$17,3,FALSE)</f>
        <v>New Zealand</v>
      </c>
      <c r="M1119">
        <f>VLOOKUP(J1119,locations!$A$1:$E$17,4,FALSE)</f>
        <v>52100</v>
      </c>
      <c r="N1119">
        <f>VLOOKUP(J1119,locations!$A$1:$E$17,5,FALSE)</f>
        <v>6.21</v>
      </c>
    </row>
    <row r="1120" spans="1:14" x14ac:dyDescent="0.25">
      <c r="A1120">
        <v>1119</v>
      </c>
      <c r="B1120" t="s">
        <v>90</v>
      </c>
      <c r="C1120">
        <v>587</v>
      </c>
      <c r="D1120" t="str">
        <f>VLOOKUP(C1128,'make details'!$A$1:$C$139,2,FALSE)</f>
        <v>Nissan</v>
      </c>
      <c r="E1120" t="str">
        <f>VLOOKUP(C1120,'make details'!$A$1:$C$139,3,FALSE)</f>
        <v>Standard</v>
      </c>
      <c r="F1120">
        <v>1992</v>
      </c>
      <c r="G1120" t="s">
        <v>570</v>
      </c>
      <c r="H1120" t="s">
        <v>28</v>
      </c>
      <c r="I1120" s="1">
        <v>44624</v>
      </c>
      <c r="J1120">
        <v>105</v>
      </c>
      <c r="K1120" t="str">
        <f>VLOOKUP(J1120,locations!$A$1:$E$17,2,FALSE)</f>
        <v>Gisborne</v>
      </c>
      <c r="L1120" t="str">
        <f>VLOOKUP(J1120,locations!$A$1:$E$17,3,FALSE)</f>
        <v>New Zealand</v>
      </c>
      <c r="M1120">
        <f>VLOOKUP(J1120,locations!$A$1:$E$17,4,FALSE)</f>
        <v>52100</v>
      </c>
      <c r="N1120">
        <f>VLOOKUP(J1120,locations!$A$1:$E$17,5,FALSE)</f>
        <v>6.21</v>
      </c>
    </row>
    <row r="1121" spans="1:14" x14ac:dyDescent="0.25">
      <c r="A1121">
        <v>1120</v>
      </c>
      <c r="B1121" t="s">
        <v>90</v>
      </c>
      <c r="C1121">
        <v>550</v>
      </c>
      <c r="D1121" t="str">
        <f>VLOOKUP(C1129,'make details'!$A$1:$C$139,2,FALSE)</f>
        <v>Daihatsu</v>
      </c>
      <c r="E1121" t="str">
        <f>VLOOKUP(C1121,'make details'!$A$1:$C$139,3,FALSE)</f>
        <v>Standard</v>
      </c>
      <c r="F1121">
        <v>1996</v>
      </c>
      <c r="G1121" t="s">
        <v>584</v>
      </c>
      <c r="H1121" t="s">
        <v>28</v>
      </c>
      <c r="I1121" s="1">
        <v>44511</v>
      </c>
      <c r="J1121">
        <v>104</v>
      </c>
      <c r="K1121" t="str">
        <f>VLOOKUP(J1121,locations!$A$1:$E$17,2,FALSE)</f>
        <v>Bay of Plenty</v>
      </c>
      <c r="L1121" t="str">
        <f>VLOOKUP(J1121,locations!$A$1:$E$17,3,FALSE)</f>
        <v>New Zealand</v>
      </c>
      <c r="M1121">
        <f>VLOOKUP(J1121,locations!$A$1:$E$17,4,FALSE)</f>
        <v>347700</v>
      </c>
      <c r="N1121">
        <f>VLOOKUP(J1121,locations!$A$1:$E$17,5,FALSE)</f>
        <v>28.8</v>
      </c>
    </row>
    <row r="1122" spans="1:14" x14ac:dyDescent="0.25">
      <c r="A1122">
        <v>1121</v>
      </c>
      <c r="B1122" t="s">
        <v>75</v>
      </c>
      <c r="C1122">
        <v>633</v>
      </c>
      <c r="D1122" t="str">
        <f>VLOOKUP(C1130,'make details'!$A$1:$C$139,2,FALSE)</f>
        <v>BMW</v>
      </c>
      <c r="E1122" t="str">
        <f>VLOOKUP(C1122,'make details'!$A$1:$C$139,3,FALSE)</f>
        <v>Standard</v>
      </c>
      <c r="F1122">
        <v>2003</v>
      </c>
      <c r="G1122" t="s">
        <v>581</v>
      </c>
      <c r="H1122" t="s">
        <v>18</v>
      </c>
      <c r="I1122" s="1">
        <v>44650</v>
      </c>
      <c r="J1122">
        <v>102</v>
      </c>
      <c r="K1122" t="str">
        <f>VLOOKUP(J1122,locations!$A$1:$E$17,2,FALSE)</f>
        <v>Auckland</v>
      </c>
      <c r="L1122" t="str">
        <f>VLOOKUP(J1122,locations!$A$1:$E$17,3,FALSE)</f>
        <v>New Zealand</v>
      </c>
      <c r="M1122">
        <f>VLOOKUP(J1122,locations!$A$1:$E$17,4,FALSE)</f>
        <v>1695200</v>
      </c>
      <c r="N1122">
        <f>VLOOKUP(J1122,locations!$A$1:$E$17,5,FALSE)</f>
        <v>343.09</v>
      </c>
    </row>
    <row r="1123" spans="1:14" x14ac:dyDescent="0.25">
      <c r="A1123">
        <v>1122</v>
      </c>
      <c r="B1123" t="s">
        <v>83</v>
      </c>
      <c r="C1123">
        <v>580</v>
      </c>
      <c r="D1123" t="str">
        <f>VLOOKUP(C1131,'make details'!$A$1:$C$139,2,FALSE)</f>
        <v>Toyota</v>
      </c>
      <c r="E1123" t="str">
        <f>VLOOKUP(C1123,'make details'!$A$1:$C$139,3,FALSE)</f>
        <v>Standard</v>
      </c>
      <c r="F1123">
        <v>2000</v>
      </c>
      <c r="G1123" t="s">
        <v>441</v>
      </c>
      <c r="H1123" t="s">
        <v>45</v>
      </c>
      <c r="I1123" s="1">
        <v>44644</v>
      </c>
      <c r="J1123">
        <v>109</v>
      </c>
      <c r="K1123" t="str">
        <f>VLOOKUP(J1123,locations!$A$1:$E$17,2,FALSE)</f>
        <v>Wellington</v>
      </c>
      <c r="L1123" t="str">
        <f>VLOOKUP(J1123,locations!$A$1:$E$17,3,FALSE)</f>
        <v>New Zealand</v>
      </c>
      <c r="M1123">
        <f>VLOOKUP(J1123,locations!$A$1:$E$17,4,FALSE)</f>
        <v>543500</v>
      </c>
      <c r="N1123">
        <f>VLOOKUP(J1123,locations!$A$1:$E$17,5,FALSE)</f>
        <v>67.52</v>
      </c>
    </row>
    <row r="1124" spans="1:14" x14ac:dyDescent="0.25">
      <c r="A1124">
        <v>1123</v>
      </c>
      <c r="B1124" t="s">
        <v>75</v>
      </c>
      <c r="C1124">
        <v>576</v>
      </c>
      <c r="D1124" t="str">
        <f>VLOOKUP(C1132,'make details'!$A$1:$C$139,2,FALSE)</f>
        <v>Subaru</v>
      </c>
      <c r="E1124" t="str">
        <f>VLOOKUP(C1124,'make details'!$A$1:$C$139,3,FALSE)</f>
        <v>Standard</v>
      </c>
      <c r="F1124">
        <v>1999</v>
      </c>
      <c r="G1124" t="s">
        <v>572</v>
      </c>
      <c r="H1124" t="s">
        <v>10</v>
      </c>
      <c r="I1124" s="1">
        <v>44630</v>
      </c>
      <c r="J1124">
        <v>109</v>
      </c>
      <c r="K1124" t="str">
        <f>VLOOKUP(J1124,locations!$A$1:$E$17,2,FALSE)</f>
        <v>Wellington</v>
      </c>
      <c r="L1124" t="str">
        <f>VLOOKUP(J1124,locations!$A$1:$E$17,3,FALSE)</f>
        <v>New Zealand</v>
      </c>
      <c r="M1124">
        <f>VLOOKUP(J1124,locations!$A$1:$E$17,4,FALSE)</f>
        <v>543500</v>
      </c>
      <c r="N1124">
        <f>VLOOKUP(J1124,locations!$A$1:$E$17,5,FALSE)</f>
        <v>67.52</v>
      </c>
    </row>
    <row r="1125" spans="1:14" x14ac:dyDescent="0.25">
      <c r="A1125">
        <v>1124</v>
      </c>
      <c r="B1125" t="s">
        <v>83</v>
      </c>
      <c r="C1125">
        <v>540</v>
      </c>
      <c r="D1125" t="str">
        <f>VLOOKUP(C1133,'make details'!$A$1:$C$139,2,FALSE)</f>
        <v>Subaru</v>
      </c>
      <c r="E1125" t="str">
        <f>VLOOKUP(C1125,'make details'!$A$1:$C$139,3,FALSE)</f>
        <v>Standard</v>
      </c>
      <c r="F1125">
        <v>2003</v>
      </c>
      <c r="G1125" t="s">
        <v>453</v>
      </c>
      <c r="H1125" t="s">
        <v>69</v>
      </c>
      <c r="I1125" s="1">
        <v>44532</v>
      </c>
      <c r="J1125">
        <v>108</v>
      </c>
      <c r="K1125" t="str">
        <f>VLOOKUP(J1125,locations!$A$1:$E$17,2,FALSE)</f>
        <v>Manawatū-Whanganui</v>
      </c>
      <c r="L1125" t="str">
        <f>VLOOKUP(J1125,locations!$A$1:$E$17,3,FALSE)</f>
        <v>New Zealand</v>
      </c>
      <c r="M1125">
        <f>VLOOKUP(J1125,locations!$A$1:$E$17,4,FALSE)</f>
        <v>258200</v>
      </c>
      <c r="N1125">
        <f>VLOOKUP(J1125,locations!$A$1:$E$17,5,FALSE)</f>
        <v>11.62</v>
      </c>
    </row>
    <row r="1126" spans="1:14" x14ac:dyDescent="0.25">
      <c r="A1126">
        <v>1125</v>
      </c>
      <c r="B1126" t="s">
        <v>90</v>
      </c>
      <c r="C1126">
        <v>556</v>
      </c>
      <c r="D1126" t="str">
        <f>VLOOKUP(C1134,'make details'!$A$1:$C$139,2,FALSE)</f>
        <v>Mazda</v>
      </c>
      <c r="E1126" t="str">
        <f>VLOOKUP(C1126,'make details'!$A$1:$C$139,3,FALSE)</f>
        <v>Standard</v>
      </c>
      <c r="F1126">
        <v>1998</v>
      </c>
      <c r="G1126" t="s">
        <v>472</v>
      </c>
      <c r="H1126" t="s">
        <v>32</v>
      </c>
      <c r="I1126" s="1">
        <v>44615</v>
      </c>
      <c r="J1126">
        <v>111</v>
      </c>
      <c r="K1126" t="str">
        <f>VLOOKUP(J1126,locations!$A$1:$E$17,2,FALSE)</f>
        <v>Nelson</v>
      </c>
      <c r="L1126" t="str">
        <f>VLOOKUP(J1126,locations!$A$1:$E$17,3,FALSE)</f>
        <v>New Zealand</v>
      </c>
      <c r="M1126">
        <f>VLOOKUP(J1126,locations!$A$1:$E$17,4,FALSE)</f>
        <v>54500</v>
      </c>
      <c r="N1126">
        <f>VLOOKUP(J1126,locations!$A$1:$E$17,5,FALSE)</f>
        <v>129.15</v>
      </c>
    </row>
    <row r="1127" spans="1:14" x14ac:dyDescent="0.25">
      <c r="A1127">
        <v>1126</v>
      </c>
      <c r="B1127" t="s">
        <v>235</v>
      </c>
      <c r="C1127">
        <v>619</v>
      </c>
      <c r="D1127" t="str">
        <f>VLOOKUP(C1135,'make details'!$A$1:$C$139,2,FALSE)</f>
        <v>Honda</v>
      </c>
      <c r="E1127" t="str">
        <f>VLOOKUP(C1127,'make details'!$A$1:$C$139,3,FALSE)</f>
        <v>Standard</v>
      </c>
      <c r="F1127">
        <v>1995</v>
      </c>
      <c r="G1127" t="s">
        <v>467</v>
      </c>
      <c r="H1127" t="s">
        <v>32</v>
      </c>
      <c r="I1127" s="1">
        <v>44592</v>
      </c>
      <c r="J1127">
        <v>102</v>
      </c>
      <c r="K1127" t="str">
        <f>VLOOKUP(J1127,locations!$A$1:$E$17,2,FALSE)</f>
        <v>Auckland</v>
      </c>
      <c r="L1127" t="str">
        <f>VLOOKUP(J1127,locations!$A$1:$E$17,3,FALSE)</f>
        <v>New Zealand</v>
      </c>
      <c r="M1127">
        <f>VLOOKUP(J1127,locations!$A$1:$E$17,4,FALSE)</f>
        <v>1695200</v>
      </c>
      <c r="N1127">
        <f>VLOOKUP(J1127,locations!$A$1:$E$17,5,FALSE)</f>
        <v>343.09</v>
      </c>
    </row>
    <row r="1128" spans="1:14" x14ac:dyDescent="0.25">
      <c r="A1128">
        <v>1127</v>
      </c>
      <c r="B1128" t="s">
        <v>90</v>
      </c>
      <c r="C1128">
        <v>587</v>
      </c>
      <c r="D1128" t="str">
        <f>VLOOKUP(C1136,'make details'!$A$1:$C$139,2,FALSE)</f>
        <v>Honda</v>
      </c>
      <c r="E1128" t="str">
        <f>VLOOKUP(C1128,'make details'!$A$1:$C$139,3,FALSE)</f>
        <v>Standard</v>
      </c>
      <c r="F1128">
        <v>1998</v>
      </c>
      <c r="G1128" t="s">
        <v>446</v>
      </c>
      <c r="H1128" t="s">
        <v>10</v>
      </c>
      <c r="I1128" s="1">
        <v>44655</v>
      </c>
      <c r="J1128">
        <v>102</v>
      </c>
      <c r="K1128" t="str">
        <f>VLOOKUP(J1128,locations!$A$1:$E$17,2,FALSE)</f>
        <v>Auckland</v>
      </c>
      <c r="L1128" t="str">
        <f>VLOOKUP(J1128,locations!$A$1:$E$17,3,FALSE)</f>
        <v>New Zealand</v>
      </c>
      <c r="M1128">
        <f>VLOOKUP(J1128,locations!$A$1:$E$17,4,FALSE)</f>
        <v>1695200</v>
      </c>
      <c r="N1128">
        <f>VLOOKUP(J1128,locations!$A$1:$E$17,5,FALSE)</f>
        <v>343.09</v>
      </c>
    </row>
    <row r="1129" spans="1:14" x14ac:dyDescent="0.25">
      <c r="A1129">
        <v>1128</v>
      </c>
      <c r="B1129" t="s">
        <v>75</v>
      </c>
      <c r="C1129">
        <v>531</v>
      </c>
      <c r="D1129" t="str">
        <f>VLOOKUP(C1137,'make details'!$A$1:$C$139,2,FALSE)</f>
        <v>Mitsubishi</v>
      </c>
      <c r="E1129" t="str">
        <f>VLOOKUP(C1129,'make details'!$A$1:$C$139,3,FALSE)</f>
        <v>Standard</v>
      </c>
      <c r="F1129">
        <v>2003</v>
      </c>
      <c r="G1129" t="s">
        <v>598</v>
      </c>
      <c r="H1129" t="s">
        <v>47</v>
      </c>
      <c r="I1129" s="1">
        <v>44641</v>
      </c>
      <c r="J1129">
        <v>106</v>
      </c>
      <c r="K1129" t="str">
        <f>VLOOKUP(J1129,locations!$A$1:$E$17,2,FALSE)</f>
        <v>Hawke's Bay</v>
      </c>
      <c r="L1129" t="str">
        <f>VLOOKUP(J1129,locations!$A$1:$E$17,3,FALSE)</f>
        <v>New Zealand</v>
      </c>
      <c r="M1129">
        <f>VLOOKUP(J1129,locations!$A$1:$E$17,4,FALSE)</f>
        <v>182700</v>
      </c>
      <c r="N1129">
        <f>VLOOKUP(J1129,locations!$A$1:$E$17,5,FALSE)</f>
        <v>12.92</v>
      </c>
    </row>
    <row r="1130" spans="1:14" x14ac:dyDescent="0.25">
      <c r="A1130">
        <v>1129</v>
      </c>
      <c r="B1130" t="s">
        <v>83</v>
      </c>
      <c r="C1130">
        <v>512</v>
      </c>
      <c r="D1130" t="str">
        <f>VLOOKUP(C1138,'make details'!$A$1:$C$139,2,FALSE)</f>
        <v>Nissan</v>
      </c>
      <c r="E1130" t="str">
        <f>VLOOKUP(C1130,'make details'!$A$1:$C$139,3,FALSE)</f>
        <v>Luxury</v>
      </c>
      <c r="F1130">
        <v>2005</v>
      </c>
      <c r="G1130" t="s">
        <v>84</v>
      </c>
      <c r="H1130" t="s">
        <v>32</v>
      </c>
      <c r="I1130" s="1">
        <v>44614</v>
      </c>
      <c r="J1130">
        <v>102</v>
      </c>
      <c r="K1130" t="str">
        <f>VLOOKUP(J1130,locations!$A$1:$E$17,2,FALSE)</f>
        <v>Auckland</v>
      </c>
      <c r="L1130" t="str">
        <f>VLOOKUP(J1130,locations!$A$1:$E$17,3,FALSE)</f>
        <v>New Zealand</v>
      </c>
      <c r="M1130">
        <f>VLOOKUP(J1130,locations!$A$1:$E$17,4,FALSE)</f>
        <v>1695200</v>
      </c>
      <c r="N1130">
        <f>VLOOKUP(J1130,locations!$A$1:$E$17,5,FALSE)</f>
        <v>343.09</v>
      </c>
    </row>
    <row r="1131" spans="1:14" x14ac:dyDescent="0.25">
      <c r="A1131">
        <v>1130</v>
      </c>
      <c r="B1131" t="s">
        <v>235</v>
      </c>
      <c r="C1131">
        <v>619</v>
      </c>
      <c r="D1131" t="str">
        <f>VLOOKUP(C1139,'make details'!$A$1:$C$139,2,FALSE)</f>
        <v>Ford</v>
      </c>
      <c r="E1131" t="str">
        <f>VLOOKUP(C1131,'make details'!$A$1:$C$139,3,FALSE)</f>
        <v>Standard</v>
      </c>
      <c r="F1131">
        <v>1994</v>
      </c>
      <c r="G1131" t="s">
        <v>599</v>
      </c>
      <c r="H1131" t="s">
        <v>45</v>
      </c>
      <c r="I1131" s="1">
        <v>44637</v>
      </c>
      <c r="J1131">
        <v>104</v>
      </c>
      <c r="K1131" t="str">
        <f>VLOOKUP(J1131,locations!$A$1:$E$17,2,FALSE)</f>
        <v>Bay of Plenty</v>
      </c>
      <c r="L1131" t="str">
        <f>VLOOKUP(J1131,locations!$A$1:$E$17,3,FALSE)</f>
        <v>New Zealand</v>
      </c>
      <c r="M1131">
        <f>VLOOKUP(J1131,locations!$A$1:$E$17,4,FALSE)</f>
        <v>347700</v>
      </c>
      <c r="N1131">
        <f>VLOOKUP(J1131,locations!$A$1:$E$17,5,FALSE)</f>
        <v>28.8</v>
      </c>
    </row>
    <row r="1132" spans="1:14" x14ac:dyDescent="0.25">
      <c r="A1132">
        <v>1131</v>
      </c>
      <c r="B1132" t="s">
        <v>90</v>
      </c>
      <c r="C1132">
        <v>610</v>
      </c>
      <c r="D1132" t="str">
        <f>VLOOKUP(C1140,'make details'!$A$1:$C$139,2,FALSE)</f>
        <v>Mazda</v>
      </c>
      <c r="E1132" t="str">
        <f>VLOOKUP(C1132,'make details'!$A$1:$C$139,3,FALSE)</f>
        <v>Standard</v>
      </c>
      <c r="F1132">
        <v>1997</v>
      </c>
      <c r="G1132" t="s">
        <v>475</v>
      </c>
      <c r="H1132" t="s">
        <v>18</v>
      </c>
      <c r="I1132" s="1">
        <v>44603</v>
      </c>
      <c r="J1132">
        <v>104</v>
      </c>
      <c r="K1132" t="str">
        <f>VLOOKUP(J1132,locations!$A$1:$E$17,2,FALSE)</f>
        <v>Bay of Plenty</v>
      </c>
      <c r="L1132" t="str">
        <f>VLOOKUP(J1132,locations!$A$1:$E$17,3,FALSE)</f>
        <v>New Zealand</v>
      </c>
      <c r="M1132">
        <f>VLOOKUP(J1132,locations!$A$1:$E$17,4,FALSE)</f>
        <v>347700</v>
      </c>
      <c r="N1132">
        <f>VLOOKUP(J1132,locations!$A$1:$E$17,5,FALSE)</f>
        <v>28.8</v>
      </c>
    </row>
    <row r="1133" spans="1:14" x14ac:dyDescent="0.25">
      <c r="A1133">
        <v>1132</v>
      </c>
      <c r="B1133" t="s">
        <v>90</v>
      </c>
      <c r="C1133">
        <v>610</v>
      </c>
      <c r="D1133" t="str">
        <f>VLOOKUP(C1141,'make details'!$A$1:$C$139,2,FALSE)</f>
        <v>Toyota</v>
      </c>
      <c r="E1133" t="str">
        <f>VLOOKUP(C1133,'make details'!$A$1:$C$139,3,FALSE)</f>
        <v>Standard</v>
      </c>
      <c r="F1133">
        <v>1996</v>
      </c>
      <c r="G1133" t="s">
        <v>444</v>
      </c>
      <c r="H1133" t="s">
        <v>69</v>
      </c>
      <c r="I1133" s="1">
        <v>44617</v>
      </c>
      <c r="J1133">
        <v>111</v>
      </c>
      <c r="K1133" t="str">
        <f>VLOOKUP(J1133,locations!$A$1:$E$17,2,FALSE)</f>
        <v>Nelson</v>
      </c>
      <c r="L1133" t="str">
        <f>VLOOKUP(J1133,locations!$A$1:$E$17,3,FALSE)</f>
        <v>New Zealand</v>
      </c>
      <c r="M1133">
        <f>VLOOKUP(J1133,locations!$A$1:$E$17,4,FALSE)</f>
        <v>54500</v>
      </c>
      <c r="N1133">
        <f>VLOOKUP(J1133,locations!$A$1:$E$17,5,FALSE)</f>
        <v>129.15</v>
      </c>
    </row>
    <row r="1134" spans="1:14" x14ac:dyDescent="0.25">
      <c r="A1134">
        <v>1133</v>
      </c>
      <c r="B1134" t="s">
        <v>83</v>
      </c>
      <c r="C1134">
        <v>576</v>
      </c>
      <c r="D1134" t="str">
        <f>VLOOKUP(C1142,'make details'!$A$1:$C$139,2,FALSE)</f>
        <v>Toyota</v>
      </c>
      <c r="E1134" t="str">
        <f>VLOOKUP(C1134,'make details'!$A$1:$C$139,3,FALSE)</f>
        <v>Standard</v>
      </c>
      <c r="F1134">
        <v>2003</v>
      </c>
      <c r="G1134" t="s">
        <v>600</v>
      </c>
      <c r="H1134" t="s">
        <v>28</v>
      </c>
      <c r="I1134" s="1">
        <v>44652</v>
      </c>
      <c r="J1134">
        <v>102</v>
      </c>
      <c r="K1134" t="str">
        <f>VLOOKUP(J1134,locations!$A$1:$E$17,2,FALSE)</f>
        <v>Auckland</v>
      </c>
      <c r="L1134" t="str">
        <f>VLOOKUP(J1134,locations!$A$1:$E$17,3,FALSE)</f>
        <v>New Zealand</v>
      </c>
      <c r="M1134">
        <f>VLOOKUP(J1134,locations!$A$1:$E$17,4,FALSE)</f>
        <v>1695200</v>
      </c>
      <c r="N1134">
        <f>VLOOKUP(J1134,locations!$A$1:$E$17,5,FALSE)</f>
        <v>343.09</v>
      </c>
    </row>
    <row r="1135" spans="1:14" x14ac:dyDescent="0.25">
      <c r="A1135">
        <v>1134</v>
      </c>
      <c r="B1135" t="s">
        <v>75</v>
      </c>
      <c r="C1135">
        <v>550</v>
      </c>
      <c r="D1135" t="str">
        <f>VLOOKUP(C1143,'make details'!$A$1:$C$139,2,FALSE)</f>
        <v>Holden</v>
      </c>
      <c r="E1135" t="str">
        <f>VLOOKUP(C1135,'make details'!$A$1:$C$139,3,FALSE)</f>
        <v>Standard</v>
      </c>
      <c r="F1135">
        <v>2003</v>
      </c>
      <c r="G1135" t="s">
        <v>601</v>
      </c>
      <c r="H1135" t="s">
        <v>18</v>
      </c>
      <c r="I1135" s="1">
        <v>44486</v>
      </c>
      <c r="J1135">
        <v>101</v>
      </c>
      <c r="K1135" t="str">
        <f>VLOOKUP(J1135,locations!$A$1:$E$17,2,FALSE)</f>
        <v>Northland</v>
      </c>
      <c r="L1135" t="str">
        <f>VLOOKUP(J1135,locations!$A$1:$E$17,3,FALSE)</f>
        <v>New Zealand</v>
      </c>
      <c r="M1135">
        <f>VLOOKUP(J1135,locations!$A$1:$E$17,4,FALSE)</f>
        <v>201500</v>
      </c>
      <c r="N1135">
        <f>VLOOKUP(J1135,locations!$A$1:$E$17,5,FALSE)</f>
        <v>16.11</v>
      </c>
    </row>
    <row r="1136" spans="1:14" x14ac:dyDescent="0.25">
      <c r="A1136">
        <v>1135</v>
      </c>
      <c r="B1136" t="s">
        <v>75</v>
      </c>
      <c r="C1136">
        <v>550</v>
      </c>
      <c r="D1136" t="str">
        <f>VLOOKUP(C1144,'make details'!$A$1:$C$139,2,FALSE)</f>
        <v>Holden</v>
      </c>
      <c r="E1136" t="str">
        <f>VLOOKUP(C1136,'make details'!$A$1:$C$139,3,FALSE)</f>
        <v>Standard</v>
      </c>
      <c r="F1136">
        <v>2003</v>
      </c>
      <c r="G1136" t="s">
        <v>601</v>
      </c>
      <c r="H1136" t="s">
        <v>18</v>
      </c>
      <c r="I1136" s="1">
        <v>44490</v>
      </c>
      <c r="J1136">
        <v>101</v>
      </c>
      <c r="K1136" t="str">
        <f>VLOOKUP(J1136,locations!$A$1:$E$17,2,FALSE)</f>
        <v>Northland</v>
      </c>
      <c r="L1136" t="str">
        <f>VLOOKUP(J1136,locations!$A$1:$E$17,3,FALSE)</f>
        <v>New Zealand</v>
      </c>
      <c r="M1136">
        <f>VLOOKUP(J1136,locations!$A$1:$E$17,4,FALSE)</f>
        <v>201500</v>
      </c>
      <c r="N1136">
        <f>VLOOKUP(J1136,locations!$A$1:$E$17,5,FALSE)</f>
        <v>16.11</v>
      </c>
    </row>
    <row r="1137" spans="1:14" x14ac:dyDescent="0.25">
      <c r="A1137">
        <v>1136</v>
      </c>
      <c r="B1137" t="s">
        <v>83</v>
      </c>
      <c r="C1137">
        <v>580</v>
      </c>
      <c r="D1137" t="str">
        <f>VLOOKUP(C1145,'make details'!$A$1:$C$139,2,FALSE)</f>
        <v>Peugeot</v>
      </c>
      <c r="E1137" t="str">
        <f>VLOOKUP(C1137,'make details'!$A$1:$C$139,3,FALSE)</f>
        <v>Standard</v>
      </c>
      <c r="F1137">
        <v>2003</v>
      </c>
      <c r="G1137" t="s">
        <v>441</v>
      </c>
      <c r="H1137" t="s">
        <v>32</v>
      </c>
      <c r="I1137" s="1">
        <v>44570</v>
      </c>
      <c r="J1137">
        <v>102</v>
      </c>
      <c r="K1137" t="str">
        <f>VLOOKUP(J1137,locations!$A$1:$E$17,2,FALSE)</f>
        <v>Auckland</v>
      </c>
      <c r="L1137" t="str">
        <f>VLOOKUP(J1137,locations!$A$1:$E$17,3,FALSE)</f>
        <v>New Zealand</v>
      </c>
      <c r="M1137">
        <f>VLOOKUP(J1137,locations!$A$1:$E$17,4,FALSE)</f>
        <v>1695200</v>
      </c>
      <c r="N1137">
        <f>VLOOKUP(J1137,locations!$A$1:$E$17,5,FALSE)</f>
        <v>343.09</v>
      </c>
    </row>
    <row r="1138" spans="1:14" x14ac:dyDescent="0.25">
      <c r="A1138">
        <v>1137</v>
      </c>
      <c r="B1138" t="s">
        <v>83</v>
      </c>
      <c r="C1138">
        <v>587</v>
      </c>
      <c r="D1138" t="str">
        <f>VLOOKUP(C1146,'make details'!$A$1:$C$139,2,FALSE)</f>
        <v>Ford</v>
      </c>
      <c r="E1138" t="str">
        <f>VLOOKUP(C1138,'make details'!$A$1:$C$139,3,FALSE)</f>
        <v>Standard</v>
      </c>
      <c r="F1138">
        <v>1999</v>
      </c>
      <c r="G1138" t="s">
        <v>602</v>
      </c>
      <c r="H1138" t="s">
        <v>32</v>
      </c>
      <c r="I1138" s="1">
        <v>44590</v>
      </c>
      <c r="J1138">
        <v>114</v>
      </c>
      <c r="K1138" t="str">
        <f>VLOOKUP(J1138,locations!$A$1:$E$17,2,FALSE)</f>
        <v>Canterbury</v>
      </c>
      <c r="L1138" t="str">
        <f>VLOOKUP(J1138,locations!$A$1:$E$17,3,FALSE)</f>
        <v>New Zealand</v>
      </c>
      <c r="M1138">
        <f>VLOOKUP(J1138,locations!$A$1:$E$17,4,FALSE)</f>
        <v>655000</v>
      </c>
      <c r="N1138">
        <f>VLOOKUP(J1138,locations!$A$1:$E$17,5,FALSE)</f>
        <v>14.72</v>
      </c>
    </row>
    <row r="1139" spans="1:14" x14ac:dyDescent="0.25">
      <c r="A1139">
        <v>1138</v>
      </c>
      <c r="B1139" t="s">
        <v>435</v>
      </c>
      <c r="C1139">
        <v>540</v>
      </c>
      <c r="D1139" t="str">
        <f>VLOOKUP(C1147,'make details'!$A$1:$C$139,2,FALSE)</f>
        <v>Isuzu</v>
      </c>
      <c r="E1139" t="str">
        <f>VLOOKUP(C1139,'make details'!$A$1:$C$139,3,FALSE)</f>
        <v>Standard</v>
      </c>
      <c r="F1139">
        <v>2003</v>
      </c>
      <c r="G1139" t="s">
        <v>436</v>
      </c>
      <c r="H1139" t="s">
        <v>32</v>
      </c>
      <c r="I1139" s="1">
        <v>44523</v>
      </c>
      <c r="J1139">
        <v>114</v>
      </c>
      <c r="K1139" t="str">
        <f>VLOOKUP(J1139,locations!$A$1:$E$17,2,FALSE)</f>
        <v>Canterbury</v>
      </c>
      <c r="L1139" t="str">
        <f>VLOOKUP(J1139,locations!$A$1:$E$17,3,FALSE)</f>
        <v>New Zealand</v>
      </c>
      <c r="M1139">
        <f>VLOOKUP(J1139,locations!$A$1:$E$17,4,FALSE)</f>
        <v>655000</v>
      </c>
      <c r="N1139">
        <f>VLOOKUP(J1139,locations!$A$1:$E$17,5,FALSE)</f>
        <v>14.72</v>
      </c>
    </row>
    <row r="1140" spans="1:14" x14ac:dyDescent="0.25">
      <c r="A1140">
        <v>1139</v>
      </c>
      <c r="B1140" t="s">
        <v>235</v>
      </c>
      <c r="C1140">
        <v>576</v>
      </c>
      <c r="D1140" t="str">
        <f>VLOOKUP(C1148,'make details'!$A$1:$C$139,2,FALSE)</f>
        <v>Subaru</v>
      </c>
      <c r="E1140" t="str">
        <f>VLOOKUP(C1140,'make details'!$A$1:$C$139,3,FALSE)</f>
        <v>Standard</v>
      </c>
      <c r="F1140">
        <v>2003</v>
      </c>
      <c r="G1140" t="s">
        <v>603</v>
      </c>
      <c r="H1140" t="s">
        <v>32</v>
      </c>
      <c r="I1140" s="1">
        <v>44649</v>
      </c>
      <c r="J1140">
        <v>111</v>
      </c>
      <c r="K1140" t="str">
        <f>VLOOKUP(J1140,locations!$A$1:$E$17,2,FALSE)</f>
        <v>Nelson</v>
      </c>
      <c r="L1140" t="str">
        <f>VLOOKUP(J1140,locations!$A$1:$E$17,3,FALSE)</f>
        <v>New Zealand</v>
      </c>
      <c r="M1140">
        <f>VLOOKUP(J1140,locations!$A$1:$E$17,4,FALSE)</f>
        <v>54500</v>
      </c>
      <c r="N1140">
        <f>VLOOKUP(J1140,locations!$A$1:$E$17,5,FALSE)</f>
        <v>129.15</v>
      </c>
    </row>
    <row r="1141" spans="1:14" x14ac:dyDescent="0.25">
      <c r="A1141">
        <v>1140</v>
      </c>
      <c r="B1141" t="s">
        <v>90</v>
      </c>
      <c r="C1141">
        <v>619</v>
      </c>
      <c r="D1141" t="str">
        <f>VLOOKUP(C1149,'make details'!$A$1:$C$139,2,FALSE)</f>
        <v>Nissan</v>
      </c>
      <c r="E1141" t="str">
        <f>VLOOKUP(C1141,'make details'!$A$1:$C$139,3,FALSE)</f>
        <v>Standard</v>
      </c>
      <c r="F1141">
        <v>2003</v>
      </c>
      <c r="G1141" t="s">
        <v>604</v>
      </c>
      <c r="H1141" t="s">
        <v>69</v>
      </c>
      <c r="I1141" s="1">
        <v>44529</v>
      </c>
      <c r="J1141">
        <v>102</v>
      </c>
      <c r="K1141" t="str">
        <f>VLOOKUP(J1141,locations!$A$1:$E$17,2,FALSE)</f>
        <v>Auckland</v>
      </c>
      <c r="L1141" t="str">
        <f>VLOOKUP(J1141,locations!$A$1:$E$17,3,FALSE)</f>
        <v>New Zealand</v>
      </c>
      <c r="M1141">
        <f>VLOOKUP(J1141,locations!$A$1:$E$17,4,FALSE)</f>
        <v>1695200</v>
      </c>
      <c r="N1141">
        <f>VLOOKUP(J1141,locations!$A$1:$E$17,5,FALSE)</f>
        <v>343.09</v>
      </c>
    </row>
    <row r="1142" spans="1:14" x14ac:dyDescent="0.25">
      <c r="A1142">
        <v>1141</v>
      </c>
      <c r="B1142" t="s">
        <v>435</v>
      </c>
      <c r="C1142">
        <v>619</v>
      </c>
      <c r="D1142" t="str">
        <f>VLOOKUP(C1150,'make details'!$A$1:$C$139,2,FALSE)</f>
        <v>Honda</v>
      </c>
      <c r="E1142" t="str">
        <f>VLOOKUP(C1142,'make details'!$A$1:$C$139,3,FALSE)</f>
        <v>Standard</v>
      </c>
      <c r="F1142">
        <v>2003</v>
      </c>
      <c r="G1142" t="s">
        <v>448</v>
      </c>
      <c r="H1142" t="s">
        <v>47</v>
      </c>
      <c r="I1142" s="1">
        <v>44545</v>
      </c>
      <c r="J1142">
        <v>104</v>
      </c>
      <c r="K1142" t="str">
        <f>VLOOKUP(J1142,locations!$A$1:$E$17,2,FALSE)</f>
        <v>Bay of Plenty</v>
      </c>
      <c r="L1142" t="str">
        <f>VLOOKUP(J1142,locations!$A$1:$E$17,3,FALSE)</f>
        <v>New Zealand</v>
      </c>
      <c r="M1142">
        <f>VLOOKUP(J1142,locations!$A$1:$E$17,4,FALSE)</f>
        <v>347700</v>
      </c>
      <c r="N1142">
        <f>VLOOKUP(J1142,locations!$A$1:$E$17,5,FALSE)</f>
        <v>28.8</v>
      </c>
    </row>
    <row r="1143" spans="1:14" x14ac:dyDescent="0.25">
      <c r="A1143">
        <v>1142</v>
      </c>
      <c r="B1143" t="s">
        <v>83</v>
      </c>
      <c r="C1143">
        <v>548</v>
      </c>
      <c r="D1143" t="str">
        <f>VLOOKUP(C1151,'make details'!$A$1:$C$139,2,FALSE)</f>
        <v>Toyota</v>
      </c>
      <c r="E1143" t="str">
        <f>VLOOKUP(C1143,'make details'!$A$1:$C$139,3,FALSE)</f>
        <v>Standard</v>
      </c>
      <c r="F1143">
        <v>2003</v>
      </c>
      <c r="G1143" t="s">
        <v>593</v>
      </c>
      <c r="H1143" t="s">
        <v>47</v>
      </c>
      <c r="I1143" s="1">
        <v>44490</v>
      </c>
      <c r="J1143">
        <v>102</v>
      </c>
      <c r="K1143" t="str">
        <f>VLOOKUP(J1143,locations!$A$1:$E$17,2,FALSE)</f>
        <v>Auckland</v>
      </c>
      <c r="L1143" t="str">
        <f>VLOOKUP(J1143,locations!$A$1:$E$17,3,FALSE)</f>
        <v>New Zealand</v>
      </c>
      <c r="M1143">
        <f>VLOOKUP(J1143,locations!$A$1:$E$17,4,FALSE)</f>
        <v>1695200</v>
      </c>
      <c r="N1143">
        <f>VLOOKUP(J1143,locations!$A$1:$E$17,5,FALSE)</f>
        <v>343.09</v>
      </c>
    </row>
    <row r="1144" spans="1:14" x14ac:dyDescent="0.25">
      <c r="A1144">
        <v>1143</v>
      </c>
      <c r="B1144" t="s">
        <v>75</v>
      </c>
      <c r="C1144">
        <v>548</v>
      </c>
      <c r="D1144" t="str">
        <f>VLOOKUP(C1152,'make details'!$A$1:$C$139,2,FALSE)</f>
        <v>BMW</v>
      </c>
      <c r="E1144" t="str">
        <f>VLOOKUP(C1144,'make details'!$A$1:$C$139,3,FALSE)</f>
        <v>Standard</v>
      </c>
      <c r="F1144">
        <v>2003</v>
      </c>
      <c r="G1144" t="s">
        <v>605</v>
      </c>
      <c r="H1144" t="s">
        <v>10</v>
      </c>
      <c r="I1144" s="1">
        <v>44493</v>
      </c>
      <c r="J1144">
        <v>104</v>
      </c>
      <c r="K1144" t="str">
        <f>VLOOKUP(J1144,locations!$A$1:$E$17,2,FALSE)</f>
        <v>Bay of Plenty</v>
      </c>
      <c r="L1144" t="str">
        <f>VLOOKUP(J1144,locations!$A$1:$E$17,3,FALSE)</f>
        <v>New Zealand</v>
      </c>
      <c r="M1144">
        <f>VLOOKUP(J1144,locations!$A$1:$E$17,4,FALSE)</f>
        <v>347700</v>
      </c>
      <c r="N1144">
        <f>VLOOKUP(J1144,locations!$A$1:$E$17,5,FALSE)</f>
        <v>28.8</v>
      </c>
    </row>
    <row r="1145" spans="1:14" x14ac:dyDescent="0.25">
      <c r="A1145">
        <v>1144</v>
      </c>
      <c r="B1145" t="s">
        <v>75</v>
      </c>
      <c r="C1145">
        <v>592</v>
      </c>
      <c r="D1145" t="str">
        <f>VLOOKUP(C1153,'make details'!$A$1:$C$139,2,FALSE)</f>
        <v>Toyota</v>
      </c>
      <c r="E1145" t="str">
        <f>VLOOKUP(C1145,'make details'!$A$1:$C$139,3,FALSE)</f>
        <v>Standard</v>
      </c>
      <c r="F1145">
        <v>2003</v>
      </c>
      <c r="G1145">
        <v>307</v>
      </c>
      <c r="H1145" t="s">
        <v>66</v>
      </c>
      <c r="I1145" s="1">
        <v>44591</v>
      </c>
      <c r="J1145">
        <v>107</v>
      </c>
      <c r="K1145" t="str">
        <f>VLOOKUP(J1145,locations!$A$1:$E$17,2,FALSE)</f>
        <v>Taranaki</v>
      </c>
      <c r="L1145" t="str">
        <f>VLOOKUP(J1145,locations!$A$1:$E$17,3,FALSE)</f>
        <v>New Zealand</v>
      </c>
      <c r="M1145">
        <f>VLOOKUP(J1145,locations!$A$1:$E$17,4,FALSE)</f>
        <v>127300</v>
      </c>
      <c r="N1145">
        <f>VLOOKUP(J1145,locations!$A$1:$E$17,5,FALSE)</f>
        <v>17.55</v>
      </c>
    </row>
    <row r="1146" spans="1:14" x14ac:dyDescent="0.25">
      <c r="A1146">
        <v>1145</v>
      </c>
      <c r="B1146" t="s">
        <v>90</v>
      </c>
      <c r="C1146">
        <v>540</v>
      </c>
      <c r="D1146" t="str">
        <f>VLOOKUP(C1154,'make details'!$A$1:$C$139,2,FALSE)</f>
        <v>Isuzu</v>
      </c>
      <c r="E1146" t="str">
        <f>VLOOKUP(C1146,'make details'!$A$1:$C$139,3,FALSE)</f>
        <v>Standard</v>
      </c>
      <c r="F1146">
        <v>2003</v>
      </c>
      <c r="G1146" t="s">
        <v>440</v>
      </c>
      <c r="H1146" t="s">
        <v>69</v>
      </c>
      <c r="I1146" s="1">
        <v>44480</v>
      </c>
      <c r="J1146">
        <v>103</v>
      </c>
      <c r="K1146" t="str">
        <f>VLOOKUP(J1146,locations!$A$1:$E$17,2,FALSE)</f>
        <v>Waikato</v>
      </c>
      <c r="L1146" t="str">
        <f>VLOOKUP(J1146,locations!$A$1:$E$17,3,FALSE)</f>
        <v>New Zealand</v>
      </c>
      <c r="M1146">
        <f>VLOOKUP(J1146,locations!$A$1:$E$17,4,FALSE)</f>
        <v>513800</v>
      </c>
      <c r="N1146">
        <f>VLOOKUP(J1146,locations!$A$1:$E$17,5,FALSE)</f>
        <v>21.5</v>
      </c>
    </row>
    <row r="1147" spans="1:14" x14ac:dyDescent="0.25">
      <c r="A1147">
        <v>1146</v>
      </c>
      <c r="B1147" t="s">
        <v>90</v>
      </c>
      <c r="C1147">
        <v>556</v>
      </c>
      <c r="D1147" t="str">
        <f>VLOOKUP(C1155,'make details'!$A$1:$C$139,2,FALSE)</f>
        <v>Toyota</v>
      </c>
      <c r="E1147" t="str">
        <f>VLOOKUP(C1147,'make details'!$A$1:$C$139,3,FALSE)</f>
        <v>Standard</v>
      </c>
      <c r="F1147">
        <v>1990</v>
      </c>
      <c r="G1147" t="s">
        <v>472</v>
      </c>
      <c r="H1147" t="s">
        <v>32</v>
      </c>
      <c r="I1147" s="1">
        <v>44574</v>
      </c>
      <c r="J1147">
        <v>111</v>
      </c>
      <c r="K1147" t="str">
        <f>VLOOKUP(J1147,locations!$A$1:$E$17,2,FALSE)</f>
        <v>Nelson</v>
      </c>
      <c r="L1147" t="str">
        <f>VLOOKUP(J1147,locations!$A$1:$E$17,3,FALSE)</f>
        <v>New Zealand</v>
      </c>
      <c r="M1147">
        <f>VLOOKUP(J1147,locations!$A$1:$E$17,4,FALSE)</f>
        <v>54500</v>
      </c>
      <c r="N1147">
        <f>VLOOKUP(J1147,locations!$A$1:$E$17,5,FALSE)</f>
        <v>129.15</v>
      </c>
    </row>
    <row r="1148" spans="1:14" x14ac:dyDescent="0.25">
      <c r="A1148">
        <v>1147</v>
      </c>
      <c r="B1148" t="s">
        <v>90</v>
      </c>
      <c r="C1148">
        <v>610</v>
      </c>
      <c r="D1148" t="str">
        <f>VLOOKUP(C1156,'make details'!$A$1:$C$139,2,FALSE)</f>
        <v>Nissan</v>
      </c>
      <c r="E1148" t="str">
        <f>VLOOKUP(C1148,'make details'!$A$1:$C$139,3,FALSE)</f>
        <v>Standard</v>
      </c>
      <c r="F1148">
        <v>1998</v>
      </c>
      <c r="G1148" t="s">
        <v>444</v>
      </c>
      <c r="H1148" t="s">
        <v>10</v>
      </c>
      <c r="I1148" s="1">
        <v>44603</v>
      </c>
      <c r="J1148">
        <v>102</v>
      </c>
      <c r="K1148" t="str">
        <f>VLOOKUP(J1148,locations!$A$1:$E$17,2,FALSE)</f>
        <v>Auckland</v>
      </c>
      <c r="L1148" t="str">
        <f>VLOOKUP(J1148,locations!$A$1:$E$17,3,FALSE)</f>
        <v>New Zealand</v>
      </c>
      <c r="M1148">
        <f>VLOOKUP(J1148,locations!$A$1:$E$17,4,FALSE)</f>
        <v>1695200</v>
      </c>
      <c r="N1148">
        <f>VLOOKUP(J1148,locations!$A$1:$E$17,5,FALSE)</f>
        <v>343.09</v>
      </c>
    </row>
    <row r="1149" spans="1:14" x14ac:dyDescent="0.25">
      <c r="A1149">
        <v>1148</v>
      </c>
      <c r="B1149" t="s">
        <v>90</v>
      </c>
      <c r="C1149">
        <v>587</v>
      </c>
      <c r="D1149" t="str">
        <f>VLOOKUP(C1157,'make details'!$A$1:$C$139,2,FALSE)</f>
        <v>Toyota</v>
      </c>
      <c r="E1149" t="str">
        <f>VLOOKUP(C1149,'make details'!$A$1:$C$139,3,FALSE)</f>
        <v>Standard</v>
      </c>
      <c r="F1149">
        <v>1997</v>
      </c>
      <c r="G1149" t="s">
        <v>570</v>
      </c>
      <c r="H1149" t="s">
        <v>18</v>
      </c>
      <c r="I1149" s="1">
        <v>44526</v>
      </c>
      <c r="J1149">
        <v>102</v>
      </c>
      <c r="K1149" t="str">
        <f>VLOOKUP(J1149,locations!$A$1:$E$17,2,FALSE)</f>
        <v>Auckland</v>
      </c>
      <c r="L1149" t="str">
        <f>VLOOKUP(J1149,locations!$A$1:$E$17,3,FALSE)</f>
        <v>New Zealand</v>
      </c>
      <c r="M1149">
        <f>VLOOKUP(J1149,locations!$A$1:$E$17,4,FALSE)</f>
        <v>1695200</v>
      </c>
      <c r="N1149">
        <f>VLOOKUP(J1149,locations!$A$1:$E$17,5,FALSE)</f>
        <v>343.09</v>
      </c>
    </row>
    <row r="1150" spans="1:14" x14ac:dyDescent="0.25">
      <c r="A1150">
        <v>1149</v>
      </c>
      <c r="B1150" t="s">
        <v>83</v>
      </c>
      <c r="C1150">
        <v>550</v>
      </c>
      <c r="D1150" t="str">
        <f>VLOOKUP(C1158,'make details'!$A$1:$C$139,2,FALSE)</f>
        <v>Mazda</v>
      </c>
      <c r="E1150" t="str">
        <f>VLOOKUP(C1150,'make details'!$A$1:$C$139,3,FALSE)</f>
        <v>Standard</v>
      </c>
      <c r="F1150">
        <v>2003</v>
      </c>
      <c r="G1150" t="s">
        <v>571</v>
      </c>
      <c r="H1150" t="s">
        <v>18</v>
      </c>
      <c r="I1150" s="1">
        <v>44618</v>
      </c>
      <c r="J1150">
        <v>104</v>
      </c>
      <c r="K1150" t="str">
        <f>VLOOKUP(J1150,locations!$A$1:$E$17,2,FALSE)</f>
        <v>Bay of Plenty</v>
      </c>
      <c r="L1150" t="str">
        <f>VLOOKUP(J1150,locations!$A$1:$E$17,3,FALSE)</f>
        <v>New Zealand</v>
      </c>
      <c r="M1150">
        <f>VLOOKUP(J1150,locations!$A$1:$E$17,4,FALSE)</f>
        <v>347700</v>
      </c>
      <c r="N1150">
        <f>VLOOKUP(J1150,locations!$A$1:$E$17,5,FALSE)</f>
        <v>28.8</v>
      </c>
    </row>
    <row r="1151" spans="1:14" x14ac:dyDescent="0.25">
      <c r="A1151">
        <v>1150</v>
      </c>
      <c r="B1151" t="s">
        <v>235</v>
      </c>
      <c r="C1151">
        <v>619</v>
      </c>
      <c r="D1151" t="str">
        <f>VLOOKUP(C1159,'make details'!$A$1:$C$139,2,FALSE)</f>
        <v>Mitsubishi</v>
      </c>
      <c r="E1151" t="str">
        <f>VLOOKUP(C1151,'make details'!$A$1:$C$139,3,FALSE)</f>
        <v>Standard</v>
      </c>
      <c r="F1151">
        <v>1993</v>
      </c>
      <c r="G1151" t="s">
        <v>606</v>
      </c>
      <c r="H1151" t="s">
        <v>10</v>
      </c>
      <c r="I1151" s="1">
        <v>44531</v>
      </c>
      <c r="J1151">
        <v>103</v>
      </c>
      <c r="K1151" t="str">
        <f>VLOOKUP(J1151,locations!$A$1:$E$17,2,FALSE)</f>
        <v>Waikato</v>
      </c>
      <c r="L1151" t="str">
        <f>VLOOKUP(J1151,locations!$A$1:$E$17,3,FALSE)</f>
        <v>New Zealand</v>
      </c>
      <c r="M1151">
        <f>VLOOKUP(J1151,locations!$A$1:$E$17,4,FALSE)</f>
        <v>513800</v>
      </c>
      <c r="N1151">
        <f>VLOOKUP(J1151,locations!$A$1:$E$17,5,FALSE)</f>
        <v>21.5</v>
      </c>
    </row>
    <row r="1152" spans="1:14" x14ac:dyDescent="0.25">
      <c r="A1152">
        <v>1151</v>
      </c>
      <c r="B1152" t="s">
        <v>90</v>
      </c>
      <c r="C1152">
        <v>512</v>
      </c>
      <c r="D1152" t="str">
        <f>VLOOKUP(C1160,'make details'!$A$1:$C$139,2,FALSE)</f>
        <v>Toyota</v>
      </c>
      <c r="E1152" t="str">
        <f>VLOOKUP(C1152,'make details'!$A$1:$C$139,3,FALSE)</f>
        <v>Luxury</v>
      </c>
      <c r="F1152">
        <v>2003</v>
      </c>
      <c r="G1152" t="s">
        <v>479</v>
      </c>
      <c r="H1152" t="s">
        <v>10</v>
      </c>
      <c r="I1152" s="1">
        <v>44582</v>
      </c>
      <c r="J1152">
        <v>114</v>
      </c>
      <c r="K1152" t="str">
        <f>VLOOKUP(J1152,locations!$A$1:$E$17,2,FALSE)</f>
        <v>Canterbury</v>
      </c>
      <c r="L1152" t="str">
        <f>VLOOKUP(J1152,locations!$A$1:$E$17,3,FALSE)</f>
        <v>New Zealand</v>
      </c>
      <c r="M1152">
        <f>VLOOKUP(J1152,locations!$A$1:$E$17,4,FALSE)</f>
        <v>655000</v>
      </c>
      <c r="N1152">
        <f>VLOOKUP(J1152,locations!$A$1:$E$17,5,FALSE)</f>
        <v>14.72</v>
      </c>
    </row>
    <row r="1153" spans="1:14" x14ac:dyDescent="0.25">
      <c r="A1153">
        <v>1152</v>
      </c>
      <c r="B1153" t="s">
        <v>454</v>
      </c>
      <c r="C1153">
        <v>619</v>
      </c>
      <c r="D1153" t="str">
        <f>VLOOKUP(C1161,'make details'!$A$1:$C$139,2,FALSE)</f>
        <v>Honda</v>
      </c>
      <c r="E1153" t="str">
        <f>VLOOKUP(C1153,'make details'!$A$1:$C$139,3,FALSE)</f>
        <v>Standard</v>
      </c>
      <c r="F1153">
        <v>1995</v>
      </c>
      <c r="G1153" t="s">
        <v>505</v>
      </c>
      <c r="H1153" t="s">
        <v>32</v>
      </c>
      <c r="I1153" s="1">
        <v>44477</v>
      </c>
      <c r="J1153">
        <v>104</v>
      </c>
      <c r="K1153" t="str">
        <f>VLOOKUP(J1153,locations!$A$1:$E$17,2,FALSE)</f>
        <v>Bay of Plenty</v>
      </c>
      <c r="L1153" t="str">
        <f>VLOOKUP(J1153,locations!$A$1:$E$17,3,FALSE)</f>
        <v>New Zealand</v>
      </c>
      <c r="M1153">
        <f>VLOOKUP(J1153,locations!$A$1:$E$17,4,FALSE)</f>
        <v>347700</v>
      </c>
      <c r="N1153">
        <f>VLOOKUP(J1153,locations!$A$1:$E$17,5,FALSE)</f>
        <v>28.8</v>
      </c>
    </row>
    <row r="1154" spans="1:14" x14ac:dyDescent="0.25">
      <c r="A1154">
        <v>1153</v>
      </c>
      <c r="B1154" t="s">
        <v>90</v>
      </c>
      <c r="C1154">
        <v>556</v>
      </c>
      <c r="D1154" t="str">
        <f>VLOOKUP(C1162,'make details'!$A$1:$C$139,2,FALSE)</f>
        <v>Toyota</v>
      </c>
      <c r="E1154" t="str">
        <f>VLOOKUP(C1154,'make details'!$A$1:$C$139,3,FALSE)</f>
        <v>Standard</v>
      </c>
      <c r="F1154">
        <v>1992</v>
      </c>
      <c r="G1154" t="s">
        <v>472</v>
      </c>
      <c r="H1154" t="s">
        <v>47</v>
      </c>
      <c r="I1154" s="1">
        <v>44527</v>
      </c>
      <c r="J1154">
        <v>104</v>
      </c>
      <c r="K1154" t="str">
        <f>VLOOKUP(J1154,locations!$A$1:$E$17,2,FALSE)</f>
        <v>Bay of Plenty</v>
      </c>
      <c r="L1154" t="str">
        <f>VLOOKUP(J1154,locations!$A$1:$E$17,3,FALSE)</f>
        <v>New Zealand</v>
      </c>
      <c r="M1154">
        <f>VLOOKUP(J1154,locations!$A$1:$E$17,4,FALSE)</f>
        <v>347700</v>
      </c>
      <c r="N1154">
        <f>VLOOKUP(J1154,locations!$A$1:$E$17,5,FALSE)</f>
        <v>28.8</v>
      </c>
    </row>
    <row r="1155" spans="1:14" x14ac:dyDescent="0.25">
      <c r="A1155">
        <v>1154</v>
      </c>
      <c r="B1155" t="s">
        <v>235</v>
      </c>
      <c r="C1155">
        <v>619</v>
      </c>
      <c r="D1155" t="str">
        <f>VLOOKUP(C1163,'make details'!$A$1:$C$139,2,FALSE)</f>
        <v>Mitsubishi</v>
      </c>
      <c r="E1155" t="str">
        <f>VLOOKUP(C1155,'make details'!$A$1:$C$139,3,FALSE)</f>
        <v>Standard</v>
      </c>
      <c r="F1155">
        <v>2003</v>
      </c>
      <c r="G1155" t="s">
        <v>467</v>
      </c>
      <c r="H1155" t="s">
        <v>10</v>
      </c>
      <c r="I1155" s="1">
        <v>44616</v>
      </c>
      <c r="J1155">
        <v>102</v>
      </c>
      <c r="K1155" t="str">
        <f>VLOOKUP(J1155,locations!$A$1:$E$17,2,FALSE)</f>
        <v>Auckland</v>
      </c>
      <c r="L1155" t="str">
        <f>VLOOKUP(J1155,locations!$A$1:$E$17,3,FALSE)</f>
        <v>New Zealand</v>
      </c>
      <c r="M1155">
        <f>VLOOKUP(J1155,locations!$A$1:$E$17,4,FALSE)</f>
        <v>1695200</v>
      </c>
      <c r="N1155">
        <f>VLOOKUP(J1155,locations!$A$1:$E$17,5,FALSE)</f>
        <v>343.09</v>
      </c>
    </row>
    <row r="1156" spans="1:14" x14ac:dyDescent="0.25">
      <c r="A1156">
        <v>1155</v>
      </c>
      <c r="B1156" t="s">
        <v>75</v>
      </c>
      <c r="C1156">
        <v>587</v>
      </c>
      <c r="D1156" t="str">
        <f>VLOOKUP(C1164,'make details'!$A$1:$C$139,2,FALSE)</f>
        <v>Volkswagen</v>
      </c>
      <c r="E1156" t="str">
        <f>VLOOKUP(C1156,'make details'!$A$1:$C$139,3,FALSE)</f>
        <v>Standard</v>
      </c>
      <c r="F1156">
        <v>2003</v>
      </c>
      <c r="G1156" t="s">
        <v>461</v>
      </c>
      <c r="H1156" t="s">
        <v>28</v>
      </c>
      <c r="I1156" s="1">
        <v>44484</v>
      </c>
      <c r="J1156">
        <v>109</v>
      </c>
      <c r="K1156" t="str">
        <f>VLOOKUP(J1156,locations!$A$1:$E$17,2,FALSE)</f>
        <v>Wellington</v>
      </c>
      <c r="L1156" t="str">
        <f>VLOOKUP(J1156,locations!$A$1:$E$17,3,FALSE)</f>
        <v>New Zealand</v>
      </c>
      <c r="M1156">
        <f>VLOOKUP(J1156,locations!$A$1:$E$17,4,FALSE)</f>
        <v>543500</v>
      </c>
      <c r="N1156">
        <f>VLOOKUP(J1156,locations!$A$1:$E$17,5,FALSE)</f>
        <v>67.52</v>
      </c>
    </row>
    <row r="1157" spans="1:14" x14ac:dyDescent="0.25">
      <c r="A1157">
        <v>1156</v>
      </c>
      <c r="B1157" t="s">
        <v>435</v>
      </c>
      <c r="C1157">
        <v>619</v>
      </c>
      <c r="D1157" t="str">
        <f>VLOOKUP(C1165,'make details'!$A$1:$C$139,2,FALSE)</f>
        <v>Toyota</v>
      </c>
      <c r="E1157" t="str">
        <f>VLOOKUP(C1157,'make details'!$A$1:$C$139,3,FALSE)</f>
        <v>Standard</v>
      </c>
      <c r="F1157">
        <v>2003</v>
      </c>
      <c r="G1157" t="s">
        <v>448</v>
      </c>
      <c r="H1157" t="s">
        <v>10</v>
      </c>
      <c r="I1157" s="1">
        <v>44551</v>
      </c>
      <c r="J1157">
        <v>102</v>
      </c>
      <c r="K1157" t="str">
        <f>VLOOKUP(J1157,locations!$A$1:$E$17,2,FALSE)</f>
        <v>Auckland</v>
      </c>
      <c r="L1157" t="str">
        <f>VLOOKUP(J1157,locations!$A$1:$E$17,3,FALSE)</f>
        <v>New Zealand</v>
      </c>
      <c r="M1157">
        <f>VLOOKUP(J1157,locations!$A$1:$E$17,4,FALSE)</f>
        <v>1695200</v>
      </c>
      <c r="N1157">
        <f>VLOOKUP(J1157,locations!$A$1:$E$17,5,FALSE)</f>
        <v>343.09</v>
      </c>
    </row>
    <row r="1158" spans="1:14" x14ac:dyDescent="0.25">
      <c r="A1158">
        <v>1157</v>
      </c>
      <c r="B1158" t="s">
        <v>75</v>
      </c>
      <c r="C1158">
        <v>576</v>
      </c>
      <c r="D1158" t="str">
        <f>VLOOKUP(C1166,'make details'!$A$1:$C$139,2,FALSE)</f>
        <v>Ford</v>
      </c>
      <c r="E1158" t="str">
        <f>VLOOKUP(C1158,'make details'!$A$1:$C$139,3,FALSE)</f>
        <v>Standard</v>
      </c>
      <c r="F1158">
        <v>1998</v>
      </c>
      <c r="G1158" t="s">
        <v>578</v>
      </c>
      <c r="H1158" t="s">
        <v>10</v>
      </c>
      <c r="I1158" s="1">
        <v>44642</v>
      </c>
      <c r="J1158">
        <v>102</v>
      </c>
      <c r="K1158" t="str">
        <f>VLOOKUP(J1158,locations!$A$1:$E$17,2,FALSE)</f>
        <v>Auckland</v>
      </c>
      <c r="L1158" t="str">
        <f>VLOOKUP(J1158,locations!$A$1:$E$17,3,FALSE)</f>
        <v>New Zealand</v>
      </c>
      <c r="M1158">
        <f>VLOOKUP(J1158,locations!$A$1:$E$17,4,FALSE)</f>
        <v>1695200</v>
      </c>
      <c r="N1158">
        <f>VLOOKUP(J1158,locations!$A$1:$E$17,5,FALSE)</f>
        <v>343.09</v>
      </c>
    </row>
    <row r="1159" spans="1:14" x14ac:dyDescent="0.25">
      <c r="A1159">
        <v>1158</v>
      </c>
      <c r="B1159" t="s">
        <v>75</v>
      </c>
      <c r="C1159">
        <v>580</v>
      </c>
      <c r="D1159" t="str">
        <f>VLOOKUP(C1167,'make details'!$A$1:$C$139,2,FALSE)</f>
        <v>Mazda</v>
      </c>
      <c r="E1159" t="str">
        <f>VLOOKUP(C1159,'make details'!$A$1:$C$139,3,FALSE)</f>
        <v>Standard</v>
      </c>
      <c r="F1159">
        <v>2003</v>
      </c>
      <c r="G1159" t="s">
        <v>607</v>
      </c>
      <c r="H1159" t="s">
        <v>10</v>
      </c>
      <c r="I1159" s="1">
        <v>44604</v>
      </c>
      <c r="J1159">
        <v>102</v>
      </c>
      <c r="K1159" t="str">
        <f>VLOOKUP(J1159,locations!$A$1:$E$17,2,FALSE)</f>
        <v>Auckland</v>
      </c>
      <c r="L1159" t="str">
        <f>VLOOKUP(J1159,locations!$A$1:$E$17,3,FALSE)</f>
        <v>New Zealand</v>
      </c>
      <c r="M1159">
        <f>VLOOKUP(J1159,locations!$A$1:$E$17,4,FALSE)</f>
        <v>1695200</v>
      </c>
      <c r="N1159">
        <f>VLOOKUP(J1159,locations!$A$1:$E$17,5,FALSE)</f>
        <v>343.09</v>
      </c>
    </row>
    <row r="1160" spans="1:14" x14ac:dyDescent="0.25">
      <c r="A1160">
        <v>1159</v>
      </c>
      <c r="B1160" t="s">
        <v>90</v>
      </c>
      <c r="C1160">
        <v>619</v>
      </c>
      <c r="D1160" t="str">
        <f>VLOOKUP(C1168,'make details'!$A$1:$C$139,2,FALSE)</f>
        <v>Toyota</v>
      </c>
      <c r="E1160" t="str">
        <f>VLOOKUP(C1160,'make details'!$A$1:$C$139,3,FALSE)</f>
        <v>Standard</v>
      </c>
      <c r="F1160">
        <v>1996</v>
      </c>
      <c r="G1160" t="s">
        <v>448</v>
      </c>
      <c r="H1160" t="s">
        <v>28</v>
      </c>
      <c r="I1160" s="1">
        <v>44639</v>
      </c>
      <c r="J1160">
        <v>114</v>
      </c>
      <c r="K1160" t="str">
        <f>VLOOKUP(J1160,locations!$A$1:$E$17,2,FALSE)</f>
        <v>Canterbury</v>
      </c>
      <c r="L1160" t="str">
        <f>VLOOKUP(J1160,locations!$A$1:$E$17,3,FALSE)</f>
        <v>New Zealand</v>
      </c>
      <c r="M1160">
        <f>VLOOKUP(J1160,locations!$A$1:$E$17,4,FALSE)</f>
        <v>655000</v>
      </c>
      <c r="N1160">
        <f>VLOOKUP(J1160,locations!$A$1:$E$17,5,FALSE)</f>
        <v>14.72</v>
      </c>
    </row>
    <row r="1161" spans="1:14" x14ac:dyDescent="0.25">
      <c r="A1161">
        <v>1160</v>
      </c>
      <c r="B1161" t="s">
        <v>75</v>
      </c>
      <c r="C1161">
        <v>550</v>
      </c>
      <c r="D1161" t="str">
        <f>VLOOKUP(C1169,'make details'!$A$1:$C$139,2,FALSE)</f>
        <v>Honda</v>
      </c>
      <c r="E1161" t="str">
        <f>VLOOKUP(C1161,'make details'!$A$1:$C$139,3,FALSE)</f>
        <v>Standard</v>
      </c>
      <c r="F1161">
        <v>2003</v>
      </c>
      <c r="G1161" t="s">
        <v>601</v>
      </c>
      <c r="H1161" t="s">
        <v>28</v>
      </c>
      <c r="I1161" s="1">
        <v>44619</v>
      </c>
      <c r="J1161">
        <v>102</v>
      </c>
      <c r="K1161" t="str">
        <f>VLOOKUP(J1161,locations!$A$1:$E$17,2,FALSE)</f>
        <v>Auckland</v>
      </c>
      <c r="L1161" t="str">
        <f>VLOOKUP(J1161,locations!$A$1:$E$17,3,FALSE)</f>
        <v>New Zealand</v>
      </c>
      <c r="M1161">
        <f>VLOOKUP(J1161,locations!$A$1:$E$17,4,FALSE)</f>
        <v>1695200</v>
      </c>
      <c r="N1161">
        <f>VLOOKUP(J1161,locations!$A$1:$E$17,5,FALSE)</f>
        <v>343.09</v>
      </c>
    </row>
    <row r="1162" spans="1:14" x14ac:dyDescent="0.25">
      <c r="A1162">
        <v>1161</v>
      </c>
      <c r="B1162" t="s">
        <v>83</v>
      </c>
      <c r="C1162">
        <v>619</v>
      </c>
      <c r="D1162" t="str">
        <f>VLOOKUP(C1170,'make details'!$A$1:$C$139,2,FALSE)</f>
        <v>Nissan</v>
      </c>
      <c r="E1162" t="str">
        <f>VLOOKUP(C1162,'make details'!$A$1:$C$139,3,FALSE)</f>
        <v>Standard</v>
      </c>
      <c r="F1162">
        <v>2003</v>
      </c>
      <c r="G1162" t="s">
        <v>460</v>
      </c>
      <c r="H1162" t="s">
        <v>28</v>
      </c>
      <c r="I1162" s="1">
        <v>44527</v>
      </c>
      <c r="J1162">
        <v>114</v>
      </c>
      <c r="K1162" t="str">
        <f>VLOOKUP(J1162,locations!$A$1:$E$17,2,FALSE)</f>
        <v>Canterbury</v>
      </c>
      <c r="L1162" t="str">
        <f>VLOOKUP(J1162,locations!$A$1:$E$17,3,FALSE)</f>
        <v>New Zealand</v>
      </c>
      <c r="M1162">
        <f>VLOOKUP(J1162,locations!$A$1:$E$17,4,FALSE)</f>
        <v>655000</v>
      </c>
      <c r="N1162">
        <f>VLOOKUP(J1162,locations!$A$1:$E$17,5,FALSE)</f>
        <v>14.72</v>
      </c>
    </row>
    <row r="1163" spans="1:14" x14ac:dyDescent="0.25">
      <c r="A1163">
        <v>1162</v>
      </c>
      <c r="B1163" t="s">
        <v>83</v>
      </c>
      <c r="C1163">
        <v>580</v>
      </c>
      <c r="D1163" t="str">
        <f>VLOOKUP(C1171,'make details'!$A$1:$C$139,2,FALSE)</f>
        <v>Nissan</v>
      </c>
      <c r="E1163" t="str">
        <f>VLOOKUP(C1163,'make details'!$A$1:$C$139,3,FALSE)</f>
        <v>Standard</v>
      </c>
      <c r="F1163">
        <v>2000</v>
      </c>
      <c r="G1163" t="s">
        <v>441</v>
      </c>
      <c r="H1163" t="s">
        <v>32</v>
      </c>
      <c r="I1163" s="1">
        <v>44627</v>
      </c>
      <c r="J1163">
        <v>106</v>
      </c>
      <c r="K1163" t="str">
        <f>VLOOKUP(J1163,locations!$A$1:$E$17,2,FALSE)</f>
        <v>Hawke's Bay</v>
      </c>
      <c r="L1163" t="str">
        <f>VLOOKUP(J1163,locations!$A$1:$E$17,3,FALSE)</f>
        <v>New Zealand</v>
      </c>
      <c r="M1163">
        <f>VLOOKUP(J1163,locations!$A$1:$E$17,4,FALSE)</f>
        <v>182700</v>
      </c>
      <c r="N1163">
        <f>VLOOKUP(J1163,locations!$A$1:$E$17,5,FALSE)</f>
        <v>12.92</v>
      </c>
    </row>
    <row r="1164" spans="1:14" x14ac:dyDescent="0.25">
      <c r="A1164">
        <v>1163</v>
      </c>
      <c r="B1164" t="s">
        <v>75</v>
      </c>
      <c r="C1164">
        <v>633</v>
      </c>
      <c r="D1164" t="str">
        <f>VLOOKUP(C1172,'make details'!$A$1:$C$139,2,FALSE)</f>
        <v>Audi</v>
      </c>
      <c r="E1164" t="str">
        <f>VLOOKUP(C1164,'make details'!$A$1:$C$139,3,FALSE)</f>
        <v>Standard</v>
      </c>
      <c r="F1164">
        <v>2003</v>
      </c>
      <c r="G1164" t="s">
        <v>581</v>
      </c>
      <c r="H1164" t="s">
        <v>18</v>
      </c>
      <c r="I1164" s="1">
        <v>44640</v>
      </c>
      <c r="J1164">
        <v>104</v>
      </c>
      <c r="K1164" t="str">
        <f>VLOOKUP(J1164,locations!$A$1:$E$17,2,FALSE)</f>
        <v>Bay of Plenty</v>
      </c>
      <c r="L1164" t="str">
        <f>VLOOKUP(J1164,locations!$A$1:$E$17,3,FALSE)</f>
        <v>New Zealand</v>
      </c>
      <c r="M1164">
        <f>VLOOKUP(J1164,locations!$A$1:$E$17,4,FALSE)</f>
        <v>347700</v>
      </c>
      <c r="N1164">
        <f>VLOOKUP(J1164,locations!$A$1:$E$17,5,FALSE)</f>
        <v>28.8</v>
      </c>
    </row>
    <row r="1165" spans="1:14" x14ac:dyDescent="0.25">
      <c r="A1165">
        <v>1164</v>
      </c>
      <c r="B1165" t="s">
        <v>454</v>
      </c>
      <c r="C1165">
        <v>619</v>
      </c>
      <c r="D1165" t="str">
        <f>VLOOKUP(C1173,'make details'!$A$1:$C$139,2,FALSE)</f>
        <v>Toyota</v>
      </c>
      <c r="E1165" t="str">
        <f>VLOOKUP(C1165,'make details'!$A$1:$C$139,3,FALSE)</f>
        <v>Standard</v>
      </c>
      <c r="F1165">
        <v>1997</v>
      </c>
      <c r="G1165" t="s">
        <v>608</v>
      </c>
      <c r="H1165" t="s">
        <v>32</v>
      </c>
      <c r="I1165" s="1">
        <v>44591</v>
      </c>
      <c r="J1165">
        <v>104</v>
      </c>
      <c r="K1165" t="str">
        <f>VLOOKUP(J1165,locations!$A$1:$E$17,2,FALSE)</f>
        <v>Bay of Plenty</v>
      </c>
      <c r="L1165" t="str">
        <f>VLOOKUP(J1165,locations!$A$1:$E$17,3,FALSE)</f>
        <v>New Zealand</v>
      </c>
      <c r="M1165">
        <f>VLOOKUP(J1165,locations!$A$1:$E$17,4,FALSE)</f>
        <v>347700</v>
      </c>
      <c r="N1165">
        <f>VLOOKUP(J1165,locations!$A$1:$E$17,5,FALSE)</f>
        <v>28.8</v>
      </c>
    </row>
    <row r="1166" spans="1:14" x14ac:dyDescent="0.25">
      <c r="A1166">
        <v>1165</v>
      </c>
      <c r="B1166" t="s">
        <v>435</v>
      </c>
      <c r="C1166">
        <v>540</v>
      </c>
      <c r="D1166" t="str">
        <f>VLOOKUP(C1174,'make details'!$A$1:$C$139,2,FALSE)</f>
        <v>Holden</v>
      </c>
      <c r="E1166" t="str">
        <f>VLOOKUP(C1166,'make details'!$A$1:$C$139,3,FALSE)</f>
        <v>Standard</v>
      </c>
      <c r="F1166">
        <v>2003</v>
      </c>
      <c r="G1166" t="s">
        <v>436</v>
      </c>
      <c r="H1166" t="s">
        <v>69</v>
      </c>
      <c r="I1166" s="1">
        <v>44552</v>
      </c>
      <c r="J1166">
        <v>114</v>
      </c>
      <c r="K1166" t="str">
        <f>VLOOKUP(J1166,locations!$A$1:$E$17,2,FALSE)</f>
        <v>Canterbury</v>
      </c>
      <c r="L1166" t="str">
        <f>VLOOKUP(J1166,locations!$A$1:$E$17,3,FALSE)</f>
        <v>New Zealand</v>
      </c>
      <c r="M1166">
        <f>VLOOKUP(J1166,locations!$A$1:$E$17,4,FALSE)</f>
        <v>655000</v>
      </c>
      <c r="N1166">
        <f>VLOOKUP(J1166,locations!$A$1:$E$17,5,FALSE)</f>
        <v>14.72</v>
      </c>
    </row>
    <row r="1167" spans="1:14" x14ac:dyDescent="0.25">
      <c r="A1167">
        <v>1166</v>
      </c>
      <c r="B1167" t="s">
        <v>435</v>
      </c>
      <c r="C1167">
        <v>576</v>
      </c>
      <c r="D1167" t="str">
        <f>VLOOKUP(C1175,'make details'!$A$1:$C$139,2,FALSE)</f>
        <v>Toyota</v>
      </c>
      <c r="E1167" t="str">
        <f>VLOOKUP(C1167,'make details'!$A$1:$C$139,3,FALSE)</f>
        <v>Standard</v>
      </c>
      <c r="F1167">
        <v>2003</v>
      </c>
      <c r="G1167" t="s">
        <v>450</v>
      </c>
      <c r="H1167" t="s">
        <v>10</v>
      </c>
      <c r="I1167" s="1">
        <v>44605</v>
      </c>
      <c r="J1167">
        <v>102</v>
      </c>
      <c r="K1167" t="str">
        <f>VLOOKUP(J1167,locations!$A$1:$E$17,2,FALSE)</f>
        <v>Auckland</v>
      </c>
      <c r="L1167" t="str">
        <f>VLOOKUP(J1167,locations!$A$1:$E$17,3,FALSE)</f>
        <v>New Zealand</v>
      </c>
      <c r="M1167">
        <f>VLOOKUP(J1167,locations!$A$1:$E$17,4,FALSE)</f>
        <v>1695200</v>
      </c>
      <c r="N1167">
        <f>VLOOKUP(J1167,locations!$A$1:$E$17,5,FALSE)</f>
        <v>343.09</v>
      </c>
    </row>
    <row r="1168" spans="1:14" x14ac:dyDescent="0.25">
      <c r="A1168">
        <v>1167</v>
      </c>
      <c r="B1168" t="s">
        <v>90</v>
      </c>
      <c r="C1168">
        <v>619</v>
      </c>
      <c r="D1168" t="str">
        <f>VLOOKUP(C1176,'make details'!$A$1:$C$139,2,FALSE)</f>
        <v>Nissan</v>
      </c>
      <c r="E1168" t="str">
        <f>VLOOKUP(C1168,'make details'!$A$1:$C$139,3,FALSE)</f>
        <v>Standard</v>
      </c>
      <c r="F1168">
        <v>1994</v>
      </c>
      <c r="G1168" t="s">
        <v>575</v>
      </c>
      <c r="H1168" t="s">
        <v>28</v>
      </c>
      <c r="I1168" s="1">
        <v>44582</v>
      </c>
      <c r="J1168">
        <v>102</v>
      </c>
      <c r="K1168" t="str">
        <f>VLOOKUP(J1168,locations!$A$1:$E$17,2,FALSE)</f>
        <v>Auckland</v>
      </c>
      <c r="L1168" t="str">
        <f>VLOOKUP(J1168,locations!$A$1:$E$17,3,FALSE)</f>
        <v>New Zealand</v>
      </c>
      <c r="M1168">
        <f>VLOOKUP(J1168,locations!$A$1:$E$17,4,FALSE)</f>
        <v>1695200</v>
      </c>
      <c r="N1168">
        <f>VLOOKUP(J1168,locations!$A$1:$E$17,5,FALSE)</f>
        <v>343.09</v>
      </c>
    </row>
    <row r="1169" spans="1:14" x14ac:dyDescent="0.25">
      <c r="A1169">
        <v>1168</v>
      </c>
      <c r="B1169" t="s">
        <v>90</v>
      </c>
      <c r="C1169">
        <v>550</v>
      </c>
      <c r="D1169" t="str">
        <f>VLOOKUP(C1177,'make details'!$A$1:$C$139,2,FALSE)</f>
        <v>Holden</v>
      </c>
      <c r="E1169" t="str">
        <f>VLOOKUP(C1169,'make details'!$A$1:$C$139,3,FALSE)</f>
        <v>Standard</v>
      </c>
      <c r="F1169">
        <v>1995</v>
      </c>
      <c r="G1169" t="s">
        <v>584</v>
      </c>
      <c r="H1169" t="s">
        <v>28</v>
      </c>
      <c r="I1169" s="1">
        <v>44591</v>
      </c>
      <c r="J1169">
        <v>114</v>
      </c>
      <c r="K1169" t="str">
        <f>VLOOKUP(J1169,locations!$A$1:$E$17,2,FALSE)</f>
        <v>Canterbury</v>
      </c>
      <c r="L1169" t="str">
        <f>VLOOKUP(J1169,locations!$A$1:$E$17,3,FALSE)</f>
        <v>New Zealand</v>
      </c>
      <c r="M1169">
        <f>VLOOKUP(J1169,locations!$A$1:$E$17,4,FALSE)</f>
        <v>655000</v>
      </c>
      <c r="N1169">
        <f>VLOOKUP(J1169,locations!$A$1:$E$17,5,FALSE)</f>
        <v>14.72</v>
      </c>
    </row>
    <row r="1170" spans="1:14" x14ac:dyDescent="0.25">
      <c r="A1170">
        <v>1169</v>
      </c>
      <c r="B1170" t="s">
        <v>90</v>
      </c>
      <c r="C1170">
        <v>587</v>
      </c>
      <c r="D1170" t="str">
        <f>VLOOKUP(C1178,'make details'!$A$1:$C$139,2,FALSE)</f>
        <v>Kia</v>
      </c>
      <c r="E1170" t="str">
        <f>VLOOKUP(C1170,'make details'!$A$1:$C$139,3,FALSE)</f>
        <v>Standard</v>
      </c>
      <c r="F1170">
        <v>1997</v>
      </c>
      <c r="G1170" t="s">
        <v>570</v>
      </c>
      <c r="H1170" t="s">
        <v>283</v>
      </c>
      <c r="I1170" s="1">
        <v>44617</v>
      </c>
      <c r="J1170">
        <v>115</v>
      </c>
      <c r="K1170" t="str">
        <f>VLOOKUP(J1170,locations!$A$1:$E$17,2,FALSE)</f>
        <v>Otago</v>
      </c>
      <c r="L1170" t="str">
        <f>VLOOKUP(J1170,locations!$A$1:$E$17,3,FALSE)</f>
        <v>New Zealand</v>
      </c>
      <c r="M1170">
        <f>VLOOKUP(J1170,locations!$A$1:$E$17,4,FALSE)</f>
        <v>246000</v>
      </c>
      <c r="N1170">
        <f>VLOOKUP(J1170,locations!$A$1:$E$17,5,FALSE)</f>
        <v>7.89</v>
      </c>
    </row>
    <row r="1171" spans="1:14" x14ac:dyDescent="0.25">
      <c r="A1171">
        <v>1170</v>
      </c>
      <c r="B1171" t="s">
        <v>83</v>
      </c>
      <c r="C1171">
        <v>587</v>
      </c>
      <c r="D1171" t="str">
        <f>VLOOKUP(C1179,'make details'!$A$1:$C$139,2,FALSE)</f>
        <v>Ford</v>
      </c>
      <c r="E1171" t="str">
        <f>VLOOKUP(C1171,'make details'!$A$1:$C$139,3,FALSE)</f>
        <v>Standard</v>
      </c>
      <c r="F1171">
        <v>1996</v>
      </c>
      <c r="G1171" t="s">
        <v>445</v>
      </c>
      <c r="H1171" t="s">
        <v>32</v>
      </c>
      <c r="I1171" s="1">
        <v>44489</v>
      </c>
      <c r="J1171">
        <v>102</v>
      </c>
      <c r="K1171" t="str">
        <f>VLOOKUP(J1171,locations!$A$1:$E$17,2,FALSE)</f>
        <v>Auckland</v>
      </c>
      <c r="L1171" t="str">
        <f>VLOOKUP(J1171,locations!$A$1:$E$17,3,FALSE)</f>
        <v>New Zealand</v>
      </c>
      <c r="M1171">
        <f>VLOOKUP(J1171,locations!$A$1:$E$17,4,FALSE)</f>
        <v>1695200</v>
      </c>
      <c r="N1171">
        <f>VLOOKUP(J1171,locations!$A$1:$E$17,5,FALSE)</f>
        <v>343.09</v>
      </c>
    </row>
    <row r="1172" spans="1:14" x14ac:dyDescent="0.25">
      <c r="A1172">
        <v>1171</v>
      </c>
      <c r="B1172" t="s">
        <v>90</v>
      </c>
      <c r="C1172">
        <v>507</v>
      </c>
      <c r="D1172" t="str">
        <f>VLOOKUP(C1180,'make details'!$A$1:$C$139,2,FALSE)</f>
        <v>Holden</v>
      </c>
      <c r="E1172" t="str">
        <f>VLOOKUP(C1172,'make details'!$A$1:$C$139,3,FALSE)</f>
        <v>Standard</v>
      </c>
      <c r="F1172">
        <v>2004</v>
      </c>
      <c r="G1172" t="s">
        <v>609</v>
      </c>
      <c r="H1172" t="s">
        <v>69</v>
      </c>
      <c r="I1172" s="1">
        <v>44599</v>
      </c>
      <c r="J1172">
        <v>109</v>
      </c>
      <c r="K1172" t="str">
        <f>VLOOKUP(J1172,locations!$A$1:$E$17,2,FALSE)</f>
        <v>Wellington</v>
      </c>
      <c r="L1172" t="str">
        <f>VLOOKUP(J1172,locations!$A$1:$E$17,3,FALSE)</f>
        <v>New Zealand</v>
      </c>
      <c r="M1172">
        <f>VLOOKUP(J1172,locations!$A$1:$E$17,4,FALSE)</f>
        <v>543500</v>
      </c>
      <c r="N1172">
        <f>VLOOKUP(J1172,locations!$A$1:$E$17,5,FALSE)</f>
        <v>67.52</v>
      </c>
    </row>
    <row r="1173" spans="1:14" x14ac:dyDescent="0.25">
      <c r="A1173">
        <v>1172</v>
      </c>
      <c r="B1173" t="s">
        <v>90</v>
      </c>
      <c r="C1173">
        <v>619</v>
      </c>
      <c r="D1173" t="str">
        <f>VLOOKUP(C1181,'make details'!$A$1:$C$139,2,FALSE)</f>
        <v>Toyota</v>
      </c>
      <c r="E1173" t="str">
        <f>VLOOKUP(C1173,'make details'!$A$1:$C$139,3,FALSE)</f>
        <v>Standard</v>
      </c>
      <c r="F1173">
        <v>1996</v>
      </c>
      <c r="G1173" t="s">
        <v>594</v>
      </c>
      <c r="H1173" t="s">
        <v>47</v>
      </c>
      <c r="I1173" s="1">
        <v>44580</v>
      </c>
      <c r="J1173">
        <v>108</v>
      </c>
      <c r="K1173" t="str">
        <f>VLOOKUP(J1173,locations!$A$1:$E$17,2,FALSE)</f>
        <v>Manawatū-Whanganui</v>
      </c>
      <c r="L1173" t="str">
        <f>VLOOKUP(J1173,locations!$A$1:$E$17,3,FALSE)</f>
        <v>New Zealand</v>
      </c>
      <c r="M1173">
        <f>VLOOKUP(J1173,locations!$A$1:$E$17,4,FALSE)</f>
        <v>258200</v>
      </c>
      <c r="N1173">
        <f>VLOOKUP(J1173,locations!$A$1:$E$17,5,FALSE)</f>
        <v>11.62</v>
      </c>
    </row>
    <row r="1174" spans="1:14" x14ac:dyDescent="0.25">
      <c r="A1174">
        <v>1173</v>
      </c>
      <c r="B1174" t="s">
        <v>83</v>
      </c>
      <c r="C1174">
        <v>548</v>
      </c>
      <c r="D1174" t="str">
        <f>VLOOKUP(C1182,'make details'!$A$1:$C$139,2,FALSE)</f>
        <v>Mazda</v>
      </c>
      <c r="E1174" t="str">
        <f>VLOOKUP(C1174,'make details'!$A$1:$C$139,3,FALSE)</f>
        <v>Standard</v>
      </c>
      <c r="F1174">
        <v>2004</v>
      </c>
      <c r="G1174" t="s">
        <v>593</v>
      </c>
      <c r="H1174" t="s">
        <v>69</v>
      </c>
      <c r="I1174" s="1">
        <v>44589</v>
      </c>
      <c r="J1174">
        <v>109</v>
      </c>
      <c r="K1174" t="str">
        <f>VLOOKUP(J1174,locations!$A$1:$E$17,2,FALSE)</f>
        <v>Wellington</v>
      </c>
      <c r="L1174" t="str">
        <f>VLOOKUP(J1174,locations!$A$1:$E$17,3,FALSE)</f>
        <v>New Zealand</v>
      </c>
      <c r="M1174">
        <f>VLOOKUP(J1174,locations!$A$1:$E$17,4,FALSE)</f>
        <v>543500</v>
      </c>
      <c r="N1174">
        <f>VLOOKUP(J1174,locations!$A$1:$E$17,5,FALSE)</f>
        <v>67.52</v>
      </c>
    </row>
    <row r="1175" spans="1:14" x14ac:dyDescent="0.25">
      <c r="A1175">
        <v>1174</v>
      </c>
      <c r="B1175" t="s">
        <v>90</v>
      </c>
      <c r="C1175">
        <v>619</v>
      </c>
      <c r="D1175" t="str">
        <f>VLOOKUP(C1183,'make details'!$A$1:$C$139,2,FALSE)</f>
        <v>Toyota</v>
      </c>
      <c r="E1175" t="str">
        <f>VLOOKUP(C1175,'make details'!$A$1:$C$139,3,FALSE)</f>
        <v>Standard</v>
      </c>
      <c r="F1175">
        <v>1995</v>
      </c>
      <c r="G1175" t="s">
        <v>448</v>
      </c>
      <c r="H1175" t="s">
        <v>283</v>
      </c>
      <c r="I1175" s="1">
        <v>44622</v>
      </c>
      <c r="J1175">
        <v>114</v>
      </c>
      <c r="K1175" t="str">
        <f>VLOOKUP(J1175,locations!$A$1:$E$17,2,FALSE)</f>
        <v>Canterbury</v>
      </c>
      <c r="L1175" t="str">
        <f>VLOOKUP(J1175,locations!$A$1:$E$17,3,FALSE)</f>
        <v>New Zealand</v>
      </c>
      <c r="M1175">
        <f>VLOOKUP(J1175,locations!$A$1:$E$17,4,FALSE)</f>
        <v>655000</v>
      </c>
      <c r="N1175">
        <f>VLOOKUP(J1175,locations!$A$1:$E$17,5,FALSE)</f>
        <v>14.72</v>
      </c>
    </row>
    <row r="1176" spans="1:14" x14ac:dyDescent="0.25">
      <c r="A1176">
        <v>1175</v>
      </c>
      <c r="B1176" t="s">
        <v>90</v>
      </c>
      <c r="C1176">
        <v>587</v>
      </c>
      <c r="D1176" t="str">
        <f>VLOOKUP(C1184,'make details'!$A$1:$C$139,2,FALSE)</f>
        <v>Toyota</v>
      </c>
      <c r="E1176" t="str">
        <f>VLOOKUP(C1176,'make details'!$A$1:$C$139,3,FALSE)</f>
        <v>Standard</v>
      </c>
      <c r="F1176">
        <v>1993</v>
      </c>
      <c r="G1176" t="s">
        <v>473</v>
      </c>
      <c r="H1176" t="s">
        <v>45</v>
      </c>
      <c r="I1176" s="1">
        <v>44602</v>
      </c>
      <c r="J1176">
        <v>102</v>
      </c>
      <c r="K1176" t="str">
        <f>VLOOKUP(J1176,locations!$A$1:$E$17,2,FALSE)</f>
        <v>Auckland</v>
      </c>
      <c r="L1176" t="str">
        <f>VLOOKUP(J1176,locations!$A$1:$E$17,3,FALSE)</f>
        <v>New Zealand</v>
      </c>
      <c r="M1176">
        <f>VLOOKUP(J1176,locations!$A$1:$E$17,4,FALSE)</f>
        <v>1695200</v>
      </c>
      <c r="N1176">
        <f>VLOOKUP(J1176,locations!$A$1:$E$17,5,FALSE)</f>
        <v>343.09</v>
      </c>
    </row>
    <row r="1177" spans="1:14" x14ac:dyDescent="0.25">
      <c r="A1177">
        <v>1176</v>
      </c>
      <c r="B1177" t="s">
        <v>90</v>
      </c>
      <c r="C1177">
        <v>548</v>
      </c>
      <c r="D1177" t="str">
        <f>VLOOKUP(C1185,'make details'!$A$1:$C$139,2,FALSE)</f>
        <v>Mitsubishi</v>
      </c>
      <c r="E1177" t="str">
        <f>VLOOKUP(C1177,'make details'!$A$1:$C$139,3,FALSE)</f>
        <v>Standard</v>
      </c>
      <c r="F1177">
        <v>2004</v>
      </c>
      <c r="G1177" t="s">
        <v>605</v>
      </c>
      <c r="H1177" t="s">
        <v>28</v>
      </c>
      <c r="I1177" s="1">
        <v>44619</v>
      </c>
      <c r="J1177">
        <v>114</v>
      </c>
      <c r="K1177" t="str">
        <f>VLOOKUP(J1177,locations!$A$1:$E$17,2,FALSE)</f>
        <v>Canterbury</v>
      </c>
      <c r="L1177" t="str">
        <f>VLOOKUP(J1177,locations!$A$1:$E$17,3,FALSE)</f>
        <v>New Zealand</v>
      </c>
      <c r="M1177">
        <f>VLOOKUP(J1177,locations!$A$1:$E$17,4,FALSE)</f>
        <v>655000</v>
      </c>
      <c r="N1177">
        <f>VLOOKUP(J1177,locations!$A$1:$E$17,5,FALSE)</f>
        <v>14.72</v>
      </c>
    </row>
    <row r="1178" spans="1:14" x14ac:dyDescent="0.25">
      <c r="A1178">
        <v>1177</v>
      </c>
      <c r="B1178" t="s">
        <v>235</v>
      </c>
      <c r="C1178">
        <v>564</v>
      </c>
      <c r="D1178" t="str">
        <f>VLOOKUP(C1186,'make details'!$A$1:$C$139,2,FALSE)</f>
        <v>Toyota</v>
      </c>
      <c r="E1178" t="str">
        <f>VLOOKUP(C1178,'make details'!$A$1:$C$139,3,FALSE)</f>
        <v>Standard</v>
      </c>
      <c r="F1178">
        <v>2004</v>
      </c>
      <c r="G1178" t="s">
        <v>610</v>
      </c>
      <c r="H1178" t="s">
        <v>32</v>
      </c>
      <c r="I1178" s="1">
        <v>44609</v>
      </c>
      <c r="J1178">
        <v>102</v>
      </c>
      <c r="K1178" t="str">
        <f>VLOOKUP(J1178,locations!$A$1:$E$17,2,FALSE)</f>
        <v>Auckland</v>
      </c>
      <c r="L1178" t="str">
        <f>VLOOKUP(J1178,locations!$A$1:$E$17,3,FALSE)</f>
        <v>New Zealand</v>
      </c>
      <c r="M1178">
        <f>VLOOKUP(J1178,locations!$A$1:$E$17,4,FALSE)</f>
        <v>1695200</v>
      </c>
      <c r="N1178">
        <f>VLOOKUP(J1178,locations!$A$1:$E$17,5,FALSE)</f>
        <v>343.09</v>
      </c>
    </row>
    <row r="1179" spans="1:14" x14ac:dyDescent="0.25">
      <c r="A1179">
        <v>1178</v>
      </c>
      <c r="B1179" t="s">
        <v>90</v>
      </c>
      <c r="C1179">
        <v>540</v>
      </c>
      <c r="D1179" t="str">
        <f>VLOOKUP(C1187,'make details'!$A$1:$C$139,2,FALSE)</f>
        <v>Mitsubishi</v>
      </c>
      <c r="E1179" t="str">
        <f>VLOOKUP(C1179,'make details'!$A$1:$C$139,3,FALSE)</f>
        <v>Standard</v>
      </c>
      <c r="F1179">
        <v>2004</v>
      </c>
      <c r="G1179" t="s">
        <v>440</v>
      </c>
      <c r="H1179" t="s">
        <v>69</v>
      </c>
      <c r="I1179" s="1">
        <v>44479</v>
      </c>
      <c r="J1179">
        <v>102</v>
      </c>
      <c r="K1179" t="str">
        <f>VLOOKUP(J1179,locations!$A$1:$E$17,2,FALSE)</f>
        <v>Auckland</v>
      </c>
      <c r="L1179" t="str">
        <f>VLOOKUP(J1179,locations!$A$1:$E$17,3,FALSE)</f>
        <v>New Zealand</v>
      </c>
      <c r="M1179">
        <f>VLOOKUP(J1179,locations!$A$1:$E$17,4,FALSE)</f>
        <v>1695200</v>
      </c>
      <c r="N1179">
        <f>VLOOKUP(J1179,locations!$A$1:$E$17,5,FALSE)</f>
        <v>343.09</v>
      </c>
    </row>
    <row r="1180" spans="1:14" x14ac:dyDescent="0.25">
      <c r="A1180">
        <v>1179</v>
      </c>
      <c r="B1180" t="s">
        <v>435</v>
      </c>
      <c r="C1180">
        <v>548</v>
      </c>
      <c r="D1180" t="str">
        <f>VLOOKUP(C1188,'make details'!$A$1:$C$139,2,FALSE)</f>
        <v>Ford</v>
      </c>
      <c r="E1180" t="str">
        <f>VLOOKUP(C1180,'make details'!$A$1:$C$139,3,FALSE)</f>
        <v>Standard</v>
      </c>
      <c r="F1180">
        <v>2004</v>
      </c>
      <c r="G1180" t="s">
        <v>611</v>
      </c>
      <c r="H1180" t="s">
        <v>18</v>
      </c>
      <c r="I1180" s="1">
        <v>44633</v>
      </c>
      <c r="J1180">
        <v>101</v>
      </c>
      <c r="K1180" t="str">
        <f>VLOOKUP(J1180,locations!$A$1:$E$17,2,FALSE)</f>
        <v>Northland</v>
      </c>
      <c r="L1180" t="str">
        <f>VLOOKUP(J1180,locations!$A$1:$E$17,3,FALSE)</f>
        <v>New Zealand</v>
      </c>
      <c r="M1180">
        <f>VLOOKUP(J1180,locations!$A$1:$E$17,4,FALSE)</f>
        <v>201500</v>
      </c>
      <c r="N1180">
        <f>VLOOKUP(J1180,locations!$A$1:$E$17,5,FALSE)</f>
        <v>16.11</v>
      </c>
    </row>
    <row r="1181" spans="1:14" x14ac:dyDescent="0.25">
      <c r="A1181">
        <v>1180</v>
      </c>
      <c r="B1181" t="s">
        <v>90</v>
      </c>
      <c r="C1181">
        <v>619</v>
      </c>
      <c r="D1181" t="str">
        <f>VLOOKUP(C1189,'make details'!$A$1:$C$139,2,FALSE)</f>
        <v>Ford</v>
      </c>
      <c r="E1181" t="str">
        <f>VLOOKUP(C1181,'make details'!$A$1:$C$139,3,FALSE)</f>
        <v>Standard</v>
      </c>
      <c r="F1181">
        <v>1993</v>
      </c>
      <c r="G1181" t="s">
        <v>485</v>
      </c>
      <c r="H1181" t="s">
        <v>10</v>
      </c>
      <c r="I1181" s="1">
        <v>44501</v>
      </c>
      <c r="J1181">
        <v>114</v>
      </c>
      <c r="K1181" t="str">
        <f>VLOOKUP(J1181,locations!$A$1:$E$17,2,FALSE)</f>
        <v>Canterbury</v>
      </c>
      <c r="L1181" t="str">
        <f>VLOOKUP(J1181,locations!$A$1:$E$17,3,FALSE)</f>
        <v>New Zealand</v>
      </c>
      <c r="M1181">
        <f>VLOOKUP(J1181,locations!$A$1:$E$17,4,FALSE)</f>
        <v>655000</v>
      </c>
      <c r="N1181">
        <f>VLOOKUP(J1181,locations!$A$1:$E$17,5,FALSE)</f>
        <v>14.72</v>
      </c>
    </row>
    <row r="1182" spans="1:14" x14ac:dyDescent="0.25">
      <c r="A1182">
        <v>1181</v>
      </c>
      <c r="B1182" t="s">
        <v>435</v>
      </c>
      <c r="C1182">
        <v>576</v>
      </c>
      <c r="D1182" t="str">
        <f>VLOOKUP(C1190,'make details'!$A$1:$C$139,2,FALSE)</f>
        <v>Subaru</v>
      </c>
      <c r="E1182" t="str">
        <f>VLOOKUP(C1182,'make details'!$A$1:$C$139,3,FALSE)</f>
        <v>Standard</v>
      </c>
      <c r="F1182">
        <v>2004</v>
      </c>
      <c r="G1182" t="s">
        <v>450</v>
      </c>
      <c r="H1182" t="s">
        <v>10</v>
      </c>
      <c r="I1182" s="1">
        <v>44640</v>
      </c>
      <c r="J1182">
        <v>115</v>
      </c>
      <c r="K1182" t="str">
        <f>VLOOKUP(J1182,locations!$A$1:$E$17,2,FALSE)</f>
        <v>Otago</v>
      </c>
      <c r="L1182" t="str">
        <f>VLOOKUP(J1182,locations!$A$1:$E$17,3,FALSE)</f>
        <v>New Zealand</v>
      </c>
      <c r="M1182">
        <f>VLOOKUP(J1182,locations!$A$1:$E$17,4,FALSE)</f>
        <v>246000</v>
      </c>
      <c r="N1182">
        <f>VLOOKUP(J1182,locations!$A$1:$E$17,5,FALSE)</f>
        <v>7.89</v>
      </c>
    </row>
    <row r="1183" spans="1:14" x14ac:dyDescent="0.25">
      <c r="A1183">
        <v>1182</v>
      </c>
      <c r="B1183" t="s">
        <v>90</v>
      </c>
      <c r="C1183">
        <v>619</v>
      </c>
      <c r="D1183" t="str">
        <f>VLOOKUP(C1191,'make details'!$A$1:$C$139,2,FALSE)</f>
        <v>Ford</v>
      </c>
      <c r="E1183" t="str">
        <f>VLOOKUP(C1183,'make details'!$A$1:$C$139,3,FALSE)</f>
        <v>Standard</v>
      </c>
      <c r="F1183">
        <v>2003</v>
      </c>
      <c r="G1183" t="s">
        <v>612</v>
      </c>
      <c r="H1183" t="s">
        <v>10</v>
      </c>
      <c r="I1183" s="1">
        <v>44594</v>
      </c>
      <c r="J1183">
        <v>102</v>
      </c>
      <c r="K1183" t="str">
        <f>VLOOKUP(J1183,locations!$A$1:$E$17,2,FALSE)</f>
        <v>Auckland</v>
      </c>
      <c r="L1183" t="str">
        <f>VLOOKUP(J1183,locations!$A$1:$E$17,3,FALSE)</f>
        <v>New Zealand</v>
      </c>
      <c r="M1183">
        <f>VLOOKUP(J1183,locations!$A$1:$E$17,4,FALSE)</f>
        <v>1695200</v>
      </c>
      <c r="N1183">
        <f>VLOOKUP(J1183,locations!$A$1:$E$17,5,FALSE)</f>
        <v>343.09</v>
      </c>
    </row>
    <row r="1184" spans="1:14" x14ac:dyDescent="0.25">
      <c r="A1184">
        <v>1183</v>
      </c>
      <c r="B1184" t="s">
        <v>83</v>
      </c>
      <c r="C1184">
        <v>619</v>
      </c>
      <c r="D1184" t="str">
        <f>VLOOKUP(C1192,'make details'!$A$1:$C$139,2,FALSE)</f>
        <v>Ford</v>
      </c>
      <c r="E1184" t="str">
        <f>VLOOKUP(C1184,'make details'!$A$1:$C$139,3,FALSE)</f>
        <v>Standard</v>
      </c>
      <c r="F1184">
        <v>1996</v>
      </c>
      <c r="G1184" t="s">
        <v>613</v>
      </c>
      <c r="H1184" t="s">
        <v>10</v>
      </c>
      <c r="I1184" s="1">
        <v>44525</v>
      </c>
      <c r="J1184">
        <v>104</v>
      </c>
      <c r="K1184" t="str">
        <f>VLOOKUP(J1184,locations!$A$1:$E$17,2,FALSE)</f>
        <v>Bay of Plenty</v>
      </c>
      <c r="L1184" t="str">
        <f>VLOOKUP(J1184,locations!$A$1:$E$17,3,FALSE)</f>
        <v>New Zealand</v>
      </c>
      <c r="M1184">
        <f>VLOOKUP(J1184,locations!$A$1:$E$17,4,FALSE)</f>
        <v>347700</v>
      </c>
      <c r="N1184">
        <f>VLOOKUP(J1184,locations!$A$1:$E$17,5,FALSE)</f>
        <v>28.8</v>
      </c>
    </row>
    <row r="1185" spans="1:14" x14ac:dyDescent="0.25">
      <c r="A1185">
        <v>1184</v>
      </c>
      <c r="B1185" t="s">
        <v>83</v>
      </c>
      <c r="C1185">
        <v>580</v>
      </c>
      <c r="D1185" t="str">
        <f>VLOOKUP(C1193,'make details'!$A$1:$C$139,2,FALSE)</f>
        <v>Mitsubishi</v>
      </c>
      <c r="E1185" t="str">
        <f>VLOOKUP(C1185,'make details'!$A$1:$C$139,3,FALSE)</f>
        <v>Standard</v>
      </c>
      <c r="F1185">
        <v>2003</v>
      </c>
      <c r="G1185" t="s">
        <v>441</v>
      </c>
      <c r="H1185" t="s">
        <v>10</v>
      </c>
      <c r="I1185" s="1">
        <v>44648</v>
      </c>
      <c r="J1185">
        <v>102</v>
      </c>
      <c r="K1185" t="str">
        <f>VLOOKUP(J1185,locations!$A$1:$E$17,2,FALSE)</f>
        <v>Auckland</v>
      </c>
      <c r="L1185" t="str">
        <f>VLOOKUP(J1185,locations!$A$1:$E$17,3,FALSE)</f>
        <v>New Zealand</v>
      </c>
      <c r="M1185">
        <f>VLOOKUP(J1185,locations!$A$1:$E$17,4,FALSE)</f>
        <v>1695200</v>
      </c>
      <c r="N1185">
        <f>VLOOKUP(J1185,locations!$A$1:$E$17,5,FALSE)</f>
        <v>343.09</v>
      </c>
    </row>
    <row r="1186" spans="1:14" x14ac:dyDescent="0.25">
      <c r="A1186">
        <v>1185</v>
      </c>
      <c r="B1186" t="s">
        <v>235</v>
      </c>
      <c r="C1186">
        <v>619</v>
      </c>
      <c r="D1186" t="str">
        <f>VLOOKUP(C1194,'make details'!$A$1:$C$139,2,FALSE)</f>
        <v>Ford</v>
      </c>
      <c r="E1186" t="str">
        <f>VLOOKUP(C1186,'make details'!$A$1:$C$139,3,FALSE)</f>
        <v>Standard</v>
      </c>
      <c r="F1186">
        <v>2000</v>
      </c>
      <c r="G1186" t="s">
        <v>467</v>
      </c>
      <c r="H1186" t="s">
        <v>32</v>
      </c>
      <c r="I1186" s="1">
        <v>44520</v>
      </c>
      <c r="J1186">
        <v>102</v>
      </c>
      <c r="K1186" t="str">
        <f>VLOOKUP(J1186,locations!$A$1:$E$17,2,FALSE)</f>
        <v>Auckland</v>
      </c>
      <c r="L1186" t="str">
        <f>VLOOKUP(J1186,locations!$A$1:$E$17,3,FALSE)</f>
        <v>New Zealand</v>
      </c>
      <c r="M1186">
        <f>VLOOKUP(J1186,locations!$A$1:$E$17,4,FALSE)</f>
        <v>1695200</v>
      </c>
      <c r="N1186">
        <f>VLOOKUP(J1186,locations!$A$1:$E$17,5,FALSE)</f>
        <v>343.09</v>
      </c>
    </row>
    <row r="1187" spans="1:14" x14ac:dyDescent="0.25">
      <c r="A1187">
        <v>1186</v>
      </c>
      <c r="B1187" t="s">
        <v>614</v>
      </c>
      <c r="C1187">
        <v>580</v>
      </c>
      <c r="D1187" t="str">
        <f>VLOOKUP(C1195,'make details'!$A$1:$C$139,2,FALSE)</f>
        <v>Mazda</v>
      </c>
      <c r="E1187" t="str">
        <f>VLOOKUP(C1187,'make details'!$A$1:$C$139,3,FALSE)</f>
        <v>Standard</v>
      </c>
      <c r="F1187">
        <v>1983</v>
      </c>
      <c r="G1187" t="s">
        <v>615</v>
      </c>
      <c r="H1187" t="s">
        <v>32</v>
      </c>
      <c r="I1187" s="1">
        <v>44564</v>
      </c>
      <c r="J1187">
        <v>102</v>
      </c>
      <c r="K1187" t="str">
        <f>VLOOKUP(J1187,locations!$A$1:$E$17,2,FALSE)</f>
        <v>Auckland</v>
      </c>
      <c r="L1187" t="str">
        <f>VLOOKUP(J1187,locations!$A$1:$E$17,3,FALSE)</f>
        <v>New Zealand</v>
      </c>
      <c r="M1187">
        <f>VLOOKUP(J1187,locations!$A$1:$E$17,4,FALSE)</f>
        <v>1695200</v>
      </c>
      <c r="N1187">
        <f>VLOOKUP(J1187,locations!$A$1:$E$17,5,FALSE)</f>
        <v>343.09</v>
      </c>
    </row>
    <row r="1188" spans="1:14" x14ac:dyDescent="0.25">
      <c r="A1188">
        <v>1187</v>
      </c>
      <c r="B1188" t="s">
        <v>435</v>
      </c>
      <c r="C1188">
        <v>540</v>
      </c>
      <c r="D1188" t="str">
        <f>VLOOKUP(C1196,'make details'!$A$1:$C$139,2,FALSE)</f>
        <v>Nissan</v>
      </c>
      <c r="E1188" t="str">
        <f>VLOOKUP(C1188,'make details'!$A$1:$C$139,3,FALSE)</f>
        <v>Standard</v>
      </c>
      <c r="F1188">
        <v>1999</v>
      </c>
      <c r="G1188" t="s">
        <v>436</v>
      </c>
      <c r="H1188" t="s">
        <v>28</v>
      </c>
      <c r="I1188" s="1">
        <v>44657</v>
      </c>
      <c r="J1188">
        <v>104</v>
      </c>
      <c r="K1188" t="str">
        <f>VLOOKUP(J1188,locations!$A$1:$E$17,2,FALSE)</f>
        <v>Bay of Plenty</v>
      </c>
      <c r="L1188" t="str">
        <f>VLOOKUP(J1188,locations!$A$1:$E$17,3,FALSE)</f>
        <v>New Zealand</v>
      </c>
      <c r="M1188">
        <f>VLOOKUP(J1188,locations!$A$1:$E$17,4,FALSE)</f>
        <v>347700</v>
      </c>
      <c r="N1188">
        <f>VLOOKUP(J1188,locations!$A$1:$E$17,5,FALSE)</f>
        <v>28.8</v>
      </c>
    </row>
    <row r="1189" spans="1:14" x14ac:dyDescent="0.25">
      <c r="A1189">
        <v>1188</v>
      </c>
      <c r="B1189" t="s">
        <v>435</v>
      </c>
      <c r="C1189">
        <v>540</v>
      </c>
      <c r="D1189" t="str">
        <f>VLOOKUP(C1197,'make details'!$A$1:$C$139,2,FALSE)</f>
        <v>Ford</v>
      </c>
      <c r="E1189" t="str">
        <f>VLOOKUP(C1189,'make details'!$A$1:$C$139,3,FALSE)</f>
        <v>Standard</v>
      </c>
      <c r="F1189">
        <v>2004</v>
      </c>
      <c r="G1189" t="s">
        <v>436</v>
      </c>
      <c r="H1189" t="s">
        <v>32</v>
      </c>
      <c r="I1189" s="1">
        <v>44534</v>
      </c>
      <c r="J1189">
        <v>109</v>
      </c>
      <c r="K1189" t="str">
        <f>VLOOKUP(J1189,locations!$A$1:$E$17,2,FALSE)</f>
        <v>Wellington</v>
      </c>
      <c r="L1189" t="str">
        <f>VLOOKUP(J1189,locations!$A$1:$E$17,3,FALSE)</f>
        <v>New Zealand</v>
      </c>
      <c r="M1189">
        <f>VLOOKUP(J1189,locations!$A$1:$E$17,4,FALSE)</f>
        <v>543500</v>
      </c>
      <c r="N1189">
        <f>VLOOKUP(J1189,locations!$A$1:$E$17,5,FALSE)</f>
        <v>67.52</v>
      </c>
    </row>
    <row r="1190" spans="1:14" x14ac:dyDescent="0.25">
      <c r="A1190">
        <v>1189</v>
      </c>
      <c r="B1190" t="s">
        <v>90</v>
      </c>
      <c r="C1190">
        <v>610</v>
      </c>
      <c r="D1190" t="str">
        <f>VLOOKUP(C1198,'make details'!$A$1:$C$139,2,FALSE)</f>
        <v>Nissan</v>
      </c>
      <c r="E1190" t="str">
        <f>VLOOKUP(C1190,'make details'!$A$1:$C$139,3,FALSE)</f>
        <v>Standard</v>
      </c>
      <c r="F1190">
        <v>1996</v>
      </c>
      <c r="G1190" t="s">
        <v>444</v>
      </c>
      <c r="H1190" t="s">
        <v>69</v>
      </c>
      <c r="I1190" s="1">
        <v>44609</v>
      </c>
      <c r="J1190">
        <v>101</v>
      </c>
      <c r="K1190" t="str">
        <f>VLOOKUP(J1190,locations!$A$1:$E$17,2,FALSE)</f>
        <v>Northland</v>
      </c>
      <c r="L1190" t="str">
        <f>VLOOKUP(J1190,locations!$A$1:$E$17,3,FALSE)</f>
        <v>New Zealand</v>
      </c>
      <c r="M1190">
        <f>VLOOKUP(J1190,locations!$A$1:$E$17,4,FALSE)</f>
        <v>201500</v>
      </c>
      <c r="N1190">
        <f>VLOOKUP(J1190,locations!$A$1:$E$17,5,FALSE)</f>
        <v>16.11</v>
      </c>
    </row>
    <row r="1191" spans="1:14" x14ac:dyDescent="0.25">
      <c r="A1191">
        <v>1190</v>
      </c>
      <c r="B1191" t="s">
        <v>235</v>
      </c>
      <c r="C1191">
        <v>540</v>
      </c>
      <c r="D1191" t="str">
        <f>VLOOKUP(C1199,'make details'!$A$1:$C$139,2,FALSE)</f>
        <v>Mazda</v>
      </c>
      <c r="E1191" t="str">
        <f>VLOOKUP(C1191,'make details'!$A$1:$C$139,3,FALSE)</f>
        <v>Standard</v>
      </c>
      <c r="F1191">
        <v>2004</v>
      </c>
      <c r="G1191" t="s">
        <v>616</v>
      </c>
      <c r="H1191" t="s">
        <v>32</v>
      </c>
      <c r="I1191" s="1">
        <v>44566</v>
      </c>
      <c r="J1191">
        <v>109</v>
      </c>
      <c r="K1191" t="str">
        <f>VLOOKUP(J1191,locations!$A$1:$E$17,2,FALSE)</f>
        <v>Wellington</v>
      </c>
      <c r="L1191" t="str">
        <f>VLOOKUP(J1191,locations!$A$1:$E$17,3,FALSE)</f>
        <v>New Zealand</v>
      </c>
      <c r="M1191">
        <f>VLOOKUP(J1191,locations!$A$1:$E$17,4,FALSE)</f>
        <v>543500</v>
      </c>
      <c r="N1191">
        <f>VLOOKUP(J1191,locations!$A$1:$E$17,5,FALSE)</f>
        <v>67.52</v>
      </c>
    </row>
    <row r="1192" spans="1:14" x14ac:dyDescent="0.25">
      <c r="A1192">
        <v>1191</v>
      </c>
      <c r="B1192" t="s">
        <v>83</v>
      </c>
      <c r="C1192">
        <v>540</v>
      </c>
      <c r="D1192" t="str">
        <f>VLOOKUP(C1200,'make details'!$A$1:$C$139,2,FALSE)</f>
        <v>Toyota</v>
      </c>
      <c r="E1192" t="str">
        <f>VLOOKUP(C1192,'make details'!$A$1:$C$139,3,FALSE)</f>
        <v>Standard</v>
      </c>
      <c r="F1192">
        <v>2004</v>
      </c>
      <c r="G1192" t="s">
        <v>453</v>
      </c>
      <c r="H1192" t="s">
        <v>10</v>
      </c>
      <c r="I1192" s="1">
        <v>44644</v>
      </c>
      <c r="J1192">
        <v>102</v>
      </c>
      <c r="K1192" t="str">
        <f>VLOOKUP(J1192,locations!$A$1:$E$17,2,FALSE)</f>
        <v>Auckland</v>
      </c>
      <c r="L1192" t="str">
        <f>VLOOKUP(J1192,locations!$A$1:$E$17,3,FALSE)</f>
        <v>New Zealand</v>
      </c>
      <c r="M1192">
        <f>VLOOKUP(J1192,locations!$A$1:$E$17,4,FALSE)</f>
        <v>1695200</v>
      </c>
      <c r="N1192">
        <f>VLOOKUP(J1192,locations!$A$1:$E$17,5,FALSE)</f>
        <v>343.09</v>
      </c>
    </row>
    <row r="1193" spans="1:14" x14ac:dyDescent="0.25">
      <c r="A1193">
        <v>1192</v>
      </c>
      <c r="B1193" t="s">
        <v>486</v>
      </c>
      <c r="C1193">
        <v>580</v>
      </c>
      <c r="D1193" t="str">
        <f>VLOOKUP(C1201,'make details'!$A$1:$C$139,2,FALSE)</f>
        <v>Nissan</v>
      </c>
      <c r="E1193" t="str">
        <f>VLOOKUP(C1193,'make details'!$A$1:$C$139,3,FALSE)</f>
        <v>Standard</v>
      </c>
      <c r="F1193">
        <v>1996</v>
      </c>
      <c r="G1193" t="s">
        <v>617</v>
      </c>
      <c r="H1193" t="s">
        <v>10</v>
      </c>
      <c r="I1193" s="1">
        <v>44634</v>
      </c>
      <c r="J1193">
        <v>102</v>
      </c>
      <c r="K1193" t="str">
        <f>VLOOKUP(J1193,locations!$A$1:$E$17,2,FALSE)</f>
        <v>Auckland</v>
      </c>
      <c r="L1193" t="str">
        <f>VLOOKUP(J1193,locations!$A$1:$E$17,3,FALSE)</f>
        <v>New Zealand</v>
      </c>
      <c r="M1193">
        <f>VLOOKUP(J1193,locations!$A$1:$E$17,4,FALSE)</f>
        <v>1695200</v>
      </c>
      <c r="N1193">
        <f>VLOOKUP(J1193,locations!$A$1:$E$17,5,FALSE)</f>
        <v>343.09</v>
      </c>
    </row>
    <row r="1194" spans="1:14" x14ac:dyDescent="0.25">
      <c r="A1194">
        <v>1193</v>
      </c>
      <c r="B1194" t="s">
        <v>435</v>
      </c>
      <c r="C1194">
        <v>540</v>
      </c>
      <c r="D1194" t="str">
        <f>VLOOKUP(C1202,'make details'!$A$1:$C$139,2,FALSE)</f>
        <v>Nissan</v>
      </c>
      <c r="E1194" t="str">
        <f>VLOOKUP(C1194,'make details'!$A$1:$C$139,3,FALSE)</f>
        <v>Standard</v>
      </c>
      <c r="F1194">
        <v>2004</v>
      </c>
      <c r="G1194" t="s">
        <v>436</v>
      </c>
      <c r="H1194" t="s">
        <v>32</v>
      </c>
      <c r="I1194" s="1">
        <v>44614</v>
      </c>
      <c r="J1194">
        <v>102</v>
      </c>
      <c r="K1194" t="str">
        <f>VLOOKUP(J1194,locations!$A$1:$E$17,2,FALSE)</f>
        <v>Auckland</v>
      </c>
      <c r="L1194" t="str">
        <f>VLOOKUP(J1194,locations!$A$1:$E$17,3,FALSE)</f>
        <v>New Zealand</v>
      </c>
      <c r="M1194">
        <f>VLOOKUP(J1194,locations!$A$1:$E$17,4,FALSE)</f>
        <v>1695200</v>
      </c>
      <c r="N1194">
        <f>VLOOKUP(J1194,locations!$A$1:$E$17,5,FALSE)</f>
        <v>343.09</v>
      </c>
    </row>
    <row r="1195" spans="1:14" x14ac:dyDescent="0.25">
      <c r="A1195">
        <v>1194</v>
      </c>
      <c r="B1195" t="s">
        <v>435</v>
      </c>
      <c r="C1195">
        <v>576</v>
      </c>
      <c r="D1195" t="str">
        <f>VLOOKUP(C1203,'make details'!$A$1:$C$139,2,FALSE)</f>
        <v>Ford</v>
      </c>
      <c r="E1195" t="str">
        <f>VLOOKUP(C1195,'make details'!$A$1:$C$139,3,FALSE)</f>
        <v>Standard</v>
      </c>
      <c r="F1195">
        <v>2004</v>
      </c>
      <c r="G1195" t="s">
        <v>450</v>
      </c>
      <c r="H1195" t="s">
        <v>47</v>
      </c>
      <c r="I1195" s="1">
        <v>44652</v>
      </c>
      <c r="J1195">
        <v>114</v>
      </c>
      <c r="K1195" t="str">
        <f>VLOOKUP(J1195,locations!$A$1:$E$17,2,FALSE)</f>
        <v>Canterbury</v>
      </c>
      <c r="L1195" t="str">
        <f>VLOOKUP(J1195,locations!$A$1:$E$17,3,FALSE)</f>
        <v>New Zealand</v>
      </c>
      <c r="M1195">
        <f>VLOOKUP(J1195,locations!$A$1:$E$17,4,FALSE)</f>
        <v>655000</v>
      </c>
      <c r="N1195">
        <f>VLOOKUP(J1195,locations!$A$1:$E$17,5,FALSE)</f>
        <v>14.72</v>
      </c>
    </row>
    <row r="1196" spans="1:14" x14ac:dyDescent="0.25">
      <c r="A1196">
        <v>1195</v>
      </c>
      <c r="B1196" t="s">
        <v>90</v>
      </c>
      <c r="C1196">
        <v>587</v>
      </c>
      <c r="D1196" t="str">
        <f>VLOOKUP(C1204,'make details'!$A$1:$C$139,2,FALSE)</f>
        <v>Mazda</v>
      </c>
      <c r="E1196" t="str">
        <f>VLOOKUP(C1196,'make details'!$A$1:$C$139,3,FALSE)</f>
        <v>Standard</v>
      </c>
      <c r="F1196">
        <v>1997</v>
      </c>
      <c r="G1196" t="s">
        <v>570</v>
      </c>
      <c r="H1196" t="s">
        <v>47</v>
      </c>
      <c r="I1196" s="1">
        <v>44644</v>
      </c>
      <c r="J1196">
        <v>104</v>
      </c>
      <c r="K1196" t="str">
        <f>VLOOKUP(J1196,locations!$A$1:$E$17,2,FALSE)</f>
        <v>Bay of Plenty</v>
      </c>
      <c r="L1196" t="str">
        <f>VLOOKUP(J1196,locations!$A$1:$E$17,3,FALSE)</f>
        <v>New Zealand</v>
      </c>
      <c r="M1196">
        <f>VLOOKUP(J1196,locations!$A$1:$E$17,4,FALSE)</f>
        <v>347700</v>
      </c>
      <c r="N1196">
        <f>VLOOKUP(J1196,locations!$A$1:$E$17,5,FALSE)</f>
        <v>28.8</v>
      </c>
    </row>
    <row r="1197" spans="1:14" x14ac:dyDescent="0.25">
      <c r="A1197">
        <v>1196</v>
      </c>
      <c r="B1197" t="s">
        <v>83</v>
      </c>
      <c r="C1197">
        <v>540</v>
      </c>
      <c r="D1197" t="str">
        <f>VLOOKUP(C1205,'make details'!$A$1:$C$139,2,FALSE)</f>
        <v>Mazda</v>
      </c>
      <c r="E1197" t="str">
        <f>VLOOKUP(C1197,'make details'!$A$1:$C$139,3,FALSE)</f>
        <v>Standard</v>
      </c>
      <c r="F1197">
        <v>2004</v>
      </c>
      <c r="G1197" t="s">
        <v>440</v>
      </c>
      <c r="H1197" t="s">
        <v>10</v>
      </c>
      <c r="I1197" s="1">
        <v>44613</v>
      </c>
      <c r="J1197">
        <v>101</v>
      </c>
      <c r="K1197" t="str">
        <f>VLOOKUP(J1197,locations!$A$1:$E$17,2,FALSE)</f>
        <v>Northland</v>
      </c>
      <c r="L1197" t="str">
        <f>VLOOKUP(J1197,locations!$A$1:$E$17,3,FALSE)</f>
        <v>New Zealand</v>
      </c>
      <c r="M1197">
        <f>VLOOKUP(J1197,locations!$A$1:$E$17,4,FALSE)</f>
        <v>201500</v>
      </c>
      <c r="N1197">
        <f>VLOOKUP(J1197,locations!$A$1:$E$17,5,FALSE)</f>
        <v>16.11</v>
      </c>
    </row>
    <row r="1198" spans="1:14" x14ac:dyDescent="0.25">
      <c r="A1198">
        <v>1197</v>
      </c>
      <c r="B1198" t="s">
        <v>83</v>
      </c>
      <c r="C1198">
        <v>587</v>
      </c>
      <c r="D1198" t="str">
        <f>VLOOKUP(C1206,'make details'!$A$1:$C$139,2,FALSE)</f>
        <v>Isuzu</v>
      </c>
      <c r="E1198" t="str">
        <f>VLOOKUP(C1198,'make details'!$A$1:$C$139,3,FALSE)</f>
        <v>Standard</v>
      </c>
      <c r="F1198">
        <v>1998</v>
      </c>
      <c r="G1198" t="s">
        <v>590</v>
      </c>
      <c r="H1198" t="s">
        <v>32</v>
      </c>
      <c r="I1198" s="1">
        <v>44560</v>
      </c>
      <c r="J1198">
        <v>102</v>
      </c>
      <c r="K1198" t="str">
        <f>VLOOKUP(J1198,locations!$A$1:$E$17,2,FALSE)</f>
        <v>Auckland</v>
      </c>
      <c r="L1198" t="str">
        <f>VLOOKUP(J1198,locations!$A$1:$E$17,3,FALSE)</f>
        <v>New Zealand</v>
      </c>
      <c r="M1198">
        <f>VLOOKUP(J1198,locations!$A$1:$E$17,4,FALSE)</f>
        <v>1695200</v>
      </c>
      <c r="N1198">
        <f>VLOOKUP(J1198,locations!$A$1:$E$17,5,FALSE)</f>
        <v>343.09</v>
      </c>
    </row>
    <row r="1199" spans="1:14" x14ac:dyDescent="0.25">
      <c r="A1199">
        <v>1198</v>
      </c>
      <c r="B1199" t="s">
        <v>435</v>
      </c>
      <c r="C1199">
        <v>576</v>
      </c>
      <c r="D1199" t="str">
        <f>VLOOKUP(C1207,'make details'!$A$1:$C$139,2,FALSE)</f>
        <v>Isuzu</v>
      </c>
      <c r="E1199" t="str">
        <f>VLOOKUP(C1199,'make details'!$A$1:$C$139,3,FALSE)</f>
        <v>Standard</v>
      </c>
      <c r="F1199">
        <v>2004</v>
      </c>
      <c r="G1199" t="s">
        <v>450</v>
      </c>
      <c r="H1199" t="s">
        <v>32</v>
      </c>
      <c r="I1199" s="1">
        <v>44508</v>
      </c>
      <c r="J1199">
        <v>109</v>
      </c>
      <c r="K1199" t="str">
        <f>VLOOKUP(J1199,locations!$A$1:$E$17,2,FALSE)</f>
        <v>Wellington</v>
      </c>
      <c r="L1199" t="str">
        <f>VLOOKUP(J1199,locations!$A$1:$E$17,3,FALSE)</f>
        <v>New Zealand</v>
      </c>
      <c r="M1199">
        <f>VLOOKUP(J1199,locations!$A$1:$E$17,4,FALSE)</f>
        <v>543500</v>
      </c>
      <c r="N1199">
        <f>VLOOKUP(J1199,locations!$A$1:$E$17,5,FALSE)</f>
        <v>67.52</v>
      </c>
    </row>
    <row r="1200" spans="1:14" x14ac:dyDescent="0.25">
      <c r="A1200">
        <v>1199</v>
      </c>
      <c r="B1200" t="s">
        <v>90</v>
      </c>
      <c r="C1200">
        <v>619</v>
      </c>
      <c r="D1200" t="str">
        <f>VLOOKUP(C1208,'make details'!$A$1:$C$139,2,FALSE)</f>
        <v>Toyota</v>
      </c>
      <c r="E1200" t="str">
        <f>VLOOKUP(C1200,'make details'!$A$1:$C$139,3,FALSE)</f>
        <v>Standard</v>
      </c>
      <c r="F1200">
        <v>1996</v>
      </c>
      <c r="G1200" t="s">
        <v>594</v>
      </c>
      <c r="H1200" t="s">
        <v>18</v>
      </c>
      <c r="I1200" s="1">
        <v>44633</v>
      </c>
      <c r="J1200">
        <v>102</v>
      </c>
      <c r="K1200" t="str">
        <f>VLOOKUP(J1200,locations!$A$1:$E$17,2,FALSE)</f>
        <v>Auckland</v>
      </c>
      <c r="L1200" t="str">
        <f>VLOOKUP(J1200,locations!$A$1:$E$17,3,FALSE)</f>
        <v>New Zealand</v>
      </c>
      <c r="M1200">
        <f>VLOOKUP(J1200,locations!$A$1:$E$17,4,FALSE)</f>
        <v>1695200</v>
      </c>
      <c r="N1200">
        <f>VLOOKUP(J1200,locations!$A$1:$E$17,5,FALSE)</f>
        <v>343.09</v>
      </c>
    </row>
    <row r="1201" spans="1:14" x14ac:dyDescent="0.25">
      <c r="A1201">
        <v>1200</v>
      </c>
      <c r="B1201" t="s">
        <v>83</v>
      </c>
      <c r="C1201">
        <v>587</v>
      </c>
      <c r="D1201" t="str">
        <f>VLOOKUP(C1209,'make details'!$A$1:$C$139,2,FALSE)</f>
        <v>TNT Motor</v>
      </c>
      <c r="E1201" t="str">
        <f>VLOOKUP(C1201,'make details'!$A$1:$C$139,3,FALSE)</f>
        <v>Standard</v>
      </c>
      <c r="F1201">
        <v>1996</v>
      </c>
      <c r="G1201" t="s">
        <v>461</v>
      </c>
      <c r="H1201" t="s">
        <v>47</v>
      </c>
      <c r="I1201" s="1">
        <v>44504</v>
      </c>
      <c r="J1201">
        <v>105</v>
      </c>
      <c r="K1201" t="str">
        <f>VLOOKUP(J1201,locations!$A$1:$E$17,2,FALSE)</f>
        <v>Gisborne</v>
      </c>
      <c r="L1201" t="str">
        <f>VLOOKUP(J1201,locations!$A$1:$E$17,3,FALSE)</f>
        <v>New Zealand</v>
      </c>
      <c r="M1201">
        <f>VLOOKUP(J1201,locations!$A$1:$E$17,4,FALSE)</f>
        <v>52100</v>
      </c>
      <c r="N1201">
        <f>VLOOKUP(J1201,locations!$A$1:$E$17,5,FALSE)</f>
        <v>6.21</v>
      </c>
    </row>
    <row r="1202" spans="1:14" x14ac:dyDescent="0.25">
      <c r="A1202">
        <v>1201</v>
      </c>
      <c r="B1202" t="s">
        <v>83</v>
      </c>
      <c r="C1202">
        <v>587</v>
      </c>
      <c r="D1202" t="str">
        <f>VLOOKUP(C1210,'make details'!$A$1:$C$139,2,FALSE)</f>
        <v>Triumph</v>
      </c>
      <c r="E1202" t="str">
        <f>VLOOKUP(C1202,'make details'!$A$1:$C$139,3,FALSE)</f>
        <v>Standard</v>
      </c>
      <c r="F1202">
        <v>1995</v>
      </c>
      <c r="G1202" t="s">
        <v>463</v>
      </c>
      <c r="H1202" t="s">
        <v>618</v>
      </c>
      <c r="I1202" s="1">
        <v>44487</v>
      </c>
      <c r="J1202">
        <v>108</v>
      </c>
      <c r="K1202" t="str">
        <f>VLOOKUP(J1202,locations!$A$1:$E$17,2,FALSE)</f>
        <v>Manawatū-Whanganui</v>
      </c>
      <c r="L1202" t="str">
        <f>VLOOKUP(J1202,locations!$A$1:$E$17,3,FALSE)</f>
        <v>New Zealand</v>
      </c>
      <c r="M1202">
        <f>VLOOKUP(J1202,locations!$A$1:$E$17,4,FALSE)</f>
        <v>258200</v>
      </c>
      <c r="N1202">
        <f>VLOOKUP(J1202,locations!$A$1:$E$17,5,FALSE)</f>
        <v>11.62</v>
      </c>
    </row>
    <row r="1203" spans="1:14" x14ac:dyDescent="0.25">
      <c r="A1203">
        <v>1202</v>
      </c>
      <c r="B1203" t="s">
        <v>435</v>
      </c>
      <c r="C1203">
        <v>540</v>
      </c>
      <c r="D1203" t="str">
        <f>VLOOKUP(C1211,'make details'!$A$1:$C$139,2,FALSE)</f>
        <v>Suzuki</v>
      </c>
      <c r="E1203" t="str">
        <f>VLOOKUP(C1203,'make details'!$A$1:$C$139,3,FALSE)</f>
        <v>Standard</v>
      </c>
      <c r="F1203">
        <v>2004</v>
      </c>
      <c r="G1203" t="s">
        <v>436</v>
      </c>
      <c r="H1203" t="s">
        <v>28</v>
      </c>
      <c r="I1203" s="1">
        <v>44592</v>
      </c>
      <c r="J1203">
        <v>109</v>
      </c>
      <c r="K1203" t="str">
        <f>VLOOKUP(J1203,locations!$A$1:$E$17,2,FALSE)</f>
        <v>Wellington</v>
      </c>
      <c r="L1203" t="str">
        <f>VLOOKUP(J1203,locations!$A$1:$E$17,3,FALSE)</f>
        <v>New Zealand</v>
      </c>
      <c r="M1203">
        <f>VLOOKUP(J1203,locations!$A$1:$E$17,4,FALSE)</f>
        <v>543500</v>
      </c>
      <c r="N1203">
        <f>VLOOKUP(J1203,locations!$A$1:$E$17,5,FALSE)</f>
        <v>67.52</v>
      </c>
    </row>
    <row r="1204" spans="1:14" x14ac:dyDescent="0.25">
      <c r="A1204">
        <v>1203</v>
      </c>
      <c r="B1204" t="s">
        <v>435</v>
      </c>
      <c r="C1204">
        <v>576</v>
      </c>
      <c r="D1204" t="str">
        <f>VLOOKUP(C1212,'make details'!$A$1:$C$139,2,FALSE)</f>
        <v>KTM</v>
      </c>
      <c r="E1204" t="str">
        <f>VLOOKUP(C1204,'make details'!$A$1:$C$139,3,FALSE)</f>
        <v>Standard</v>
      </c>
      <c r="F1204">
        <v>2004</v>
      </c>
      <c r="G1204" t="s">
        <v>450</v>
      </c>
      <c r="H1204" t="s">
        <v>32</v>
      </c>
      <c r="I1204" s="1">
        <v>44593</v>
      </c>
      <c r="J1204">
        <v>103</v>
      </c>
      <c r="K1204" t="str">
        <f>VLOOKUP(J1204,locations!$A$1:$E$17,2,FALSE)</f>
        <v>Waikato</v>
      </c>
      <c r="L1204" t="str">
        <f>VLOOKUP(J1204,locations!$A$1:$E$17,3,FALSE)</f>
        <v>New Zealand</v>
      </c>
      <c r="M1204">
        <f>VLOOKUP(J1204,locations!$A$1:$E$17,4,FALSE)</f>
        <v>513800</v>
      </c>
      <c r="N1204">
        <f>VLOOKUP(J1204,locations!$A$1:$E$17,5,FALSE)</f>
        <v>21.5</v>
      </c>
    </row>
    <row r="1205" spans="1:14" x14ac:dyDescent="0.25">
      <c r="A1205">
        <v>1204</v>
      </c>
      <c r="B1205" t="s">
        <v>75</v>
      </c>
      <c r="C1205">
        <v>576</v>
      </c>
      <c r="D1205" t="str">
        <f>VLOOKUP(C1213,'make details'!$A$1:$C$139,2,FALSE)</f>
        <v>Vespa</v>
      </c>
      <c r="E1205" t="str">
        <f>VLOOKUP(C1205,'make details'!$A$1:$C$139,3,FALSE)</f>
        <v>Standard</v>
      </c>
      <c r="F1205">
        <v>1992</v>
      </c>
      <c r="G1205" t="s">
        <v>619</v>
      </c>
      <c r="H1205" t="s">
        <v>69</v>
      </c>
      <c r="I1205" s="1">
        <v>44508</v>
      </c>
      <c r="J1205">
        <v>114</v>
      </c>
      <c r="K1205" t="str">
        <f>VLOOKUP(J1205,locations!$A$1:$E$17,2,FALSE)</f>
        <v>Canterbury</v>
      </c>
      <c r="L1205" t="str">
        <f>VLOOKUP(J1205,locations!$A$1:$E$17,3,FALSE)</f>
        <v>New Zealand</v>
      </c>
      <c r="M1205">
        <f>VLOOKUP(J1205,locations!$A$1:$E$17,4,FALSE)</f>
        <v>655000</v>
      </c>
      <c r="N1205">
        <f>VLOOKUP(J1205,locations!$A$1:$E$17,5,FALSE)</f>
        <v>14.72</v>
      </c>
    </row>
    <row r="1206" spans="1:14" x14ac:dyDescent="0.25">
      <c r="A1206">
        <v>1205</v>
      </c>
      <c r="B1206" t="s">
        <v>90</v>
      </c>
      <c r="C1206">
        <v>556</v>
      </c>
      <c r="D1206" t="str">
        <f>VLOOKUP(C1214,'make details'!$A$1:$C$139,2,FALSE)</f>
        <v>ADLY</v>
      </c>
      <c r="E1206" t="str">
        <f>VLOOKUP(C1206,'make details'!$A$1:$C$139,3,FALSE)</f>
        <v>Standard</v>
      </c>
      <c r="F1206">
        <v>1994</v>
      </c>
      <c r="G1206" t="s">
        <v>620</v>
      </c>
      <c r="H1206" t="s">
        <v>28</v>
      </c>
      <c r="I1206" s="1">
        <v>44515</v>
      </c>
      <c r="J1206">
        <v>114</v>
      </c>
      <c r="K1206" t="str">
        <f>VLOOKUP(J1206,locations!$A$1:$E$17,2,FALSE)</f>
        <v>Canterbury</v>
      </c>
      <c r="L1206" t="str">
        <f>VLOOKUP(J1206,locations!$A$1:$E$17,3,FALSE)</f>
        <v>New Zealand</v>
      </c>
      <c r="M1206">
        <f>VLOOKUP(J1206,locations!$A$1:$E$17,4,FALSE)</f>
        <v>655000</v>
      </c>
      <c r="N1206">
        <f>VLOOKUP(J1206,locations!$A$1:$E$17,5,FALSE)</f>
        <v>14.72</v>
      </c>
    </row>
    <row r="1207" spans="1:14" x14ac:dyDescent="0.25">
      <c r="A1207">
        <v>1206</v>
      </c>
      <c r="B1207" t="s">
        <v>90</v>
      </c>
      <c r="C1207">
        <v>556</v>
      </c>
      <c r="D1207" t="str">
        <f>VLOOKUP(C1215,'make details'!$A$1:$C$139,2,FALSE)</f>
        <v>Hyosung</v>
      </c>
      <c r="E1207" t="str">
        <f>VLOOKUP(C1207,'make details'!$A$1:$C$139,3,FALSE)</f>
        <v>Standard</v>
      </c>
      <c r="F1207">
        <v>2000</v>
      </c>
      <c r="G1207" t="s">
        <v>621</v>
      </c>
      <c r="H1207" t="s">
        <v>32</v>
      </c>
      <c r="I1207" s="1">
        <v>44624</v>
      </c>
      <c r="J1207">
        <v>102</v>
      </c>
      <c r="K1207" t="str">
        <f>VLOOKUP(J1207,locations!$A$1:$E$17,2,FALSE)</f>
        <v>Auckland</v>
      </c>
      <c r="L1207" t="str">
        <f>VLOOKUP(J1207,locations!$A$1:$E$17,3,FALSE)</f>
        <v>New Zealand</v>
      </c>
      <c r="M1207">
        <f>VLOOKUP(J1207,locations!$A$1:$E$17,4,FALSE)</f>
        <v>1695200</v>
      </c>
      <c r="N1207">
        <f>VLOOKUP(J1207,locations!$A$1:$E$17,5,FALSE)</f>
        <v>343.09</v>
      </c>
    </row>
    <row r="1208" spans="1:14" x14ac:dyDescent="0.25">
      <c r="A1208">
        <v>1207</v>
      </c>
      <c r="B1208" t="s">
        <v>83</v>
      </c>
      <c r="C1208">
        <v>619</v>
      </c>
      <c r="D1208" t="str">
        <f>VLOOKUP(C1216,'make details'!$A$1:$C$139,2,FALSE)</f>
        <v>KTM</v>
      </c>
      <c r="E1208" t="str">
        <f>VLOOKUP(C1208,'make details'!$A$1:$C$139,3,FALSE)</f>
        <v>Standard</v>
      </c>
      <c r="F1208">
        <v>2001</v>
      </c>
      <c r="G1208" t="s">
        <v>586</v>
      </c>
      <c r="H1208" t="s">
        <v>32</v>
      </c>
      <c r="I1208" s="1">
        <v>44477</v>
      </c>
      <c r="J1208">
        <v>102</v>
      </c>
      <c r="K1208" t="str">
        <f>VLOOKUP(J1208,locations!$A$1:$E$17,2,FALSE)</f>
        <v>Auckland</v>
      </c>
      <c r="L1208" t="str">
        <f>VLOOKUP(J1208,locations!$A$1:$E$17,3,FALSE)</f>
        <v>New Zealand</v>
      </c>
      <c r="M1208">
        <f>VLOOKUP(J1208,locations!$A$1:$E$17,4,FALSE)</f>
        <v>1695200</v>
      </c>
      <c r="N1208">
        <f>VLOOKUP(J1208,locations!$A$1:$E$17,5,FALSE)</f>
        <v>343.09</v>
      </c>
    </row>
    <row r="1209" spans="1:14" x14ac:dyDescent="0.25">
      <c r="A1209">
        <v>1208</v>
      </c>
      <c r="B1209" t="s">
        <v>25</v>
      </c>
      <c r="C1209">
        <v>617</v>
      </c>
      <c r="D1209" t="str">
        <f>VLOOKUP(C1217,'make details'!$A$1:$C$139,2,FALSE)</f>
        <v>Honda</v>
      </c>
      <c r="E1209" t="str">
        <f>VLOOKUP(C1209,'make details'!$A$1:$C$139,3,FALSE)</f>
        <v>Standard</v>
      </c>
      <c r="F1209">
        <v>2020</v>
      </c>
      <c r="G1209" t="s">
        <v>375</v>
      </c>
      <c r="H1209" t="s">
        <v>18</v>
      </c>
      <c r="I1209" s="1">
        <v>44643</v>
      </c>
      <c r="J1209">
        <v>109</v>
      </c>
      <c r="K1209" t="str">
        <f>VLOOKUP(J1209,locations!$A$1:$E$17,2,FALSE)</f>
        <v>Wellington</v>
      </c>
      <c r="L1209" t="str">
        <f>VLOOKUP(J1209,locations!$A$1:$E$17,3,FALSE)</f>
        <v>New Zealand</v>
      </c>
      <c r="M1209">
        <f>VLOOKUP(J1209,locations!$A$1:$E$17,4,FALSE)</f>
        <v>543500</v>
      </c>
      <c r="N1209">
        <f>VLOOKUP(J1209,locations!$A$1:$E$17,5,FALSE)</f>
        <v>67.52</v>
      </c>
    </row>
    <row r="1210" spans="1:14" x14ac:dyDescent="0.25">
      <c r="A1210">
        <v>1209</v>
      </c>
      <c r="B1210" t="s">
        <v>16</v>
      </c>
      <c r="C1210">
        <v>625</v>
      </c>
      <c r="D1210" t="str">
        <f>VLOOKUP(C1218,'make details'!$A$1:$C$139,2,FALSE)</f>
        <v>Harley Davidson</v>
      </c>
      <c r="E1210" t="str">
        <f>VLOOKUP(C1210,'make details'!$A$1:$C$139,3,FALSE)</f>
        <v>Standard</v>
      </c>
      <c r="F1210">
        <v>2008</v>
      </c>
      <c r="G1210" t="s">
        <v>373</v>
      </c>
      <c r="H1210" t="s">
        <v>69</v>
      </c>
      <c r="I1210" s="1">
        <v>44494</v>
      </c>
      <c r="J1210">
        <v>109</v>
      </c>
      <c r="K1210" t="str">
        <f>VLOOKUP(J1210,locations!$A$1:$E$17,2,FALSE)</f>
        <v>Wellington</v>
      </c>
      <c r="L1210" t="str">
        <f>VLOOKUP(J1210,locations!$A$1:$E$17,3,FALSE)</f>
        <v>New Zealand</v>
      </c>
      <c r="M1210">
        <f>VLOOKUP(J1210,locations!$A$1:$E$17,4,FALSE)</f>
        <v>543500</v>
      </c>
      <c r="N1210">
        <f>VLOOKUP(J1210,locations!$A$1:$E$17,5,FALSE)</f>
        <v>67.52</v>
      </c>
    </row>
    <row r="1211" spans="1:14" x14ac:dyDescent="0.25">
      <c r="A1211">
        <v>1210</v>
      </c>
      <c r="B1211" t="s">
        <v>407</v>
      </c>
      <c r="C1211">
        <v>611</v>
      </c>
      <c r="D1211" t="str">
        <f>VLOOKUP(C1219,'make details'!$A$1:$C$139,2,FALSE)</f>
        <v>TNT Motor</v>
      </c>
      <c r="E1211" t="str">
        <f>VLOOKUP(C1211,'make details'!$A$1:$C$139,3,FALSE)</f>
        <v>Standard</v>
      </c>
      <c r="F1211">
        <v>1998</v>
      </c>
      <c r="G1211" t="s">
        <v>622</v>
      </c>
      <c r="H1211" t="s">
        <v>47</v>
      </c>
      <c r="I1211" s="1">
        <v>44516</v>
      </c>
      <c r="J1211">
        <v>114</v>
      </c>
      <c r="K1211" t="str">
        <f>VLOOKUP(J1211,locations!$A$1:$E$17,2,FALSE)</f>
        <v>Canterbury</v>
      </c>
      <c r="L1211" t="str">
        <f>VLOOKUP(J1211,locations!$A$1:$E$17,3,FALSE)</f>
        <v>New Zealand</v>
      </c>
      <c r="M1211">
        <f>VLOOKUP(J1211,locations!$A$1:$E$17,4,FALSE)</f>
        <v>655000</v>
      </c>
      <c r="N1211">
        <f>VLOOKUP(J1211,locations!$A$1:$E$17,5,FALSE)</f>
        <v>14.72</v>
      </c>
    </row>
    <row r="1212" spans="1:14" x14ac:dyDescent="0.25">
      <c r="A1212">
        <v>1211</v>
      </c>
      <c r="B1212" t="s">
        <v>16</v>
      </c>
      <c r="C1212">
        <v>565</v>
      </c>
      <c r="D1212" t="str">
        <f>VLOOKUP(C1220,'make details'!$A$1:$C$139,2,FALSE)</f>
        <v>Forza</v>
      </c>
      <c r="E1212" t="str">
        <f>VLOOKUP(C1212,'make details'!$A$1:$C$139,3,FALSE)</f>
        <v>Standard</v>
      </c>
      <c r="F1212">
        <v>2020</v>
      </c>
      <c r="G1212">
        <v>200</v>
      </c>
      <c r="H1212" t="s">
        <v>32</v>
      </c>
      <c r="I1212" s="1">
        <v>44588</v>
      </c>
      <c r="J1212">
        <v>102</v>
      </c>
      <c r="K1212" t="str">
        <f>VLOOKUP(J1212,locations!$A$1:$E$17,2,FALSE)</f>
        <v>Auckland</v>
      </c>
      <c r="L1212" t="str">
        <f>VLOOKUP(J1212,locations!$A$1:$E$17,3,FALSE)</f>
        <v>New Zealand</v>
      </c>
      <c r="M1212">
        <f>VLOOKUP(J1212,locations!$A$1:$E$17,4,FALSE)</f>
        <v>1695200</v>
      </c>
      <c r="N1212">
        <f>VLOOKUP(J1212,locations!$A$1:$E$17,5,FALSE)</f>
        <v>343.09</v>
      </c>
    </row>
    <row r="1213" spans="1:14" x14ac:dyDescent="0.25">
      <c r="A1213">
        <v>1212</v>
      </c>
      <c r="B1213" t="s">
        <v>16</v>
      </c>
      <c r="C1213">
        <v>629</v>
      </c>
      <c r="D1213" t="str">
        <f>VLOOKUP(C1221,'make details'!$A$1:$C$139,2,FALSE)</f>
        <v>TNT Motor</v>
      </c>
      <c r="E1213" t="str">
        <f>VLOOKUP(C1213,'make details'!$A$1:$C$139,3,FALSE)</f>
        <v>Standard</v>
      </c>
      <c r="F1213">
        <v>2021</v>
      </c>
      <c r="G1213" t="s">
        <v>623</v>
      </c>
      <c r="H1213" t="s">
        <v>101</v>
      </c>
      <c r="I1213" s="1">
        <v>44504</v>
      </c>
      <c r="J1213">
        <v>102</v>
      </c>
      <c r="K1213" t="str">
        <f>VLOOKUP(J1213,locations!$A$1:$E$17,2,FALSE)</f>
        <v>Auckland</v>
      </c>
      <c r="L1213" t="str">
        <f>VLOOKUP(J1213,locations!$A$1:$E$17,3,FALSE)</f>
        <v>New Zealand</v>
      </c>
      <c r="M1213">
        <f>VLOOKUP(J1213,locations!$A$1:$E$17,4,FALSE)</f>
        <v>1695200</v>
      </c>
      <c r="N1213">
        <f>VLOOKUP(J1213,locations!$A$1:$E$17,5,FALSE)</f>
        <v>343.09</v>
      </c>
    </row>
    <row r="1214" spans="1:14" x14ac:dyDescent="0.25">
      <c r="A1214">
        <v>1213</v>
      </c>
      <c r="B1214" t="s">
        <v>25</v>
      </c>
      <c r="C1214">
        <v>502</v>
      </c>
      <c r="D1214" t="str">
        <f>VLOOKUP(C1222,'make details'!$A$1:$C$139,2,FALSE)</f>
        <v>Honda</v>
      </c>
      <c r="E1214" t="str">
        <f>VLOOKUP(C1214,'make details'!$A$1:$C$139,3,FALSE)</f>
        <v>Standard</v>
      </c>
      <c r="F1214">
        <v>2020</v>
      </c>
      <c r="G1214" t="s">
        <v>624</v>
      </c>
      <c r="H1214" t="s">
        <v>18</v>
      </c>
      <c r="I1214" s="1">
        <v>44526</v>
      </c>
      <c r="J1214">
        <v>102</v>
      </c>
      <c r="K1214" t="str">
        <f>VLOOKUP(J1214,locations!$A$1:$E$17,2,FALSE)</f>
        <v>Auckland</v>
      </c>
      <c r="L1214" t="str">
        <f>VLOOKUP(J1214,locations!$A$1:$E$17,3,FALSE)</f>
        <v>New Zealand</v>
      </c>
      <c r="M1214">
        <f>VLOOKUP(J1214,locations!$A$1:$E$17,4,FALSE)</f>
        <v>1695200</v>
      </c>
      <c r="N1214">
        <f>VLOOKUP(J1214,locations!$A$1:$E$17,5,FALSE)</f>
        <v>343.09</v>
      </c>
    </row>
    <row r="1215" spans="1:14" x14ac:dyDescent="0.25">
      <c r="A1215">
        <v>1214</v>
      </c>
      <c r="B1215" t="s">
        <v>16</v>
      </c>
      <c r="C1215">
        <v>554</v>
      </c>
      <c r="D1215" t="str">
        <f>VLOOKUP(C1223,'make details'!$A$1:$C$139,2,FALSE)</f>
        <v>Suzuki</v>
      </c>
      <c r="E1215" t="str">
        <f>VLOOKUP(C1215,'make details'!$A$1:$C$139,3,FALSE)</f>
        <v>Standard</v>
      </c>
      <c r="F1215">
        <v>2008</v>
      </c>
      <c r="G1215" t="s">
        <v>537</v>
      </c>
      <c r="H1215" t="s">
        <v>18</v>
      </c>
      <c r="I1215" s="1">
        <v>44630</v>
      </c>
      <c r="J1215">
        <v>109</v>
      </c>
      <c r="K1215" t="str">
        <f>VLOOKUP(J1215,locations!$A$1:$E$17,2,FALSE)</f>
        <v>Wellington</v>
      </c>
      <c r="L1215" t="str">
        <f>VLOOKUP(J1215,locations!$A$1:$E$17,3,FALSE)</f>
        <v>New Zealand</v>
      </c>
      <c r="M1215">
        <f>VLOOKUP(J1215,locations!$A$1:$E$17,4,FALSE)</f>
        <v>543500</v>
      </c>
      <c r="N1215">
        <f>VLOOKUP(J1215,locations!$A$1:$E$17,5,FALSE)</f>
        <v>67.52</v>
      </c>
    </row>
    <row r="1216" spans="1:14" x14ac:dyDescent="0.25">
      <c r="A1216">
        <v>1215</v>
      </c>
      <c r="B1216" t="s">
        <v>16</v>
      </c>
      <c r="C1216">
        <v>565</v>
      </c>
      <c r="D1216" t="str">
        <f>VLOOKUP(C1224,'make details'!$A$1:$C$139,2,FALSE)</f>
        <v>Factory Built</v>
      </c>
      <c r="E1216" t="str">
        <f>VLOOKUP(C1216,'make details'!$A$1:$C$139,3,FALSE)</f>
        <v>Standard</v>
      </c>
      <c r="F1216">
        <v>2018</v>
      </c>
      <c r="G1216">
        <v>200</v>
      </c>
      <c r="H1216" t="s">
        <v>123</v>
      </c>
      <c r="I1216" s="1">
        <v>44550</v>
      </c>
      <c r="J1216">
        <v>109</v>
      </c>
      <c r="K1216" t="str">
        <f>VLOOKUP(J1216,locations!$A$1:$E$17,2,FALSE)</f>
        <v>Wellington</v>
      </c>
      <c r="L1216" t="str">
        <f>VLOOKUP(J1216,locations!$A$1:$E$17,3,FALSE)</f>
        <v>New Zealand</v>
      </c>
      <c r="M1216">
        <f>VLOOKUP(J1216,locations!$A$1:$E$17,4,FALSE)</f>
        <v>543500</v>
      </c>
      <c r="N1216">
        <f>VLOOKUP(J1216,locations!$A$1:$E$17,5,FALSE)</f>
        <v>67.52</v>
      </c>
    </row>
    <row r="1217" spans="1:14" x14ac:dyDescent="0.25">
      <c r="A1217">
        <v>1216</v>
      </c>
      <c r="B1217" t="s">
        <v>16</v>
      </c>
      <c r="C1217">
        <v>550</v>
      </c>
      <c r="D1217" t="str">
        <f>VLOOKUP(C1225,'make details'!$A$1:$C$139,2,FALSE)</f>
        <v>Piaggio</v>
      </c>
      <c r="E1217" t="str">
        <f>VLOOKUP(C1217,'make details'!$A$1:$C$139,3,FALSE)</f>
        <v>Standard</v>
      </c>
      <c r="F1217">
        <v>2013</v>
      </c>
      <c r="G1217" t="s">
        <v>416</v>
      </c>
      <c r="H1217" t="s">
        <v>32</v>
      </c>
      <c r="I1217" s="1">
        <v>44505</v>
      </c>
      <c r="J1217">
        <v>102</v>
      </c>
      <c r="K1217" t="str">
        <f>VLOOKUP(J1217,locations!$A$1:$E$17,2,FALSE)</f>
        <v>Auckland</v>
      </c>
      <c r="L1217" t="str">
        <f>VLOOKUP(J1217,locations!$A$1:$E$17,3,FALSE)</f>
        <v>New Zealand</v>
      </c>
      <c r="M1217">
        <f>VLOOKUP(J1217,locations!$A$1:$E$17,4,FALSE)</f>
        <v>1695200</v>
      </c>
      <c r="N1217">
        <f>VLOOKUP(J1217,locations!$A$1:$E$17,5,FALSE)</f>
        <v>343.09</v>
      </c>
    </row>
    <row r="1218" spans="1:14" x14ac:dyDescent="0.25">
      <c r="A1218">
        <v>1217</v>
      </c>
      <c r="B1218" t="s">
        <v>16</v>
      </c>
      <c r="C1218">
        <v>545</v>
      </c>
      <c r="D1218" t="str">
        <f>VLOOKUP(C1226,'make details'!$A$1:$C$139,2,FALSE)</f>
        <v>Kawasaki</v>
      </c>
      <c r="E1218" t="str">
        <f>VLOOKUP(C1218,'make details'!$A$1:$C$139,3,FALSE)</f>
        <v>Standard</v>
      </c>
      <c r="F1218">
        <v>2014</v>
      </c>
      <c r="G1218" t="s">
        <v>625</v>
      </c>
      <c r="H1218" t="s">
        <v>18</v>
      </c>
      <c r="I1218" s="1">
        <v>44630</v>
      </c>
      <c r="J1218">
        <v>102</v>
      </c>
      <c r="K1218" t="str">
        <f>VLOOKUP(J1218,locations!$A$1:$E$17,2,FALSE)</f>
        <v>Auckland</v>
      </c>
      <c r="L1218" t="str">
        <f>VLOOKUP(J1218,locations!$A$1:$E$17,3,FALSE)</f>
        <v>New Zealand</v>
      </c>
      <c r="M1218">
        <f>VLOOKUP(J1218,locations!$A$1:$E$17,4,FALSE)</f>
        <v>1695200</v>
      </c>
      <c r="N1218">
        <f>VLOOKUP(J1218,locations!$A$1:$E$17,5,FALSE)</f>
        <v>343.09</v>
      </c>
    </row>
    <row r="1219" spans="1:14" x14ac:dyDescent="0.25">
      <c r="A1219">
        <v>1218</v>
      </c>
      <c r="B1219" t="s">
        <v>25</v>
      </c>
      <c r="C1219">
        <v>617</v>
      </c>
      <c r="D1219" t="str">
        <f>VLOOKUP(C1227,'make details'!$A$1:$C$139,2,FALSE)</f>
        <v>Suzuki</v>
      </c>
      <c r="E1219" t="str">
        <f>VLOOKUP(C1219,'make details'!$A$1:$C$139,3,FALSE)</f>
        <v>Standard</v>
      </c>
      <c r="F1219">
        <v>2021</v>
      </c>
      <c r="G1219" t="s">
        <v>375</v>
      </c>
      <c r="H1219" t="s">
        <v>18</v>
      </c>
      <c r="I1219" s="1">
        <v>44591</v>
      </c>
      <c r="J1219">
        <v>102</v>
      </c>
      <c r="K1219" t="str">
        <f>VLOOKUP(J1219,locations!$A$1:$E$17,2,FALSE)</f>
        <v>Auckland</v>
      </c>
      <c r="L1219" t="str">
        <f>VLOOKUP(J1219,locations!$A$1:$E$17,3,FALSE)</f>
        <v>New Zealand</v>
      </c>
      <c r="M1219">
        <f>VLOOKUP(J1219,locations!$A$1:$E$17,4,FALSE)</f>
        <v>1695200</v>
      </c>
      <c r="N1219">
        <f>VLOOKUP(J1219,locations!$A$1:$E$17,5,FALSE)</f>
        <v>343.09</v>
      </c>
    </row>
    <row r="1220" spans="1:14" x14ac:dyDescent="0.25">
      <c r="A1220">
        <v>1219</v>
      </c>
      <c r="B1220" t="s">
        <v>25</v>
      </c>
      <c r="C1220">
        <v>541</v>
      </c>
      <c r="D1220" t="str">
        <f>VLOOKUP(C1228,'make details'!$A$1:$C$139,2,FALSE)</f>
        <v>Moden</v>
      </c>
      <c r="E1220" t="str">
        <f>VLOOKUP(C1220,'make details'!$A$1:$C$139,3,FALSE)</f>
        <v>Standard</v>
      </c>
      <c r="F1220">
        <v>2021</v>
      </c>
      <c r="G1220" t="s">
        <v>360</v>
      </c>
      <c r="H1220" t="s">
        <v>18</v>
      </c>
      <c r="I1220" s="1">
        <v>44628</v>
      </c>
      <c r="J1220">
        <v>102</v>
      </c>
      <c r="K1220" t="str">
        <f>VLOOKUP(J1220,locations!$A$1:$E$17,2,FALSE)</f>
        <v>Auckland</v>
      </c>
      <c r="L1220" t="str">
        <f>VLOOKUP(J1220,locations!$A$1:$E$17,3,FALSE)</f>
        <v>New Zealand</v>
      </c>
      <c r="M1220">
        <f>VLOOKUP(J1220,locations!$A$1:$E$17,4,FALSE)</f>
        <v>1695200</v>
      </c>
      <c r="N1220">
        <f>VLOOKUP(J1220,locations!$A$1:$E$17,5,FALSE)</f>
        <v>343.09</v>
      </c>
    </row>
    <row r="1221" spans="1:14" x14ac:dyDescent="0.25">
      <c r="A1221">
        <v>1220</v>
      </c>
      <c r="B1221" t="s">
        <v>25</v>
      </c>
      <c r="C1221">
        <v>617</v>
      </c>
      <c r="D1221" t="str">
        <f>VLOOKUP(C1229,'make details'!$A$1:$C$139,2,FALSE)</f>
        <v>Vespa</v>
      </c>
      <c r="E1221" t="str">
        <f>VLOOKUP(C1221,'make details'!$A$1:$C$139,3,FALSE)</f>
        <v>Standard</v>
      </c>
      <c r="F1221">
        <v>2021</v>
      </c>
      <c r="G1221" t="s">
        <v>375</v>
      </c>
      <c r="H1221" t="s">
        <v>69</v>
      </c>
      <c r="I1221" s="1">
        <v>44563</v>
      </c>
      <c r="J1221">
        <v>102</v>
      </c>
      <c r="K1221" t="str">
        <f>VLOOKUP(J1221,locations!$A$1:$E$17,2,FALSE)</f>
        <v>Auckland</v>
      </c>
      <c r="L1221" t="str">
        <f>VLOOKUP(J1221,locations!$A$1:$E$17,3,FALSE)</f>
        <v>New Zealand</v>
      </c>
      <c r="M1221">
        <f>VLOOKUP(J1221,locations!$A$1:$E$17,4,FALSE)</f>
        <v>1695200</v>
      </c>
      <c r="N1221">
        <f>VLOOKUP(J1221,locations!$A$1:$E$17,5,FALSE)</f>
        <v>343.09</v>
      </c>
    </row>
    <row r="1222" spans="1:14" x14ac:dyDescent="0.25">
      <c r="A1222">
        <v>1221</v>
      </c>
      <c r="B1222" t="s">
        <v>25</v>
      </c>
      <c r="C1222">
        <v>550</v>
      </c>
      <c r="D1222" t="str">
        <f>VLOOKUP(C1230,'make details'!$A$1:$C$139,2,FALSE)</f>
        <v>Lambretta</v>
      </c>
      <c r="E1222" t="str">
        <f>VLOOKUP(C1222,'make details'!$A$1:$C$139,3,FALSE)</f>
        <v>Standard</v>
      </c>
      <c r="F1222">
        <v>2013</v>
      </c>
      <c r="G1222" t="s">
        <v>324</v>
      </c>
      <c r="H1222" t="s">
        <v>69</v>
      </c>
      <c r="I1222" s="1">
        <v>44589</v>
      </c>
      <c r="J1222">
        <v>114</v>
      </c>
      <c r="K1222" t="str">
        <f>VLOOKUP(J1222,locations!$A$1:$E$17,2,FALSE)</f>
        <v>Canterbury</v>
      </c>
      <c r="L1222" t="str">
        <f>VLOOKUP(J1222,locations!$A$1:$E$17,3,FALSE)</f>
        <v>New Zealand</v>
      </c>
      <c r="M1222">
        <f>VLOOKUP(J1222,locations!$A$1:$E$17,4,FALSE)</f>
        <v>655000</v>
      </c>
      <c r="N1222">
        <f>VLOOKUP(J1222,locations!$A$1:$E$17,5,FALSE)</f>
        <v>14.72</v>
      </c>
    </row>
    <row r="1223" spans="1:14" x14ac:dyDescent="0.25">
      <c r="A1223">
        <v>1222</v>
      </c>
      <c r="B1223" t="s">
        <v>16</v>
      </c>
      <c r="C1223">
        <v>611</v>
      </c>
      <c r="D1223" t="str">
        <f>VLOOKUP(C1231,'make details'!$A$1:$C$139,2,FALSE)</f>
        <v>KTM</v>
      </c>
      <c r="E1223" t="str">
        <f>VLOOKUP(C1223,'make details'!$A$1:$C$139,3,FALSE)</f>
        <v>Standard</v>
      </c>
      <c r="F1223">
        <v>2022</v>
      </c>
      <c r="G1223" t="s">
        <v>527</v>
      </c>
      <c r="H1223" t="s">
        <v>10</v>
      </c>
      <c r="I1223" s="1">
        <v>44606</v>
      </c>
      <c r="J1223">
        <v>102</v>
      </c>
      <c r="K1223" t="str">
        <f>VLOOKUP(J1223,locations!$A$1:$E$17,2,FALSE)</f>
        <v>Auckland</v>
      </c>
      <c r="L1223" t="str">
        <f>VLOOKUP(J1223,locations!$A$1:$E$17,3,FALSE)</f>
        <v>New Zealand</v>
      </c>
      <c r="M1223">
        <f>VLOOKUP(J1223,locations!$A$1:$E$17,4,FALSE)</f>
        <v>1695200</v>
      </c>
      <c r="N1223">
        <f>VLOOKUP(J1223,locations!$A$1:$E$17,5,FALSE)</f>
        <v>343.09</v>
      </c>
    </row>
    <row r="1224" spans="1:14" x14ac:dyDescent="0.25">
      <c r="A1224">
        <v>1223</v>
      </c>
      <c r="B1224" t="s">
        <v>25</v>
      </c>
      <c r="C1224">
        <v>538</v>
      </c>
      <c r="D1224" t="str">
        <f>VLOOKUP(C1232,'make details'!$A$1:$C$139,2,FALSE)</f>
        <v>Yamaha</v>
      </c>
      <c r="E1224" t="str">
        <f>VLOOKUP(C1224,'make details'!$A$1:$C$139,3,FALSE)</f>
        <v>Standard</v>
      </c>
      <c r="F1224">
        <v>2022</v>
      </c>
      <c r="G1224" t="s">
        <v>626</v>
      </c>
      <c r="H1224" t="s">
        <v>69</v>
      </c>
      <c r="I1224" s="1">
        <v>44638</v>
      </c>
      <c r="J1224">
        <v>114</v>
      </c>
      <c r="K1224" t="str">
        <f>VLOOKUP(J1224,locations!$A$1:$E$17,2,FALSE)</f>
        <v>Canterbury</v>
      </c>
      <c r="L1224" t="str">
        <f>VLOOKUP(J1224,locations!$A$1:$E$17,3,FALSE)</f>
        <v>New Zealand</v>
      </c>
      <c r="M1224">
        <f>VLOOKUP(J1224,locations!$A$1:$E$17,4,FALSE)</f>
        <v>655000</v>
      </c>
      <c r="N1224">
        <f>VLOOKUP(J1224,locations!$A$1:$E$17,5,FALSE)</f>
        <v>14.72</v>
      </c>
    </row>
    <row r="1225" spans="1:14" x14ac:dyDescent="0.25">
      <c r="A1225">
        <v>1224</v>
      </c>
      <c r="B1225" t="s">
        <v>25</v>
      </c>
      <c r="C1225">
        <v>594</v>
      </c>
      <c r="D1225" t="str">
        <f>VLOOKUP(C1233,'make details'!$A$1:$C$139,2,FALSE)</f>
        <v>KTM</v>
      </c>
      <c r="E1225" t="str">
        <f>VLOOKUP(C1225,'make details'!$A$1:$C$139,3,FALSE)</f>
        <v>Standard</v>
      </c>
      <c r="F1225">
        <v>2017</v>
      </c>
      <c r="G1225" t="s">
        <v>386</v>
      </c>
      <c r="H1225" t="s">
        <v>18</v>
      </c>
      <c r="I1225" s="1">
        <v>44582</v>
      </c>
      <c r="J1225">
        <v>102</v>
      </c>
      <c r="K1225" t="str">
        <f>VLOOKUP(J1225,locations!$A$1:$E$17,2,FALSE)</f>
        <v>Auckland</v>
      </c>
      <c r="L1225" t="str">
        <f>VLOOKUP(J1225,locations!$A$1:$E$17,3,FALSE)</f>
        <v>New Zealand</v>
      </c>
      <c r="M1225">
        <f>VLOOKUP(J1225,locations!$A$1:$E$17,4,FALSE)</f>
        <v>1695200</v>
      </c>
      <c r="N1225">
        <f>VLOOKUP(J1225,locations!$A$1:$E$17,5,FALSE)</f>
        <v>343.09</v>
      </c>
    </row>
    <row r="1226" spans="1:14" x14ac:dyDescent="0.25">
      <c r="A1226">
        <v>1225</v>
      </c>
      <c r="B1226" t="s">
        <v>16</v>
      </c>
      <c r="C1226">
        <v>561</v>
      </c>
      <c r="D1226" t="str">
        <f>VLOOKUP(C1234,'make details'!$A$1:$C$139,2,FALSE)</f>
        <v>Factory Built</v>
      </c>
      <c r="E1226" t="str">
        <f>VLOOKUP(C1226,'make details'!$A$1:$C$139,3,FALSE)</f>
        <v>Standard</v>
      </c>
      <c r="F1226">
        <v>2020</v>
      </c>
      <c r="G1226" t="s">
        <v>116</v>
      </c>
      <c r="H1226" t="s">
        <v>18</v>
      </c>
      <c r="I1226" s="1">
        <v>44630</v>
      </c>
      <c r="J1226">
        <v>102</v>
      </c>
      <c r="K1226" t="str">
        <f>VLOOKUP(J1226,locations!$A$1:$E$17,2,FALSE)</f>
        <v>Auckland</v>
      </c>
      <c r="L1226" t="str">
        <f>VLOOKUP(J1226,locations!$A$1:$E$17,3,FALSE)</f>
        <v>New Zealand</v>
      </c>
      <c r="M1226">
        <f>VLOOKUP(J1226,locations!$A$1:$E$17,4,FALSE)</f>
        <v>1695200</v>
      </c>
      <c r="N1226">
        <f>VLOOKUP(J1226,locations!$A$1:$E$17,5,FALSE)</f>
        <v>343.09</v>
      </c>
    </row>
    <row r="1227" spans="1:14" x14ac:dyDescent="0.25">
      <c r="A1227">
        <v>1226</v>
      </c>
      <c r="B1227" t="s">
        <v>16</v>
      </c>
      <c r="C1227">
        <v>611</v>
      </c>
      <c r="D1227" t="str">
        <f>VLOOKUP(C1235,'make details'!$A$1:$C$139,2,FALSE)</f>
        <v>Honda</v>
      </c>
      <c r="E1227" t="str">
        <f>VLOOKUP(C1227,'make details'!$A$1:$C$139,3,FALSE)</f>
        <v>Standard</v>
      </c>
      <c r="F1227">
        <v>2020</v>
      </c>
      <c r="G1227" t="s">
        <v>627</v>
      </c>
      <c r="H1227" t="s">
        <v>18</v>
      </c>
      <c r="I1227" s="1">
        <v>44653</v>
      </c>
      <c r="J1227">
        <v>102</v>
      </c>
      <c r="K1227" t="str">
        <f>VLOOKUP(J1227,locations!$A$1:$E$17,2,FALSE)</f>
        <v>Auckland</v>
      </c>
      <c r="L1227" t="str">
        <f>VLOOKUP(J1227,locations!$A$1:$E$17,3,FALSE)</f>
        <v>New Zealand</v>
      </c>
      <c r="M1227">
        <f>VLOOKUP(J1227,locations!$A$1:$E$17,4,FALSE)</f>
        <v>1695200</v>
      </c>
      <c r="N1227">
        <f>VLOOKUP(J1227,locations!$A$1:$E$17,5,FALSE)</f>
        <v>343.09</v>
      </c>
    </row>
    <row r="1228" spans="1:14" x14ac:dyDescent="0.25">
      <c r="A1228">
        <v>1227</v>
      </c>
      <c r="B1228" t="s">
        <v>25</v>
      </c>
      <c r="C1228">
        <v>583</v>
      </c>
      <c r="D1228" t="str">
        <f>VLOOKUP(C1236,'make details'!$A$1:$C$139,2,FALSE)</f>
        <v>Suzuki</v>
      </c>
      <c r="E1228" t="str">
        <f>VLOOKUP(C1228,'make details'!$A$1:$C$139,3,FALSE)</f>
        <v>Standard</v>
      </c>
      <c r="F1228">
        <v>2020</v>
      </c>
      <c r="G1228" t="s">
        <v>628</v>
      </c>
      <c r="H1228" t="s">
        <v>32</v>
      </c>
      <c r="I1228" s="1">
        <v>44633</v>
      </c>
      <c r="J1228">
        <v>103</v>
      </c>
      <c r="K1228" t="str">
        <f>VLOOKUP(J1228,locations!$A$1:$E$17,2,FALSE)</f>
        <v>Waikato</v>
      </c>
      <c r="L1228" t="str">
        <f>VLOOKUP(J1228,locations!$A$1:$E$17,3,FALSE)</f>
        <v>New Zealand</v>
      </c>
      <c r="M1228">
        <f>VLOOKUP(J1228,locations!$A$1:$E$17,4,FALSE)</f>
        <v>513800</v>
      </c>
      <c r="N1228">
        <f>VLOOKUP(J1228,locations!$A$1:$E$17,5,FALSE)</f>
        <v>21.5</v>
      </c>
    </row>
    <row r="1229" spans="1:14" x14ac:dyDescent="0.25">
      <c r="A1229">
        <v>1228</v>
      </c>
      <c r="B1229" t="s">
        <v>16</v>
      </c>
      <c r="C1229">
        <v>629</v>
      </c>
      <c r="D1229" t="str">
        <f>VLOOKUP(C1237,'make details'!$A$1:$C$139,2,FALSE)</f>
        <v>Trailer</v>
      </c>
      <c r="E1229" t="str">
        <f>VLOOKUP(C1229,'make details'!$A$1:$C$139,3,FALSE)</f>
        <v>Standard</v>
      </c>
      <c r="F1229">
        <v>2019</v>
      </c>
      <c r="G1229" t="s">
        <v>629</v>
      </c>
      <c r="H1229" t="s">
        <v>101</v>
      </c>
      <c r="I1229" s="1">
        <v>44609</v>
      </c>
      <c r="J1229">
        <v>102</v>
      </c>
      <c r="K1229" t="str">
        <f>VLOOKUP(J1229,locations!$A$1:$E$17,2,FALSE)</f>
        <v>Auckland</v>
      </c>
      <c r="L1229" t="str">
        <f>VLOOKUP(J1229,locations!$A$1:$E$17,3,FALSE)</f>
        <v>New Zealand</v>
      </c>
      <c r="M1229">
        <f>VLOOKUP(J1229,locations!$A$1:$E$17,4,FALSE)</f>
        <v>1695200</v>
      </c>
      <c r="N1229">
        <f>VLOOKUP(J1229,locations!$A$1:$E$17,5,FALSE)</f>
        <v>343.09</v>
      </c>
    </row>
    <row r="1230" spans="1:14" x14ac:dyDescent="0.25">
      <c r="A1230">
        <v>1229</v>
      </c>
      <c r="B1230" t="s">
        <v>25</v>
      </c>
      <c r="C1230">
        <v>567</v>
      </c>
      <c r="D1230" t="str">
        <f>VLOOKUP(C1238,'make details'!$A$1:$C$139,2,FALSE)</f>
        <v>Vespa</v>
      </c>
      <c r="E1230" t="str">
        <f>VLOOKUP(C1230,'make details'!$A$1:$C$139,3,FALSE)</f>
        <v>Standard</v>
      </c>
      <c r="F1230">
        <v>2020</v>
      </c>
      <c r="G1230" t="s">
        <v>630</v>
      </c>
      <c r="H1230" t="s">
        <v>18</v>
      </c>
      <c r="I1230" s="1">
        <v>44589</v>
      </c>
      <c r="J1230">
        <v>109</v>
      </c>
      <c r="K1230" t="str">
        <f>VLOOKUP(J1230,locations!$A$1:$E$17,2,FALSE)</f>
        <v>Wellington</v>
      </c>
      <c r="L1230" t="str">
        <f>VLOOKUP(J1230,locations!$A$1:$E$17,3,FALSE)</f>
        <v>New Zealand</v>
      </c>
      <c r="M1230">
        <f>VLOOKUP(J1230,locations!$A$1:$E$17,4,FALSE)</f>
        <v>543500</v>
      </c>
      <c r="N1230">
        <f>VLOOKUP(J1230,locations!$A$1:$E$17,5,FALSE)</f>
        <v>67.52</v>
      </c>
    </row>
    <row r="1231" spans="1:14" x14ac:dyDescent="0.25">
      <c r="A1231">
        <v>1230</v>
      </c>
      <c r="B1231" t="s">
        <v>16</v>
      </c>
      <c r="C1231">
        <v>565</v>
      </c>
      <c r="D1231" t="str">
        <f>VLOOKUP(C1239,'make details'!$A$1:$C$139,2,FALSE)</f>
        <v>Yamaha</v>
      </c>
      <c r="E1231" t="str">
        <f>VLOOKUP(C1231,'make details'!$A$1:$C$139,3,FALSE)</f>
        <v>Standard</v>
      </c>
      <c r="F1231">
        <v>2021</v>
      </c>
      <c r="G1231">
        <v>200</v>
      </c>
      <c r="H1231" t="s">
        <v>32</v>
      </c>
      <c r="I1231" s="1">
        <v>44563</v>
      </c>
      <c r="J1231">
        <v>109</v>
      </c>
      <c r="K1231" t="str">
        <f>VLOOKUP(J1231,locations!$A$1:$E$17,2,FALSE)</f>
        <v>Wellington</v>
      </c>
      <c r="L1231" t="str">
        <f>VLOOKUP(J1231,locations!$A$1:$E$17,3,FALSE)</f>
        <v>New Zealand</v>
      </c>
      <c r="M1231">
        <f>VLOOKUP(J1231,locations!$A$1:$E$17,4,FALSE)</f>
        <v>543500</v>
      </c>
      <c r="N1231">
        <f>VLOOKUP(J1231,locations!$A$1:$E$17,5,FALSE)</f>
        <v>67.52</v>
      </c>
    </row>
    <row r="1232" spans="1:14" x14ac:dyDescent="0.25">
      <c r="A1232">
        <v>1231</v>
      </c>
      <c r="B1232" t="s">
        <v>16</v>
      </c>
      <c r="C1232">
        <v>636</v>
      </c>
      <c r="D1232" t="str">
        <f>VLOOKUP(C1240,'make details'!$A$1:$C$139,2,FALSE)</f>
        <v>ADLY</v>
      </c>
      <c r="E1232" t="str">
        <f>VLOOKUP(C1232,'make details'!$A$1:$C$139,3,FALSE)</f>
        <v>Standard</v>
      </c>
      <c r="F1232">
        <v>2021</v>
      </c>
      <c r="G1232" t="s">
        <v>631</v>
      </c>
      <c r="H1232" t="s">
        <v>18</v>
      </c>
      <c r="I1232" s="1">
        <v>44590</v>
      </c>
      <c r="J1232">
        <v>102</v>
      </c>
      <c r="K1232" t="str">
        <f>VLOOKUP(J1232,locations!$A$1:$E$17,2,FALSE)</f>
        <v>Auckland</v>
      </c>
      <c r="L1232" t="str">
        <f>VLOOKUP(J1232,locations!$A$1:$E$17,3,FALSE)</f>
        <v>New Zealand</v>
      </c>
      <c r="M1232">
        <f>VLOOKUP(J1232,locations!$A$1:$E$17,4,FALSE)</f>
        <v>1695200</v>
      </c>
      <c r="N1232">
        <f>VLOOKUP(J1232,locations!$A$1:$E$17,5,FALSE)</f>
        <v>343.09</v>
      </c>
    </row>
    <row r="1233" spans="1:14" x14ac:dyDescent="0.25">
      <c r="A1233">
        <v>1232</v>
      </c>
      <c r="B1233" t="s">
        <v>16</v>
      </c>
      <c r="C1233">
        <v>565</v>
      </c>
      <c r="D1233" t="str">
        <f>VLOOKUP(C1241,'make details'!$A$1:$C$139,2,FALSE)</f>
        <v>Vespa</v>
      </c>
      <c r="E1233" t="str">
        <f>VLOOKUP(C1233,'make details'!$A$1:$C$139,3,FALSE)</f>
        <v>Standard</v>
      </c>
      <c r="F1233">
        <v>2021</v>
      </c>
      <c r="G1233">
        <v>200</v>
      </c>
      <c r="H1233" t="s">
        <v>32</v>
      </c>
      <c r="I1233" s="1">
        <v>44574</v>
      </c>
      <c r="J1233">
        <v>102</v>
      </c>
      <c r="K1233" t="str">
        <f>VLOOKUP(J1233,locations!$A$1:$E$17,2,FALSE)</f>
        <v>Auckland</v>
      </c>
      <c r="L1233" t="str">
        <f>VLOOKUP(J1233,locations!$A$1:$E$17,3,FALSE)</f>
        <v>New Zealand</v>
      </c>
      <c r="M1233">
        <f>VLOOKUP(J1233,locations!$A$1:$E$17,4,FALSE)</f>
        <v>1695200</v>
      </c>
      <c r="N1233">
        <f>VLOOKUP(J1233,locations!$A$1:$E$17,5,FALSE)</f>
        <v>343.09</v>
      </c>
    </row>
    <row r="1234" spans="1:14" x14ac:dyDescent="0.25">
      <c r="A1234">
        <v>1233</v>
      </c>
      <c r="B1234" t="s">
        <v>25</v>
      </c>
      <c r="C1234">
        <v>538</v>
      </c>
      <c r="D1234" t="str">
        <f>VLOOKUP(C1242,'make details'!$A$1:$C$139,2,FALSE)</f>
        <v>Yamaha</v>
      </c>
      <c r="E1234" t="str">
        <f>VLOOKUP(C1234,'make details'!$A$1:$C$139,3,FALSE)</f>
        <v>Standard</v>
      </c>
      <c r="F1234">
        <v>2021</v>
      </c>
      <c r="G1234" t="s">
        <v>632</v>
      </c>
      <c r="H1234" t="s">
        <v>28</v>
      </c>
      <c r="I1234" s="1">
        <v>44554</v>
      </c>
      <c r="J1234">
        <v>102</v>
      </c>
      <c r="K1234" t="str">
        <f>VLOOKUP(J1234,locations!$A$1:$E$17,2,FALSE)</f>
        <v>Auckland</v>
      </c>
      <c r="L1234" t="str">
        <f>VLOOKUP(J1234,locations!$A$1:$E$17,3,FALSE)</f>
        <v>New Zealand</v>
      </c>
      <c r="M1234">
        <f>VLOOKUP(J1234,locations!$A$1:$E$17,4,FALSE)</f>
        <v>1695200</v>
      </c>
      <c r="N1234">
        <f>VLOOKUP(J1234,locations!$A$1:$E$17,5,FALSE)</f>
        <v>343.09</v>
      </c>
    </row>
    <row r="1235" spans="1:14" x14ac:dyDescent="0.25">
      <c r="A1235">
        <v>1234</v>
      </c>
      <c r="B1235" t="s">
        <v>16</v>
      </c>
      <c r="C1235">
        <v>550</v>
      </c>
      <c r="D1235" t="str">
        <f>VLOOKUP(C1243,'make details'!$A$1:$C$139,2,FALSE)</f>
        <v>SYM</v>
      </c>
      <c r="E1235" t="str">
        <f>VLOOKUP(C1235,'make details'!$A$1:$C$139,3,FALSE)</f>
        <v>Standard</v>
      </c>
      <c r="F1235">
        <v>2021</v>
      </c>
      <c r="G1235" t="s">
        <v>97</v>
      </c>
      <c r="H1235" t="s">
        <v>45</v>
      </c>
      <c r="I1235" s="1">
        <v>44641</v>
      </c>
      <c r="J1235">
        <v>106</v>
      </c>
      <c r="K1235" t="str">
        <f>VLOOKUP(J1235,locations!$A$1:$E$17,2,FALSE)</f>
        <v>Hawke's Bay</v>
      </c>
      <c r="L1235" t="str">
        <f>VLOOKUP(J1235,locations!$A$1:$E$17,3,FALSE)</f>
        <v>New Zealand</v>
      </c>
      <c r="M1235">
        <f>VLOOKUP(J1235,locations!$A$1:$E$17,4,FALSE)</f>
        <v>182700</v>
      </c>
      <c r="N1235">
        <f>VLOOKUP(J1235,locations!$A$1:$E$17,5,FALSE)</f>
        <v>12.92</v>
      </c>
    </row>
    <row r="1236" spans="1:14" x14ac:dyDescent="0.25">
      <c r="A1236">
        <v>1235</v>
      </c>
      <c r="B1236" t="s">
        <v>16</v>
      </c>
      <c r="C1236">
        <v>611</v>
      </c>
      <c r="D1236" t="str">
        <f>VLOOKUP(C1244,'make details'!$A$1:$C$139,2,FALSE)</f>
        <v>Suzuki</v>
      </c>
      <c r="E1236" t="str">
        <f>VLOOKUP(C1236,'make details'!$A$1:$C$139,3,FALSE)</f>
        <v>Standard</v>
      </c>
      <c r="F1236">
        <v>2021</v>
      </c>
      <c r="G1236" t="s">
        <v>627</v>
      </c>
      <c r="H1236" t="s">
        <v>18</v>
      </c>
      <c r="I1236" s="1">
        <v>44650</v>
      </c>
      <c r="J1236">
        <v>102</v>
      </c>
      <c r="K1236" t="str">
        <f>VLOOKUP(J1236,locations!$A$1:$E$17,2,FALSE)</f>
        <v>Auckland</v>
      </c>
      <c r="L1236" t="str">
        <f>VLOOKUP(J1236,locations!$A$1:$E$17,3,FALSE)</f>
        <v>New Zealand</v>
      </c>
      <c r="M1236">
        <f>VLOOKUP(J1236,locations!$A$1:$E$17,4,FALSE)</f>
        <v>1695200</v>
      </c>
      <c r="N1236">
        <f>VLOOKUP(J1236,locations!$A$1:$E$17,5,FALSE)</f>
        <v>343.09</v>
      </c>
    </row>
    <row r="1237" spans="1:14" x14ac:dyDescent="0.25">
      <c r="A1237">
        <v>1236</v>
      </c>
      <c r="B1237" t="s">
        <v>8</v>
      </c>
      <c r="C1237">
        <v>623</v>
      </c>
      <c r="D1237" t="str">
        <f>VLOOKUP(C1245,'make details'!$A$1:$C$139,2,FALSE)</f>
        <v>Forza</v>
      </c>
      <c r="E1237" t="str">
        <f>VLOOKUP(C1237,'make details'!$A$1:$C$139,3,FALSE)</f>
        <v>Standard</v>
      </c>
      <c r="F1237">
        <v>2004</v>
      </c>
      <c r="G1237" t="s">
        <v>23</v>
      </c>
      <c r="H1237" t="s">
        <v>47</v>
      </c>
      <c r="I1237" s="1">
        <v>44575</v>
      </c>
      <c r="J1237">
        <v>109</v>
      </c>
      <c r="K1237" t="str">
        <f>VLOOKUP(J1237,locations!$A$1:$E$17,2,FALSE)</f>
        <v>Wellington</v>
      </c>
      <c r="L1237" t="str">
        <f>VLOOKUP(J1237,locations!$A$1:$E$17,3,FALSE)</f>
        <v>New Zealand</v>
      </c>
      <c r="M1237">
        <f>VLOOKUP(J1237,locations!$A$1:$E$17,4,FALSE)</f>
        <v>543500</v>
      </c>
      <c r="N1237">
        <f>VLOOKUP(J1237,locations!$A$1:$E$17,5,FALSE)</f>
        <v>67.52</v>
      </c>
    </row>
    <row r="1238" spans="1:14" x14ac:dyDescent="0.25">
      <c r="A1238">
        <v>1237</v>
      </c>
      <c r="B1238" t="s">
        <v>25</v>
      </c>
      <c r="C1238">
        <v>629</v>
      </c>
      <c r="D1238" t="str">
        <f>VLOOKUP(C1246,'make details'!$A$1:$C$139,2,FALSE)</f>
        <v>Factory Built</v>
      </c>
      <c r="E1238" t="str">
        <f>VLOOKUP(C1238,'make details'!$A$1:$C$139,3,FALSE)</f>
        <v>Standard</v>
      </c>
      <c r="F1238">
        <v>2018</v>
      </c>
      <c r="G1238" t="s">
        <v>629</v>
      </c>
      <c r="H1238" t="s">
        <v>32</v>
      </c>
      <c r="I1238" s="1">
        <v>44613</v>
      </c>
      <c r="J1238">
        <v>101</v>
      </c>
      <c r="K1238" t="str">
        <f>VLOOKUP(J1238,locations!$A$1:$E$17,2,FALSE)</f>
        <v>Northland</v>
      </c>
      <c r="L1238" t="str">
        <f>VLOOKUP(J1238,locations!$A$1:$E$17,3,FALSE)</f>
        <v>New Zealand</v>
      </c>
      <c r="M1238">
        <f>VLOOKUP(J1238,locations!$A$1:$E$17,4,FALSE)</f>
        <v>201500</v>
      </c>
      <c r="N1238">
        <f>VLOOKUP(J1238,locations!$A$1:$E$17,5,FALSE)</f>
        <v>16.11</v>
      </c>
    </row>
    <row r="1239" spans="1:14" x14ac:dyDescent="0.25">
      <c r="A1239">
        <v>1238</v>
      </c>
      <c r="B1239" t="s">
        <v>16</v>
      </c>
      <c r="C1239">
        <v>636</v>
      </c>
      <c r="D1239" t="str">
        <f>VLOOKUP(C1247,'make details'!$A$1:$C$139,2,FALSE)</f>
        <v>Factory Built</v>
      </c>
      <c r="E1239" t="str">
        <f>VLOOKUP(C1239,'make details'!$A$1:$C$139,3,FALSE)</f>
        <v>Standard</v>
      </c>
      <c r="F1239">
        <v>2021</v>
      </c>
      <c r="G1239" t="s">
        <v>633</v>
      </c>
      <c r="H1239" t="s">
        <v>69</v>
      </c>
      <c r="I1239" s="1">
        <v>44634</v>
      </c>
      <c r="J1239">
        <v>109</v>
      </c>
      <c r="K1239" t="str">
        <f>VLOOKUP(J1239,locations!$A$1:$E$17,2,FALSE)</f>
        <v>Wellington</v>
      </c>
      <c r="L1239" t="str">
        <f>VLOOKUP(J1239,locations!$A$1:$E$17,3,FALSE)</f>
        <v>New Zealand</v>
      </c>
      <c r="M1239">
        <f>VLOOKUP(J1239,locations!$A$1:$E$17,4,FALSE)</f>
        <v>543500</v>
      </c>
      <c r="N1239">
        <f>VLOOKUP(J1239,locations!$A$1:$E$17,5,FALSE)</f>
        <v>67.52</v>
      </c>
    </row>
    <row r="1240" spans="1:14" x14ac:dyDescent="0.25">
      <c r="A1240">
        <v>1239</v>
      </c>
      <c r="B1240" t="s">
        <v>25</v>
      </c>
      <c r="C1240">
        <v>502</v>
      </c>
      <c r="D1240" t="str">
        <f>VLOOKUP(C1248,'make details'!$A$1:$C$139,2,FALSE)</f>
        <v>Yamaha</v>
      </c>
      <c r="E1240" t="str">
        <f>VLOOKUP(C1240,'make details'!$A$1:$C$139,3,FALSE)</f>
        <v>Standard</v>
      </c>
      <c r="F1240">
        <v>2020</v>
      </c>
      <c r="G1240" t="s">
        <v>508</v>
      </c>
      <c r="H1240" t="s">
        <v>18</v>
      </c>
      <c r="I1240" s="1">
        <v>44606</v>
      </c>
      <c r="J1240">
        <v>102</v>
      </c>
      <c r="K1240" t="str">
        <f>VLOOKUP(J1240,locations!$A$1:$E$17,2,FALSE)</f>
        <v>Auckland</v>
      </c>
      <c r="L1240" t="str">
        <f>VLOOKUP(J1240,locations!$A$1:$E$17,3,FALSE)</f>
        <v>New Zealand</v>
      </c>
      <c r="M1240">
        <f>VLOOKUP(J1240,locations!$A$1:$E$17,4,FALSE)</f>
        <v>1695200</v>
      </c>
      <c r="N1240">
        <f>VLOOKUP(J1240,locations!$A$1:$E$17,5,FALSE)</f>
        <v>343.09</v>
      </c>
    </row>
    <row r="1241" spans="1:14" x14ac:dyDescent="0.25">
      <c r="A1241">
        <v>1240</v>
      </c>
      <c r="B1241" t="s">
        <v>25</v>
      </c>
      <c r="C1241">
        <v>629</v>
      </c>
      <c r="D1241" t="str">
        <f>VLOOKUP(C1249,'make details'!$A$1:$C$139,2,FALSE)</f>
        <v>Harley Davidson</v>
      </c>
      <c r="E1241" t="str">
        <f>VLOOKUP(C1241,'make details'!$A$1:$C$139,3,FALSE)</f>
        <v>Standard</v>
      </c>
      <c r="F1241">
        <v>2019</v>
      </c>
      <c r="G1241" t="s">
        <v>629</v>
      </c>
      <c r="H1241" t="s">
        <v>18</v>
      </c>
      <c r="I1241" s="1">
        <v>44579</v>
      </c>
      <c r="J1241">
        <v>102</v>
      </c>
      <c r="K1241" t="str">
        <f>VLOOKUP(J1241,locations!$A$1:$E$17,2,FALSE)</f>
        <v>Auckland</v>
      </c>
      <c r="L1241" t="str">
        <f>VLOOKUP(J1241,locations!$A$1:$E$17,3,FALSE)</f>
        <v>New Zealand</v>
      </c>
      <c r="M1241">
        <f>VLOOKUP(J1241,locations!$A$1:$E$17,4,FALSE)</f>
        <v>1695200</v>
      </c>
      <c r="N1241">
        <f>VLOOKUP(J1241,locations!$A$1:$E$17,5,FALSE)</f>
        <v>343.09</v>
      </c>
    </row>
    <row r="1242" spans="1:14" x14ac:dyDescent="0.25">
      <c r="A1242">
        <v>1241</v>
      </c>
      <c r="B1242" t="s">
        <v>16</v>
      </c>
      <c r="C1242">
        <v>636</v>
      </c>
      <c r="D1242" t="str">
        <f>VLOOKUP(C1250,'make details'!$A$1:$C$139,2,FALSE)</f>
        <v>TNT Motor</v>
      </c>
      <c r="E1242" t="str">
        <f>VLOOKUP(C1242,'make details'!$A$1:$C$139,3,FALSE)</f>
        <v>Standard</v>
      </c>
      <c r="F1242">
        <v>2020</v>
      </c>
      <c r="G1242" t="s">
        <v>634</v>
      </c>
      <c r="H1242" t="s">
        <v>154</v>
      </c>
      <c r="I1242" s="1">
        <v>44612</v>
      </c>
      <c r="J1242">
        <v>101</v>
      </c>
      <c r="K1242" t="str">
        <f>VLOOKUP(J1242,locations!$A$1:$E$17,2,FALSE)</f>
        <v>Northland</v>
      </c>
      <c r="L1242" t="str">
        <f>VLOOKUP(J1242,locations!$A$1:$E$17,3,FALSE)</f>
        <v>New Zealand</v>
      </c>
      <c r="M1242">
        <f>VLOOKUP(J1242,locations!$A$1:$E$17,4,FALSE)</f>
        <v>201500</v>
      </c>
      <c r="N1242">
        <f>VLOOKUP(J1242,locations!$A$1:$E$17,5,FALSE)</f>
        <v>16.11</v>
      </c>
    </row>
    <row r="1243" spans="1:14" x14ac:dyDescent="0.25">
      <c r="A1243">
        <v>1242</v>
      </c>
      <c r="B1243" t="s">
        <v>25</v>
      </c>
      <c r="C1243">
        <v>613</v>
      </c>
      <c r="D1243" t="str">
        <f>VLOOKUP(C1251,'make details'!$A$1:$C$139,2,FALSE)</f>
        <v>Forza</v>
      </c>
      <c r="E1243" t="str">
        <f>VLOOKUP(C1243,'make details'!$A$1:$C$139,3,FALSE)</f>
        <v>Standard</v>
      </c>
      <c r="F1243">
        <v>2021</v>
      </c>
      <c r="G1243" t="s">
        <v>635</v>
      </c>
      <c r="H1243" t="s">
        <v>69</v>
      </c>
      <c r="I1243" s="1">
        <v>44569</v>
      </c>
      <c r="J1243">
        <v>114</v>
      </c>
      <c r="K1243" t="str">
        <f>VLOOKUP(J1243,locations!$A$1:$E$17,2,FALSE)</f>
        <v>Canterbury</v>
      </c>
      <c r="L1243" t="str">
        <f>VLOOKUP(J1243,locations!$A$1:$E$17,3,FALSE)</f>
        <v>New Zealand</v>
      </c>
      <c r="M1243">
        <f>VLOOKUP(J1243,locations!$A$1:$E$17,4,FALSE)</f>
        <v>655000</v>
      </c>
      <c r="N1243">
        <f>VLOOKUP(J1243,locations!$A$1:$E$17,5,FALSE)</f>
        <v>14.72</v>
      </c>
    </row>
    <row r="1244" spans="1:14" x14ac:dyDescent="0.25">
      <c r="A1244">
        <v>1243</v>
      </c>
      <c r="B1244" t="s">
        <v>16</v>
      </c>
      <c r="C1244">
        <v>611</v>
      </c>
      <c r="D1244" t="str">
        <f>VLOOKUP(C1252,'make details'!$A$1:$C$139,2,FALSE)</f>
        <v>TNT Motor</v>
      </c>
      <c r="E1244" t="str">
        <f>VLOOKUP(C1244,'make details'!$A$1:$C$139,3,FALSE)</f>
        <v>Standard</v>
      </c>
      <c r="F1244">
        <v>2021</v>
      </c>
      <c r="G1244" t="s">
        <v>627</v>
      </c>
      <c r="H1244" t="s">
        <v>18</v>
      </c>
      <c r="I1244" s="1">
        <v>44544</v>
      </c>
      <c r="J1244">
        <v>109</v>
      </c>
      <c r="K1244" t="str">
        <f>VLOOKUP(J1244,locations!$A$1:$E$17,2,FALSE)</f>
        <v>Wellington</v>
      </c>
      <c r="L1244" t="str">
        <f>VLOOKUP(J1244,locations!$A$1:$E$17,3,FALSE)</f>
        <v>New Zealand</v>
      </c>
      <c r="M1244">
        <f>VLOOKUP(J1244,locations!$A$1:$E$17,4,FALSE)</f>
        <v>543500</v>
      </c>
      <c r="N1244">
        <f>VLOOKUP(J1244,locations!$A$1:$E$17,5,FALSE)</f>
        <v>67.52</v>
      </c>
    </row>
    <row r="1245" spans="1:14" x14ac:dyDescent="0.25">
      <c r="A1245">
        <v>1244</v>
      </c>
      <c r="B1245" t="s">
        <v>25</v>
      </c>
      <c r="C1245">
        <v>541</v>
      </c>
      <c r="D1245" t="str">
        <f>VLOOKUP(C1253,'make details'!$A$1:$C$139,2,FALSE)</f>
        <v>KTM</v>
      </c>
      <c r="E1245" t="str">
        <f>VLOOKUP(C1245,'make details'!$A$1:$C$139,3,FALSE)</f>
        <v>Standard</v>
      </c>
      <c r="F1245">
        <v>2021</v>
      </c>
      <c r="G1245" t="s">
        <v>360</v>
      </c>
      <c r="H1245" t="s">
        <v>18</v>
      </c>
      <c r="I1245" s="1">
        <v>44643</v>
      </c>
      <c r="J1245">
        <v>114</v>
      </c>
      <c r="K1245" t="str">
        <f>VLOOKUP(J1245,locations!$A$1:$E$17,2,FALSE)</f>
        <v>Canterbury</v>
      </c>
      <c r="L1245" t="str">
        <f>VLOOKUP(J1245,locations!$A$1:$E$17,3,FALSE)</f>
        <v>New Zealand</v>
      </c>
      <c r="M1245">
        <f>VLOOKUP(J1245,locations!$A$1:$E$17,4,FALSE)</f>
        <v>655000</v>
      </c>
      <c r="N1245">
        <f>VLOOKUP(J1245,locations!$A$1:$E$17,5,FALSE)</f>
        <v>14.72</v>
      </c>
    </row>
    <row r="1246" spans="1:14" x14ac:dyDescent="0.25">
      <c r="A1246">
        <v>1245</v>
      </c>
      <c r="B1246" t="s">
        <v>25</v>
      </c>
      <c r="C1246">
        <v>538</v>
      </c>
      <c r="D1246" t="str">
        <f>VLOOKUP(C1254,'make details'!$A$1:$C$139,2,FALSE)</f>
        <v>Yamaha</v>
      </c>
      <c r="E1246" t="str">
        <f>VLOOKUP(C1246,'make details'!$A$1:$C$139,3,FALSE)</f>
        <v>Standard</v>
      </c>
      <c r="F1246">
        <v>2017</v>
      </c>
      <c r="G1246" t="s">
        <v>548</v>
      </c>
      <c r="H1246" t="s">
        <v>32</v>
      </c>
      <c r="I1246" s="1">
        <v>44631</v>
      </c>
      <c r="J1246">
        <v>114</v>
      </c>
      <c r="K1246" t="str">
        <f>VLOOKUP(J1246,locations!$A$1:$E$17,2,FALSE)</f>
        <v>Canterbury</v>
      </c>
      <c r="L1246" t="str">
        <f>VLOOKUP(J1246,locations!$A$1:$E$17,3,FALSE)</f>
        <v>New Zealand</v>
      </c>
      <c r="M1246">
        <f>VLOOKUP(J1246,locations!$A$1:$E$17,4,FALSE)</f>
        <v>655000</v>
      </c>
      <c r="N1246">
        <f>VLOOKUP(J1246,locations!$A$1:$E$17,5,FALSE)</f>
        <v>14.72</v>
      </c>
    </row>
    <row r="1247" spans="1:14" x14ac:dyDescent="0.25">
      <c r="A1247">
        <v>1246</v>
      </c>
      <c r="B1247" t="s">
        <v>25</v>
      </c>
      <c r="C1247">
        <v>538</v>
      </c>
      <c r="D1247" t="str">
        <f>VLOOKUP(C1255,'make details'!$A$1:$C$139,2,FALSE)</f>
        <v>TNT Motor</v>
      </c>
      <c r="E1247" t="str">
        <f>VLOOKUP(C1247,'make details'!$A$1:$C$139,3,FALSE)</f>
        <v>Standard</v>
      </c>
      <c r="F1247">
        <v>2021</v>
      </c>
      <c r="G1247" t="s">
        <v>560</v>
      </c>
      <c r="H1247" t="s">
        <v>32</v>
      </c>
      <c r="I1247" s="1">
        <v>44639</v>
      </c>
      <c r="J1247">
        <v>102</v>
      </c>
      <c r="K1247" t="str">
        <f>VLOOKUP(J1247,locations!$A$1:$E$17,2,FALSE)</f>
        <v>Auckland</v>
      </c>
      <c r="L1247" t="str">
        <f>VLOOKUP(J1247,locations!$A$1:$E$17,3,FALSE)</f>
        <v>New Zealand</v>
      </c>
      <c r="M1247">
        <f>VLOOKUP(J1247,locations!$A$1:$E$17,4,FALSE)</f>
        <v>1695200</v>
      </c>
      <c r="N1247">
        <f>VLOOKUP(J1247,locations!$A$1:$E$17,5,FALSE)</f>
        <v>343.09</v>
      </c>
    </row>
    <row r="1248" spans="1:14" x14ac:dyDescent="0.25">
      <c r="A1248">
        <v>1247</v>
      </c>
      <c r="B1248" t="s">
        <v>16</v>
      </c>
      <c r="C1248">
        <v>636</v>
      </c>
      <c r="D1248" t="str">
        <f>VLOOKUP(C1256,'make details'!$A$1:$C$139,2,FALSE)</f>
        <v>Kawasaki</v>
      </c>
      <c r="E1248" t="str">
        <f>VLOOKUP(C1248,'make details'!$A$1:$C$139,3,FALSE)</f>
        <v>Standard</v>
      </c>
      <c r="F1248">
        <v>2012</v>
      </c>
      <c r="G1248" t="s">
        <v>636</v>
      </c>
      <c r="H1248" t="s">
        <v>28</v>
      </c>
      <c r="I1248" s="1">
        <v>44654</v>
      </c>
      <c r="J1248">
        <v>106</v>
      </c>
      <c r="K1248" t="str">
        <f>VLOOKUP(J1248,locations!$A$1:$E$17,2,FALSE)</f>
        <v>Hawke's Bay</v>
      </c>
      <c r="L1248" t="str">
        <f>VLOOKUP(J1248,locations!$A$1:$E$17,3,FALSE)</f>
        <v>New Zealand</v>
      </c>
      <c r="M1248">
        <f>VLOOKUP(J1248,locations!$A$1:$E$17,4,FALSE)</f>
        <v>182700</v>
      </c>
      <c r="N1248">
        <f>VLOOKUP(J1248,locations!$A$1:$E$17,5,FALSE)</f>
        <v>12.92</v>
      </c>
    </row>
    <row r="1249" spans="1:14" x14ac:dyDescent="0.25">
      <c r="A1249">
        <v>1248</v>
      </c>
      <c r="B1249" t="s">
        <v>16</v>
      </c>
      <c r="C1249">
        <v>545</v>
      </c>
      <c r="D1249" t="str">
        <f>VLOOKUP(C1257,'make details'!$A$1:$C$139,2,FALSE)</f>
        <v>Suzuki</v>
      </c>
      <c r="E1249" t="str">
        <f>VLOOKUP(C1249,'make details'!$A$1:$C$139,3,FALSE)</f>
        <v>Standard</v>
      </c>
      <c r="F1249">
        <v>2013</v>
      </c>
      <c r="G1249" t="s">
        <v>540</v>
      </c>
      <c r="H1249" t="s">
        <v>69</v>
      </c>
      <c r="I1249" s="1">
        <v>44628</v>
      </c>
      <c r="J1249">
        <v>102</v>
      </c>
      <c r="K1249" t="str">
        <f>VLOOKUP(J1249,locations!$A$1:$E$17,2,FALSE)</f>
        <v>Auckland</v>
      </c>
      <c r="L1249" t="str">
        <f>VLOOKUP(J1249,locations!$A$1:$E$17,3,FALSE)</f>
        <v>New Zealand</v>
      </c>
      <c r="M1249">
        <f>VLOOKUP(J1249,locations!$A$1:$E$17,4,FALSE)</f>
        <v>1695200</v>
      </c>
      <c r="N1249">
        <f>VLOOKUP(J1249,locations!$A$1:$E$17,5,FALSE)</f>
        <v>343.09</v>
      </c>
    </row>
    <row r="1250" spans="1:14" x14ac:dyDescent="0.25">
      <c r="A1250">
        <v>1249</v>
      </c>
      <c r="B1250" t="s">
        <v>25</v>
      </c>
      <c r="C1250">
        <v>617</v>
      </c>
      <c r="D1250" t="str">
        <f>VLOOKUP(C1258,'make details'!$A$1:$C$139,2,FALSE)</f>
        <v>KTM</v>
      </c>
      <c r="E1250" t="str">
        <f>VLOOKUP(C1250,'make details'!$A$1:$C$139,3,FALSE)</f>
        <v>Standard</v>
      </c>
      <c r="F1250">
        <v>2020</v>
      </c>
      <c r="G1250" t="s">
        <v>427</v>
      </c>
      <c r="H1250" t="s">
        <v>18</v>
      </c>
      <c r="I1250" s="1">
        <v>44645</v>
      </c>
      <c r="J1250">
        <v>102</v>
      </c>
      <c r="K1250" t="str">
        <f>VLOOKUP(J1250,locations!$A$1:$E$17,2,FALSE)</f>
        <v>Auckland</v>
      </c>
      <c r="L1250" t="str">
        <f>VLOOKUP(J1250,locations!$A$1:$E$17,3,FALSE)</f>
        <v>New Zealand</v>
      </c>
      <c r="M1250">
        <f>VLOOKUP(J1250,locations!$A$1:$E$17,4,FALSE)</f>
        <v>1695200</v>
      </c>
      <c r="N1250">
        <f>VLOOKUP(J1250,locations!$A$1:$E$17,5,FALSE)</f>
        <v>343.09</v>
      </c>
    </row>
    <row r="1251" spans="1:14" x14ac:dyDescent="0.25">
      <c r="A1251">
        <v>1250</v>
      </c>
      <c r="B1251" t="s">
        <v>25</v>
      </c>
      <c r="C1251">
        <v>541</v>
      </c>
      <c r="D1251" t="str">
        <f>VLOOKUP(C1259,'make details'!$A$1:$C$139,2,FALSE)</f>
        <v>Moped</v>
      </c>
      <c r="E1251" t="str">
        <f>VLOOKUP(C1251,'make details'!$A$1:$C$139,3,FALSE)</f>
        <v>Standard</v>
      </c>
      <c r="F1251">
        <v>2020</v>
      </c>
      <c r="G1251" t="s">
        <v>360</v>
      </c>
      <c r="H1251" t="s">
        <v>18</v>
      </c>
      <c r="I1251" s="1">
        <v>44484</v>
      </c>
      <c r="J1251">
        <v>102</v>
      </c>
      <c r="K1251" t="str">
        <f>VLOOKUP(J1251,locations!$A$1:$E$17,2,FALSE)</f>
        <v>Auckland</v>
      </c>
      <c r="L1251" t="str">
        <f>VLOOKUP(J1251,locations!$A$1:$E$17,3,FALSE)</f>
        <v>New Zealand</v>
      </c>
      <c r="M1251">
        <f>VLOOKUP(J1251,locations!$A$1:$E$17,4,FALSE)</f>
        <v>1695200</v>
      </c>
      <c r="N1251">
        <f>VLOOKUP(J1251,locations!$A$1:$E$17,5,FALSE)</f>
        <v>343.09</v>
      </c>
    </row>
    <row r="1252" spans="1:14" x14ac:dyDescent="0.25">
      <c r="A1252">
        <v>1251</v>
      </c>
      <c r="B1252" t="s">
        <v>25</v>
      </c>
      <c r="C1252">
        <v>617</v>
      </c>
      <c r="D1252" t="str">
        <f>VLOOKUP(C1260,'make details'!$A$1:$C$139,2,FALSE)</f>
        <v>Factory Built</v>
      </c>
      <c r="E1252" t="str">
        <f>VLOOKUP(C1252,'make details'!$A$1:$C$139,3,FALSE)</f>
        <v>Standard</v>
      </c>
      <c r="F1252">
        <v>2020</v>
      </c>
      <c r="G1252" t="s">
        <v>427</v>
      </c>
      <c r="H1252" t="s">
        <v>18</v>
      </c>
      <c r="I1252" s="1">
        <v>44633</v>
      </c>
      <c r="J1252">
        <v>114</v>
      </c>
      <c r="K1252" t="str">
        <f>VLOOKUP(J1252,locations!$A$1:$E$17,2,FALSE)</f>
        <v>Canterbury</v>
      </c>
      <c r="L1252" t="str">
        <f>VLOOKUP(J1252,locations!$A$1:$E$17,3,FALSE)</f>
        <v>New Zealand</v>
      </c>
      <c r="M1252">
        <f>VLOOKUP(J1252,locations!$A$1:$E$17,4,FALSE)</f>
        <v>655000</v>
      </c>
      <c r="N1252">
        <f>VLOOKUP(J1252,locations!$A$1:$E$17,5,FALSE)</f>
        <v>14.72</v>
      </c>
    </row>
    <row r="1253" spans="1:14" x14ac:dyDescent="0.25">
      <c r="A1253">
        <v>1252</v>
      </c>
      <c r="B1253" t="s">
        <v>16</v>
      </c>
      <c r="C1253">
        <v>565</v>
      </c>
      <c r="D1253" t="str">
        <f>VLOOKUP(C1261,'make details'!$A$1:$C$139,2,FALSE)</f>
        <v>Honda</v>
      </c>
      <c r="E1253" t="str">
        <f>VLOOKUP(C1253,'make details'!$A$1:$C$139,3,FALSE)</f>
        <v>Standard</v>
      </c>
      <c r="F1253">
        <v>2020</v>
      </c>
      <c r="G1253">
        <v>200</v>
      </c>
      <c r="H1253" t="s">
        <v>32</v>
      </c>
      <c r="I1253" s="1">
        <v>44576</v>
      </c>
      <c r="J1253">
        <v>102</v>
      </c>
      <c r="K1253" t="str">
        <f>VLOOKUP(J1253,locations!$A$1:$E$17,2,FALSE)</f>
        <v>Auckland</v>
      </c>
      <c r="L1253" t="str">
        <f>VLOOKUP(J1253,locations!$A$1:$E$17,3,FALSE)</f>
        <v>New Zealand</v>
      </c>
      <c r="M1253">
        <f>VLOOKUP(J1253,locations!$A$1:$E$17,4,FALSE)</f>
        <v>1695200</v>
      </c>
      <c r="N1253">
        <f>VLOOKUP(J1253,locations!$A$1:$E$17,5,FALSE)</f>
        <v>343.09</v>
      </c>
    </row>
    <row r="1254" spans="1:14" x14ac:dyDescent="0.25">
      <c r="A1254">
        <v>1253</v>
      </c>
      <c r="B1254" t="s">
        <v>16</v>
      </c>
      <c r="C1254">
        <v>636</v>
      </c>
      <c r="D1254" t="str">
        <f>VLOOKUP(C1262,'make details'!$A$1:$C$139,2,FALSE)</f>
        <v>Moped</v>
      </c>
      <c r="E1254" t="str">
        <f>VLOOKUP(C1254,'make details'!$A$1:$C$139,3,FALSE)</f>
        <v>Standard</v>
      </c>
      <c r="F1254">
        <v>2020</v>
      </c>
      <c r="G1254" t="s">
        <v>637</v>
      </c>
      <c r="H1254" t="s">
        <v>28</v>
      </c>
      <c r="I1254" s="1">
        <v>44625</v>
      </c>
      <c r="J1254">
        <v>102</v>
      </c>
      <c r="K1254" t="str">
        <f>VLOOKUP(J1254,locations!$A$1:$E$17,2,FALSE)</f>
        <v>Auckland</v>
      </c>
      <c r="L1254" t="str">
        <f>VLOOKUP(J1254,locations!$A$1:$E$17,3,FALSE)</f>
        <v>New Zealand</v>
      </c>
      <c r="M1254">
        <f>VLOOKUP(J1254,locations!$A$1:$E$17,4,FALSE)</f>
        <v>1695200</v>
      </c>
      <c r="N1254">
        <f>VLOOKUP(J1254,locations!$A$1:$E$17,5,FALSE)</f>
        <v>343.09</v>
      </c>
    </row>
    <row r="1255" spans="1:14" x14ac:dyDescent="0.25">
      <c r="A1255">
        <v>1254</v>
      </c>
      <c r="B1255" t="s">
        <v>25</v>
      </c>
      <c r="C1255">
        <v>617</v>
      </c>
      <c r="D1255" t="str">
        <f>VLOOKUP(C1263,'make details'!$A$1:$C$139,2,FALSE)</f>
        <v>Triumph</v>
      </c>
      <c r="E1255" t="str">
        <f>VLOOKUP(C1255,'make details'!$A$1:$C$139,3,FALSE)</f>
        <v>Standard</v>
      </c>
      <c r="F1255">
        <v>2020</v>
      </c>
      <c r="G1255" t="s">
        <v>375</v>
      </c>
      <c r="H1255" t="s">
        <v>28</v>
      </c>
      <c r="I1255" s="1">
        <v>44588</v>
      </c>
      <c r="J1255">
        <v>115</v>
      </c>
      <c r="K1255" t="str">
        <f>VLOOKUP(J1255,locations!$A$1:$E$17,2,FALSE)</f>
        <v>Otago</v>
      </c>
      <c r="L1255" t="str">
        <f>VLOOKUP(J1255,locations!$A$1:$E$17,3,FALSE)</f>
        <v>New Zealand</v>
      </c>
      <c r="M1255">
        <f>VLOOKUP(J1255,locations!$A$1:$E$17,4,FALSE)</f>
        <v>246000</v>
      </c>
      <c r="N1255">
        <f>VLOOKUP(J1255,locations!$A$1:$E$17,5,FALSE)</f>
        <v>7.89</v>
      </c>
    </row>
    <row r="1256" spans="1:14" x14ac:dyDescent="0.25">
      <c r="A1256">
        <v>1255</v>
      </c>
      <c r="B1256" t="s">
        <v>16</v>
      </c>
      <c r="C1256">
        <v>561</v>
      </c>
      <c r="D1256" t="str">
        <f>VLOOKUP(C1264,'make details'!$A$1:$C$139,2,FALSE)</f>
        <v>Triumph</v>
      </c>
      <c r="E1256" t="str">
        <f>VLOOKUP(C1256,'make details'!$A$1:$C$139,3,FALSE)</f>
        <v>Standard</v>
      </c>
      <c r="F1256">
        <v>1988</v>
      </c>
      <c r="G1256" t="s">
        <v>638</v>
      </c>
      <c r="H1256" t="s">
        <v>18</v>
      </c>
      <c r="I1256" s="1">
        <v>44653</v>
      </c>
      <c r="J1256">
        <v>103</v>
      </c>
      <c r="K1256" t="str">
        <f>VLOOKUP(J1256,locations!$A$1:$E$17,2,FALSE)</f>
        <v>Waikato</v>
      </c>
      <c r="L1256" t="str">
        <f>VLOOKUP(J1256,locations!$A$1:$E$17,3,FALSE)</f>
        <v>New Zealand</v>
      </c>
      <c r="M1256">
        <f>VLOOKUP(J1256,locations!$A$1:$E$17,4,FALSE)</f>
        <v>513800</v>
      </c>
      <c r="N1256">
        <f>VLOOKUP(J1256,locations!$A$1:$E$17,5,FALSE)</f>
        <v>21.5</v>
      </c>
    </row>
    <row r="1257" spans="1:14" x14ac:dyDescent="0.25">
      <c r="A1257">
        <v>1256</v>
      </c>
      <c r="B1257" t="s">
        <v>25</v>
      </c>
      <c r="C1257">
        <v>611</v>
      </c>
      <c r="D1257" t="str">
        <f>VLOOKUP(C1265,'make details'!$A$1:$C$139,2,FALSE)</f>
        <v>Suzuki</v>
      </c>
      <c r="E1257" t="str">
        <f>VLOOKUP(C1257,'make details'!$A$1:$C$139,3,FALSE)</f>
        <v>Standard</v>
      </c>
      <c r="F1257">
        <v>2020</v>
      </c>
      <c r="G1257" t="s">
        <v>264</v>
      </c>
      <c r="H1257" t="s">
        <v>101</v>
      </c>
      <c r="I1257" s="1">
        <v>44506</v>
      </c>
      <c r="J1257">
        <v>102</v>
      </c>
      <c r="K1257" t="str">
        <f>VLOOKUP(J1257,locations!$A$1:$E$17,2,FALSE)</f>
        <v>Auckland</v>
      </c>
      <c r="L1257" t="str">
        <f>VLOOKUP(J1257,locations!$A$1:$E$17,3,FALSE)</f>
        <v>New Zealand</v>
      </c>
      <c r="M1257">
        <f>VLOOKUP(J1257,locations!$A$1:$E$17,4,FALSE)</f>
        <v>1695200</v>
      </c>
      <c r="N1257">
        <f>VLOOKUP(J1257,locations!$A$1:$E$17,5,FALSE)</f>
        <v>343.09</v>
      </c>
    </row>
    <row r="1258" spans="1:14" x14ac:dyDescent="0.25">
      <c r="A1258">
        <v>1257</v>
      </c>
      <c r="B1258" t="s">
        <v>16</v>
      </c>
      <c r="C1258">
        <v>565</v>
      </c>
      <c r="D1258" t="str">
        <f>VLOOKUP(C1266,'make details'!$A$1:$C$139,2,FALSE)</f>
        <v>TNT Motor</v>
      </c>
      <c r="E1258" t="str">
        <f>VLOOKUP(C1258,'make details'!$A$1:$C$139,3,FALSE)</f>
        <v>Standard</v>
      </c>
      <c r="F1258">
        <v>2008</v>
      </c>
      <c r="G1258" t="s">
        <v>122</v>
      </c>
      <c r="H1258" t="s">
        <v>123</v>
      </c>
      <c r="I1258" s="1">
        <v>44602</v>
      </c>
      <c r="J1258">
        <v>114</v>
      </c>
      <c r="K1258" t="str">
        <f>VLOOKUP(J1258,locations!$A$1:$E$17,2,FALSE)</f>
        <v>Canterbury</v>
      </c>
      <c r="L1258" t="str">
        <f>VLOOKUP(J1258,locations!$A$1:$E$17,3,FALSE)</f>
        <v>New Zealand</v>
      </c>
      <c r="M1258">
        <f>VLOOKUP(J1258,locations!$A$1:$E$17,4,FALSE)</f>
        <v>655000</v>
      </c>
      <c r="N1258">
        <f>VLOOKUP(J1258,locations!$A$1:$E$17,5,FALSE)</f>
        <v>14.72</v>
      </c>
    </row>
    <row r="1259" spans="1:14" x14ac:dyDescent="0.25">
      <c r="A1259">
        <v>1258</v>
      </c>
      <c r="B1259" t="s">
        <v>25</v>
      </c>
      <c r="C1259">
        <v>585</v>
      </c>
      <c r="D1259" t="str">
        <f>VLOOKUP(C1267,'make details'!$A$1:$C$139,2,FALSE)</f>
        <v>Yamaha</v>
      </c>
      <c r="E1259" t="str">
        <f>VLOOKUP(C1259,'make details'!$A$1:$C$139,3,FALSE)</f>
        <v>Standard</v>
      </c>
      <c r="F1259">
        <v>2021</v>
      </c>
      <c r="G1259" t="s">
        <v>639</v>
      </c>
      <c r="H1259" t="s">
        <v>66</v>
      </c>
      <c r="I1259" s="1">
        <v>44544</v>
      </c>
      <c r="J1259">
        <v>102</v>
      </c>
      <c r="K1259" t="str">
        <f>VLOOKUP(J1259,locations!$A$1:$E$17,2,FALSE)</f>
        <v>Auckland</v>
      </c>
      <c r="L1259" t="str">
        <f>VLOOKUP(J1259,locations!$A$1:$E$17,3,FALSE)</f>
        <v>New Zealand</v>
      </c>
      <c r="M1259">
        <f>VLOOKUP(J1259,locations!$A$1:$E$17,4,FALSE)</f>
        <v>1695200</v>
      </c>
      <c r="N1259">
        <f>VLOOKUP(J1259,locations!$A$1:$E$17,5,FALSE)</f>
        <v>343.09</v>
      </c>
    </row>
    <row r="1260" spans="1:14" x14ac:dyDescent="0.25">
      <c r="A1260">
        <v>1259</v>
      </c>
      <c r="B1260" t="s">
        <v>25</v>
      </c>
      <c r="C1260">
        <v>538</v>
      </c>
      <c r="D1260" t="str">
        <f>VLOOKUP(C1268,'make details'!$A$1:$C$139,2,FALSE)</f>
        <v>Moped</v>
      </c>
      <c r="E1260" t="str">
        <f>VLOOKUP(C1260,'make details'!$A$1:$C$139,3,FALSE)</f>
        <v>Standard</v>
      </c>
      <c r="F1260">
        <v>2021</v>
      </c>
      <c r="G1260" t="s">
        <v>632</v>
      </c>
      <c r="H1260" t="s">
        <v>69</v>
      </c>
      <c r="I1260" s="1">
        <v>44588</v>
      </c>
      <c r="J1260">
        <v>114</v>
      </c>
      <c r="K1260" t="str">
        <f>VLOOKUP(J1260,locations!$A$1:$E$17,2,FALSE)</f>
        <v>Canterbury</v>
      </c>
      <c r="L1260" t="str">
        <f>VLOOKUP(J1260,locations!$A$1:$E$17,3,FALSE)</f>
        <v>New Zealand</v>
      </c>
      <c r="M1260">
        <f>VLOOKUP(J1260,locations!$A$1:$E$17,4,FALSE)</f>
        <v>655000</v>
      </c>
      <c r="N1260">
        <f>VLOOKUP(J1260,locations!$A$1:$E$17,5,FALSE)</f>
        <v>14.72</v>
      </c>
    </row>
    <row r="1261" spans="1:14" x14ac:dyDescent="0.25">
      <c r="A1261">
        <v>1260</v>
      </c>
      <c r="B1261" t="s">
        <v>25</v>
      </c>
      <c r="C1261">
        <v>550</v>
      </c>
      <c r="D1261" t="str">
        <f>VLOOKUP(C1269,'make details'!$A$1:$C$139,2,FALSE)</f>
        <v>Yamaha</v>
      </c>
      <c r="E1261" t="str">
        <f>VLOOKUP(C1261,'make details'!$A$1:$C$139,3,FALSE)</f>
        <v>Standard</v>
      </c>
      <c r="F1261">
        <v>2007</v>
      </c>
      <c r="G1261" t="s">
        <v>417</v>
      </c>
      <c r="H1261" t="s">
        <v>32</v>
      </c>
      <c r="I1261" s="1">
        <v>44516</v>
      </c>
      <c r="J1261">
        <v>102</v>
      </c>
      <c r="K1261" t="str">
        <f>VLOOKUP(J1261,locations!$A$1:$E$17,2,FALSE)</f>
        <v>Auckland</v>
      </c>
      <c r="L1261" t="str">
        <f>VLOOKUP(J1261,locations!$A$1:$E$17,3,FALSE)</f>
        <v>New Zealand</v>
      </c>
      <c r="M1261">
        <f>VLOOKUP(J1261,locations!$A$1:$E$17,4,FALSE)</f>
        <v>1695200</v>
      </c>
      <c r="N1261">
        <f>VLOOKUP(J1261,locations!$A$1:$E$17,5,FALSE)</f>
        <v>343.09</v>
      </c>
    </row>
    <row r="1262" spans="1:14" x14ac:dyDescent="0.25">
      <c r="A1262">
        <v>1261</v>
      </c>
      <c r="B1262" t="s">
        <v>25</v>
      </c>
      <c r="C1262">
        <v>585</v>
      </c>
      <c r="D1262" t="str">
        <f>VLOOKUP(C1270,'make details'!$A$1:$C$139,2,FALSE)</f>
        <v>Keeway</v>
      </c>
      <c r="E1262" t="str">
        <f>VLOOKUP(C1262,'make details'!$A$1:$C$139,3,FALSE)</f>
        <v>Standard</v>
      </c>
      <c r="F1262">
        <v>2016</v>
      </c>
      <c r="G1262" t="s">
        <v>494</v>
      </c>
      <c r="H1262" t="s">
        <v>18</v>
      </c>
      <c r="I1262" s="1">
        <v>44630</v>
      </c>
      <c r="J1262">
        <v>102</v>
      </c>
      <c r="K1262" t="str">
        <f>VLOOKUP(J1262,locations!$A$1:$E$17,2,FALSE)</f>
        <v>Auckland</v>
      </c>
      <c r="L1262" t="str">
        <f>VLOOKUP(J1262,locations!$A$1:$E$17,3,FALSE)</f>
        <v>New Zealand</v>
      </c>
      <c r="M1262">
        <f>VLOOKUP(J1262,locations!$A$1:$E$17,4,FALSE)</f>
        <v>1695200</v>
      </c>
      <c r="N1262">
        <f>VLOOKUP(J1262,locations!$A$1:$E$17,5,FALSE)</f>
        <v>343.09</v>
      </c>
    </row>
    <row r="1263" spans="1:14" x14ac:dyDescent="0.25">
      <c r="A1263">
        <v>1262</v>
      </c>
      <c r="B1263" t="s">
        <v>16</v>
      </c>
      <c r="C1263">
        <v>625</v>
      </c>
      <c r="D1263" t="str">
        <f>VLOOKUP(C1271,'make details'!$A$1:$C$139,2,FALSE)</f>
        <v>Honda</v>
      </c>
      <c r="E1263" t="str">
        <f>VLOOKUP(C1263,'make details'!$A$1:$C$139,3,FALSE)</f>
        <v>Standard</v>
      </c>
      <c r="F1263">
        <v>2011</v>
      </c>
      <c r="G1263" t="s">
        <v>640</v>
      </c>
      <c r="H1263" t="s">
        <v>69</v>
      </c>
      <c r="I1263" s="1">
        <v>44625</v>
      </c>
      <c r="J1263">
        <v>114</v>
      </c>
      <c r="K1263" t="str">
        <f>VLOOKUP(J1263,locations!$A$1:$E$17,2,FALSE)</f>
        <v>Canterbury</v>
      </c>
      <c r="L1263" t="str">
        <f>VLOOKUP(J1263,locations!$A$1:$E$17,3,FALSE)</f>
        <v>New Zealand</v>
      </c>
      <c r="M1263">
        <f>VLOOKUP(J1263,locations!$A$1:$E$17,4,FALSE)</f>
        <v>655000</v>
      </c>
      <c r="N1263">
        <f>VLOOKUP(J1263,locations!$A$1:$E$17,5,FALSE)</f>
        <v>14.72</v>
      </c>
    </row>
    <row r="1264" spans="1:14" x14ac:dyDescent="0.25">
      <c r="A1264">
        <v>1263</v>
      </c>
      <c r="B1264" t="s">
        <v>16</v>
      </c>
      <c r="C1264">
        <v>625</v>
      </c>
      <c r="D1264" t="str">
        <f>VLOOKUP(C1272,'make details'!$A$1:$C$139,2,FALSE)</f>
        <v>Honda</v>
      </c>
      <c r="E1264" t="str">
        <f>VLOOKUP(C1264,'make details'!$A$1:$C$139,3,FALSE)</f>
        <v>Standard</v>
      </c>
      <c r="F1264">
        <v>2011</v>
      </c>
      <c r="G1264" t="s">
        <v>640</v>
      </c>
      <c r="H1264" t="s">
        <v>69</v>
      </c>
      <c r="I1264" s="1">
        <v>44625</v>
      </c>
      <c r="J1264">
        <v>114</v>
      </c>
      <c r="K1264" t="str">
        <f>VLOOKUP(J1264,locations!$A$1:$E$17,2,FALSE)</f>
        <v>Canterbury</v>
      </c>
      <c r="L1264" t="str">
        <f>VLOOKUP(J1264,locations!$A$1:$E$17,3,FALSE)</f>
        <v>New Zealand</v>
      </c>
      <c r="M1264">
        <f>VLOOKUP(J1264,locations!$A$1:$E$17,4,FALSE)</f>
        <v>655000</v>
      </c>
      <c r="N1264">
        <f>VLOOKUP(J1264,locations!$A$1:$E$17,5,FALSE)</f>
        <v>14.72</v>
      </c>
    </row>
    <row r="1265" spans="1:14" x14ac:dyDescent="0.25">
      <c r="A1265">
        <v>1264</v>
      </c>
      <c r="B1265" t="s">
        <v>16</v>
      </c>
      <c r="C1265">
        <v>611</v>
      </c>
      <c r="D1265" t="str">
        <f>VLOOKUP(C1273,'make details'!$A$1:$C$139,2,FALSE)</f>
        <v>Suzuki</v>
      </c>
      <c r="E1265" t="str">
        <f>VLOOKUP(C1265,'make details'!$A$1:$C$139,3,FALSE)</f>
        <v>Standard</v>
      </c>
      <c r="F1265">
        <v>2021</v>
      </c>
      <c r="G1265" t="s">
        <v>627</v>
      </c>
      <c r="H1265" t="s">
        <v>18</v>
      </c>
      <c r="I1265" s="1">
        <v>44615</v>
      </c>
      <c r="J1265">
        <v>102</v>
      </c>
      <c r="K1265" t="str">
        <f>VLOOKUP(J1265,locations!$A$1:$E$17,2,FALSE)</f>
        <v>Auckland</v>
      </c>
      <c r="L1265" t="str">
        <f>VLOOKUP(J1265,locations!$A$1:$E$17,3,FALSE)</f>
        <v>New Zealand</v>
      </c>
      <c r="M1265">
        <f>VLOOKUP(J1265,locations!$A$1:$E$17,4,FALSE)</f>
        <v>1695200</v>
      </c>
      <c r="N1265">
        <f>VLOOKUP(J1265,locations!$A$1:$E$17,5,FALSE)</f>
        <v>343.09</v>
      </c>
    </row>
    <row r="1266" spans="1:14" x14ac:dyDescent="0.25">
      <c r="A1266">
        <v>1265</v>
      </c>
      <c r="B1266" t="s">
        <v>25</v>
      </c>
      <c r="C1266">
        <v>617</v>
      </c>
      <c r="D1266" t="str">
        <f>VLOOKUP(C1274,'make details'!$A$1:$C$139,2,FALSE)</f>
        <v>BMW</v>
      </c>
      <c r="E1266" t="str">
        <f>VLOOKUP(C1266,'make details'!$A$1:$C$139,3,FALSE)</f>
        <v>Standard</v>
      </c>
      <c r="F1266">
        <v>2021</v>
      </c>
      <c r="G1266" t="s">
        <v>375</v>
      </c>
      <c r="H1266" t="s">
        <v>28</v>
      </c>
      <c r="I1266" s="1">
        <v>44654</v>
      </c>
      <c r="J1266">
        <v>114</v>
      </c>
      <c r="K1266" t="str">
        <f>VLOOKUP(J1266,locations!$A$1:$E$17,2,FALSE)</f>
        <v>Canterbury</v>
      </c>
      <c r="L1266" t="str">
        <f>VLOOKUP(J1266,locations!$A$1:$E$17,3,FALSE)</f>
        <v>New Zealand</v>
      </c>
      <c r="M1266">
        <f>VLOOKUP(J1266,locations!$A$1:$E$17,4,FALSE)</f>
        <v>655000</v>
      </c>
      <c r="N1266">
        <f>VLOOKUP(J1266,locations!$A$1:$E$17,5,FALSE)</f>
        <v>14.72</v>
      </c>
    </row>
    <row r="1267" spans="1:14" x14ac:dyDescent="0.25">
      <c r="A1267">
        <v>1266</v>
      </c>
      <c r="B1267" t="s">
        <v>16</v>
      </c>
      <c r="C1267">
        <v>636</v>
      </c>
      <c r="D1267" t="str">
        <f>VLOOKUP(C1275,'make details'!$A$1:$C$139,2,FALSE)</f>
        <v>Yamaha</v>
      </c>
      <c r="E1267" t="str">
        <f>VLOOKUP(C1267,'make details'!$A$1:$C$139,3,FALSE)</f>
        <v>Standard</v>
      </c>
      <c r="F1267">
        <v>2021</v>
      </c>
      <c r="G1267" t="s">
        <v>637</v>
      </c>
      <c r="H1267" t="s">
        <v>45</v>
      </c>
      <c r="I1267" s="1">
        <v>44626</v>
      </c>
      <c r="J1267">
        <v>108</v>
      </c>
      <c r="K1267" t="str">
        <f>VLOOKUP(J1267,locations!$A$1:$E$17,2,FALSE)</f>
        <v>Manawatū-Whanganui</v>
      </c>
      <c r="L1267" t="str">
        <f>VLOOKUP(J1267,locations!$A$1:$E$17,3,FALSE)</f>
        <v>New Zealand</v>
      </c>
      <c r="M1267">
        <f>VLOOKUP(J1267,locations!$A$1:$E$17,4,FALSE)</f>
        <v>258200</v>
      </c>
      <c r="N1267">
        <f>VLOOKUP(J1267,locations!$A$1:$E$17,5,FALSE)</f>
        <v>11.62</v>
      </c>
    </row>
    <row r="1268" spans="1:14" x14ac:dyDescent="0.25">
      <c r="A1268">
        <v>1267</v>
      </c>
      <c r="B1268" t="s">
        <v>25</v>
      </c>
      <c r="C1268">
        <v>585</v>
      </c>
      <c r="D1268" t="str">
        <f>VLOOKUP(C1276,'make details'!$A$1:$C$139,2,FALSE)</f>
        <v>Ubco</v>
      </c>
      <c r="E1268" t="str">
        <f>VLOOKUP(C1268,'make details'!$A$1:$C$139,3,FALSE)</f>
        <v>Standard</v>
      </c>
      <c r="F1268">
        <v>2020</v>
      </c>
      <c r="G1268" t="s">
        <v>560</v>
      </c>
      <c r="H1268" t="s">
        <v>32</v>
      </c>
      <c r="I1268" s="1">
        <v>44512</v>
      </c>
      <c r="J1268">
        <v>102</v>
      </c>
      <c r="K1268" t="str">
        <f>VLOOKUP(J1268,locations!$A$1:$E$17,2,FALSE)</f>
        <v>Auckland</v>
      </c>
      <c r="L1268" t="str">
        <f>VLOOKUP(J1268,locations!$A$1:$E$17,3,FALSE)</f>
        <v>New Zealand</v>
      </c>
      <c r="M1268">
        <f>VLOOKUP(J1268,locations!$A$1:$E$17,4,FALSE)</f>
        <v>1695200</v>
      </c>
      <c r="N1268">
        <f>VLOOKUP(J1268,locations!$A$1:$E$17,5,FALSE)</f>
        <v>343.09</v>
      </c>
    </row>
    <row r="1269" spans="1:14" x14ac:dyDescent="0.25">
      <c r="A1269">
        <v>1268</v>
      </c>
      <c r="B1269" t="s">
        <v>16</v>
      </c>
      <c r="C1269">
        <v>636</v>
      </c>
      <c r="D1269" t="str">
        <f>VLOOKUP(C1277,'make details'!$A$1:$C$139,2,FALSE)</f>
        <v>TNT Motor</v>
      </c>
      <c r="E1269" t="str">
        <f>VLOOKUP(C1269,'make details'!$A$1:$C$139,3,FALSE)</f>
        <v>Standard</v>
      </c>
      <c r="F1269">
        <v>2020</v>
      </c>
      <c r="G1269" t="s">
        <v>641</v>
      </c>
      <c r="H1269" t="s">
        <v>45</v>
      </c>
      <c r="I1269" s="1">
        <v>44628</v>
      </c>
      <c r="J1269">
        <v>102</v>
      </c>
      <c r="K1269" t="str">
        <f>VLOOKUP(J1269,locations!$A$1:$E$17,2,FALSE)</f>
        <v>Auckland</v>
      </c>
      <c r="L1269" t="str">
        <f>VLOOKUP(J1269,locations!$A$1:$E$17,3,FALSE)</f>
        <v>New Zealand</v>
      </c>
      <c r="M1269">
        <f>VLOOKUP(J1269,locations!$A$1:$E$17,4,FALSE)</f>
        <v>1695200</v>
      </c>
      <c r="N1269">
        <f>VLOOKUP(J1269,locations!$A$1:$E$17,5,FALSE)</f>
        <v>343.09</v>
      </c>
    </row>
    <row r="1270" spans="1:14" x14ac:dyDescent="0.25">
      <c r="A1270">
        <v>1269</v>
      </c>
      <c r="B1270" t="s">
        <v>16</v>
      </c>
      <c r="C1270">
        <v>563</v>
      </c>
      <c r="D1270" t="str">
        <f>VLOOKUP(C1278,'make details'!$A$1:$C$139,2,FALSE)</f>
        <v>Suzuki</v>
      </c>
      <c r="E1270" t="str">
        <f>VLOOKUP(C1270,'make details'!$A$1:$C$139,3,FALSE)</f>
        <v>Standard</v>
      </c>
      <c r="F1270">
        <v>2020</v>
      </c>
      <c r="G1270" t="s">
        <v>642</v>
      </c>
      <c r="H1270" t="s">
        <v>32</v>
      </c>
      <c r="I1270" s="1">
        <v>44515</v>
      </c>
      <c r="J1270">
        <v>109</v>
      </c>
      <c r="K1270" t="str">
        <f>VLOOKUP(J1270,locations!$A$1:$E$17,2,FALSE)</f>
        <v>Wellington</v>
      </c>
      <c r="L1270" t="str">
        <f>VLOOKUP(J1270,locations!$A$1:$E$17,3,FALSE)</f>
        <v>New Zealand</v>
      </c>
      <c r="M1270">
        <f>VLOOKUP(J1270,locations!$A$1:$E$17,4,FALSE)</f>
        <v>543500</v>
      </c>
      <c r="N1270">
        <f>VLOOKUP(J1270,locations!$A$1:$E$17,5,FALSE)</f>
        <v>67.52</v>
      </c>
    </row>
    <row r="1271" spans="1:14" x14ac:dyDescent="0.25">
      <c r="A1271">
        <v>1270</v>
      </c>
      <c r="B1271" t="s">
        <v>25</v>
      </c>
      <c r="C1271">
        <v>550</v>
      </c>
      <c r="D1271" t="str">
        <f>VLOOKUP(C1279,'make details'!$A$1:$C$139,2,FALSE)</f>
        <v>Suzuki</v>
      </c>
      <c r="E1271" t="str">
        <f>VLOOKUP(C1271,'make details'!$A$1:$C$139,3,FALSE)</f>
        <v>Standard</v>
      </c>
      <c r="F1271">
        <v>2020</v>
      </c>
      <c r="G1271" t="s">
        <v>643</v>
      </c>
      <c r="H1271" t="s">
        <v>18</v>
      </c>
      <c r="I1271" s="1">
        <v>44510</v>
      </c>
      <c r="J1271">
        <v>102</v>
      </c>
      <c r="K1271" t="str">
        <f>VLOOKUP(J1271,locations!$A$1:$E$17,2,FALSE)</f>
        <v>Auckland</v>
      </c>
      <c r="L1271" t="str">
        <f>VLOOKUP(J1271,locations!$A$1:$E$17,3,FALSE)</f>
        <v>New Zealand</v>
      </c>
      <c r="M1271">
        <f>VLOOKUP(J1271,locations!$A$1:$E$17,4,FALSE)</f>
        <v>1695200</v>
      </c>
      <c r="N1271">
        <f>VLOOKUP(J1271,locations!$A$1:$E$17,5,FALSE)</f>
        <v>343.09</v>
      </c>
    </row>
    <row r="1272" spans="1:14" x14ac:dyDescent="0.25">
      <c r="A1272">
        <v>1271</v>
      </c>
      <c r="B1272" t="s">
        <v>16</v>
      </c>
      <c r="C1272">
        <v>550</v>
      </c>
      <c r="D1272" t="str">
        <f>VLOOKUP(C1280,'make details'!$A$1:$C$139,2,FALSE)</f>
        <v>Yamaha</v>
      </c>
      <c r="E1272" t="str">
        <f>VLOOKUP(C1272,'make details'!$A$1:$C$139,3,FALSE)</f>
        <v>Standard</v>
      </c>
      <c r="F1272">
        <v>2002</v>
      </c>
      <c r="G1272" t="s">
        <v>299</v>
      </c>
      <c r="H1272" t="s">
        <v>28</v>
      </c>
      <c r="I1272" s="1">
        <v>44612</v>
      </c>
      <c r="J1272">
        <v>104</v>
      </c>
      <c r="K1272" t="str">
        <f>VLOOKUP(J1272,locations!$A$1:$E$17,2,FALSE)</f>
        <v>Bay of Plenty</v>
      </c>
      <c r="L1272" t="str">
        <f>VLOOKUP(J1272,locations!$A$1:$E$17,3,FALSE)</f>
        <v>New Zealand</v>
      </c>
      <c r="M1272">
        <f>VLOOKUP(J1272,locations!$A$1:$E$17,4,FALSE)</f>
        <v>347700</v>
      </c>
      <c r="N1272">
        <f>VLOOKUP(J1272,locations!$A$1:$E$17,5,FALSE)</f>
        <v>28.8</v>
      </c>
    </row>
    <row r="1273" spans="1:14" x14ac:dyDescent="0.25">
      <c r="A1273">
        <v>1272</v>
      </c>
      <c r="B1273" t="s">
        <v>16</v>
      </c>
      <c r="C1273">
        <v>611</v>
      </c>
      <c r="D1273" t="str">
        <f>VLOOKUP(C1281,'make details'!$A$1:$C$139,2,FALSE)</f>
        <v>Briford</v>
      </c>
      <c r="E1273" t="str">
        <f>VLOOKUP(C1273,'make details'!$A$1:$C$139,3,FALSE)</f>
        <v>Standard</v>
      </c>
      <c r="F1273">
        <v>2021</v>
      </c>
      <c r="G1273" t="s">
        <v>511</v>
      </c>
      <c r="H1273" t="s">
        <v>32</v>
      </c>
      <c r="I1273" s="1">
        <v>44523</v>
      </c>
      <c r="J1273">
        <v>109</v>
      </c>
      <c r="K1273" t="str">
        <f>VLOOKUP(J1273,locations!$A$1:$E$17,2,FALSE)</f>
        <v>Wellington</v>
      </c>
      <c r="L1273" t="str">
        <f>VLOOKUP(J1273,locations!$A$1:$E$17,3,FALSE)</f>
        <v>New Zealand</v>
      </c>
      <c r="M1273">
        <f>VLOOKUP(J1273,locations!$A$1:$E$17,4,FALSE)</f>
        <v>543500</v>
      </c>
      <c r="N1273">
        <f>VLOOKUP(J1273,locations!$A$1:$E$17,5,FALSE)</f>
        <v>67.52</v>
      </c>
    </row>
    <row r="1274" spans="1:14" x14ac:dyDescent="0.25">
      <c r="A1274">
        <v>1273</v>
      </c>
      <c r="B1274" t="s">
        <v>16</v>
      </c>
      <c r="C1274">
        <v>512</v>
      </c>
      <c r="D1274" t="str">
        <f>VLOOKUP(C1282,'make details'!$A$1:$C$139,2,FALSE)</f>
        <v>TNT Motor</v>
      </c>
      <c r="E1274" t="str">
        <f>VLOOKUP(C1274,'make details'!$A$1:$C$139,3,FALSE)</f>
        <v>Luxury</v>
      </c>
      <c r="F1274">
        <v>2021</v>
      </c>
      <c r="G1274" t="s">
        <v>498</v>
      </c>
      <c r="H1274" t="s">
        <v>32</v>
      </c>
      <c r="I1274" s="1">
        <v>44559</v>
      </c>
      <c r="J1274">
        <v>102</v>
      </c>
      <c r="K1274" t="str">
        <f>VLOOKUP(J1274,locations!$A$1:$E$17,2,FALSE)</f>
        <v>Auckland</v>
      </c>
      <c r="L1274" t="str">
        <f>VLOOKUP(J1274,locations!$A$1:$E$17,3,FALSE)</f>
        <v>New Zealand</v>
      </c>
      <c r="M1274">
        <f>VLOOKUP(J1274,locations!$A$1:$E$17,4,FALSE)</f>
        <v>1695200</v>
      </c>
      <c r="N1274">
        <f>VLOOKUP(J1274,locations!$A$1:$E$17,5,FALSE)</f>
        <v>343.09</v>
      </c>
    </row>
    <row r="1275" spans="1:14" x14ac:dyDescent="0.25">
      <c r="A1275">
        <v>1274</v>
      </c>
      <c r="B1275" t="s">
        <v>16</v>
      </c>
      <c r="C1275">
        <v>636</v>
      </c>
      <c r="D1275" t="str">
        <f>VLOOKUP(C1283,'make details'!$A$1:$C$139,2,FALSE)</f>
        <v>Yamaha</v>
      </c>
      <c r="E1275" t="str">
        <f>VLOOKUP(C1275,'make details'!$A$1:$C$139,3,FALSE)</f>
        <v>Standard</v>
      </c>
      <c r="F1275">
        <v>2021</v>
      </c>
      <c r="G1275" t="s">
        <v>644</v>
      </c>
      <c r="H1275" t="s">
        <v>45</v>
      </c>
      <c r="I1275" s="1">
        <v>44550</v>
      </c>
      <c r="J1275">
        <v>103</v>
      </c>
      <c r="K1275" t="str">
        <f>VLOOKUP(J1275,locations!$A$1:$E$17,2,FALSE)</f>
        <v>Waikato</v>
      </c>
      <c r="L1275" t="str">
        <f>VLOOKUP(J1275,locations!$A$1:$E$17,3,FALSE)</f>
        <v>New Zealand</v>
      </c>
      <c r="M1275">
        <f>VLOOKUP(J1275,locations!$A$1:$E$17,4,FALSE)</f>
        <v>513800</v>
      </c>
      <c r="N1275">
        <f>VLOOKUP(J1275,locations!$A$1:$E$17,5,FALSE)</f>
        <v>21.5</v>
      </c>
    </row>
    <row r="1276" spans="1:14" x14ac:dyDescent="0.25">
      <c r="A1276">
        <v>1275</v>
      </c>
      <c r="B1276" t="s">
        <v>25</v>
      </c>
      <c r="C1276">
        <v>627</v>
      </c>
      <c r="D1276" t="str">
        <f>VLOOKUP(C1284,'make details'!$A$1:$C$139,2,FALSE)</f>
        <v>Royal Enfield</v>
      </c>
      <c r="E1276" t="str">
        <f>VLOOKUP(C1276,'make details'!$A$1:$C$139,3,FALSE)</f>
        <v>Standard</v>
      </c>
      <c r="F1276">
        <v>2021</v>
      </c>
      <c r="G1276" t="s">
        <v>645</v>
      </c>
      <c r="H1276" t="s">
        <v>32</v>
      </c>
      <c r="I1276" s="1">
        <v>44646</v>
      </c>
      <c r="J1276">
        <v>109</v>
      </c>
      <c r="K1276" t="str">
        <f>VLOOKUP(J1276,locations!$A$1:$E$17,2,FALSE)</f>
        <v>Wellington</v>
      </c>
      <c r="L1276" t="str">
        <f>VLOOKUP(J1276,locations!$A$1:$E$17,3,FALSE)</f>
        <v>New Zealand</v>
      </c>
      <c r="M1276">
        <f>VLOOKUP(J1276,locations!$A$1:$E$17,4,FALSE)</f>
        <v>543500</v>
      </c>
      <c r="N1276">
        <f>VLOOKUP(J1276,locations!$A$1:$E$17,5,FALSE)</f>
        <v>67.52</v>
      </c>
    </row>
    <row r="1277" spans="1:14" x14ac:dyDescent="0.25">
      <c r="A1277">
        <v>1276</v>
      </c>
      <c r="B1277" t="s">
        <v>25</v>
      </c>
      <c r="C1277">
        <v>617</v>
      </c>
      <c r="D1277" t="str">
        <f>VLOOKUP(C1285,'make details'!$A$1:$C$139,2,FALSE)</f>
        <v>Over</v>
      </c>
      <c r="E1277" t="str">
        <f>VLOOKUP(C1277,'make details'!$A$1:$C$139,3,FALSE)</f>
        <v>Standard</v>
      </c>
      <c r="F1277">
        <v>2021</v>
      </c>
      <c r="G1277" t="s">
        <v>375</v>
      </c>
      <c r="H1277" t="s">
        <v>18</v>
      </c>
      <c r="I1277" s="1">
        <v>44515</v>
      </c>
      <c r="J1277">
        <v>109</v>
      </c>
      <c r="K1277" t="str">
        <f>VLOOKUP(J1277,locations!$A$1:$E$17,2,FALSE)</f>
        <v>Wellington</v>
      </c>
      <c r="L1277" t="str">
        <f>VLOOKUP(J1277,locations!$A$1:$E$17,3,FALSE)</f>
        <v>New Zealand</v>
      </c>
      <c r="M1277">
        <f>VLOOKUP(J1277,locations!$A$1:$E$17,4,FALSE)</f>
        <v>543500</v>
      </c>
      <c r="N1277">
        <f>VLOOKUP(J1277,locations!$A$1:$E$17,5,FALSE)</f>
        <v>67.52</v>
      </c>
    </row>
    <row r="1278" spans="1:14" x14ac:dyDescent="0.25">
      <c r="A1278">
        <v>1277</v>
      </c>
      <c r="B1278" t="s">
        <v>16</v>
      </c>
      <c r="C1278">
        <v>611</v>
      </c>
      <c r="D1278" t="str">
        <f>VLOOKUP(C1286,'make details'!$A$1:$C$139,2,FALSE)</f>
        <v>Harley Davidson</v>
      </c>
      <c r="E1278" t="str">
        <f>VLOOKUP(C1278,'make details'!$A$1:$C$139,3,FALSE)</f>
        <v>Standard</v>
      </c>
      <c r="F1278">
        <v>2018</v>
      </c>
      <c r="G1278" t="s">
        <v>646</v>
      </c>
      <c r="H1278" t="s">
        <v>123</v>
      </c>
      <c r="I1278" s="1">
        <v>44631</v>
      </c>
      <c r="J1278">
        <v>103</v>
      </c>
      <c r="K1278" t="str">
        <f>VLOOKUP(J1278,locations!$A$1:$E$17,2,FALSE)</f>
        <v>Waikato</v>
      </c>
      <c r="L1278" t="str">
        <f>VLOOKUP(J1278,locations!$A$1:$E$17,3,FALSE)</f>
        <v>New Zealand</v>
      </c>
      <c r="M1278">
        <f>VLOOKUP(J1278,locations!$A$1:$E$17,4,FALSE)</f>
        <v>513800</v>
      </c>
      <c r="N1278">
        <f>VLOOKUP(J1278,locations!$A$1:$E$17,5,FALSE)</f>
        <v>21.5</v>
      </c>
    </row>
    <row r="1279" spans="1:14" x14ac:dyDescent="0.25">
      <c r="A1279">
        <v>1278</v>
      </c>
      <c r="B1279" t="s">
        <v>16</v>
      </c>
      <c r="C1279">
        <v>611</v>
      </c>
      <c r="D1279" t="str">
        <f>VLOOKUP(C1287,'make details'!$A$1:$C$139,2,FALSE)</f>
        <v>Suzuki</v>
      </c>
      <c r="E1279" t="str">
        <f>VLOOKUP(C1279,'make details'!$A$1:$C$139,3,FALSE)</f>
        <v>Standard</v>
      </c>
      <c r="F1279">
        <v>2022</v>
      </c>
      <c r="G1279" t="s">
        <v>647</v>
      </c>
      <c r="H1279" t="s">
        <v>18</v>
      </c>
      <c r="I1279" s="1">
        <v>44642</v>
      </c>
      <c r="J1279">
        <v>102</v>
      </c>
      <c r="K1279" t="str">
        <f>VLOOKUP(J1279,locations!$A$1:$E$17,2,FALSE)</f>
        <v>Auckland</v>
      </c>
      <c r="L1279" t="str">
        <f>VLOOKUP(J1279,locations!$A$1:$E$17,3,FALSE)</f>
        <v>New Zealand</v>
      </c>
      <c r="M1279">
        <f>VLOOKUP(J1279,locations!$A$1:$E$17,4,FALSE)</f>
        <v>1695200</v>
      </c>
      <c r="N1279">
        <f>VLOOKUP(J1279,locations!$A$1:$E$17,5,FALSE)</f>
        <v>343.09</v>
      </c>
    </row>
    <row r="1280" spans="1:14" x14ac:dyDescent="0.25">
      <c r="A1280">
        <v>1279</v>
      </c>
      <c r="B1280" t="s">
        <v>16</v>
      </c>
      <c r="C1280">
        <v>636</v>
      </c>
      <c r="D1280" t="str">
        <f>VLOOKUP(C1288,'make details'!$A$1:$C$139,2,FALSE)</f>
        <v>Hitachi</v>
      </c>
      <c r="E1280" t="str">
        <f>VLOOKUP(C1280,'make details'!$A$1:$C$139,3,FALSE)</f>
        <v>Standard</v>
      </c>
      <c r="F1280">
        <v>2016</v>
      </c>
      <c r="G1280" t="s">
        <v>648</v>
      </c>
      <c r="H1280" t="s">
        <v>69</v>
      </c>
      <c r="I1280" s="1">
        <v>44613</v>
      </c>
      <c r="J1280">
        <v>102</v>
      </c>
      <c r="K1280" t="str">
        <f>VLOOKUP(J1280,locations!$A$1:$E$17,2,FALSE)</f>
        <v>Auckland</v>
      </c>
      <c r="L1280" t="str">
        <f>VLOOKUP(J1280,locations!$A$1:$E$17,3,FALSE)</f>
        <v>New Zealand</v>
      </c>
      <c r="M1280">
        <f>VLOOKUP(J1280,locations!$A$1:$E$17,4,FALSE)</f>
        <v>1695200</v>
      </c>
      <c r="N1280">
        <f>VLOOKUP(J1280,locations!$A$1:$E$17,5,FALSE)</f>
        <v>343.09</v>
      </c>
    </row>
    <row r="1281" spans="1:14" x14ac:dyDescent="0.25">
      <c r="A1281">
        <v>1280</v>
      </c>
      <c r="B1281" t="s">
        <v>8</v>
      </c>
      <c r="C1281">
        <v>514</v>
      </c>
      <c r="D1281" t="str">
        <f>VLOOKUP(C1289,'make details'!$A$1:$C$139,2,FALSE)</f>
        <v>KTM</v>
      </c>
      <c r="E1281" t="str">
        <f>VLOOKUP(C1281,'make details'!$A$1:$C$139,3,FALSE)</f>
        <v>Standard</v>
      </c>
      <c r="F1281">
        <v>2004</v>
      </c>
      <c r="G1281" t="s">
        <v>649</v>
      </c>
      <c r="H1281" t="s">
        <v>10</v>
      </c>
      <c r="I1281" s="1">
        <v>44627</v>
      </c>
      <c r="J1281">
        <v>102</v>
      </c>
      <c r="K1281" t="str">
        <f>VLOOKUP(J1281,locations!$A$1:$E$17,2,FALSE)</f>
        <v>Auckland</v>
      </c>
      <c r="L1281" t="str">
        <f>VLOOKUP(J1281,locations!$A$1:$E$17,3,FALSE)</f>
        <v>New Zealand</v>
      </c>
      <c r="M1281">
        <f>VLOOKUP(J1281,locations!$A$1:$E$17,4,FALSE)</f>
        <v>1695200</v>
      </c>
      <c r="N1281">
        <f>VLOOKUP(J1281,locations!$A$1:$E$17,5,FALSE)</f>
        <v>343.09</v>
      </c>
    </row>
    <row r="1282" spans="1:14" x14ac:dyDescent="0.25">
      <c r="A1282">
        <v>1281</v>
      </c>
      <c r="B1282" t="s">
        <v>25</v>
      </c>
      <c r="C1282">
        <v>617</v>
      </c>
      <c r="D1282" t="str">
        <f>VLOOKUP(C1290,'make details'!$A$1:$C$139,2,FALSE)</f>
        <v>Ducati</v>
      </c>
      <c r="E1282" t="str">
        <f>VLOOKUP(C1282,'make details'!$A$1:$C$139,3,FALSE)</f>
        <v>Standard</v>
      </c>
      <c r="F1282">
        <v>2019</v>
      </c>
      <c r="G1282" t="s">
        <v>184</v>
      </c>
      <c r="H1282" t="s">
        <v>18</v>
      </c>
      <c r="I1282" s="1">
        <v>44619</v>
      </c>
      <c r="J1282">
        <v>109</v>
      </c>
      <c r="K1282" t="str">
        <f>VLOOKUP(J1282,locations!$A$1:$E$17,2,FALSE)</f>
        <v>Wellington</v>
      </c>
      <c r="L1282" t="str">
        <f>VLOOKUP(J1282,locations!$A$1:$E$17,3,FALSE)</f>
        <v>New Zealand</v>
      </c>
      <c r="M1282">
        <f>VLOOKUP(J1282,locations!$A$1:$E$17,4,FALSE)</f>
        <v>543500</v>
      </c>
      <c r="N1282">
        <f>VLOOKUP(J1282,locations!$A$1:$E$17,5,FALSE)</f>
        <v>67.52</v>
      </c>
    </row>
    <row r="1283" spans="1:14" x14ac:dyDescent="0.25">
      <c r="A1283">
        <v>1282</v>
      </c>
      <c r="B1283" t="s">
        <v>16</v>
      </c>
      <c r="C1283">
        <v>636</v>
      </c>
      <c r="D1283" t="str">
        <f>VLOOKUP(C1291,'make details'!$A$1:$C$139,2,FALSE)</f>
        <v>SYM</v>
      </c>
      <c r="E1283" t="str">
        <f>VLOOKUP(C1283,'make details'!$A$1:$C$139,3,FALSE)</f>
        <v>Standard</v>
      </c>
      <c r="F1283">
        <v>2020</v>
      </c>
      <c r="G1283" t="s">
        <v>631</v>
      </c>
      <c r="H1283" t="s">
        <v>28</v>
      </c>
      <c r="I1283" s="1">
        <v>44594</v>
      </c>
      <c r="J1283">
        <v>102</v>
      </c>
      <c r="K1283" t="str">
        <f>VLOOKUP(J1283,locations!$A$1:$E$17,2,FALSE)</f>
        <v>Auckland</v>
      </c>
      <c r="L1283" t="str">
        <f>VLOOKUP(J1283,locations!$A$1:$E$17,3,FALSE)</f>
        <v>New Zealand</v>
      </c>
      <c r="M1283">
        <f>VLOOKUP(J1283,locations!$A$1:$E$17,4,FALSE)</f>
        <v>1695200</v>
      </c>
      <c r="N1283">
        <f>VLOOKUP(J1283,locations!$A$1:$E$17,5,FALSE)</f>
        <v>343.09</v>
      </c>
    </row>
    <row r="1284" spans="1:14" x14ac:dyDescent="0.25">
      <c r="A1284">
        <v>1283</v>
      </c>
      <c r="B1284" t="s">
        <v>16</v>
      </c>
      <c r="C1284">
        <v>601</v>
      </c>
      <c r="D1284" t="str">
        <f>VLOOKUP(C1292,'make details'!$A$1:$C$139,2,FALSE)</f>
        <v>Benelli</v>
      </c>
      <c r="E1284" t="str">
        <f>VLOOKUP(C1284,'make details'!$A$1:$C$139,3,FALSE)</f>
        <v>Standard</v>
      </c>
      <c r="F1284">
        <v>2020</v>
      </c>
      <c r="G1284" t="s">
        <v>650</v>
      </c>
      <c r="H1284" t="s">
        <v>18</v>
      </c>
      <c r="I1284" s="1">
        <v>44618</v>
      </c>
      <c r="J1284">
        <v>102</v>
      </c>
      <c r="K1284" t="str">
        <f>VLOOKUP(J1284,locations!$A$1:$E$17,2,FALSE)</f>
        <v>Auckland</v>
      </c>
      <c r="L1284" t="str">
        <f>VLOOKUP(J1284,locations!$A$1:$E$17,3,FALSE)</f>
        <v>New Zealand</v>
      </c>
      <c r="M1284">
        <f>VLOOKUP(J1284,locations!$A$1:$E$17,4,FALSE)</f>
        <v>1695200</v>
      </c>
      <c r="N1284">
        <f>VLOOKUP(J1284,locations!$A$1:$E$17,5,FALSE)</f>
        <v>343.09</v>
      </c>
    </row>
    <row r="1285" spans="1:14" x14ac:dyDescent="0.25">
      <c r="A1285">
        <v>1284</v>
      </c>
      <c r="B1285" t="s">
        <v>25</v>
      </c>
      <c r="C1285">
        <v>590</v>
      </c>
      <c r="D1285" t="str">
        <f>VLOOKUP(C1293,'make details'!$A$1:$C$139,2,FALSE)</f>
        <v>TNT Motor</v>
      </c>
      <c r="E1285" t="str">
        <f>VLOOKUP(C1285,'make details'!$A$1:$C$139,3,FALSE)</f>
        <v>Standard</v>
      </c>
      <c r="F1285">
        <v>2020</v>
      </c>
      <c r="G1285" t="s">
        <v>651</v>
      </c>
      <c r="H1285" t="s">
        <v>32</v>
      </c>
      <c r="I1285" s="1">
        <v>44534</v>
      </c>
      <c r="J1285">
        <v>108</v>
      </c>
      <c r="K1285" t="str">
        <f>VLOOKUP(J1285,locations!$A$1:$E$17,2,FALSE)</f>
        <v>Manawatū-Whanganui</v>
      </c>
      <c r="L1285" t="str">
        <f>VLOOKUP(J1285,locations!$A$1:$E$17,3,FALSE)</f>
        <v>New Zealand</v>
      </c>
      <c r="M1285">
        <f>VLOOKUP(J1285,locations!$A$1:$E$17,4,FALSE)</f>
        <v>258200</v>
      </c>
      <c r="N1285">
        <f>VLOOKUP(J1285,locations!$A$1:$E$17,5,FALSE)</f>
        <v>11.62</v>
      </c>
    </row>
    <row r="1286" spans="1:14" x14ac:dyDescent="0.25">
      <c r="A1286">
        <v>1285</v>
      </c>
      <c r="B1286" t="s">
        <v>16</v>
      </c>
      <c r="C1286">
        <v>545</v>
      </c>
      <c r="D1286" t="str">
        <f>VLOOKUP(C1294,'make details'!$A$1:$C$139,2,FALSE)</f>
        <v>Benelli</v>
      </c>
      <c r="E1286" t="str">
        <f>VLOOKUP(C1286,'make details'!$A$1:$C$139,3,FALSE)</f>
        <v>Standard</v>
      </c>
      <c r="F1286">
        <v>2020</v>
      </c>
      <c r="G1286" t="s">
        <v>533</v>
      </c>
      <c r="H1286" t="s">
        <v>18</v>
      </c>
      <c r="I1286" s="1">
        <v>44519</v>
      </c>
      <c r="J1286">
        <v>109</v>
      </c>
      <c r="K1286" t="str">
        <f>VLOOKUP(J1286,locations!$A$1:$E$17,2,FALSE)</f>
        <v>Wellington</v>
      </c>
      <c r="L1286" t="str">
        <f>VLOOKUP(J1286,locations!$A$1:$E$17,3,FALSE)</f>
        <v>New Zealand</v>
      </c>
      <c r="M1286">
        <f>VLOOKUP(J1286,locations!$A$1:$E$17,4,FALSE)</f>
        <v>543500</v>
      </c>
      <c r="N1286">
        <f>VLOOKUP(J1286,locations!$A$1:$E$17,5,FALSE)</f>
        <v>67.52</v>
      </c>
    </row>
    <row r="1287" spans="1:14" x14ac:dyDescent="0.25">
      <c r="A1287">
        <v>1286</v>
      </c>
      <c r="B1287" t="s">
        <v>16</v>
      </c>
      <c r="C1287">
        <v>611</v>
      </c>
      <c r="D1287" t="str">
        <f>VLOOKUP(C1295,'make details'!$A$1:$C$139,2,FALSE)</f>
        <v>Kawasaki</v>
      </c>
      <c r="E1287" t="str">
        <f>VLOOKUP(C1287,'make details'!$A$1:$C$139,3,FALSE)</f>
        <v>Standard</v>
      </c>
      <c r="F1287">
        <v>1998</v>
      </c>
      <c r="G1287" t="s">
        <v>652</v>
      </c>
      <c r="H1287" t="s">
        <v>32</v>
      </c>
      <c r="I1287" s="1">
        <v>44481</v>
      </c>
      <c r="J1287">
        <v>104</v>
      </c>
      <c r="K1287" t="str">
        <f>VLOOKUP(J1287,locations!$A$1:$E$17,2,FALSE)</f>
        <v>Bay of Plenty</v>
      </c>
      <c r="L1287" t="str">
        <f>VLOOKUP(J1287,locations!$A$1:$E$17,3,FALSE)</f>
        <v>New Zealand</v>
      </c>
      <c r="M1287">
        <f>VLOOKUP(J1287,locations!$A$1:$E$17,4,FALSE)</f>
        <v>347700</v>
      </c>
      <c r="N1287">
        <f>VLOOKUP(J1287,locations!$A$1:$E$17,5,FALSE)</f>
        <v>28.8</v>
      </c>
    </row>
    <row r="1288" spans="1:14" x14ac:dyDescent="0.25">
      <c r="A1288">
        <v>1287</v>
      </c>
      <c r="B1288" t="s">
        <v>107</v>
      </c>
      <c r="C1288">
        <v>547</v>
      </c>
      <c r="D1288" t="str">
        <f>VLOOKUP(C1296,'make details'!$A$1:$C$139,2,FALSE)</f>
        <v>TNT Motor</v>
      </c>
      <c r="E1288" t="str">
        <f>VLOOKUP(C1288,'make details'!$A$1:$C$139,3,FALSE)</f>
        <v>Standard</v>
      </c>
      <c r="F1288">
        <v>2021</v>
      </c>
      <c r="G1288" t="s">
        <v>653</v>
      </c>
      <c r="H1288" t="s">
        <v>123</v>
      </c>
      <c r="I1288" s="1">
        <v>44517</v>
      </c>
      <c r="J1288">
        <v>101</v>
      </c>
      <c r="K1288" t="str">
        <f>VLOOKUP(J1288,locations!$A$1:$E$17,2,FALSE)</f>
        <v>Northland</v>
      </c>
      <c r="L1288" t="str">
        <f>VLOOKUP(J1288,locations!$A$1:$E$17,3,FALSE)</f>
        <v>New Zealand</v>
      </c>
      <c r="M1288">
        <f>VLOOKUP(J1288,locations!$A$1:$E$17,4,FALSE)</f>
        <v>201500</v>
      </c>
      <c r="N1288">
        <f>VLOOKUP(J1288,locations!$A$1:$E$17,5,FALSE)</f>
        <v>16.11</v>
      </c>
    </row>
    <row r="1289" spans="1:14" x14ac:dyDescent="0.25">
      <c r="A1289">
        <v>1288</v>
      </c>
      <c r="B1289" t="s">
        <v>16</v>
      </c>
      <c r="C1289">
        <v>565</v>
      </c>
      <c r="D1289" t="str">
        <f>VLOOKUP(C1297,'make details'!$A$1:$C$139,2,FALSE)</f>
        <v>TNT Motor</v>
      </c>
      <c r="E1289" t="str">
        <f>VLOOKUP(C1289,'make details'!$A$1:$C$139,3,FALSE)</f>
        <v>Standard</v>
      </c>
      <c r="F1289">
        <v>2021</v>
      </c>
      <c r="G1289">
        <v>790</v>
      </c>
      <c r="H1289" t="s">
        <v>123</v>
      </c>
      <c r="I1289" s="1">
        <v>44614</v>
      </c>
      <c r="J1289">
        <v>102</v>
      </c>
      <c r="K1289" t="str">
        <f>VLOOKUP(J1289,locations!$A$1:$E$17,2,FALSE)</f>
        <v>Auckland</v>
      </c>
      <c r="L1289" t="str">
        <f>VLOOKUP(J1289,locations!$A$1:$E$17,3,FALSE)</f>
        <v>New Zealand</v>
      </c>
      <c r="M1289">
        <f>VLOOKUP(J1289,locations!$A$1:$E$17,4,FALSE)</f>
        <v>1695200</v>
      </c>
      <c r="N1289">
        <f>VLOOKUP(J1289,locations!$A$1:$E$17,5,FALSE)</f>
        <v>343.09</v>
      </c>
    </row>
    <row r="1290" spans="1:14" x14ac:dyDescent="0.25">
      <c r="A1290">
        <v>1289</v>
      </c>
      <c r="B1290" t="s">
        <v>16</v>
      </c>
      <c r="C1290">
        <v>536</v>
      </c>
      <c r="D1290" t="str">
        <f>VLOOKUP(C1298,'make details'!$A$1:$C$139,2,FALSE)</f>
        <v>Aprilia</v>
      </c>
      <c r="E1290" t="str">
        <f>VLOOKUP(C1290,'make details'!$A$1:$C$139,3,FALSE)</f>
        <v>Standard</v>
      </c>
      <c r="F1290">
        <v>2005</v>
      </c>
      <c r="G1290" t="s">
        <v>654</v>
      </c>
      <c r="H1290" t="s">
        <v>69</v>
      </c>
      <c r="I1290" s="1">
        <v>44545</v>
      </c>
      <c r="J1290">
        <v>101</v>
      </c>
      <c r="K1290" t="str">
        <f>VLOOKUP(J1290,locations!$A$1:$E$17,2,FALSE)</f>
        <v>Northland</v>
      </c>
      <c r="L1290" t="str">
        <f>VLOOKUP(J1290,locations!$A$1:$E$17,3,FALSE)</f>
        <v>New Zealand</v>
      </c>
      <c r="M1290">
        <f>VLOOKUP(J1290,locations!$A$1:$E$17,4,FALSE)</f>
        <v>201500</v>
      </c>
      <c r="N1290">
        <f>VLOOKUP(J1290,locations!$A$1:$E$17,5,FALSE)</f>
        <v>16.11</v>
      </c>
    </row>
    <row r="1291" spans="1:14" x14ac:dyDescent="0.25">
      <c r="A1291">
        <v>1290</v>
      </c>
      <c r="B1291" t="s">
        <v>25</v>
      </c>
      <c r="C1291">
        <v>613</v>
      </c>
      <c r="D1291" t="str">
        <f>VLOOKUP(C1299,'make details'!$A$1:$C$139,2,FALSE)</f>
        <v>Yamaha</v>
      </c>
      <c r="E1291" t="str">
        <f>VLOOKUP(C1291,'make details'!$A$1:$C$139,3,FALSE)</f>
        <v>Standard</v>
      </c>
      <c r="F1291">
        <v>2021</v>
      </c>
      <c r="G1291" t="s">
        <v>655</v>
      </c>
      <c r="H1291" t="s">
        <v>18</v>
      </c>
      <c r="I1291" s="1">
        <v>44515</v>
      </c>
      <c r="J1291">
        <v>114</v>
      </c>
      <c r="K1291" t="str">
        <f>VLOOKUP(J1291,locations!$A$1:$E$17,2,FALSE)</f>
        <v>Canterbury</v>
      </c>
      <c r="L1291" t="str">
        <f>VLOOKUP(J1291,locations!$A$1:$E$17,3,FALSE)</f>
        <v>New Zealand</v>
      </c>
      <c r="M1291">
        <f>VLOOKUP(J1291,locations!$A$1:$E$17,4,FALSE)</f>
        <v>655000</v>
      </c>
      <c r="N1291">
        <f>VLOOKUP(J1291,locations!$A$1:$E$17,5,FALSE)</f>
        <v>14.72</v>
      </c>
    </row>
    <row r="1292" spans="1:14" x14ac:dyDescent="0.25">
      <c r="A1292">
        <v>1291</v>
      </c>
      <c r="B1292" t="s">
        <v>16</v>
      </c>
      <c r="C1292">
        <v>510</v>
      </c>
      <c r="D1292" t="str">
        <f>VLOOKUP(C1300,'make details'!$A$1:$C$139,2,FALSE)</f>
        <v>KTM</v>
      </c>
      <c r="E1292" t="str">
        <f>VLOOKUP(C1292,'make details'!$A$1:$C$139,3,FALSE)</f>
        <v>Standard</v>
      </c>
      <c r="F1292">
        <v>2021</v>
      </c>
      <c r="G1292" t="s">
        <v>656</v>
      </c>
      <c r="H1292" t="s">
        <v>47</v>
      </c>
      <c r="I1292" s="1">
        <v>44538</v>
      </c>
      <c r="J1292">
        <v>103</v>
      </c>
      <c r="K1292" t="str">
        <f>VLOOKUP(J1292,locations!$A$1:$E$17,2,FALSE)</f>
        <v>Waikato</v>
      </c>
      <c r="L1292" t="str">
        <f>VLOOKUP(J1292,locations!$A$1:$E$17,3,FALSE)</f>
        <v>New Zealand</v>
      </c>
      <c r="M1292">
        <f>VLOOKUP(J1292,locations!$A$1:$E$17,4,FALSE)</f>
        <v>513800</v>
      </c>
      <c r="N1292">
        <f>VLOOKUP(J1292,locations!$A$1:$E$17,5,FALSE)</f>
        <v>21.5</v>
      </c>
    </row>
    <row r="1293" spans="1:14" x14ac:dyDescent="0.25">
      <c r="A1293">
        <v>1292</v>
      </c>
      <c r="B1293" t="s">
        <v>25</v>
      </c>
      <c r="C1293">
        <v>617</v>
      </c>
      <c r="D1293" t="str">
        <f>VLOOKUP(C1301,'make details'!$A$1:$C$139,2,FALSE)</f>
        <v>Suzuki</v>
      </c>
      <c r="E1293" t="str">
        <f>VLOOKUP(C1293,'make details'!$A$1:$C$139,3,FALSE)</f>
        <v>Standard</v>
      </c>
      <c r="F1293">
        <v>2021</v>
      </c>
      <c r="G1293" t="s">
        <v>375</v>
      </c>
      <c r="H1293" t="s">
        <v>69</v>
      </c>
      <c r="I1293" s="1">
        <v>44563</v>
      </c>
      <c r="J1293">
        <v>114</v>
      </c>
      <c r="K1293" t="str">
        <f>VLOOKUP(J1293,locations!$A$1:$E$17,2,FALSE)</f>
        <v>Canterbury</v>
      </c>
      <c r="L1293" t="str">
        <f>VLOOKUP(J1293,locations!$A$1:$E$17,3,FALSE)</f>
        <v>New Zealand</v>
      </c>
      <c r="M1293">
        <f>VLOOKUP(J1293,locations!$A$1:$E$17,4,FALSE)</f>
        <v>655000</v>
      </c>
      <c r="N1293">
        <f>VLOOKUP(J1293,locations!$A$1:$E$17,5,FALSE)</f>
        <v>14.72</v>
      </c>
    </row>
    <row r="1294" spans="1:14" x14ac:dyDescent="0.25">
      <c r="A1294">
        <v>1293</v>
      </c>
      <c r="B1294" t="s">
        <v>16</v>
      </c>
      <c r="C1294">
        <v>510</v>
      </c>
      <c r="D1294" t="str">
        <f>VLOOKUP(C1302,'make details'!$A$1:$C$139,2,FALSE)</f>
        <v>KTM</v>
      </c>
      <c r="E1294" t="str">
        <f>VLOOKUP(C1294,'make details'!$A$1:$C$139,3,FALSE)</f>
        <v>Standard</v>
      </c>
      <c r="F1294">
        <v>2021</v>
      </c>
      <c r="G1294" t="s">
        <v>657</v>
      </c>
      <c r="H1294" t="s">
        <v>69</v>
      </c>
      <c r="I1294" s="1">
        <v>44637</v>
      </c>
      <c r="J1294">
        <v>102</v>
      </c>
      <c r="K1294" t="str">
        <f>VLOOKUP(J1294,locations!$A$1:$E$17,2,FALSE)</f>
        <v>Auckland</v>
      </c>
      <c r="L1294" t="str">
        <f>VLOOKUP(J1294,locations!$A$1:$E$17,3,FALSE)</f>
        <v>New Zealand</v>
      </c>
      <c r="M1294">
        <f>VLOOKUP(J1294,locations!$A$1:$E$17,4,FALSE)</f>
        <v>1695200</v>
      </c>
      <c r="N1294">
        <f>VLOOKUP(J1294,locations!$A$1:$E$17,5,FALSE)</f>
        <v>343.09</v>
      </c>
    </row>
    <row r="1295" spans="1:14" x14ac:dyDescent="0.25">
      <c r="A1295">
        <v>1294</v>
      </c>
      <c r="B1295" t="s">
        <v>16</v>
      </c>
      <c r="C1295">
        <v>561</v>
      </c>
      <c r="D1295" t="str">
        <f>VLOOKUP(C1303,'make details'!$A$1:$C$139,2,FALSE)</f>
        <v>Factory Built</v>
      </c>
      <c r="E1295" t="str">
        <f>VLOOKUP(C1295,'make details'!$A$1:$C$139,3,FALSE)</f>
        <v>Standard</v>
      </c>
      <c r="F1295">
        <v>2019</v>
      </c>
      <c r="G1295" t="s">
        <v>658</v>
      </c>
      <c r="H1295" t="s">
        <v>32</v>
      </c>
      <c r="I1295" s="1">
        <v>44599</v>
      </c>
      <c r="J1295">
        <v>102</v>
      </c>
      <c r="K1295" t="str">
        <f>VLOOKUP(J1295,locations!$A$1:$E$17,2,FALSE)</f>
        <v>Auckland</v>
      </c>
      <c r="L1295" t="str">
        <f>VLOOKUP(J1295,locations!$A$1:$E$17,3,FALSE)</f>
        <v>New Zealand</v>
      </c>
      <c r="M1295">
        <f>VLOOKUP(J1295,locations!$A$1:$E$17,4,FALSE)</f>
        <v>1695200</v>
      </c>
      <c r="N1295">
        <f>VLOOKUP(J1295,locations!$A$1:$E$17,5,FALSE)</f>
        <v>343.09</v>
      </c>
    </row>
    <row r="1296" spans="1:14" x14ac:dyDescent="0.25">
      <c r="A1296">
        <v>1295</v>
      </c>
      <c r="B1296" t="s">
        <v>25</v>
      </c>
      <c r="C1296">
        <v>617</v>
      </c>
      <c r="D1296" t="str">
        <f>VLOOKUP(C1304,'make details'!$A$1:$C$139,2,FALSE)</f>
        <v>Forza</v>
      </c>
      <c r="E1296" t="str">
        <f>VLOOKUP(C1296,'make details'!$A$1:$C$139,3,FALSE)</f>
        <v>Standard</v>
      </c>
      <c r="F1296">
        <v>2020</v>
      </c>
      <c r="G1296" t="s">
        <v>427</v>
      </c>
      <c r="H1296" t="s">
        <v>18</v>
      </c>
      <c r="I1296" s="1">
        <v>44570</v>
      </c>
      <c r="J1296">
        <v>102</v>
      </c>
      <c r="K1296" t="str">
        <f>VLOOKUP(J1296,locations!$A$1:$E$17,2,FALSE)</f>
        <v>Auckland</v>
      </c>
      <c r="L1296" t="str">
        <f>VLOOKUP(J1296,locations!$A$1:$E$17,3,FALSE)</f>
        <v>New Zealand</v>
      </c>
      <c r="M1296">
        <f>VLOOKUP(J1296,locations!$A$1:$E$17,4,FALSE)</f>
        <v>1695200</v>
      </c>
      <c r="N1296">
        <f>VLOOKUP(J1296,locations!$A$1:$E$17,5,FALSE)</f>
        <v>343.09</v>
      </c>
    </row>
    <row r="1297" spans="1:14" x14ac:dyDescent="0.25">
      <c r="A1297">
        <v>1296</v>
      </c>
      <c r="B1297" t="s">
        <v>25</v>
      </c>
      <c r="C1297">
        <v>617</v>
      </c>
      <c r="D1297" t="str">
        <f>VLOOKUP(C1305,'make details'!$A$1:$C$139,2,FALSE)</f>
        <v>Aprilia</v>
      </c>
      <c r="E1297" t="str">
        <f>VLOOKUP(C1297,'make details'!$A$1:$C$139,3,FALSE)</f>
        <v>Standard</v>
      </c>
      <c r="F1297">
        <v>2020</v>
      </c>
      <c r="G1297" t="s">
        <v>375</v>
      </c>
      <c r="H1297" t="s">
        <v>18</v>
      </c>
      <c r="I1297" s="1">
        <v>44489</v>
      </c>
      <c r="J1297">
        <v>109</v>
      </c>
      <c r="K1297" t="str">
        <f>VLOOKUP(J1297,locations!$A$1:$E$17,2,FALSE)</f>
        <v>Wellington</v>
      </c>
      <c r="L1297" t="str">
        <f>VLOOKUP(J1297,locations!$A$1:$E$17,3,FALSE)</f>
        <v>New Zealand</v>
      </c>
      <c r="M1297">
        <f>VLOOKUP(J1297,locations!$A$1:$E$17,4,FALSE)</f>
        <v>543500</v>
      </c>
      <c r="N1297">
        <f>VLOOKUP(J1297,locations!$A$1:$E$17,5,FALSE)</f>
        <v>67.52</v>
      </c>
    </row>
    <row r="1298" spans="1:14" x14ac:dyDescent="0.25">
      <c r="A1298">
        <v>1297</v>
      </c>
      <c r="B1298" t="s">
        <v>16</v>
      </c>
      <c r="C1298">
        <v>505</v>
      </c>
      <c r="D1298" t="str">
        <f>VLOOKUP(C1306,'make details'!$A$1:$C$139,2,FALSE)</f>
        <v>Yamaha</v>
      </c>
      <c r="E1298" t="str">
        <f>VLOOKUP(C1298,'make details'!$A$1:$C$139,3,FALSE)</f>
        <v>Standard</v>
      </c>
      <c r="F1298">
        <v>2003</v>
      </c>
      <c r="G1298" t="s">
        <v>556</v>
      </c>
      <c r="H1298" t="s">
        <v>18</v>
      </c>
      <c r="I1298" s="1">
        <v>44636</v>
      </c>
      <c r="J1298">
        <v>109</v>
      </c>
      <c r="K1298" t="str">
        <f>VLOOKUP(J1298,locations!$A$1:$E$17,2,FALSE)</f>
        <v>Wellington</v>
      </c>
      <c r="L1298" t="str">
        <f>VLOOKUP(J1298,locations!$A$1:$E$17,3,FALSE)</f>
        <v>New Zealand</v>
      </c>
      <c r="M1298">
        <f>VLOOKUP(J1298,locations!$A$1:$E$17,4,FALSE)</f>
        <v>543500</v>
      </c>
      <c r="N1298">
        <f>VLOOKUP(J1298,locations!$A$1:$E$17,5,FALSE)</f>
        <v>67.52</v>
      </c>
    </row>
    <row r="1299" spans="1:14" x14ac:dyDescent="0.25">
      <c r="A1299">
        <v>1298</v>
      </c>
      <c r="B1299" t="s">
        <v>16</v>
      </c>
      <c r="C1299">
        <v>636</v>
      </c>
      <c r="D1299" t="str">
        <f>VLOOKUP(C1307,'make details'!$A$1:$C$139,2,FALSE)</f>
        <v>TNT Motor</v>
      </c>
      <c r="E1299" t="str">
        <f>VLOOKUP(C1299,'make details'!$A$1:$C$139,3,FALSE)</f>
        <v>Standard</v>
      </c>
      <c r="F1299">
        <v>2020</v>
      </c>
      <c r="G1299" t="s">
        <v>637</v>
      </c>
      <c r="H1299" t="s">
        <v>28</v>
      </c>
      <c r="I1299" s="1">
        <v>44622</v>
      </c>
      <c r="J1299">
        <v>102</v>
      </c>
      <c r="K1299" t="str">
        <f>VLOOKUP(J1299,locations!$A$1:$E$17,2,FALSE)</f>
        <v>Auckland</v>
      </c>
      <c r="L1299" t="str">
        <f>VLOOKUP(J1299,locations!$A$1:$E$17,3,FALSE)</f>
        <v>New Zealand</v>
      </c>
      <c r="M1299">
        <f>VLOOKUP(J1299,locations!$A$1:$E$17,4,FALSE)</f>
        <v>1695200</v>
      </c>
      <c r="N1299">
        <f>VLOOKUP(J1299,locations!$A$1:$E$17,5,FALSE)</f>
        <v>343.09</v>
      </c>
    </row>
    <row r="1300" spans="1:14" x14ac:dyDescent="0.25">
      <c r="A1300">
        <v>1299</v>
      </c>
      <c r="B1300" t="s">
        <v>16</v>
      </c>
      <c r="C1300">
        <v>565</v>
      </c>
      <c r="D1300" t="str">
        <f>VLOOKUP(C1308,'make details'!$A$1:$C$139,2,FALSE)</f>
        <v>PGO</v>
      </c>
      <c r="E1300" t="str">
        <f>VLOOKUP(C1300,'make details'!$A$1:$C$139,3,FALSE)</f>
        <v>Standard</v>
      </c>
      <c r="F1300">
        <v>2006</v>
      </c>
      <c r="G1300">
        <v>990</v>
      </c>
      <c r="H1300" t="s">
        <v>18</v>
      </c>
      <c r="I1300" s="1">
        <v>44579</v>
      </c>
      <c r="J1300">
        <v>109</v>
      </c>
      <c r="K1300" t="str">
        <f>VLOOKUP(J1300,locations!$A$1:$E$17,2,FALSE)</f>
        <v>Wellington</v>
      </c>
      <c r="L1300" t="str">
        <f>VLOOKUP(J1300,locations!$A$1:$E$17,3,FALSE)</f>
        <v>New Zealand</v>
      </c>
      <c r="M1300">
        <f>VLOOKUP(J1300,locations!$A$1:$E$17,4,FALSE)</f>
        <v>543500</v>
      </c>
      <c r="N1300">
        <f>VLOOKUP(J1300,locations!$A$1:$E$17,5,FALSE)</f>
        <v>67.52</v>
      </c>
    </row>
    <row r="1301" spans="1:14" x14ac:dyDescent="0.25">
      <c r="A1301">
        <v>1300</v>
      </c>
      <c r="B1301" t="s">
        <v>25</v>
      </c>
      <c r="C1301">
        <v>611</v>
      </c>
      <c r="D1301" t="str">
        <f>VLOOKUP(C1309,'make details'!$A$1:$C$139,2,FALSE)</f>
        <v>Royal Enfield</v>
      </c>
      <c r="E1301" t="str">
        <f>VLOOKUP(C1301,'make details'!$A$1:$C$139,3,FALSE)</f>
        <v>Standard</v>
      </c>
      <c r="F1301">
        <v>2020</v>
      </c>
      <c r="G1301" t="s">
        <v>264</v>
      </c>
      <c r="H1301" t="s">
        <v>32</v>
      </c>
      <c r="I1301" s="1">
        <v>44509</v>
      </c>
      <c r="J1301">
        <v>104</v>
      </c>
      <c r="K1301" t="str">
        <f>VLOOKUP(J1301,locations!$A$1:$E$17,2,FALSE)</f>
        <v>Bay of Plenty</v>
      </c>
      <c r="L1301" t="str">
        <f>VLOOKUP(J1301,locations!$A$1:$E$17,3,FALSE)</f>
        <v>New Zealand</v>
      </c>
      <c r="M1301">
        <f>VLOOKUP(J1301,locations!$A$1:$E$17,4,FALSE)</f>
        <v>347700</v>
      </c>
      <c r="N1301">
        <f>VLOOKUP(J1301,locations!$A$1:$E$17,5,FALSE)</f>
        <v>28.8</v>
      </c>
    </row>
    <row r="1302" spans="1:14" x14ac:dyDescent="0.25">
      <c r="A1302">
        <v>1301</v>
      </c>
      <c r="B1302" t="s">
        <v>16</v>
      </c>
      <c r="C1302">
        <v>565</v>
      </c>
      <c r="D1302" t="str">
        <f>VLOOKUP(C1310,'make details'!$A$1:$C$139,2,FALSE)</f>
        <v>Suzuki</v>
      </c>
      <c r="E1302" t="str">
        <f>VLOOKUP(C1302,'make details'!$A$1:$C$139,3,FALSE)</f>
        <v>Standard</v>
      </c>
      <c r="F1302">
        <v>2021</v>
      </c>
      <c r="G1302">
        <v>500</v>
      </c>
      <c r="H1302" t="s">
        <v>32</v>
      </c>
      <c r="I1302" s="1">
        <v>44615</v>
      </c>
      <c r="J1302">
        <v>102</v>
      </c>
      <c r="K1302" t="str">
        <f>VLOOKUP(J1302,locations!$A$1:$E$17,2,FALSE)</f>
        <v>Auckland</v>
      </c>
      <c r="L1302" t="str">
        <f>VLOOKUP(J1302,locations!$A$1:$E$17,3,FALSE)</f>
        <v>New Zealand</v>
      </c>
      <c r="M1302">
        <f>VLOOKUP(J1302,locations!$A$1:$E$17,4,FALSE)</f>
        <v>1695200</v>
      </c>
      <c r="N1302">
        <f>VLOOKUP(J1302,locations!$A$1:$E$17,5,FALSE)</f>
        <v>343.09</v>
      </c>
    </row>
    <row r="1303" spans="1:14" x14ac:dyDescent="0.25">
      <c r="A1303">
        <v>1302</v>
      </c>
      <c r="B1303" t="s">
        <v>25</v>
      </c>
      <c r="C1303">
        <v>538</v>
      </c>
      <c r="D1303" t="str">
        <f>VLOOKUP(C1311,'make details'!$A$1:$C$139,2,FALSE)</f>
        <v>TNT Motor</v>
      </c>
      <c r="E1303" t="str">
        <f>VLOOKUP(C1303,'make details'!$A$1:$C$139,3,FALSE)</f>
        <v>Standard</v>
      </c>
      <c r="F1303">
        <v>2021</v>
      </c>
      <c r="G1303" t="s">
        <v>632</v>
      </c>
      <c r="H1303" t="s">
        <v>18</v>
      </c>
      <c r="I1303" s="1">
        <v>44520</v>
      </c>
      <c r="J1303">
        <v>111</v>
      </c>
      <c r="K1303" t="str">
        <f>VLOOKUP(J1303,locations!$A$1:$E$17,2,FALSE)</f>
        <v>Nelson</v>
      </c>
      <c r="L1303" t="str">
        <f>VLOOKUP(J1303,locations!$A$1:$E$17,3,FALSE)</f>
        <v>New Zealand</v>
      </c>
      <c r="M1303">
        <f>VLOOKUP(J1303,locations!$A$1:$E$17,4,FALSE)</f>
        <v>54500</v>
      </c>
      <c r="N1303">
        <f>VLOOKUP(J1303,locations!$A$1:$E$17,5,FALSE)</f>
        <v>129.15</v>
      </c>
    </row>
    <row r="1304" spans="1:14" x14ac:dyDescent="0.25">
      <c r="A1304">
        <v>1303</v>
      </c>
      <c r="B1304" t="s">
        <v>25</v>
      </c>
      <c r="C1304">
        <v>541</v>
      </c>
      <c r="D1304" t="str">
        <f>VLOOKUP(C1312,'make details'!$A$1:$C$139,2,FALSE)</f>
        <v>Aprilia</v>
      </c>
      <c r="E1304" t="str">
        <f>VLOOKUP(C1304,'make details'!$A$1:$C$139,3,FALSE)</f>
        <v>Standard</v>
      </c>
      <c r="F1304">
        <v>2021</v>
      </c>
      <c r="G1304" t="s">
        <v>388</v>
      </c>
      <c r="H1304" t="s">
        <v>18</v>
      </c>
      <c r="I1304" s="1">
        <v>44481</v>
      </c>
      <c r="J1304">
        <v>102</v>
      </c>
      <c r="K1304" t="str">
        <f>VLOOKUP(J1304,locations!$A$1:$E$17,2,FALSE)</f>
        <v>Auckland</v>
      </c>
      <c r="L1304" t="str">
        <f>VLOOKUP(J1304,locations!$A$1:$E$17,3,FALSE)</f>
        <v>New Zealand</v>
      </c>
      <c r="M1304">
        <f>VLOOKUP(J1304,locations!$A$1:$E$17,4,FALSE)</f>
        <v>1695200</v>
      </c>
      <c r="N1304">
        <f>VLOOKUP(J1304,locations!$A$1:$E$17,5,FALSE)</f>
        <v>343.09</v>
      </c>
    </row>
    <row r="1305" spans="1:14" x14ac:dyDescent="0.25">
      <c r="A1305">
        <v>1304</v>
      </c>
      <c r="B1305" t="s">
        <v>16</v>
      </c>
      <c r="C1305">
        <v>505</v>
      </c>
      <c r="D1305" t="str">
        <f>VLOOKUP(C1313,'make details'!$A$1:$C$139,2,FALSE)</f>
        <v>Yamaha</v>
      </c>
      <c r="E1305" t="str">
        <f>VLOOKUP(C1305,'make details'!$A$1:$C$139,3,FALSE)</f>
        <v>Standard</v>
      </c>
      <c r="F1305">
        <v>2021</v>
      </c>
      <c r="G1305" t="s">
        <v>659</v>
      </c>
      <c r="H1305" t="s">
        <v>69</v>
      </c>
      <c r="I1305" s="1">
        <v>44603</v>
      </c>
      <c r="J1305">
        <v>109</v>
      </c>
      <c r="K1305" t="str">
        <f>VLOOKUP(J1305,locations!$A$1:$E$17,2,FALSE)</f>
        <v>Wellington</v>
      </c>
      <c r="L1305" t="str">
        <f>VLOOKUP(J1305,locations!$A$1:$E$17,3,FALSE)</f>
        <v>New Zealand</v>
      </c>
      <c r="M1305">
        <f>VLOOKUP(J1305,locations!$A$1:$E$17,4,FALSE)</f>
        <v>543500</v>
      </c>
      <c r="N1305">
        <f>VLOOKUP(J1305,locations!$A$1:$E$17,5,FALSE)</f>
        <v>67.52</v>
      </c>
    </row>
    <row r="1306" spans="1:14" x14ac:dyDescent="0.25">
      <c r="A1306">
        <v>1305</v>
      </c>
      <c r="B1306" t="s">
        <v>16</v>
      </c>
      <c r="C1306">
        <v>636</v>
      </c>
      <c r="D1306" t="str">
        <f>VLOOKUP(C1314,'make details'!$A$1:$C$139,2,FALSE)</f>
        <v>Yamaha</v>
      </c>
      <c r="E1306" t="str">
        <f>VLOOKUP(C1306,'make details'!$A$1:$C$139,3,FALSE)</f>
        <v>Standard</v>
      </c>
      <c r="F1306">
        <v>2021</v>
      </c>
      <c r="G1306" t="s">
        <v>631</v>
      </c>
      <c r="H1306" t="s">
        <v>18</v>
      </c>
      <c r="I1306" s="1">
        <v>44612</v>
      </c>
      <c r="J1306">
        <v>108</v>
      </c>
      <c r="K1306" t="str">
        <f>VLOOKUP(J1306,locations!$A$1:$E$17,2,FALSE)</f>
        <v>Manawatū-Whanganui</v>
      </c>
      <c r="L1306" t="str">
        <f>VLOOKUP(J1306,locations!$A$1:$E$17,3,FALSE)</f>
        <v>New Zealand</v>
      </c>
      <c r="M1306">
        <f>VLOOKUP(J1306,locations!$A$1:$E$17,4,FALSE)</f>
        <v>258200</v>
      </c>
      <c r="N1306">
        <f>VLOOKUP(J1306,locations!$A$1:$E$17,5,FALSE)</f>
        <v>11.62</v>
      </c>
    </row>
    <row r="1307" spans="1:14" x14ac:dyDescent="0.25">
      <c r="A1307">
        <v>1306</v>
      </c>
      <c r="B1307" t="s">
        <v>25</v>
      </c>
      <c r="C1307">
        <v>617</v>
      </c>
      <c r="D1307" t="str">
        <f>VLOOKUP(C1315,'make details'!$A$1:$C$139,2,FALSE)</f>
        <v>Suzuki</v>
      </c>
      <c r="E1307" t="str">
        <f>VLOOKUP(C1307,'make details'!$A$1:$C$139,3,FALSE)</f>
        <v>Standard</v>
      </c>
      <c r="F1307">
        <v>2021</v>
      </c>
      <c r="G1307" t="s">
        <v>375</v>
      </c>
      <c r="H1307" t="s">
        <v>18</v>
      </c>
      <c r="I1307" s="1">
        <v>44606</v>
      </c>
      <c r="J1307">
        <v>109</v>
      </c>
      <c r="K1307" t="str">
        <f>VLOOKUP(J1307,locations!$A$1:$E$17,2,FALSE)</f>
        <v>Wellington</v>
      </c>
      <c r="L1307" t="str">
        <f>VLOOKUP(J1307,locations!$A$1:$E$17,3,FALSE)</f>
        <v>New Zealand</v>
      </c>
      <c r="M1307">
        <f>VLOOKUP(J1307,locations!$A$1:$E$17,4,FALSE)</f>
        <v>543500</v>
      </c>
      <c r="N1307">
        <f>VLOOKUP(J1307,locations!$A$1:$E$17,5,FALSE)</f>
        <v>67.52</v>
      </c>
    </row>
    <row r="1308" spans="1:14" x14ac:dyDescent="0.25">
      <c r="A1308">
        <v>1307</v>
      </c>
      <c r="B1308" t="s">
        <v>25</v>
      </c>
      <c r="C1308">
        <v>593</v>
      </c>
      <c r="D1308" t="str">
        <f>VLOOKUP(C1316,'make details'!$A$1:$C$139,2,FALSE)</f>
        <v>Yamaha</v>
      </c>
      <c r="E1308" t="str">
        <f>VLOOKUP(C1308,'make details'!$A$1:$C$139,3,FALSE)</f>
        <v>Standard</v>
      </c>
      <c r="F1308">
        <v>2021</v>
      </c>
      <c r="G1308" t="s">
        <v>396</v>
      </c>
      <c r="H1308" t="s">
        <v>123</v>
      </c>
      <c r="I1308" s="1">
        <v>44614</v>
      </c>
      <c r="J1308">
        <v>109</v>
      </c>
      <c r="K1308" t="str">
        <f>VLOOKUP(J1308,locations!$A$1:$E$17,2,FALSE)</f>
        <v>Wellington</v>
      </c>
      <c r="L1308" t="str">
        <f>VLOOKUP(J1308,locations!$A$1:$E$17,3,FALSE)</f>
        <v>New Zealand</v>
      </c>
      <c r="M1308">
        <f>VLOOKUP(J1308,locations!$A$1:$E$17,4,FALSE)</f>
        <v>543500</v>
      </c>
      <c r="N1308">
        <f>VLOOKUP(J1308,locations!$A$1:$E$17,5,FALSE)</f>
        <v>67.52</v>
      </c>
    </row>
    <row r="1309" spans="1:14" x14ac:dyDescent="0.25">
      <c r="A1309">
        <v>1308</v>
      </c>
      <c r="B1309" t="s">
        <v>16</v>
      </c>
      <c r="C1309">
        <v>601</v>
      </c>
      <c r="D1309" t="str">
        <f>VLOOKUP(C1317,'make details'!$A$1:$C$139,2,FALSE)</f>
        <v>TNT Motor</v>
      </c>
      <c r="E1309" t="str">
        <f>VLOOKUP(C1309,'make details'!$A$1:$C$139,3,FALSE)</f>
        <v>Standard</v>
      </c>
      <c r="F1309">
        <v>2021</v>
      </c>
      <c r="G1309" t="s">
        <v>660</v>
      </c>
      <c r="H1309" t="s">
        <v>28</v>
      </c>
      <c r="I1309" s="1">
        <v>44624</v>
      </c>
      <c r="J1309">
        <v>102</v>
      </c>
      <c r="K1309" t="str">
        <f>VLOOKUP(J1309,locations!$A$1:$E$17,2,FALSE)</f>
        <v>Auckland</v>
      </c>
      <c r="L1309" t="str">
        <f>VLOOKUP(J1309,locations!$A$1:$E$17,3,FALSE)</f>
        <v>New Zealand</v>
      </c>
      <c r="M1309">
        <f>VLOOKUP(J1309,locations!$A$1:$E$17,4,FALSE)</f>
        <v>1695200</v>
      </c>
      <c r="N1309">
        <f>VLOOKUP(J1309,locations!$A$1:$E$17,5,FALSE)</f>
        <v>343.09</v>
      </c>
    </row>
    <row r="1310" spans="1:14" x14ac:dyDescent="0.25">
      <c r="A1310">
        <v>1309</v>
      </c>
      <c r="B1310" t="s">
        <v>16</v>
      </c>
      <c r="C1310">
        <v>611</v>
      </c>
      <c r="D1310" t="str">
        <f>VLOOKUP(C1318,'make details'!$A$1:$C$139,2,FALSE)</f>
        <v>Honda</v>
      </c>
      <c r="E1310" t="str">
        <f>VLOOKUP(C1310,'make details'!$A$1:$C$139,3,FALSE)</f>
        <v>Standard</v>
      </c>
      <c r="F1310">
        <v>2022</v>
      </c>
      <c r="G1310" t="s">
        <v>647</v>
      </c>
      <c r="H1310" t="s">
        <v>69</v>
      </c>
      <c r="I1310" s="1">
        <v>44595</v>
      </c>
      <c r="J1310">
        <v>102</v>
      </c>
      <c r="K1310" t="str">
        <f>VLOOKUP(J1310,locations!$A$1:$E$17,2,FALSE)</f>
        <v>Auckland</v>
      </c>
      <c r="L1310" t="str">
        <f>VLOOKUP(J1310,locations!$A$1:$E$17,3,FALSE)</f>
        <v>New Zealand</v>
      </c>
      <c r="M1310">
        <f>VLOOKUP(J1310,locations!$A$1:$E$17,4,FALSE)</f>
        <v>1695200</v>
      </c>
      <c r="N1310">
        <f>VLOOKUP(J1310,locations!$A$1:$E$17,5,FALSE)</f>
        <v>343.09</v>
      </c>
    </row>
    <row r="1311" spans="1:14" x14ac:dyDescent="0.25">
      <c r="A1311">
        <v>1310</v>
      </c>
      <c r="B1311" t="s">
        <v>25</v>
      </c>
      <c r="C1311">
        <v>617</v>
      </c>
      <c r="D1311" t="str">
        <f>VLOOKUP(C1319,'make details'!$A$1:$C$139,2,FALSE)</f>
        <v>Vmoto</v>
      </c>
      <c r="E1311" t="str">
        <f>VLOOKUP(C1311,'make details'!$A$1:$C$139,3,FALSE)</f>
        <v>Standard</v>
      </c>
      <c r="F1311">
        <v>2022</v>
      </c>
      <c r="G1311" t="s">
        <v>375</v>
      </c>
      <c r="H1311" t="s">
        <v>69</v>
      </c>
      <c r="I1311" s="1">
        <v>44649</v>
      </c>
      <c r="J1311">
        <v>114</v>
      </c>
      <c r="K1311" t="str">
        <f>VLOOKUP(J1311,locations!$A$1:$E$17,2,FALSE)</f>
        <v>Canterbury</v>
      </c>
      <c r="L1311" t="str">
        <f>VLOOKUP(J1311,locations!$A$1:$E$17,3,FALSE)</f>
        <v>New Zealand</v>
      </c>
      <c r="M1311">
        <f>VLOOKUP(J1311,locations!$A$1:$E$17,4,FALSE)</f>
        <v>655000</v>
      </c>
      <c r="N1311">
        <f>VLOOKUP(J1311,locations!$A$1:$E$17,5,FALSE)</f>
        <v>14.72</v>
      </c>
    </row>
    <row r="1312" spans="1:14" x14ac:dyDescent="0.25">
      <c r="A1312">
        <v>1311</v>
      </c>
      <c r="B1312" t="s">
        <v>16</v>
      </c>
      <c r="C1312">
        <v>505</v>
      </c>
      <c r="D1312" t="str">
        <f>VLOOKUP(C1320,'make details'!$A$1:$C$139,2,FALSE)</f>
        <v>KTM</v>
      </c>
      <c r="E1312" t="str">
        <f>VLOOKUP(C1312,'make details'!$A$1:$C$139,3,FALSE)</f>
        <v>Standard</v>
      </c>
      <c r="F1312">
        <v>2020</v>
      </c>
      <c r="G1312" t="s">
        <v>661</v>
      </c>
      <c r="H1312" t="s">
        <v>69</v>
      </c>
      <c r="I1312" s="1">
        <v>44586</v>
      </c>
      <c r="J1312">
        <v>103</v>
      </c>
      <c r="K1312" t="str">
        <f>VLOOKUP(J1312,locations!$A$1:$E$17,2,FALSE)</f>
        <v>Waikato</v>
      </c>
      <c r="L1312" t="str">
        <f>VLOOKUP(J1312,locations!$A$1:$E$17,3,FALSE)</f>
        <v>New Zealand</v>
      </c>
      <c r="M1312">
        <f>VLOOKUP(J1312,locations!$A$1:$E$17,4,FALSE)</f>
        <v>513800</v>
      </c>
      <c r="N1312">
        <f>VLOOKUP(J1312,locations!$A$1:$E$17,5,FALSE)</f>
        <v>21.5</v>
      </c>
    </row>
    <row r="1313" spans="1:14" x14ac:dyDescent="0.25">
      <c r="A1313">
        <v>1312</v>
      </c>
      <c r="B1313" t="s">
        <v>16</v>
      </c>
      <c r="C1313">
        <v>636</v>
      </c>
      <c r="D1313" t="str">
        <f>VLOOKUP(C1321,'make details'!$A$1:$C$139,2,FALSE)</f>
        <v>Factory Built</v>
      </c>
      <c r="E1313" t="str">
        <f>VLOOKUP(C1313,'make details'!$A$1:$C$139,3,FALSE)</f>
        <v>Standard</v>
      </c>
      <c r="F1313">
        <v>2020</v>
      </c>
      <c r="G1313" t="s">
        <v>637</v>
      </c>
      <c r="H1313" t="s">
        <v>28</v>
      </c>
      <c r="I1313" s="1">
        <v>44652</v>
      </c>
      <c r="J1313">
        <v>102</v>
      </c>
      <c r="K1313" t="str">
        <f>VLOOKUP(J1313,locations!$A$1:$E$17,2,FALSE)</f>
        <v>Auckland</v>
      </c>
      <c r="L1313" t="str">
        <f>VLOOKUP(J1313,locations!$A$1:$E$17,3,FALSE)</f>
        <v>New Zealand</v>
      </c>
      <c r="M1313">
        <f>VLOOKUP(J1313,locations!$A$1:$E$17,4,FALSE)</f>
        <v>1695200</v>
      </c>
      <c r="N1313">
        <f>VLOOKUP(J1313,locations!$A$1:$E$17,5,FALSE)</f>
        <v>343.09</v>
      </c>
    </row>
    <row r="1314" spans="1:14" x14ac:dyDescent="0.25">
      <c r="A1314">
        <v>1313</v>
      </c>
      <c r="B1314" t="s">
        <v>16</v>
      </c>
      <c r="C1314">
        <v>636</v>
      </c>
      <c r="D1314" t="str">
        <f>VLOOKUP(C1322,'make details'!$A$1:$C$139,2,FALSE)</f>
        <v>KTM</v>
      </c>
      <c r="E1314" t="str">
        <f>VLOOKUP(C1314,'make details'!$A$1:$C$139,3,FALSE)</f>
        <v>Standard</v>
      </c>
      <c r="F1314">
        <v>2020</v>
      </c>
      <c r="G1314" t="s">
        <v>662</v>
      </c>
      <c r="H1314" t="s">
        <v>45</v>
      </c>
      <c r="I1314" s="1">
        <v>44531</v>
      </c>
      <c r="J1314">
        <v>102</v>
      </c>
      <c r="K1314" t="str">
        <f>VLOOKUP(J1314,locations!$A$1:$E$17,2,FALSE)</f>
        <v>Auckland</v>
      </c>
      <c r="L1314" t="str">
        <f>VLOOKUP(J1314,locations!$A$1:$E$17,3,FALSE)</f>
        <v>New Zealand</v>
      </c>
      <c r="M1314">
        <f>VLOOKUP(J1314,locations!$A$1:$E$17,4,FALSE)</f>
        <v>1695200</v>
      </c>
      <c r="N1314">
        <f>VLOOKUP(J1314,locations!$A$1:$E$17,5,FALSE)</f>
        <v>343.09</v>
      </c>
    </row>
    <row r="1315" spans="1:14" x14ac:dyDescent="0.25">
      <c r="A1315">
        <v>1314</v>
      </c>
      <c r="B1315" t="s">
        <v>25</v>
      </c>
      <c r="C1315">
        <v>611</v>
      </c>
      <c r="D1315" t="str">
        <f>VLOOKUP(C1323,'make details'!$A$1:$C$139,2,FALSE)</f>
        <v>PGO</v>
      </c>
      <c r="E1315" t="str">
        <f>VLOOKUP(C1315,'make details'!$A$1:$C$139,3,FALSE)</f>
        <v>Standard</v>
      </c>
      <c r="F1315">
        <v>2020</v>
      </c>
      <c r="G1315" t="s">
        <v>264</v>
      </c>
      <c r="H1315" t="s">
        <v>32</v>
      </c>
      <c r="I1315" s="1">
        <v>44550</v>
      </c>
      <c r="J1315">
        <v>102</v>
      </c>
      <c r="K1315" t="str">
        <f>VLOOKUP(J1315,locations!$A$1:$E$17,2,FALSE)</f>
        <v>Auckland</v>
      </c>
      <c r="L1315" t="str">
        <f>VLOOKUP(J1315,locations!$A$1:$E$17,3,FALSE)</f>
        <v>New Zealand</v>
      </c>
      <c r="M1315">
        <f>VLOOKUP(J1315,locations!$A$1:$E$17,4,FALSE)</f>
        <v>1695200</v>
      </c>
      <c r="N1315">
        <f>VLOOKUP(J1315,locations!$A$1:$E$17,5,FALSE)</f>
        <v>343.09</v>
      </c>
    </row>
    <row r="1316" spans="1:14" x14ac:dyDescent="0.25">
      <c r="A1316">
        <v>1315</v>
      </c>
      <c r="B1316" t="s">
        <v>16</v>
      </c>
      <c r="C1316">
        <v>636</v>
      </c>
      <c r="D1316" t="str">
        <f>VLOOKUP(C1324,'make details'!$A$1:$C$139,2,FALSE)</f>
        <v>KTM</v>
      </c>
      <c r="E1316" t="str">
        <f>VLOOKUP(C1316,'make details'!$A$1:$C$139,3,FALSE)</f>
        <v>Standard</v>
      </c>
      <c r="F1316">
        <v>2020</v>
      </c>
      <c r="G1316" t="s">
        <v>637</v>
      </c>
      <c r="H1316" t="s">
        <v>18</v>
      </c>
      <c r="I1316" s="1">
        <v>44628</v>
      </c>
      <c r="J1316">
        <v>102</v>
      </c>
      <c r="K1316" t="str">
        <f>VLOOKUP(J1316,locations!$A$1:$E$17,2,FALSE)</f>
        <v>Auckland</v>
      </c>
      <c r="L1316" t="str">
        <f>VLOOKUP(J1316,locations!$A$1:$E$17,3,FALSE)</f>
        <v>New Zealand</v>
      </c>
      <c r="M1316">
        <f>VLOOKUP(J1316,locations!$A$1:$E$17,4,FALSE)</f>
        <v>1695200</v>
      </c>
      <c r="N1316">
        <f>VLOOKUP(J1316,locations!$A$1:$E$17,5,FALSE)</f>
        <v>343.09</v>
      </c>
    </row>
    <row r="1317" spans="1:14" x14ac:dyDescent="0.25">
      <c r="A1317">
        <v>1316</v>
      </c>
      <c r="B1317" t="s">
        <v>25</v>
      </c>
      <c r="C1317">
        <v>617</v>
      </c>
      <c r="D1317" t="str">
        <f>VLOOKUP(C1325,'make details'!$A$1:$C$139,2,FALSE)</f>
        <v>Kawasaki</v>
      </c>
      <c r="E1317" t="str">
        <f>VLOOKUP(C1317,'make details'!$A$1:$C$139,3,FALSE)</f>
        <v>Standard</v>
      </c>
      <c r="F1317">
        <v>2021</v>
      </c>
      <c r="G1317" t="s">
        <v>375</v>
      </c>
      <c r="H1317" t="s">
        <v>18</v>
      </c>
      <c r="I1317" s="1">
        <v>44593</v>
      </c>
      <c r="J1317">
        <v>109</v>
      </c>
      <c r="K1317" t="str">
        <f>VLOOKUP(J1317,locations!$A$1:$E$17,2,FALSE)</f>
        <v>Wellington</v>
      </c>
      <c r="L1317" t="str">
        <f>VLOOKUP(J1317,locations!$A$1:$E$17,3,FALSE)</f>
        <v>New Zealand</v>
      </c>
      <c r="M1317">
        <f>VLOOKUP(J1317,locations!$A$1:$E$17,4,FALSE)</f>
        <v>543500</v>
      </c>
      <c r="N1317">
        <f>VLOOKUP(J1317,locations!$A$1:$E$17,5,FALSE)</f>
        <v>67.52</v>
      </c>
    </row>
    <row r="1318" spans="1:14" x14ac:dyDescent="0.25">
      <c r="A1318">
        <v>1317</v>
      </c>
      <c r="B1318" t="s">
        <v>16</v>
      </c>
      <c r="C1318">
        <v>550</v>
      </c>
      <c r="D1318" t="str">
        <f>VLOOKUP(C1326,'make details'!$A$1:$C$139,2,FALSE)</f>
        <v>KTM</v>
      </c>
      <c r="E1318" t="str">
        <f>VLOOKUP(C1318,'make details'!$A$1:$C$139,3,FALSE)</f>
        <v>Standard</v>
      </c>
      <c r="F1318">
        <v>2021</v>
      </c>
      <c r="G1318" t="s">
        <v>663</v>
      </c>
      <c r="H1318" t="s">
        <v>69</v>
      </c>
      <c r="I1318" s="1">
        <v>44577</v>
      </c>
      <c r="J1318">
        <v>102</v>
      </c>
      <c r="K1318" t="str">
        <f>VLOOKUP(J1318,locations!$A$1:$E$17,2,FALSE)</f>
        <v>Auckland</v>
      </c>
      <c r="L1318" t="str">
        <f>VLOOKUP(J1318,locations!$A$1:$E$17,3,FALSE)</f>
        <v>New Zealand</v>
      </c>
      <c r="M1318">
        <f>VLOOKUP(J1318,locations!$A$1:$E$17,4,FALSE)</f>
        <v>1695200</v>
      </c>
      <c r="N1318">
        <f>VLOOKUP(J1318,locations!$A$1:$E$17,5,FALSE)</f>
        <v>343.09</v>
      </c>
    </row>
    <row r="1319" spans="1:14" x14ac:dyDescent="0.25">
      <c r="A1319">
        <v>1318</v>
      </c>
      <c r="B1319" t="s">
        <v>25</v>
      </c>
      <c r="C1319">
        <v>632</v>
      </c>
      <c r="D1319" t="str">
        <f>VLOOKUP(C1327,'make details'!$A$1:$C$139,2,FALSE)</f>
        <v>Kawasaki</v>
      </c>
      <c r="E1319" t="str">
        <f>VLOOKUP(C1319,'make details'!$A$1:$C$139,3,FALSE)</f>
        <v>Standard</v>
      </c>
      <c r="F1319">
        <v>2008</v>
      </c>
      <c r="G1319" t="s">
        <v>664</v>
      </c>
      <c r="H1319" t="s">
        <v>18</v>
      </c>
      <c r="I1319" s="1">
        <v>44573</v>
      </c>
      <c r="J1319">
        <v>102</v>
      </c>
      <c r="K1319" t="str">
        <f>VLOOKUP(J1319,locations!$A$1:$E$17,2,FALSE)</f>
        <v>Auckland</v>
      </c>
      <c r="L1319" t="str">
        <f>VLOOKUP(J1319,locations!$A$1:$E$17,3,FALSE)</f>
        <v>New Zealand</v>
      </c>
      <c r="M1319">
        <f>VLOOKUP(J1319,locations!$A$1:$E$17,4,FALSE)</f>
        <v>1695200</v>
      </c>
      <c r="N1319">
        <f>VLOOKUP(J1319,locations!$A$1:$E$17,5,FALSE)</f>
        <v>343.09</v>
      </c>
    </row>
    <row r="1320" spans="1:14" x14ac:dyDescent="0.25">
      <c r="A1320">
        <v>1319</v>
      </c>
      <c r="B1320" t="s">
        <v>16</v>
      </c>
      <c r="C1320">
        <v>565</v>
      </c>
      <c r="D1320" t="str">
        <f>VLOOKUP(C1328,'make details'!$A$1:$C$139,2,FALSE)</f>
        <v>Suzuki</v>
      </c>
      <c r="E1320" t="str">
        <f>VLOOKUP(C1320,'make details'!$A$1:$C$139,3,FALSE)</f>
        <v>Standard</v>
      </c>
      <c r="F1320">
        <v>2021</v>
      </c>
      <c r="G1320">
        <v>350</v>
      </c>
      <c r="H1320" t="s">
        <v>123</v>
      </c>
      <c r="I1320" s="1">
        <v>44589</v>
      </c>
      <c r="J1320">
        <v>102</v>
      </c>
      <c r="K1320" t="str">
        <f>VLOOKUP(J1320,locations!$A$1:$E$17,2,FALSE)</f>
        <v>Auckland</v>
      </c>
      <c r="L1320" t="str">
        <f>VLOOKUP(J1320,locations!$A$1:$E$17,3,FALSE)</f>
        <v>New Zealand</v>
      </c>
      <c r="M1320">
        <f>VLOOKUP(J1320,locations!$A$1:$E$17,4,FALSE)</f>
        <v>1695200</v>
      </c>
      <c r="N1320">
        <f>VLOOKUP(J1320,locations!$A$1:$E$17,5,FALSE)</f>
        <v>343.09</v>
      </c>
    </row>
    <row r="1321" spans="1:14" x14ac:dyDescent="0.25">
      <c r="A1321">
        <v>1320</v>
      </c>
      <c r="B1321" t="s">
        <v>16</v>
      </c>
      <c r="C1321">
        <v>538</v>
      </c>
      <c r="D1321" t="str">
        <f>VLOOKUP(C1329,'make details'!$A$1:$C$139,2,FALSE)</f>
        <v>TNT Motor</v>
      </c>
      <c r="E1321" t="str">
        <f>VLOOKUP(C1321,'make details'!$A$1:$C$139,3,FALSE)</f>
        <v>Standard</v>
      </c>
      <c r="F1321">
        <v>2021</v>
      </c>
      <c r="G1321" t="s">
        <v>494</v>
      </c>
      <c r="H1321" t="s">
        <v>18</v>
      </c>
      <c r="I1321" s="1">
        <v>44548</v>
      </c>
      <c r="J1321">
        <v>102</v>
      </c>
      <c r="K1321" t="str">
        <f>VLOOKUP(J1321,locations!$A$1:$E$17,2,FALSE)</f>
        <v>Auckland</v>
      </c>
      <c r="L1321" t="str">
        <f>VLOOKUP(J1321,locations!$A$1:$E$17,3,FALSE)</f>
        <v>New Zealand</v>
      </c>
      <c r="M1321">
        <f>VLOOKUP(J1321,locations!$A$1:$E$17,4,FALSE)</f>
        <v>1695200</v>
      </c>
      <c r="N1321">
        <f>VLOOKUP(J1321,locations!$A$1:$E$17,5,FALSE)</f>
        <v>343.09</v>
      </c>
    </row>
    <row r="1322" spans="1:14" x14ac:dyDescent="0.25">
      <c r="A1322">
        <v>1321</v>
      </c>
      <c r="B1322" t="s">
        <v>16</v>
      </c>
      <c r="C1322">
        <v>565</v>
      </c>
      <c r="D1322" t="str">
        <f>VLOOKUP(C1330,'make details'!$A$1:$C$139,2,FALSE)</f>
        <v>Yamaha</v>
      </c>
      <c r="E1322" t="str">
        <f>VLOOKUP(C1322,'make details'!$A$1:$C$139,3,FALSE)</f>
        <v>Standard</v>
      </c>
      <c r="F1322">
        <v>2021</v>
      </c>
      <c r="G1322">
        <v>1290</v>
      </c>
      <c r="H1322" t="s">
        <v>123</v>
      </c>
      <c r="I1322" s="1">
        <v>44650</v>
      </c>
      <c r="J1322">
        <v>102</v>
      </c>
      <c r="K1322" t="str">
        <f>VLOOKUP(J1322,locations!$A$1:$E$17,2,FALSE)</f>
        <v>Auckland</v>
      </c>
      <c r="L1322" t="str">
        <f>VLOOKUP(J1322,locations!$A$1:$E$17,3,FALSE)</f>
        <v>New Zealand</v>
      </c>
      <c r="M1322">
        <f>VLOOKUP(J1322,locations!$A$1:$E$17,4,FALSE)</f>
        <v>1695200</v>
      </c>
      <c r="N1322">
        <f>VLOOKUP(J1322,locations!$A$1:$E$17,5,FALSE)</f>
        <v>343.09</v>
      </c>
    </row>
    <row r="1323" spans="1:14" x14ac:dyDescent="0.25">
      <c r="A1323">
        <v>1322</v>
      </c>
      <c r="B1323" t="s">
        <v>25</v>
      </c>
      <c r="C1323">
        <v>593</v>
      </c>
      <c r="D1323" t="str">
        <f>VLOOKUP(C1331,'make details'!$A$1:$C$139,2,FALSE)</f>
        <v>Kawasaki</v>
      </c>
      <c r="E1323" t="str">
        <f>VLOOKUP(C1323,'make details'!$A$1:$C$139,3,FALSE)</f>
        <v>Standard</v>
      </c>
      <c r="F1323">
        <v>2021</v>
      </c>
      <c r="G1323" t="s">
        <v>396</v>
      </c>
      <c r="H1323" t="s">
        <v>32</v>
      </c>
      <c r="I1323" s="1">
        <v>44589</v>
      </c>
      <c r="J1323">
        <v>109</v>
      </c>
      <c r="K1323" t="str">
        <f>VLOOKUP(J1323,locations!$A$1:$E$17,2,FALSE)</f>
        <v>Wellington</v>
      </c>
      <c r="L1323" t="str">
        <f>VLOOKUP(J1323,locations!$A$1:$E$17,3,FALSE)</f>
        <v>New Zealand</v>
      </c>
      <c r="M1323">
        <f>VLOOKUP(J1323,locations!$A$1:$E$17,4,FALSE)</f>
        <v>543500</v>
      </c>
      <c r="N1323">
        <f>VLOOKUP(J1323,locations!$A$1:$E$17,5,FALSE)</f>
        <v>67.52</v>
      </c>
    </row>
    <row r="1324" spans="1:14" x14ac:dyDescent="0.25">
      <c r="A1324">
        <v>1323</v>
      </c>
      <c r="B1324" t="s">
        <v>16</v>
      </c>
      <c r="C1324">
        <v>565</v>
      </c>
      <c r="D1324" t="str">
        <f>VLOOKUP(C1332,'make details'!$A$1:$C$139,2,FALSE)</f>
        <v>Royal Enfield</v>
      </c>
      <c r="E1324" t="str">
        <f>VLOOKUP(C1324,'make details'!$A$1:$C$139,3,FALSE)</f>
        <v>Standard</v>
      </c>
      <c r="F1324">
        <v>2021</v>
      </c>
      <c r="G1324">
        <v>390</v>
      </c>
      <c r="H1324" t="s">
        <v>32</v>
      </c>
      <c r="I1324" s="1">
        <v>44534</v>
      </c>
      <c r="J1324">
        <v>109</v>
      </c>
      <c r="K1324" t="str">
        <f>VLOOKUP(J1324,locations!$A$1:$E$17,2,FALSE)</f>
        <v>Wellington</v>
      </c>
      <c r="L1324" t="str">
        <f>VLOOKUP(J1324,locations!$A$1:$E$17,3,FALSE)</f>
        <v>New Zealand</v>
      </c>
      <c r="M1324">
        <f>VLOOKUP(J1324,locations!$A$1:$E$17,4,FALSE)</f>
        <v>543500</v>
      </c>
      <c r="N1324">
        <f>VLOOKUP(J1324,locations!$A$1:$E$17,5,FALSE)</f>
        <v>67.52</v>
      </c>
    </row>
    <row r="1325" spans="1:14" x14ac:dyDescent="0.25">
      <c r="A1325">
        <v>1324</v>
      </c>
      <c r="B1325" t="s">
        <v>16</v>
      </c>
      <c r="C1325">
        <v>561</v>
      </c>
      <c r="D1325" t="str">
        <f>VLOOKUP(C1333,'make details'!$A$1:$C$139,2,FALSE)</f>
        <v>Benelli</v>
      </c>
      <c r="E1325" t="str">
        <f>VLOOKUP(C1325,'make details'!$A$1:$C$139,3,FALSE)</f>
        <v>Standard</v>
      </c>
      <c r="F1325">
        <v>2021</v>
      </c>
      <c r="G1325" t="s">
        <v>116</v>
      </c>
      <c r="H1325" t="s">
        <v>18</v>
      </c>
      <c r="I1325" s="1">
        <v>44603</v>
      </c>
      <c r="J1325">
        <v>102</v>
      </c>
      <c r="K1325" t="str">
        <f>VLOOKUP(J1325,locations!$A$1:$E$17,2,FALSE)</f>
        <v>Auckland</v>
      </c>
      <c r="L1325" t="str">
        <f>VLOOKUP(J1325,locations!$A$1:$E$17,3,FALSE)</f>
        <v>New Zealand</v>
      </c>
      <c r="M1325">
        <f>VLOOKUP(J1325,locations!$A$1:$E$17,4,FALSE)</f>
        <v>1695200</v>
      </c>
      <c r="N1325">
        <f>VLOOKUP(J1325,locations!$A$1:$E$17,5,FALSE)</f>
        <v>343.09</v>
      </c>
    </row>
    <row r="1326" spans="1:14" x14ac:dyDescent="0.25">
      <c r="A1326">
        <v>1325</v>
      </c>
      <c r="B1326" t="s">
        <v>16</v>
      </c>
      <c r="C1326">
        <v>565</v>
      </c>
      <c r="D1326" t="str">
        <f>VLOOKUP(C1334,'make details'!$A$1:$C$139,2,FALSE)</f>
        <v>Suzuki</v>
      </c>
      <c r="E1326" t="str">
        <f>VLOOKUP(C1326,'make details'!$A$1:$C$139,3,FALSE)</f>
        <v>Standard</v>
      </c>
      <c r="F1326">
        <v>2022</v>
      </c>
      <c r="G1326">
        <v>390</v>
      </c>
      <c r="H1326" t="s">
        <v>10</v>
      </c>
      <c r="I1326" s="1">
        <v>44645</v>
      </c>
      <c r="J1326">
        <v>102</v>
      </c>
      <c r="K1326" t="str">
        <f>VLOOKUP(J1326,locations!$A$1:$E$17,2,FALSE)</f>
        <v>Auckland</v>
      </c>
      <c r="L1326" t="str">
        <f>VLOOKUP(J1326,locations!$A$1:$E$17,3,FALSE)</f>
        <v>New Zealand</v>
      </c>
      <c r="M1326">
        <f>VLOOKUP(J1326,locations!$A$1:$E$17,4,FALSE)</f>
        <v>1695200</v>
      </c>
      <c r="N1326">
        <f>VLOOKUP(J1326,locations!$A$1:$E$17,5,FALSE)</f>
        <v>343.09</v>
      </c>
    </row>
    <row r="1327" spans="1:14" x14ac:dyDescent="0.25">
      <c r="A1327">
        <v>1326</v>
      </c>
      <c r="B1327" t="s">
        <v>16</v>
      </c>
      <c r="C1327">
        <v>561</v>
      </c>
      <c r="D1327" t="str">
        <f>VLOOKUP(C1335,'make details'!$A$1:$C$139,2,FALSE)</f>
        <v>Factory Built</v>
      </c>
      <c r="E1327" t="str">
        <f>VLOOKUP(C1327,'make details'!$A$1:$C$139,3,FALSE)</f>
        <v>Standard</v>
      </c>
      <c r="F1327">
        <v>2010</v>
      </c>
      <c r="G1327" t="s">
        <v>328</v>
      </c>
      <c r="H1327" t="s">
        <v>47</v>
      </c>
      <c r="I1327" s="1">
        <v>44602</v>
      </c>
      <c r="J1327">
        <v>109</v>
      </c>
      <c r="K1327" t="str">
        <f>VLOOKUP(J1327,locations!$A$1:$E$17,2,FALSE)</f>
        <v>Wellington</v>
      </c>
      <c r="L1327" t="str">
        <f>VLOOKUP(J1327,locations!$A$1:$E$17,3,FALSE)</f>
        <v>New Zealand</v>
      </c>
      <c r="M1327">
        <f>VLOOKUP(J1327,locations!$A$1:$E$17,4,FALSE)</f>
        <v>543500</v>
      </c>
      <c r="N1327">
        <f>VLOOKUP(J1327,locations!$A$1:$E$17,5,FALSE)</f>
        <v>67.52</v>
      </c>
    </row>
    <row r="1328" spans="1:14" x14ac:dyDescent="0.25">
      <c r="A1328">
        <v>1327</v>
      </c>
      <c r="B1328" t="s">
        <v>16</v>
      </c>
      <c r="C1328">
        <v>611</v>
      </c>
      <c r="D1328" t="str">
        <f>VLOOKUP(C1336,'make details'!$A$1:$C$139,2,FALSE)</f>
        <v>Suzuki</v>
      </c>
      <c r="E1328" t="str">
        <f>VLOOKUP(C1328,'make details'!$A$1:$C$139,3,FALSE)</f>
        <v>Standard</v>
      </c>
      <c r="F1328">
        <v>2007</v>
      </c>
      <c r="G1328" t="s">
        <v>255</v>
      </c>
      <c r="H1328" t="s">
        <v>18</v>
      </c>
      <c r="I1328" s="1">
        <v>44615</v>
      </c>
      <c r="J1328">
        <v>109</v>
      </c>
      <c r="K1328" t="str">
        <f>VLOOKUP(J1328,locations!$A$1:$E$17,2,FALSE)</f>
        <v>Wellington</v>
      </c>
      <c r="L1328" t="str">
        <f>VLOOKUP(J1328,locations!$A$1:$E$17,3,FALSE)</f>
        <v>New Zealand</v>
      </c>
      <c r="M1328">
        <f>VLOOKUP(J1328,locations!$A$1:$E$17,4,FALSE)</f>
        <v>543500</v>
      </c>
      <c r="N1328">
        <f>VLOOKUP(J1328,locations!$A$1:$E$17,5,FALSE)</f>
        <v>67.52</v>
      </c>
    </row>
    <row r="1329" spans="1:14" x14ac:dyDescent="0.25">
      <c r="A1329">
        <v>1328</v>
      </c>
      <c r="B1329" t="s">
        <v>25</v>
      </c>
      <c r="C1329">
        <v>617</v>
      </c>
      <c r="D1329" t="str">
        <f>VLOOKUP(C1337,'make details'!$A$1:$C$139,2,FALSE)</f>
        <v>Suzuki</v>
      </c>
      <c r="E1329" t="str">
        <f>VLOOKUP(C1329,'make details'!$A$1:$C$139,3,FALSE)</f>
        <v>Standard</v>
      </c>
      <c r="F1329">
        <v>2020</v>
      </c>
      <c r="G1329" t="s">
        <v>375</v>
      </c>
      <c r="H1329" t="s">
        <v>28</v>
      </c>
      <c r="I1329" s="1">
        <v>44621</v>
      </c>
      <c r="J1329">
        <v>104</v>
      </c>
      <c r="K1329" t="str">
        <f>VLOOKUP(J1329,locations!$A$1:$E$17,2,FALSE)</f>
        <v>Bay of Plenty</v>
      </c>
      <c r="L1329" t="str">
        <f>VLOOKUP(J1329,locations!$A$1:$E$17,3,FALSE)</f>
        <v>New Zealand</v>
      </c>
      <c r="M1329">
        <f>VLOOKUP(J1329,locations!$A$1:$E$17,4,FALSE)</f>
        <v>347700</v>
      </c>
      <c r="N1329">
        <f>VLOOKUP(J1329,locations!$A$1:$E$17,5,FALSE)</f>
        <v>28.8</v>
      </c>
    </row>
    <row r="1330" spans="1:14" x14ac:dyDescent="0.25">
      <c r="A1330">
        <v>1329</v>
      </c>
      <c r="B1330" t="s">
        <v>16</v>
      </c>
      <c r="C1330">
        <v>636</v>
      </c>
      <c r="D1330" t="str">
        <f>VLOOKUP(C1338,'make details'!$A$1:$C$139,2,FALSE)</f>
        <v>Suzuki</v>
      </c>
      <c r="E1330" t="str">
        <f>VLOOKUP(C1330,'make details'!$A$1:$C$139,3,FALSE)</f>
        <v>Standard</v>
      </c>
      <c r="F1330">
        <v>2020</v>
      </c>
      <c r="G1330" t="s">
        <v>637</v>
      </c>
      <c r="H1330" t="s">
        <v>18</v>
      </c>
      <c r="I1330" s="1">
        <v>44530</v>
      </c>
      <c r="J1330">
        <v>102</v>
      </c>
      <c r="K1330" t="str">
        <f>VLOOKUP(J1330,locations!$A$1:$E$17,2,FALSE)</f>
        <v>Auckland</v>
      </c>
      <c r="L1330" t="str">
        <f>VLOOKUP(J1330,locations!$A$1:$E$17,3,FALSE)</f>
        <v>New Zealand</v>
      </c>
      <c r="M1330">
        <f>VLOOKUP(J1330,locations!$A$1:$E$17,4,FALSE)</f>
        <v>1695200</v>
      </c>
      <c r="N1330">
        <f>VLOOKUP(J1330,locations!$A$1:$E$17,5,FALSE)</f>
        <v>343.09</v>
      </c>
    </row>
    <row r="1331" spans="1:14" x14ac:dyDescent="0.25">
      <c r="A1331">
        <v>1330</v>
      </c>
      <c r="B1331" t="s">
        <v>16</v>
      </c>
      <c r="C1331">
        <v>561</v>
      </c>
      <c r="D1331" t="str">
        <f>VLOOKUP(C1339,'make details'!$A$1:$C$139,2,FALSE)</f>
        <v>TNT Motor</v>
      </c>
      <c r="E1331" t="str">
        <f>VLOOKUP(C1331,'make details'!$A$1:$C$139,3,FALSE)</f>
        <v>Standard</v>
      </c>
      <c r="F1331">
        <v>2020</v>
      </c>
      <c r="G1331" t="s">
        <v>116</v>
      </c>
      <c r="H1331" t="s">
        <v>18</v>
      </c>
      <c r="I1331" s="1">
        <v>44477</v>
      </c>
      <c r="J1331">
        <v>102</v>
      </c>
      <c r="K1331" t="str">
        <f>VLOOKUP(J1331,locations!$A$1:$E$17,2,FALSE)</f>
        <v>Auckland</v>
      </c>
      <c r="L1331" t="str">
        <f>VLOOKUP(J1331,locations!$A$1:$E$17,3,FALSE)</f>
        <v>New Zealand</v>
      </c>
      <c r="M1331">
        <f>VLOOKUP(J1331,locations!$A$1:$E$17,4,FALSE)</f>
        <v>1695200</v>
      </c>
      <c r="N1331">
        <f>VLOOKUP(J1331,locations!$A$1:$E$17,5,FALSE)</f>
        <v>343.09</v>
      </c>
    </row>
    <row r="1332" spans="1:14" x14ac:dyDescent="0.25">
      <c r="A1332">
        <v>1331</v>
      </c>
      <c r="B1332" t="s">
        <v>16</v>
      </c>
      <c r="C1332">
        <v>601</v>
      </c>
      <c r="D1332" t="str">
        <f>VLOOKUP(C1340,'make details'!$A$1:$C$139,2,FALSE)</f>
        <v>Forza</v>
      </c>
      <c r="E1332" t="str">
        <f>VLOOKUP(C1332,'make details'!$A$1:$C$139,3,FALSE)</f>
        <v>Standard</v>
      </c>
      <c r="F1332">
        <v>2020</v>
      </c>
      <c r="G1332" t="s">
        <v>506</v>
      </c>
      <c r="H1332" t="s">
        <v>18</v>
      </c>
      <c r="I1332" s="1">
        <v>44591</v>
      </c>
      <c r="J1332">
        <v>104</v>
      </c>
      <c r="K1332" t="str">
        <f>VLOOKUP(J1332,locations!$A$1:$E$17,2,FALSE)</f>
        <v>Bay of Plenty</v>
      </c>
      <c r="L1332" t="str">
        <f>VLOOKUP(J1332,locations!$A$1:$E$17,3,FALSE)</f>
        <v>New Zealand</v>
      </c>
      <c r="M1332">
        <f>VLOOKUP(J1332,locations!$A$1:$E$17,4,FALSE)</f>
        <v>347700</v>
      </c>
      <c r="N1332">
        <f>VLOOKUP(J1332,locations!$A$1:$E$17,5,FALSE)</f>
        <v>28.8</v>
      </c>
    </row>
    <row r="1333" spans="1:14" x14ac:dyDescent="0.25">
      <c r="A1333">
        <v>1332</v>
      </c>
      <c r="B1333" t="s">
        <v>16</v>
      </c>
      <c r="C1333">
        <v>510</v>
      </c>
      <c r="D1333" t="str">
        <f>VLOOKUP(C1341,'make details'!$A$1:$C$139,2,FALSE)</f>
        <v>KTM</v>
      </c>
      <c r="E1333" t="str">
        <f>VLOOKUP(C1333,'make details'!$A$1:$C$139,3,FALSE)</f>
        <v>Standard</v>
      </c>
      <c r="F1333">
        <v>2021</v>
      </c>
      <c r="G1333" t="s">
        <v>657</v>
      </c>
      <c r="H1333" t="s">
        <v>18</v>
      </c>
      <c r="I1333" s="1">
        <v>44489</v>
      </c>
      <c r="J1333">
        <v>109</v>
      </c>
      <c r="K1333" t="str">
        <f>VLOOKUP(J1333,locations!$A$1:$E$17,2,FALSE)</f>
        <v>Wellington</v>
      </c>
      <c r="L1333" t="str">
        <f>VLOOKUP(J1333,locations!$A$1:$E$17,3,FALSE)</f>
        <v>New Zealand</v>
      </c>
      <c r="M1333">
        <f>VLOOKUP(J1333,locations!$A$1:$E$17,4,FALSE)</f>
        <v>543500</v>
      </c>
      <c r="N1333">
        <f>VLOOKUP(J1333,locations!$A$1:$E$17,5,FALSE)</f>
        <v>67.52</v>
      </c>
    </row>
    <row r="1334" spans="1:14" x14ac:dyDescent="0.25">
      <c r="A1334">
        <v>1333</v>
      </c>
      <c r="B1334" t="s">
        <v>16</v>
      </c>
      <c r="C1334">
        <v>611</v>
      </c>
      <c r="D1334" t="str">
        <f>VLOOKUP(C1342,'make details'!$A$1:$C$139,2,FALSE)</f>
        <v>Subaru</v>
      </c>
      <c r="E1334" t="str">
        <f>VLOOKUP(C1334,'make details'!$A$1:$C$139,3,FALSE)</f>
        <v>Standard</v>
      </c>
      <c r="F1334">
        <v>2020</v>
      </c>
      <c r="G1334" t="s">
        <v>627</v>
      </c>
      <c r="H1334" t="s">
        <v>10</v>
      </c>
      <c r="I1334" s="1">
        <v>44609</v>
      </c>
      <c r="J1334">
        <v>109</v>
      </c>
      <c r="K1334" t="str">
        <f>VLOOKUP(J1334,locations!$A$1:$E$17,2,FALSE)</f>
        <v>Wellington</v>
      </c>
      <c r="L1334" t="str">
        <f>VLOOKUP(J1334,locations!$A$1:$E$17,3,FALSE)</f>
        <v>New Zealand</v>
      </c>
      <c r="M1334">
        <f>VLOOKUP(J1334,locations!$A$1:$E$17,4,FALSE)</f>
        <v>543500</v>
      </c>
      <c r="N1334">
        <f>VLOOKUP(J1334,locations!$A$1:$E$17,5,FALSE)</f>
        <v>67.52</v>
      </c>
    </row>
    <row r="1335" spans="1:14" x14ac:dyDescent="0.25">
      <c r="A1335">
        <v>1334</v>
      </c>
      <c r="B1335" t="s">
        <v>25</v>
      </c>
      <c r="C1335">
        <v>538</v>
      </c>
      <c r="D1335" t="str">
        <f>VLOOKUP(C1343,'make details'!$A$1:$C$139,2,FALSE)</f>
        <v>Honda</v>
      </c>
      <c r="E1335" t="str">
        <f>VLOOKUP(C1335,'make details'!$A$1:$C$139,3,FALSE)</f>
        <v>Standard</v>
      </c>
      <c r="F1335">
        <v>2021</v>
      </c>
      <c r="G1335" t="s">
        <v>632</v>
      </c>
      <c r="H1335" t="s">
        <v>18</v>
      </c>
      <c r="I1335" s="1">
        <v>44487</v>
      </c>
      <c r="J1335">
        <v>109</v>
      </c>
      <c r="K1335" t="str">
        <f>VLOOKUP(J1335,locations!$A$1:$E$17,2,FALSE)</f>
        <v>Wellington</v>
      </c>
      <c r="L1335" t="str">
        <f>VLOOKUP(J1335,locations!$A$1:$E$17,3,FALSE)</f>
        <v>New Zealand</v>
      </c>
      <c r="M1335">
        <f>VLOOKUP(J1335,locations!$A$1:$E$17,4,FALSE)</f>
        <v>543500</v>
      </c>
      <c r="N1335">
        <f>VLOOKUP(J1335,locations!$A$1:$E$17,5,FALSE)</f>
        <v>67.52</v>
      </c>
    </row>
    <row r="1336" spans="1:14" x14ac:dyDescent="0.25">
      <c r="A1336">
        <v>1335</v>
      </c>
      <c r="B1336" t="s">
        <v>25</v>
      </c>
      <c r="C1336">
        <v>611</v>
      </c>
      <c r="D1336" t="str">
        <f>VLOOKUP(C1344,'make details'!$A$1:$C$139,2,FALSE)</f>
        <v>Mazda</v>
      </c>
      <c r="E1336" t="str">
        <f>VLOOKUP(C1336,'make details'!$A$1:$C$139,3,FALSE)</f>
        <v>Standard</v>
      </c>
      <c r="F1336">
        <v>2021</v>
      </c>
      <c r="G1336" t="s">
        <v>264</v>
      </c>
      <c r="H1336" t="s">
        <v>101</v>
      </c>
      <c r="I1336" s="1">
        <v>44541</v>
      </c>
      <c r="J1336">
        <v>102</v>
      </c>
      <c r="K1336" t="str">
        <f>VLOOKUP(J1336,locations!$A$1:$E$17,2,FALSE)</f>
        <v>Auckland</v>
      </c>
      <c r="L1336" t="str">
        <f>VLOOKUP(J1336,locations!$A$1:$E$17,3,FALSE)</f>
        <v>New Zealand</v>
      </c>
      <c r="M1336">
        <f>VLOOKUP(J1336,locations!$A$1:$E$17,4,FALSE)</f>
        <v>1695200</v>
      </c>
      <c r="N1336">
        <f>VLOOKUP(J1336,locations!$A$1:$E$17,5,FALSE)</f>
        <v>343.09</v>
      </c>
    </row>
    <row r="1337" spans="1:14" x14ac:dyDescent="0.25">
      <c r="A1337">
        <v>1336</v>
      </c>
      <c r="B1337" t="s">
        <v>16</v>
      </c>
      <c r="C1337">
        <v>611</v>
      </c>
      <c r="D1337" t="str">
        <f>VLOOKUP(C1345,'make details'!$A$1:$C$139,2,FALSE)</f>
        <v>Mazda</v>
      </c>
      <c r="E1337" t="str">
        <f>VLOOKUP(C1337,'make details'!$A$1:$C$139,3,FALSE)</f>
        <v>Standard</v>
      </c>
      <c r="F1337">
        <v>2011</v>
      </c>
      <c r="G1337" t="s">
        <v>665</v>
      </c>
      <c r="H1337" t="s">
        <v>18</v>
      </c>
      <c r="I1337" s="1">
        <v>44560</v>
      </c>
      <c r="J1337">
        <v>102</v>
      </c>
      <c r="K1337" t="str">
        <f>VLOOKUP(J1337,locations!$A$1:$E$17,2,FALSE)</f>
        <v>Auckland</v>
      </c>
      <c r="L1337" t="str">
        <f>VLOOKUP(J1337,locations!$A$1:$E$17,3,FALSE)</f>
        <v>New Zealand</v>
      </c>
      <c r="M1337">
        <f>VLOOKUP(J1337,locations!$A$1:$E$17,4,FALSE)</f>
        <v>1695200</v>
      </c>
      <c r="N1337">
        <f>VLOOKUP(J1337,locations!$A$1:$E$17,5,FALSE)</f>
        <v>343.09</v>
      </c>
    </row>
    <row r="1338" spans="1:14" x14ac:dyDescent="0.25">
      <c r="A1338">
        <v>1337</v>
      </c>
      <c r="B1338" t="s">
        <v>16</v>
      </c>
      <c r="C1338">
        <v>611</v>
      </c>
      <c r="D1338" t="str">
        <f>VLOOKUP(C1346,'make details'!$A$1:$C$139,2,FALSE)</f>
        <v>Holden</v>
      </c>
      <c r="E1338" t="str">
        <f>VLOOKUP(C1338,'make details'!$A$1:$C$139,3,FALSE)</f>
        <v>Standard</v>
      </c>
      <c r="F1338">
        <v>2005</v>
      </c>
      <c r="G1338" t="s">
        <v>169</v>
      </c>
      <c r="H1338" t="s">
        <v>18</v>
      </c>
      <c r="I1338" s="1">
        <v>44605</v>
      </c>
      <c r="J1338">
        <v>109</v>
      </c>
      <c r="K1338" t="str">
        <f>VLOOKUP(J1338,locations!$A$1:$E$17,2,FALSE)</f>
        <v>Wellington</v>
      </c>
      <c r="L1338" t="str">
        <f>VLOOKUP(J1338,locations!$A$1:$E$17,3,FALSE)</f>
        <v>New Zealand</v>
      </c>
      <c r="M1338">
        <f>VLOOKUP(J1338,locations!$A$1:$E$17,4,FALSE)</f>
        <v>543500</v>
      </c>
      <c r="N1338">
        <f>VLOOKUP(J1338,locations!$A$1:$E$17,5,FALSE)</f>
        <v>67.52</v>
      </c>
    </row>
    <row r="1339" spans="1:14" x14ac:dyDescent="0.25">
      <c r="A1339">
        <v>1338</v>
      </c>
      <c r="B1339" t="s">
        <v>25</v>
      </c>
      <c r="C1339">
        <v>617</v>
      </c>
      <c r="D1339" t="str">
        <f>VLOOKUP(C1347,'make details'!$A$1:$C$139,2,FALSE)</f>
        <v>Mercedes-Benz</v>
      </c>
      <c r="E1339" t="str">
        <f>VLOOKUP(C1339,'make details'!$A$1:$C$139,3,FALSE)</f>
        <v>Standard</v>
      </c>
      <c r="F1339">
        <v>2021</v>
      </c>
      <c r="G1339" t="s">
        <v>375</v>
      </c>
      <c r="H1339" t="s">
        <v>18</v>
      </c>
      <c r="I1339" s="1">
        <v>44482</v>
      </c>
      <c r="J1339">
        <v>109</v>
      </c>
      <c r="K1339" t="str">
        <f>VLOOKUP(J1339,locations!$A$1:$E$17,2,FALSE)</f>
        <v>Wellington</v>
      </c>
      <c r="L1339" t="str">
        <f>VLOOKUP(J1339,locations!$A$1:$E$17,3,FALSE)</f>
        <v>New Zealand</v>
      </c>
      <c r="M1339">
        <f>VLOOKUP(J1339,locations!$A$1:$E$17,4,FALSE)</f>
        <v>543500</v>
      </c>
      <c r="N1339">
        <f>VLOOKUP(J1339,locations!$A$1:$E$17,5,FALSE)</f>
        <v>67.52</v>
      </c>
    </row>
    <row r="1340" spans="1:14" x14ac:dyDescent="0.25">
      <c r="A1340">
        <v>1339</v>
      </c>
      <c r="B1340" t="s">
        <v>25</v>
      </c>
      <c r="C1340">
        <v>541</v>
      </c>
      <c r="D1340" t="str">
        <f>VLOOKUP(C1348,'make details'!$A$1:$C$139,2,FALSE)</f>
        <v>Toyota</v>
      </c>
      <c r="E1340" t="str">
        <f>VLOOKUP(C1340,'make details'!$A$1:$C$139,3,FALSE)</f>
        <v>Standard</v>
      </c>
      <c r="F1340">
        <v>2021</v>
      </c>
      <c r="G1340" t="s">
        <v>666</v>
      </c>
      <c r="H1340" t="s">
        <v>18</v>
      </c>
      <c r="I1340" s="1">
        <v>44607</v>
      </c>
      <c r="J1340">
        <v>102</v>
      </c>
      <c r="K1340" t="str">
        <f>VLOOKUP(J1340,locations!$A$1:$E$17,2,FALSE)</f>
        <v>Auckland</v>
      </c>
      <c r="L1340" t="str">
        <f>VLOOKUP(J1340,locations!$A$1:$E$17,3,FALSE)</f>
        <v>New Zealand</v>
      </c>
      <c r="M1340">
        <f>VLOOKUP(J1340,locations!$A$1:$E$17,4,FALSE)</f>
        <v>1695200</v>
      </c>
      <c r="N1340">
        <f>VLOOKUP(J1340,locations!$A$1:$E$17,5,FALSE)</f>
        <v>343.09</v>
      </c>
    </row>
    <row r="1341" spans="1:14" x14ac:dyDescent="0.25">
      <c r="A1341">
        <v>1340</v>
      </c>
      <c r="B1341" t="s">
        <v>16</v>
      </c>
      <c r="C1341">
        <v>565</v>
      </c>
      <c r="D1341" t="str">
        <f>VLOOKUP(C1349,'make details'!$A$1:$C$139,2,FALSE)</f>
        <v>Nissan</v>
      </c>
      <c r="E1341" t="str">
        <f>VLOOKUP(C1341,'make details'!$A$1:$C$139,3,FALSE)</f>
        <v>Standard</v>
      </c>
      <c r="F1341">
        <v>2022</v>
      </c>
      <c r="G1341">
        <v>690</v>
      </c>
      <c r="H1341" t="s">
        <v>18</v>
      </c>
      <c r="I1341" s="1">
        <v>44644</v>
      </c>
      <c r="J1341">
        <v>102</v>
      </c>
      <c r="K1341" t="str">
        <f>VLOOKUP(J1341,locations!$A$1:$E$17,2,FALSE)</f>
        <v>Auckland</v>
      </c>
      <c r="L1341" t="str">
        <f>VLOOKUP(J1341,locations!$A$1:$E$17,3,FALSE)</f>
        <v>New Zealand</v>
      </c>
      <c r="M1341">
        <f>VLOOKUP(J1341,locations!$A$1:$E$17,4,FALSE)</f>
        <v>1695200</v>
      </c>
      <c r="N1341">
        <f>VLOOKUP(J1341,locations!$A$1:$E$17,5,FALSE)</f>
        <v>343.09</v>
      </c>
    </row>
    <row r="1342" spans="1:14" x14ac:dyDescent="0.25">
      <c r="A1342">
        <v>1341</v>
      </c>
      <c r="B1342" t="s">
        <v>83</v>
      </c>
      <c r="C1342">
        <v>610</v>
      </c>
      <c r="D1342" t="str">
        <f>VLOOKUP(C1350,'make details'!$A$1:$C$139,2,FALSE)</f>
        <v>Toyota Lexus</v>
      </c>
      <c r="E1342" t="str">
        <f>VLOOKUP(C1342,'make details'!$A$1:$C$139,3,FALSE)</f>
        <v>Standard</v>
      </c>
      <c r="F1342">
        <v>1998</v>
      </c>
      <c r="G1342" t="s">
        <v>475</v>
      </c>
      <c r="H1342" t="s">
        <v>18</v>
      </c>
      <c r="I1342" s="1">
        <v>44581</v>
      </c>
      <c r="J1342">
        <v>106</v>
      </c>
      <c r="K1342" t="str">
        <f>VLOOKUP(J1342,locations!$A$1:$E$17,2,FALSE)</f>
        <v>Hawke's Bay</v>
      </c>
      <c r="L1342" t="str">
        <f>VLOOKUP(J1342,locations!$A$1:$E$17,3,FALSE)</f>
        <v>New Zealand</v>
      </c>
      <c r="M1342">
        <f>VLOOKUP(J1342,locations!$A$1:$E$17,4,FALSE)</f>
        <v>182700</v>
      </c>
      <c r="N1342">
        <f>VLOOKUP(J1342,locations!$A$1:$E$17,5,FALSE)</f>
        <v>12.92</v>
      </c>
    </row>
    <row r="1343" spans="1:14" x14ac:dyDescent="0.25">
      <c r="A1343">
        <v>1342</v>
      </c>
      <c r="B1343" t="s">
        <v>90</v>
      </c>
      <c r="C1343">
        <v>550</v>
      </c>
      <c r="D1343" t="str">
        <f>VLOOKUP(C1351,'make details'!$A$1:$C$139,2,FALSE)</f>
        <v>Volkswagen</v>
      </c>
      <c r="E1343" t="str">
        <f>VLOOKUP(C1343,'make details'!$A$1:$C$139,3,FALSE)</f>
        <v>Standard</v>
      </c>
      <c r="F1343">
        <v>1999</v>
      </c>
      <c r="G1343" t="s">
        <v>584</v>
      </c>
      <c r="H1343" t="s">
        <v>283</v>
      </c>
      <c r="I1343" s="1">
        <v>44594</v>
      </c>
      <c r="J1343">
        <v>115</v>
      </c>
      <c r="K1343" t="str">
        <f>VLOOKUP(J1343,locations!$A$1:$E$17,2,FALSE)</f>
        <v>Otago</v>
      </c>
      <c r="L1343" t="str">
        <f>VLOOKUP(J1343,locations!$A$1:$E$17,3,FALSE)</f>
        <v>New Zealand</v>
      </c>
      <c r="M1343">
        <f>VLOOKUP(J1343,locations!$A$1:$E$17,4,FALSE)</f>
        <v>246000</v>
      </c>
      <c r="N1343">
        <f>VLOOKUP(J1343,locations!$A$1:$E$17,5,FALSE)</f>
        <v>7.89</v>
      </c>
    </row>
    <row r="1344" spans="1:14" x14ac:dyDescent="0.25">
      <c r="A1344">
        <v>1343</v>
      </c>
      <c r="B1344" t="s">
        <v>90</v>
      </c>
      <c r="C1344">
        <v>576</v>
      </c>
      <c r="D1344" t="str">
        <f>VLOOKUP(C1352,'make details'!$A$1:$C$139,2,FALSE)</f>
        <v>Mitsubishi</v>
      </c>
      <c r="E1344" t="str">
        <f>VLOOKUP(C1344,'make details'!$A$1:$C$139,3,FALSE)</f>
        <v>Standard</v>
      </c>
      <c r="F1344">
        <v>1999</v>
      </c>
      <c r="G1344" t="s">
        <v>667</v>
      </c>
      <c r="H1344" t="s">
        <v>10</v>
      </c>
      <c r="I1344" s="1">
        <v>44590</v>
      </c>
      <c r="J1344">
        <v>109</v>
      </c>
      <c r="K1344" t="str">
        <f>VLOOKUP(J1344,locations!$A$1:$E$17,2,FALSE)</f>
        <v>Wellington</v>
      </c>
      <c r="L1344" t="str">
        <f>VLOOKUP(J1344,locations!$A$1:$E$17,3,FALSE)</f>
        <v>New Zealand</v>
      </c>
      <c r="M1344">
        <f>VLOOKUP(J1344,locations!$A$1:$E$17,4,FALSE)</f>
        <v>543500</v>
      </c>
      <c r="N1344">
        <f>VLOOKUP(J1344,locations!$A$1:$E$17,5,FALSE)</f>
        <v>67.52</v>
      </c>
    </row>
    <row r="1345" spans="1:14" x14ac:dyDescent="0.25">
      <c r="A1345">
        <v>1344</v>
      </c>
      <c r="B1345" t="s">
        <v>90</v>
      </c>
      <c r="C1345">
        <v>576</v>
      </c>
      <c r="D1345" t="str">
        <f>VLOOKUP(C1353,'make details'!$A$1:$C$139,2,FALSE)</f>
        <v>Toyota</v>
      </c>
      <c r="E1345" t="str">
        <f>VLOOKUP(C1345,'make details'!$A$1:$C$139,3,FALSE)</f>
        <v>Standard</v>
      </c>
      <c r="F1345">
        <v>1999</v>
      </c>
      <c r="G1345" t="s">
        <v>667</v>
      </c>
      <c r="H1345" t="s">
        <v>10</v>
      </c>
      <c r="I1345" s="1">
        <v>44590</v>
      </c>
      <c r="J1345">
        <v>109</v>
      </c>
      <c r="K1345" t="str">
        <f>VLOOKUP(J1345,locations!$A$1:$E$17,2,FALSE)</f>
        <v>Wellington</v>
      </c>
      <c r="L1345" t="str">
        <f>VLOOKUP(J1345,locations!$A$1:$E$17,3,FALSE)</f>
        <v>New Zealand</v>
      </c>
      <c r="M1345">
        <f>VLOOKUP(J1345,locations!$A$1:$E$17,4,FALSE)</f>
        <v>543500</v>
      </c>
      <c r="N1345">
        <f>VLOOKUP(J1345,locations!$A$1:$E$17,5,FALSE)</f>
        <v>67.52</v>
      </c>
    </row>
    <row r="1346" spans="1:14" x14ac:dyDescent="0.25">
      <c r="A1346">
        <v>1345</v>
      </c>
      <c r="B1346" t="s">
        <v>435</v>
      </c>
      <c r="C1346">
        <v>548</v>
      </c>
      <c r="D1346" t="str">
        <f>VLOOKUP(C1354,'make details'!$A$1:$C$139,2,FALSE)</f>
        <v>Toyota</v>
      </c>
      <c r="E1346" t="str">
        <f>VLOOKUP(C1346,'make details'!$A$1:$C$139,3,FALSE)</f>
        <v>Standard</v>
      </c>
      <c r="F1346">
        <v>2004</v>
      </c>
      <c r="G1346" t="s">
        <v>668</v>
      </c>
      <c r="H1346" t="s">
        <v>32</v>
      </c>
      <c r="I1346" s="1">
        <v>44599</v>
      </c>
      <c r="J1346">
        <v>107</v>
      </c>
      <c r="K1346" t="str">
        <f>VLOOKUP(J1346,locations!$A$1:$E$17,2,FALSE)</f>
        <v>Taranaki</v>
      </c>
      <c r="L1346" t="str">
        <f>VLOOKUP(J1346,locations!$A$1:$E$17,3,FALSE)</f>
        <v>New Zealand</v>
      </c>
      <c r="M1346">
        <f>VLOOKUP(J1346,locations!$A$1:$E$17,4,FALSE)</f>
        <v>127300</v>
      </c>
      <c r="N1346">
        <f>VLOOKUP(J1346,locations!$A$1:$E$17,5,FALSE)</f>
        <v>17.55</v>
      </c>
    </row>
    <row r="1347" spans="1:14" x14ac:dyDescent="0.25">
      <c r="A1347">
        <v>1346</v>
      </c>
      <c r="B1347" t="s">
        <v>90</v>
      </c>
      <c r="C1347">
        <v>577</v>
      </c>
      <c r="D1347" t="str">
        <f>VLOOKUP(C1355,'make details'!$A$1:$C$139,2,FALSE)</f>
        <v>Nissan</v>
      </c>
      <c r="E1347" t="str">
        <f>VLOOKUP(C1347,'make details'!$A$1:$C$139,3,FALSE)</f>
        <v>Luxury</v>
      </c>
      <c r="F1347">
        <v>2004</v>
      </c>
      <c r="G1347" t="s">
        <v>490</v>
      </c>
      <c r="H1347" t="s">
        <v>18</v>
      </c>
      <c r="I1347" s="1">
        <v>44489</v>
      </c>
      <c r="J1347">
        <v>102</v>
      </c>
      <c r="K1347" t="str">
        <f>VLOOKUP(J1347,locations!$A$1:$E$17,2,FALSE)</f>
        <v>Auckland</v>
      </c>
      <c r="L1347" t="str">
        <f>VLOOKUP(J1347,locations!$A$1:$E$17,3,FALSE)</f>
        <v>New Zealand</v>
      </c>
      <c r="M1347">
        <f>VLOOKUP(J1347,locations!$A$1:$E$17,4,FALSE)</f>
        <v>1695200</v>
      </c>
      <c r="N1347">
        <f>VLOOKUP(J1347,locations!$A$1:$E$17,5,FALSE)</f>
        <v>343.09</v>
      </c>
    </row>
    <row r="1348" spans="1:14" x14ac:dyDescent="0.25">
      <c r="A1348">
        <v>1347</v>
      </c>
      <c r="B1348" t="s">
        <v>235</v>
      </c>
      <c r="C1348">
        <v>619</v>
      </c>
      <c r="D1348" t="str">
        <f>VLOOKUP(C1356,'make details'!$A$1:$C$139,2,FALSE)</f>
        <v>Ford</v>
      </c>
      <c r="E1348" t="str">
        <f>VLOOKUP(C1348,'make details'!$A$1:$C$139,3,FALSE)</f>
        <v>Standard</v>
      </c>
      <c r="F1348">
        <v>2004</v>
      </c>
      <c r="G1348" t="s">
        <v>467</v>
      </c>
      <c r="H1348" t="s">
        <v>32</v>
      </c>
      <c r="I1348" s="1">
        <v>44545</v>
      </c>
      <c r="J1348">
        <v>103</v>
      </c>
      <c r="K1348" t="str">
        <f>VLOOKUP(J1348,locations!$A$1:$E$17,2,FALSE)</f>
        <v>Waikato</v>
      </c>
      <c r="L1348" t="str">
        <f>VLOOKUP(J1348,locations!$A$1:$E$17,3,FALSE)</f>
        <v>New Zealand</v>
      </c>
      <c r="M1348">
        <f>VLOOKUP(J1348,locations!$A$1:$E$17,4,FALSE)</f>
        <v>513800</v>
      </c>
      <c r="N1348">
        <f>VLOOKUP(J1348,locations!$A$1:$E$17,5,FALSE)</f>
        <v>21.5</v>
      </c>
    </row>
    <row r="1349" spans="1:14" x14ac:dyDescent="0.25">
      <c r="A1349">
        <v>1348</v>
      </c>
      <c r="B1349" t="s">
        <v>83</v>
      </c>
      <c r="C1349">
        <v>587</v>
      </c>
      <c r="D1349" t="str">
        <f>VLOOKUP(C1357,'make details'!$A$1:$C$139,2,FALSE)</f>
        <v>Toyota</v>
      </c>
      <c r="E1349" t="str">
        <f>VLOOKUP(C1349,'make details'!$A$1:$C$139,3,FALSE)</f>
        <v>Standard</v>
      </c>
      <c r="F1349">
        <v>2004</v>
      </c>
      <c r="G1349" t="s">
        <v>582</v>
      </c>
      <c r="H1349" t="s">
        <v>10</v>
      </c>
      <c r="I1349" s="1">
        <v>44614</v>
      </c>
      <c r="J1349">
        <v>101</v>
      </c>
      <c r="K1349" t="str">
        <f>VLOOKUP(J1349,locations!$A$1:$E$17,2,FALSE)</f>
        <v>Northland</v>
      </c>
      <c r="L1349" t="str">
        <f>VLOOKUP(J1349,locations!$A$1:$E$17,3,FALSE)</f>
        <v>New Zealand</v>
      </c>
      <c r="M1349">
        <f>VLOOKUP(J1349,locations!$A$1:$E$17,4,FALSE)</f>
        <v>201500</v>
      </c>
      <c r="N1349">
        <f>VLOOKUP(J1349,locations!$A$1:$E$17,5,FALSE)</f>
        <v>16.11</v>
      </c>
    </row>
    <row r="1350" spans="1:14" x14ac:dyDescent="0.25">
      <c r="A1350">
        <v>1349</v>
      </c>
      <c r="B1350" t="s">
        <v>83</v>
      </c>
      <c r="C1350">
        <v>620</v>
      </c>
      <c r="D1350" t="str">
        <f>VLOOKUP(C1358,'make details'!$A$1:$C$139,2,FALSE)</f>
        <v>Toyota</v>
      </c>
      <c r="E1350" t="str">
        <f>VLOOKUP(C1350,'make details'!$A$1:$C$139,3,FALSE)</f>
        <v>Luxury</v>
      </c>
      <c r="F1350">
        <v>1998</v>
      </c>
      <c r="G1350" t="s">
        <v>231</v>
      </c>
      <c r="H1350" t="s">
        <v>154</v>
      </c>
      <c r="I1350" s="1">
        <v>44589</v>
      </c>
      <c r="J1350">
        <v>102</v>
      </c>
      <c r="K1350" t="str">
        <f>VLOOKUP(J1350,locations!$A$1:$E$17,2,FALSE)</f>
        <v>Auckland</v>
      </c>
      <c r="L1350" t="str">
        <f>VLOOKUP(J1350,locations!$A$1:$E$17,3,FALSE)</f>
        <v>New Zealand</v>
      </c>
      <c r="M1350">
        <f>VLOOKUP(J1350,locations!$A$1:$E$17,4,FALSE)</f>
        <v>1695200</v>
      </c>
      <c r="N1350">
        <f>VLOOKUP(J1350,locations!$A$1:$E$17,5,FALSE)</f>
        <v>343.09</v>
      </c>
    </row>
    <row r="1351" spans="1:14" x14ac:dyDescent="0.25">
      <c r="A1351">
        <v>1350</v>
      </c>
      <c r="B1351" t="s">
        <v>75</v>
      </c>
      <c r="C1351">
        <v>633</v>
      </c>
      <c r="D1351" t="str">
        <f>VLOOKUP(C1359,'make details'!$A$1:$C$139,2,FALSE)</f>
        <v>Ford</v>
      </c>
      <c r="E1351" t="str">
        <f>VLOOKUP(C1351,'make details'!$A$1:$C$139,3,FALSE)</f>
        <v>Standard</v>
      </c>
      <c r="F1351">
        <v>1997</v>
      </c>
      <c r="G1351" t="s">
        <v>581</v>
      </c>
      <c r="H1351" t="s">
        <v>10</v>
      </c>
      <c r="I1351" s="1">
        <v>44624</v>
      </c>
      <c r="J1351">
        <v>103</v>
      </c>
      <c r="K1351" t="str">
        <f>VLOOKUP(J1351,locations!$A$1:$E$17,2,FALSE)</f>
        <v>Waikato</v>
      </c>
      <c r="L1351" t="str">
        <f>VLOOKUP(J1351,locations!$A$1:$E$17,3,FALSE)</f>
        <v>New Zealand</v>
      </c>
      <c r="M1351">
        <f>VLOOKUP(J1351,locations!$A$1:$E$17,4,FALSE)</f>
        <v>513800</v>
      </c>
      <c r="N1351">
        <f>VLOOKUP(J1351,locations!$A$1:$E$17,5,FALSE)</f>
        <v>21.5</v>
      </c>
    </row>
    <row r="1352" spans="1:14" x14ac:dyDescent="0.25">
      <c r="A1352">
        <v>1351</v>
      </c>
      <c r="B1352" t="s">
        <v>435</v>
      </c>
      <c r="C1352">
        <v>580</v>
      </c>
      <c r="D1352" t="str">
        <f>VLOOKUP(C1360,'make details'!$A$1:$C$139,2,FALSE)</f>
        <v>Mazda</v>
      </c>
      <c r="E1352" t="str">
        <f>VLOOKUP(C1352,'make details'!$A$1:$C$139,3,FALSE)</f>
        <v>Standard</v>
      </c>
      <c r="F1352">
        <v>2004</v>
      </c>
      <c r="G1352" t="s">
        <v>464</v>
      </c>
      <c r="H1352" t="s">
        <v>28</v>
      </c>
      <c r="I1352" s="1">
        <v>44626</v>
      </c>
      <c r="J1352">
        <v>108</v>
      </c>
      <c r="K1352" t="str">
        <f>VLOOKUP(J1352,locations!$A$1:$E$17,2,FALSE)</f>
        <v>Manawatū-Whanganui</v>
      </c>
      <c r="L1352" t="str">
        <f>VLOOKUP(J1352,locations!$A$1:$E$17,3,FALSE)</f>
        <v>New Zealand</v>
      </c>
      <c r="M1352">
        <f>VLOOKUP(J1352,locations!$A$1:$E$17,4,FALSE)</f>
        <v>258200</v>
      </c>
      <c r="N1352">
        <f>VLOOKUP(J1352,locations!$A$1:$E$17,5,FALSE)</f>
        <v>11.62</v>
      </c>
    </row>
    <row r="1353" spans="1:14" x14ac:dyDescent="0.25">
      <c r="A1353">
        <v>1352</v>
      </c>
      <c r="B1353" t="s">
        <v>435</v>
      </c>
      <c r="C1353">
        <v>619</v>
      </c>
      <c r="D1353" t="str">
        <f>VLOOKUP(C1361,'make details'!$A$1:$C$139,2,FALSE)</f>
        <v>Toyota</v>
      </c>
      <c r="E1353" t="str">
        <f>VLOOKUP(C1353,'make details'!$A$1:$C$139,3,FALSE)</f>
        <v>Standard</v>
      </c>
      <c r="F1353">
        <v>2004</v>
      </c>
      <c r="G1353" t="s">
        <v>448</v>
      </c>
      <c r="H1353" t="s">
        <v>69</v>
      </c>
      <c r="I1353" s="1">
        <v>44547</v>
      </c>
      <c r="J1353">
        <v>104</v>
      </c>
      <c r="K1353" t="str">
        <f>VLOOKUP(J1353,locations!$A$1:$E$17,2,FALSE)</f>
        <v>Bay of Plenty</v>
      </c>
      <c r="L1353" t="str">
        <f>VLOOKUP(J1353,locations!$A$1:$E$17,3,FALSE)</f>
        <v>New Zealand</v>
      </c>
      <c r="M1353">
        <f>VLOOKUP(J1353,locations!$A$1:$E$17,4,FALSE)</f>
        <v>347700</v>
      </c>
      <c r="N1353">
        <f>VLOOKUP(J1353,locations!$A$1:$E$17,5,FALSE)</f>
        <v>28.8</v>
      </c>
    </row>
    <row r="1354" spans="1:14" x14ac:dyDescent="0.25">
      <c r="A1354">
        <v>1353</v>
      </c>
      <c r="B1354" t="s">
        <v>90</v>
      </c>
      <c r="C1354">
        <v>619</v>
      </c>
      <c r="D1354" t="str">
        <f>VLOOKUP(C1362,'make details'!$A$1:$C$139,2,FALSE)</f>
        <v>Toyota</v>
      </c>
      <c r="E1354" t="str">
        <f>VLOOKUP(C1354,'make details'!$A$1:$C$139,3,FALSE)</f>
        <v>Standard</v>
      </c>
      <c r="F1354">
        <v>1997</v>
      </c>
      <c r="G1354" t="s">
        <v>467</v>
      </c>
      <c r="H1354" t="s">
        <v>32</v>
      </c>
      <c r="I1354" s="1">
        <v>44650</v>
      </c>
      <c r="J1354">
        <v>102</v>
      </c>
      <c r="K1354" t="str">
        <f>VLOOKUP(J1354,locations!$A$1:$E$17,2,FALSE)</f>
        <v>Auckland</v>
      </c>
      <c r="L1354" t="str">
        <f>VLOOKUP(J1354,locations!$A$1:$E$17,3,FALSE)</f>
        <v>New Zealand</v>
      </c>
      <c r="M1354">
        <f>VLOOKUP(J1354,locations!$A$1:$E$17,4,FALSE)</f>
        <v>1695200</v>
      </c>
      <c r="N1354">
        <f>VLOOKUP(J1354,locations!$A$1:$E$17,5,FALSE)</f>
        <v>343.09</v>
      </c>
    </row>
    <row r="1355" spans="1:14" x14ac:dyDescent="0.25">
      <c r="A1355">
        <v>1354</v>
      </c>
      <c r="B1355" t="s">
        <v>90</v>
      </c>
      <c r="C1355">
        <v>587</v>
      </c>
      <c r="D1355" t="str">
        <f>VLOOKUP(C1363,'make details'!$A$1:$C$139,2,FALSE)</f>
        <v>Daewoo</v>
      </c>
      <c r="E1355" t="str">
        <f>VLOOKUP(C1355,'make details'!$A$1:$C$139,3,FALSE)</f>
        <v>Standard</v>
      </c>
      <c r="F1355">
        <v>1997</v>
      </c>
      <c r="G1355" t="s">
        <v>570</v>
      </c>
      <c r="H1355" t="s">
        <v>18</v>
      </c>
      <c r="I1355" s="1">
        <v>44591</v>
      </c>
      <c r="J1355">
        <v>102</v>
      </c>
      <c r="K1355" t="str">
        <f>VLOOKUP(J1355,locations!$A$1:$E$17,2,FALSE)</f>
        <v>Auckland</v>
      </c>
      <c r="L1355" t="str">
        <f>VLOOKUP(J1355,locations!$A$1:$E$17,3,FALSE)</f>
        <v>New Zealand</v>
      </c>
      <c r="M1355">
        <f>VLOOKUP(J1355,locations!$A$1:$E$17,4,FALSE)</f>
        <v>1695200</v>
      </c>
      <c r="N1355">
        <f>VLOOKUP(J1355,locations!$A$1:$E$17,5,FALSE)</f>
        <v>343.09</v>
      </c>
    </row>
    <row r="1356" spans="1:14" x14ac:dyDescent="0.25">
      <c r="A1356">
        <v>1355</v>
      </c>
      <c r="B1356" t="s">
        <v>435</v>
      </c>
      <c r="C1356">
        <v>540</v>
      </c>
      <c r="D1356" t="str">
        <f>VLOOKUP(C1364,'make details'!$A$1:$C$139,2,FALSE)</f>
        <v>Nissan</v>
      </c>
      <c r="E1356" t="str">
        <f>VLOOKUP(C1356,'make details'!$A$1:$C$139,3,FALSE)</f>
        <v>Standard</v>
      </c>
      <c r="F1356">
        <v>2004</v>
      </c>
      <c r="G1356" t="s">
        <v>436</v>
      </c>
      <c r="H1356" t="s">
        <v>32</v>
      </c>
      <c r="I1356" s="1">
        <v>44548</v>
      </c>
      <c r="J1356">
        <v>104</v>
      </c>
      <c r="K1356" t="str">
        <f>VLOOKUP(J1356,locations!$A$1:$E$17,2,FALSE)</f>
        <v>Bay of Plenty</v>
      </c>
      <c r="L1356" t="str">
        <f>VLOOKUP(J1356,locations!$A$1:$E$17,3,FALSE)</f>
        <v>New Zealand</v>
      </c>
      <c r="M1356">
        <f>VLOOKUP(J1356,locations!$A$1:$E$17,4,FALSE)</f>
        <v>347700</v>
      </c>
      <c r="N1356">
        <f>VLOOKUP(J1356,locations!$A$1:$E$17,5,FALSE)</f>
        <v>28.8</v>
      </c>
    </row>
    <row r="1357" spans="1:14" x14ac:dyDescent="0.25">
      <c r="A1357">
        <v>1356</v>
      </c>
      <c r="B1357" t="s">
        <v>235</v>
      </c>
      <c r="C1357">
        <v>619</v>
      </c>
      <c r="D1357" t="str">
        <f>VLOOKUP(C1365,'make details'!$A$1:$C$139,2,FALSE)</f>
        <v>Isuzu</v>
      </c>
      <c r="E1357" t="str">
        <f>VLOOKUP(C1357,'make details'!$A$1:$C$139,3,FALSE)</f>
        <v>Standard</v>
      </c>
      <c r="F1357">
        <v>2004</v>
      </c>
      <c r="G1357" t="s">
        <v>467</v>
      </c>
      <c r="H1357" t="s">
        <v>32</v>
      </c>
      <c r="I1357" s="1">
        <v>44620</v>
      </c>
      <c r="J1357">
        <v>108</v>
      </c>
      <c r="K1357" t="str">
        <f>VLOOKUP(J1357,locations!$A$1:$E$17,2,FALSE)</f>
        <v>Manawatū-Whanganui</v>
      </c>
      <c r="L1357" t="str">
        <f>VLOOKUP(J1357,locations!$A$1:$E$17,3,FALSE)</f>
        <v>New Zealand</v>
      </c>
      <c r="M1357">
        <f>VLOOKUP(J1357,locations!$A$1:$E$17,4,FALSE)</f>
        <v>258200</v>
      </c>
      <c r="N1357">
        <f>VLOOKUP(J1357,locations!$A$1:$E$17,5,FALSE)</f>
        <v>11.62</v>
      </c>
    </row>
    <row r="1358" spans="1:14" x14ac:dyDescent="0.25">
      <c r="A1358">
        <v>1357</v>
      </c>
      <c r="B1358" t="s">
        <v>235</v>
      </c>
      <c r="C1358">
        <v>619</v>
      </c>
      <c r="D1358" t="str">
        <f>VLOOKUP(C1366,'make details'!$A$1:$C$139,2,FALSE)</f>
        <v>Toyota</v>
      </c>
      <c r="E1358" t="str">
        <f>VLOOKUP(C1358,'make details'!$A$1:$C$139,3,FALSE)</f>
        <v>Standard</v>
      </c>
      <c r="F1358">
        <v>2004</v>
      </c>
      <c r="G1358" t="s">
        <v>467</v>
      </c>
      <c r="H1358" t="s">
        <v>32</v>
      </c>
      <c r="I1358" s="1">
        <v>44603</v>
      </c>
      <c r="J1358">
        <v>102</v>
      </c>
      <c r="K1358" t="str">
        <f>VLOOKUP(J1358,locations!$A$1:$E$17,2,FALSE)</f>
        <v>Auckland</v>
      </c>
      <c r="L1358" t="str">
        <f>VLOOKUP(J1358,locations!$A$1:$E$17,3,FALSE)</f>
        <v>New Zealand</v>
      </c>
      <c r="M1358">
        <f>VLOOKUP(J1358,locations!$A$1:$E$17,4,FALSE)</f>
        <v>1695200</v>
      </c>
      <c r="N1358">
        <f>VLOOKUP(J1358,locations!$A$1:$E$17,5,FALSE)</f>
        <v>343.09</v>
      </c>
    </row>
    <row r="1359" spans="1:14" x14ac:dyDescent="0.25">
      <c r="A1359">
        <v>1358</v>
      </c>
      <c r="B1359" t="s">
        <v>435</v>
      </c>
      <c r="C1359">
        <v>540</v>
      </c>
      <c r="D1359" t="str">
        <f>VLOOKUP(C1367,'make details'!$A$1:$C$139,2,FALSE)</f>
        <v>Subaru</v>
      </c>
      <c r="E1359" t="str">
        <f>VLOOKUP(C1359,'make details'!$A$1:$C$139,3,FALSE)</f>
        <v>Standard</v>
      </c>
      <c r="F1359">
        <v>2004</v>
      </c>
      <c r="G1359" t="s">
        <v>436</v>
      </c>
      <c r="H1359" t="s">
        <v>32</v>
      </c>
      <c r="I1359" s="1">
        <v>44643</v>
      </c>
      <c r="J1359">
        <v>115</v>
      </c>
      <c r="K1359" t="str">
        <f>VLOOKUP(J1359,locations!$A$1:$E$17,2,FALSE)</f>
        <v>Otago</v>
      </c>
      <c r="L1359" t="str">
        <f>VLOOKUP(J1359,locations!$A$1:$E$17,3,FALSE)</f>
        <v>New Zealand</v>
      </c>
      <c r="M1359">
        <f>VLOOKUP(J1359,locations!$A$1:$E$17,4,FALSE)</f>
        <v>246000</v>
      </c>
      <c r="N1359">
        <f>VLOOKUP(J1359,locations!$A$1:$E$17,5,FALSE)</f>
        <v>7.89</v>
      </c>
    </row>
    <row r="1360" spans="1:14" x14ac:dyDescent="0.25">
      <c r="A1360">
        <v>1359</v>
      </c>
      <c r="B1360" t="s">
        <v>75</v>
      </c>
      <c r="C1360">
        <v>576</v>
      </c>
      <c r="D1360" t="str">
        <f>VLOOKUP(C1368,'make details'!$A$1:$C$139,2,FALSE)</f>
        <v>Ford</v>
      </c>
      <c r="E1360" t="str">
        <f>VLOOKUP(C1360,'make details'!$A$1:$C$139,3,FALSE)</f>
        <v>Standard</v>
      </c>
      <c r="F1360">
        <v>1997</v>
      </c>
      <c r="G1360" t="s">
        <v>572</v>
      </c>
      <c r="H1360" t="s">
        <v>10</v>
      </c>
      <c r="I1360" s="1">
        <v>44544</v>
      </c>
      <c r="J1360">
        <v>106</v>
      </c>
      <c r="K1360" t="str">
        <f>VLOOKUP(J1360,locations!$A$1:$E$17,2,FALSE)</f>
        <v>Hawke's Bay</v>
      </c>
      <c r="L1360" t="str">
        <f>VLOOKUP(J1360,locations!$A$1:$E$17,3,FALSE)</f>
        <v>New Zealand</v>
      </c>
      <c r="M1360">
        <f>VLOOKUP(J1360,locations!$A$1:$E$17,4,FALSE)</f>
        <v>182700</v>
      </c>
      <c r="N1360">
        <f>VLOOKUP(J1360,locations!$A$1:$E$17,5,FALSE)</f>
        <v>12.92</v>
      </c>
    </row>
    <row r="1361" spans="1:14" x14ac:dyDescent="0.25">
      <c r="A1361">
        <v>1360</v>
      </c>
      <c r="B1361" t="s">
        <v>435</v>
      </c>
      <c r="C1361">
        <v>619</v>
      </c>
      <c r="D1361" t="str">
        <f>VLOOKUP(C1369,'make details'!$A$1:$C$139,2,FALSE)</f>
        <v>Ford</v>
      </c>
      <c r="E1361" t="str">
        <f>VLOOKUP(C1361,'make details'!$A$1:$C$139,3,FALSE)</f>
        <v>Standard</v>
      </c>
      <c r="F1361">
        <v>2004</v>
      </c>
      <c r="G1361" t="s">
        <v>448</v>
      </c>
      <c r="H1361" t="s">
        <v>10</v>
      </c>
      <c r="I1361" s="1">
        <v>44626</v>
      </c>
      <c r="J1361">
        <v>107</v>
      </c>
      <c r="K1361" t="str">
        <f>VLOOKUP(J1361,locations!$A$1:$E$17,2,FALSE)</f>
        <v>Taranaki</v>
      </c>
      <c r="L1361" t="str">
        <f>VLOOKUP(J1361,locations!$A$1:$E$17,3,FALSE)</f>
        <v>New Zealand</v>
      </c>
      <c r="M1361">
        <f>VLOOKUP(J1361,locations!$A$1:$E$17,4,FALSE)</f>
        <v>127300</v>
      </c>
      <c r="N1361">
        <f>VLOOKUP(J1361,locations!$A$1:$E$17,5,FALSE)</f>
        <v>17.55</v>
      </c>
    </row>
    <row r="1362" spans="1:14" x14ac:dyDescent="0.25">
      <c r="A1362">
        <v>1361</v>
      </c>
      <c r="B1362" t="s">
        <v>90</v>
      </c>
      <c r="C1362">
        <v>619</v>
      </c>
      <c r="D1362" t="str">
        <f>VLOOKUP(C1370,'make details'!$A$1:$C$139,2,FALSE)</f>
        <v>Toyota</v>
      </c>
      <c r="E1362" t="str">
        <f>VLOOKUP(C1362,'make details'!$A$1:$C$139,3,FALSE)</f>
        <v>Standard</v>
      </c>
      <c r="F1362">
        <v>1994</v>
      </c>
      <c r="G1362" t="s">
        <v>448</v>
      </c>
      <c r="H1362" t="s">
        <v>69</v>
      </c>
      <c r="I1362" s="1">
        <v>44604</v>
      </c>
      <c r="J1362">
        <v>104</v>
      </c>
      <c r="K1362" t="str">
        <f>VLOOKUP(J1362,locations!$A$1:$E$17,2,FALSE)</f>
        <v>Bay of Plenty</v>
      </c>
      <c r="L1362" t="str">
        <f>VLOOKUP(J1362,locations!$A$1:$E$17,3,FALSE)</f>
        <v>New Zealand</v>
      </c>
      <c r="M1362">
        <f>VLOOKUP(J1362,locations!$A$1:$E$17,4,FALSE)</f>
        <v>347700</v>
      </c>
      <c r="N1362">
        <f>VLOOKUP(J1362,locations!$A$1:$E$17,5,FALSE)</f>
        <v>28.8</v>
      </c>
    </row>
    <row r="1363" spans="1:14" x14ac:dyDescent="0.25">
      <c r="A1363">
        <v>1362</v>
      </c>
      <c r="B1363" t="s">
        <v>75</v>
      </c>
      <c r="C1363">
        <v>529</v>
      </c>
      <c r="D1363" t="str">
        <f>VLOOKUP(C1371,'make details'!$A$1:$C$139,2,FALSE)</f>
        <v>Subaru</v>
      </c>
      <c r="E1363" t="str">
        <f>VLOOKUP(C1363,'make details'!$A$1:$C$139,3,FALSE)</f>
        <v>Standard</v>
      </c>
      <c r="F1363">
        <v>2004</v>
      </c>
      <c r="G1363" t="s">
        <v>669</v>
      </c>
      <c r="H1363" t="s">
        <v>283</v>
      </c>
      <c r="I1363" s="1">
        <v>44516</v>
      </c>
      <c r="J1363">
        <v>104</v>
      </c>
      <c r="K1363" t="str">
        <f>VLOOKUP(J1363,locations!$A$1:$E$17,2,FALSE)</f>
        <v>Bay of Plenty</v>
      </c>
      <c r="L1363" t="str">
        <f>VLOOKUP(J1363,locations!$A$1:$E$17,3,FALSE)</f>
        <v>New Zealand</v>
      </c>
      <c r="M1363">
        <f>VLOOKUP(J1363,locations!$A$1:$E$17,4,FALSE)</f>
        <v>347700</v>
      </c>
      <c r="N1363">
        <f>VLOOKUP(J1363,locations!$A$1:$E$17,5,FALSE)</f>
        <v>28.8</v>
      </c>
    </row>
    <row r="1364" spans="1:14" x14ac:dyDescent="0.25">
      <c r="A1364">
        <v>1363</v>
      </c>
      <c r="B1364" t="s">
        <v>90</v>
      </c>
      <c r="C1364">
        <v>587</v>
      </c>
      <c r="D1364" t="str">
        <f>VLOOKUP(C1372,'make details'!$A$1:$C$139,2,FALSE)</f>
        <v>Toyota</v>
      </c>
      <c r="E1364" t="str">
        <f>VLOOKUP(C1364,'make details'!$A$1:$C$139,3,FALSE)</f>
        <v>Standard</v>
      </c>
      <c r="F1364">
        <v>1995</v>
      </c>
      <c r="G1364" t="s">
        <v>473</v>
      </c>
      <c r="H1364" t="s">
        <v>47</v>
      </c>
      <c r="I1364" s="1">
        <v>44522</v>
      </c>
      <c r="J1364">
        <v>102</v>
      </c>
      <c r="K1364" t="str">
        <f>VLOOKUP(J1364,locations!$A$1:$E$17,2,FALSE)</f>
        <v>Auckland</v>
      </c>
      <c r="L1364" t="str">
        <f>VLOOKUP(J1364,locations!$A$1:$E$17,3,FALSE)</f>
        <v>New Zealand</v>
      </c>
      <c r="M1364">
        <f>VLOOKUP(J1364,locations!$A$1:$E$17,4,FALSE)</f>
        <v>1695200</v>
      </c>
      <c r="N1364">
        <f>VLOOKUP(J1364,locations!$A$1:$E$17,5,FALSE)</f>
        <v>343.09</v>
      </c>
    </row>
    <row r="1365" spans="1:14" x14ac:dyDescent="0.25">
      <c r="A1365">
        <v>1364</v>
      </c>
      <c r="B1365" t="s">
        <v>90</v>
      </c>
      <c r="C1365">
        <v>556</v>
      </c>
      <c r="D1365" t="str">
        <f>VLOOKUP(C1373,'make details'!$A$1:$C$139,2,FALSE)</f>
        <v>Mazda</v>
      </c>
      <c r="E1365" t="str">
        <f>VLOOKUP(C1365,'make details'!$A$1:$C$139,3,FALSE)</f>
        <v>Standard</v>
      </c>
      <c r="F1365">
        <v>1993</v>
      </c>
      <c r="G1365" t="s">
        <v>472</v>
      </c>
      <c r="H1365" t="s">
        <v>47</v>
      </c>
      <c r="I1365" s="1">
        <v>44650</v>
      </c>
      <c r="J1365">
        <v>114</v>
      </c>
      <c r="K1365" t="str">
        <f>VLOOKUP(J1365,locations!$A$1:$E$17,2,FALSE)</f>
        <v>Canterbury</v>
      </c>
      <c r="L1365" t="str">
        <f>VLOOKUP(J1365,locations!$A$1:$E$17,3,FALSE)</f>
        <v>New Zealand</v>
      </c>
      <c r="M1365">
        <f>VLOOKUP(J1365,locations!$A$1:$E$17,4,FALSE)</f>
        <v>655000</v>
      </c>
      <c r="N1365">
        <f>VLOOKUP(J1365,locations!$A$1:$E$17,5,FALSE)</f>
        <v>14.72</v>
      </c>
    </row>
    <row r="1366" spans="1:14" x14ac:dyDescent="0.25">
      <c r="A1366">
        <v>1365</v>
      </c>
      <c r="B1366" t="s">
        <v>90</v>
      </c>
      <c r="C1366">
        <v>619</v>
      </c>
      <c r="D1366" t="str">
        <f>VLOOKUP(C1374,'make details'!$A$1:$C$139,2,FALSE)</f>
        <v>Ford</v>
      </c>
      <c r="E1366" t="str">
        <f>VLOOKUP(C1366,'make details'!$A$1:$C$139,3,FALSE)</f>
        <v>Standard</v>
      </c>
      <c r="F1366">
        <v>1995</v>
      </c>
      <c r="G1366" t="s">
        <v>448</v>
      </c>
      <c r="H1366" t="s">
        <v>28</v>
      </c>
      <c r="I1366" s="1">
        <v>44652</v>
      </c>
      <c r="J1366">
        <v>114</v>
      </c>
      <c r="K1366" t="str">
        <f>VLOOKUP(J1366,locations!$A$1:$E$17,2,FALSE)</f>
        <v>Canterbury</v>
      </c>
      <c r="L1366" t="str">
        <f>VLOOKUP(J1366,locations!$A$1:$E$17,3,FALSE)</f>
        <v>New Zealand</v>
      </c>
      <c r="M1366">
        <f>VLOOKUP(J1366,locations!$A$1:$E$17,4,FALSE)</f>
        <v>655000</v>
      </c>
      <c r="N1366">
        <f>VLOOKUP(J1366,locations!$A$1:$E$17,5,FALSE)</f>
        <v>14.72</v>
      </c>
    </row>
    <row r="1367" spans="1:14" x14ac:dyDescent="0.25">
      <c r="A1367">
        <v>1366</v>
      </c>
      <c r="B1367" t="s">
        <v>90</v>
      </c>
      <c r="C1367">
        <v>610</v>
      </c>
      <c r="D1367" t="str">
        <f>VLOOKUP(C1375,'make details'!$A$1:$C$139,2,FALSE)</f>
        <v>Ford</v>
      </c>
      <c r="E1367" t="str">
        <f>VLOOKUP(C1367,'make details'!$A$1:$C$139,3,FALSE)</f>
        <v>Standard</v>
      </c>
      <c r="F1367">
        <v>1997</v>
      </c>
      <c r="G1367" t="s">
        <v>475</v>
      </c>
      <c r="H1367" t="s">
        <v>47</v>
      </c>
      <c r="I1367" s="1">
        <v>44572</v>
      </c>
      <c r="J1367">
        <v>103</v>
      </c>
      <c r="K1367" t="str">
        <f>VLOOKUP(J1367,locations!$A$1:$E$17,2,FALSE)</f>
        <v>Waikato</v>
      </c>
      <c r="L1367" t="str">
        <f>VLOOKUP(J1367,locations!$A$1:$E$17,3,FALSE)</f>
        <v>New Zealand</v>
      </c>
      <c r="M1367">
        <f>VLOOKUP(J1367,locations!$A$1:$E$17,4,FALSE)</f>
        <v>513800</v>
      </c>
      <c r="N1367">
        <f>VLOOKUP(J1367,locations!$A$1:$E$17,5,FALSE)</f>
        <v>21.5</v>
      </c>
    </row>
    <row r="1368" spans="1:14" x14ac:dyDescent="0.25">
      <c r="A1368">
        <v>1367</v>
      </c>
      <c r="B1368" t="s">
        <v>83</v>
      </c>
      <c r="C1368">
        <v>540</v>
      </c>
      <c r="D1368" t="str">
        <f>VLOOKUP(C1376,'make details'!$A$1:$C$139,2,FALSE)</f>
        <v>Ford</v>
      </c>
      <c r="E1368" t="str">
        <f>VLOOKUP(C1368,'make details'!$A$1:$C$139,3,FALSE)</f>
        <v>Standard</v>
      </c>
      <c r="F1368">
        <v>2004</v>
      </c>
      <c r="G1368" t="s">
        <v>453</v>
      </c>
      <c r="H1368" t="s">
        <v>10</v>
      </c>
      <c r="I1368" s="1">
        <v>44495</v>
      </c>
      <c r="J1368">
        <v>104</v>
      </c>
      <c r="K1368" t="str">
        <f>VLOOKUP(J1368,locations!$A$1:$E$17,2,FALSE)</f>
        <v>Bay of Plenty</v>
      </c>
      <c r="L1368" t="str">
        <f>VLOOKUP(J1368,locations!$A$1:$E$17,3,FALSE)</f>
        <v>New Zealand</v>
      </c>
      <c r="M1368">
        <f>VLOOKUP(J1368,locations!$A$1:$E$17,4,FALSE)</f>
        <v>347700</v>
      </c>
      <c r="N1368">
        <f>VLOOKUP(J1368,locations!$A$1:$E$17,5,FALSE)</f>
        <v>28.8</v>
      </c>
    </row>
    <row r="1369" spans="1:14" x14ac:dyDescent="0.25">
      <c r="A1369">
        <v>1368</v>
      </c>
      <c r="B1369" t="s">
        <v>435</v>
      </c>
      <c r="C1369">
        <v>540</v>
      </c>
      <c r="D1369" t="str">
        <f>VLOOKUP(C1377,'make details'!$A$1:$C$139,2,FALSE)</f>
        <v>Nissan</v>
      </c>
      <c r="E1369" t="str">
        <f>VLOOKUP(C1369,'make details'!$A$1:$C$139,3,FALSE)</f>
        <v>Standard</v>
      </c>
      <c r="F1369">
        <v>2004</v>
      </c>
      <c r="G1369" t="s">
        <v>436</v>
      </c>
      <c r="H1369" t="s">
        <v>69</v>
      </c>
      <c r="I1369" s="1">
        <v>44603</v>
      </c>
      <c r="J1369">
        <v>109</v>
      </c>
      <c r="K1369" t="str">
        <f>VLOOKUP(J1369,locations!$A$1:$E$17,2,FALSE)</f>
        <v>Wellington</v>
      </c>
      <c r="L1369" t="str">
        <f>VLOOKUP(J1369,locations!$A$1:$E$17,3,FALSE)</f>
        <v>New Zealand</v>
      </c>
      <c r="M1369">
        <f>VLOOKUP(J1369,locations!$A$1:$E$17,4,FALSE)</f>
        <v>543500</v>
      </c>
      <c r="N1369">
        <f>VLOOKUP(J1369,locations!$A$1:$E$17,5,FALSE)</f>
        <v>67.52</v>
      </c>
    </row>
    <row r="1370" spans="1:14" x14ac:dyDescent="0.25">
      <c r="A1370">
        <v>1369</v>
      </c>
      <c r="B1370" t="s">
        <v>83</v>
      </c>
      <c r="C1370">
        <v>619</v>
      </c>
      <c r="D1370" t="str">
        <f>VLOOKUP(C1378,'make details'!$A$1:$C$139,2,FALSE)</f>
        <v>Ford</v>
      </c>
      <c r="E1370" t="str">
        <f>VLOOKUP(C1370,'make details'!$A$1:$C$139,3,FALSE)</f>
        <v>Standard</v>
      </c>
      <c r="F1370">
        <v>2004</v>
      </c>
      <c r="G1370" t="s">
        <v>670</v>
      </c>
      <c r="H1370" t="s">
        <v>18</v>
      </c>
      <c r="I1370" s="1">
        <v>44601</v>
      </c>
      <c r="J1370">
        <v>104</v>
      </c>
      <c r="K1370" t="str">
        <f>VLOOKUP(J1370,locations!$A$1:$E$17,2,FALSE)</f>
        <v>Bay of Plenty</v>
      </c>
      <c r="L1370" t="str">
        <f>VLOOKUP(J1370,locations!$A$1:$E$17,3,FALSE)</f>
        <v>New Zealand</v>
      </c>
      <c r="M1370">
        <f>VLOOKUP(J1370,locations!$A$1:$E$17,4,FALSE)</f>
        <v>347700</v>
      </c>
      <c r="N1370">
        <f>VLOOKUP(J1370,locations!$A$1:$E$17,5,FALSE)</f>
        <v>28.8</v>
      </c>
    </row>
    <row r="1371" spans="1:14" x14ac:dyDescent="0.25">
      <c r="A1371">
        <v>1370</v>
      </c>
      <c r="B1371" t="s">
        <v>90</v>
      </c>
      <c r="C1371">
        <v>610</v>
      </c>
      <c r="D1371" t="str">
        <f>VLOOKUP(C1379,'make details'!$A$1:$C$139,2,FALSE)</f>
        <v>Toyota</v>
      </c>
      <c r="E1371" t="str">
        <f>VLOOKUP(C1371,'make details'!$A$1:$C$139,3,FALSE)</f>
        <v>Standard</v>
      </c>
      <c r="F1371">
        <v>2004</v>
      </c>
      <c r="G1371" t="s">
        <v>484</v>
      </c>
      <c r="H1371" t="s">
        <v>32</v>
      </c>
      <c r="I1371" s="1">
        <v>44649</v>
      </c>
      <c r="J1371">
        <v>114</v>
      </c>
      <c r="K1371" t="str">
        <f>VLOOKUP(J1371,locations!$A$1:$E$17,2,FALSE)</f>
        <v>Canterbury</v>
      </c>
      <c r="L1371" t="str">
        <f>VLOOKUP(J1371,locations!$A$1:$E$17,3,FALSE)</f>
        <v>New Zealand</v>
      </c>
      <c r="M1371">
        <f>VLOOKUP(J1371,locations!$A$1:$E$17,4,FALSE)</f>
        <v>655000</v>
      </c>
      <c r="N1371">
        <f>VLOOKUP(J1371,locations!$A$1:$E$17,5,FALSE)</f>
        <v>14.72</v>
      </c>
    </row>
    <row r="1372" spans="1:14" x14ac:dyDescent="0.25">
      <c r="A1372">
        <v>1371</v>
      </c>
      <c r="B1372" t="s">
        <v>75</v>
      </c>
      <c r="C1372">
        <v>619</v>
      </c>
      <c r="D1372" t="str">
        <f>VLOOKUP(C1380,'make details'!$A$1:$C$139,2,FALSE)</f>
        <v>Nissan</v>
      </c>
      <c r="E1372" t="str">
        <f>VLOOKUP(C1372,'make details'!$A$1:$C$139,3,FALSE)</f>
        <v>Standard</v>
      </c>
      <c r="F1372">
        <v>1997</v>
      </c>
      <c r="G1372" t="s">
        <v>460</v>
      </c>
      <c r="H1372" t="s">
        <v>69</v>
      </c>
      <c r="I1372" s="1">
        <v>44561</v>
      </c>
      <c r="J1372">
        <v>115</v>
      </c>
      <c r="K1372" t="str">
        <f>VLOOKUP(J1372,locations!$A$1:$E$17,2,FALSE)</f>
        <v>Otago</v>
      </c>
      <c r="L1372" t="str">
        <f>VLOOKUP(J1372,locations!$A$1:$E$17,3,FALSE)</f>
        <v>New Zealand</v>
      </c>
      <c r="M1372">
        <f>VLOOKUP(J1372,locations!$A$1:$E$17,4,FALSE)</f>
        <v>246000</v>
      </c>
      <c r="N1372">
        <f>VLOOKUP(J1372,locations!$A$1:$E$17,5,FALSE)</f>
        <v>7.89</v>
      </c>
    </row>
    <row r="1373" spans="1:14" x14ac:dyDescent="0.25">
      <c r="A1373">
        <v>1372</v>
      </c>
      <c r="B1373" t="s">
        <v>671</v>
      </c>
      <c r="C1373">
        <v>576</v>
      </c>
      <c r="D1373" t="str">
        <f>VLOOKUP(C1381,'make details'!$A$1:$C$139,2,FALSE)</f>
        <v>Toyota</v>
      </c>
      <c r="E1373" t="str">
        <f>VLOOKUP(C1373,'make details'!$A$1:$C$139,3,FALSE)</f>
        <v>Standard</v>
      </c>
      <c r="F1373">
        <v>1998</v>
      </c>
      <c r="G1373" t="s">
        <v>672</v>
      </c>
      <c r="H1373" t="s">
        <v>283</v>
      </c>
      <c r="I1373" s="1">
        <v>44653</v>
      </c>
      <c r="J1373">
        <v>102</v>
      </c>
      <c r="K1373" t="str">
        <f>VLOOKUP(J1373,locations!$A$1:$E$17,2,FALSE)</f>
        <v>Auckland</v>
      </c>
      <c r="L1373" t="str">
        <f>VLOOKUP(J1373,locations!$A$1:$E$17,3,FALSE)</f>
        <v>New Zealand</v>
      </c>
      <c r="M1373">
        <f>VLOOKUP(J1373,locations!$A$1:$E$17,4,FALSE)</f>
        <v>1695200</v>
      </c>
      <c r="N1373">
        <f>VLOOKUP(J1373,locations!$A$1:$E$17,5,FALSE)</f>
        <v>343.09</v>
      </c>
    </row>
    <row r="1374" spans="1:14" x14ac:dyDescent="0.25">
      <c r="A1374">
        <v>1373</v>
      </c>
      <c r="B1374" t="s">
        <v>435</v>
      </c>
      <c r="C1374">
        <v>540</v>
      </c>
      <c r="D1374" t="str">
        <f>VLOOKUP(C1382,'make details'!$A$1:$C$139,2,FALSE)</f>
        <v>Mazda</v>
      </c>
      <c r="E1374" t="str">
        <f>VLOOKUP(C1374,'make details'!$A$1:$C$139,3,FALSE)</f>
        <v>Standard</v>
      </c>
      <c r="F1374">
        <v>2004</v>
      </c>
      <c r="G1374" t="s">
        <v>436</v>
      </c>
      <c r="H1374" t="s">
        <v>32</v>
      </c>
      <c r="I1374" s="1">
        <v>44638</v>
      </c>
      <c r="J1374">
        <v>102</v>
      </c>
      <c r="K1374" t="str">
        <f>VLOOKUP(J1374,locations!$A$1:$E$17,2,FALSE)</f>
        <v>Auckland</v>
      </c>
      <c r="L1374" t="str">
        <f>VLOOKUP(J1374,locations!$A$1:$E$17,3,FALSE)</f>
        <v>New Zealand</v>
      </c>
      <c r="M1374">
        <f>VLOOKUP(J1374,locations!$A$1:$E$17,4,FALSE)</f>
        <v>1695200</v>
      </c>
      <c r="N1374">
        <f>VLOOKUP(J1374,locations!$A$1:$E$17,5,FALSE)</f>
        <v>343.09</v>
      </c>
    </row>
    <row r="1375" spans="1:14" x14ac:dyDescent="0.25">
      <c r="A1375">
        <v>1374</v>
      </c>
      <c r="B1375" t="s">
        <v>235</v>
      </c>
      <c r="C1375">
        <v>540</v>
      </c>
      <c r="D1375" t="str">
        <f>VLOOKUP(C1383,'make details'!$A$1:$C$139,2,FALSE)</f>
        <v>Honda</v>
      </c>
      <c r="E1375" t="str">
        <f>VLOOKUP(C1375,'make details'!$A$1:$C$139,3,FALSE)</f>
        <v>Standard</v>
      </c>
      <c r="F1375">
        <v>2004</v>
      </c>
      <c r="G1375" t="s">
        <v>616</v>
      </c>
      <c r="H1375" t="s">
        <v>32</v>
      </c>
      <c r="I1375" s="1">
        <v>44645</v>
      </c>
      <c r="J1375">
        <v>102</v>
      </c>
      <c r="K1375" t="str">
        <f>VLOOKUP(J1375,locations!$A$1:$E$17,2,FALSE)</f>
        <v>Auckland</v>
      </c>
      <c r="L1375" t="str">
        <f>VLOOKUP(J1375,locations!$A$1:$E$17,3,FALSE)</f>
        <v>New Zealand</v>
      </c>
      <c r="M1375">
        <f>VLOOKUP(J1375,locations!$A$1:$E$17,4,FALSE)</f>
        <v>1695200</v>
      </c>
      <c r="N1375">
        <f>VLOOKUP(J1375,locations!$A$1:$E$17,5,FALSE)</f>
        <v>343.09</v>
      </c>
    </row>
    <row r="1376" spans="1:14" x14ac:dyDescent="0.25">
      <c r="A1376">
        <v>1375</v>
      </c>
      <c r="B1376" t="s">
        <v>435</v>
      </c>
      <c r="C1376">
        <v>540</v>
      </c>
      <c r="D1376" t="str">
        <f>VLOOKUP(C1384,'make details'!$A$1:$C$139,2,FALSE)</f>
        <v>Nissan</v>
      </c>
      <c r="E1376" t="str">
        <f>VLOOKUP(C1376,'make details'!$A$1:$C$139,3,FALSE)</f>
        <v>Standard</v>
      </c>
      <c r="F1376">
        <v>2004</v>
      </c>
      <c r="G1376" t="s">
        <v>436</v>
      </c>
      <c r="H1376" t="s">
        <v>32</v>
      </c>
      <c r="I1376" s="1">
        <v>44489</v>
      </c>
      <c r="J1376">
        <v>104</v>
      </c>
      <c r="K1376" t="str">
        <f>VLOOKUP(J1376,locations!$A$1:$E$17,2,FALSE)</f>
        <v>Bay of Plenty</v>
      </c>
      <c r="L1376" t="str">
        <f>VLOOKUP(J1376,locations!$A$1:$E$17,3,FALSE)</f>
        <v>New Zealand</v>
      </c>
      <c r="M1376">
        <f>VLOOKUP(J1376,locations!$A$1:$E$17,4,FALSE)</f>
        <v>347700</v>
      </c>
      <c r="N1376">
        <f>VLOOKUP(J1376,locations!$A$1:$E$17,5,FALSE)</f>
        <v>28.8</v>
      </c>
    </row>
    <row r="1377" spans="1:14" x14ac:dyDescent="0.25">
      <c r="A1377">
        <v>1376</v>
      </c>
      <c r="B1377" t="s">
        <v>83</v>
      </c>
      <c r="C1377">
        <v>587</v>
      </c>
      <c r="D1377" t="str">
        <f>VLOOKUP(C1385,'make details'!$A$1:$C$139,2,FALSE)</f>
        <v>Honda</v>
      </c>
      <c r="E1377" t="str">
        <f>VLOOKUP(C1377,'make details'!$A$1:$C$139,3,FALSE)</f>
        <v>Standard</v>
      </c>
      <c r="F1377">
        <v>2004</v>
      </c>
      <c r="G1377" t="s">
        <v>582</v>
      </c>
      <c r="H1377" t="s">
        <v>18</v>
      </c>
      <c r="I1377" s="1">
        <v>44485</v>
      </c>
      <c r="J1377">
        <v>104</v>
      </c>
      <c r="K1377" t="str">
        <f>VLOOKUP(J1377,locations!$A$1:$E$17,2,FALSE)</f>
        <v>Bay of Plenty</v>
      </c>
      <c r="L1377" t="str">
        <f>VLOOKUP(J1377,locations!$A$1:$E$17,3,FALSE)</f>
        <v>New Zealand</v>
      </c>
      <c r="M1377">
        <f>VLOOKUP(J1377,locations!$A$1:$E$17,4,FALSE)</f>
        <v>347700</v>
      </c>
      <c r="N1377">
        <f>VLOOKUP(J1377,locations!$A$1:$E$17,5,FALSE)</f>
        <v>28.8</v>
      </c>
    </row>
    <row r="1378" spans="1:14" x14ac:dyDescent="0.25">
      <c r="A1378">
        <v>1377</v>
      </c>
      <c r="B1378" t="s">
        <v>83</v>
      </c>
      <c r="C1378">
        <v>540</v>
      </c>
      <c r="D1378" t="str">
        <f>VLOOKUP(C1386,'make details'!$A$1:$C$139,2,FALSE)</f>
        <v>Nissan</v>
      </c>
      <c r="E1378" t="str">
        <f>VLOOKUP(C1378,'make details'!$A$1:$C$139,3,FALSE)</f>
        <v>Standard</v>
      </c>
      <c r="F1378">
        <v>2004</v>
      </c>
      <c r="G1378" t="s">
        <v>453</v>
      </c>
      <c r="H1378" t="s">
        <v>28</v>
      </c>
      <c r="I1378" s="1">
        <v>44510</v>
      </c>
      <c r="J1378">
        <v>114</v>
      </c>
      <c r="K1378" t="str">
        <f>VLOOKUP(J1378,locations!$A$1:$E$17,2,FALSE)</f>
        <v>Canterbury</v>
      </c>
      <c r="L1378" t="str">
        <f>VLOOKUP(J1378,locations!$A$1:$E$17,3,FALSE)</f>
        <v>New Zealand</v>
      </c>
      <c r="M1378">
        <f>VLOOKUP(J1378,locations!$A$1:$E$17,4,FALSE)</f>
        <v>655000</v>
      </c>
      <c r="N1378">
        <f>VLOOKUP(J1378,locations!$A$1:$E$17,5,FALSE)</f>
        <v>14.72</v>
      </c>
    </row>
    <row r="1379" spans="1:14" x14ac:dyDescent="0.25">
      <c r="A1379">
        <v>1378</v>
      </c>
      <c r="B1379" t="s">
        <v>90</v>
      </c>
      <c r="C1379">
        <v>619</v>
      </c>
      <c r="D1379" t="str">
        <f>VLOOKUP(C1387,'make details'!$A$1:$C$139,2,FALSE)</f>
        <v>Ford</v>
      </c>
      <c r="E1379" t="str">
        <f>VLOOKUP(C1379,'make details'!$A$1:$C$139,3,FALSE)</f>
        <v>Standard</v>
      </c>
      <c r="F1379">
        <v>1995</v>
      </c>
      <c r="G1379" t="s">
        <v>448</v>
      </c>
      <c r="H1379" t="s">
        <v>47</v>
      </c>
      <c r="I1379" s="1">
        <v>44553</v>
      </c>
      <c r="J1379">
        <v>102</v>
      </c>
      <c r="K1379" t="str">
        <f>VLOOKUP(J1379,locations!$A$1:$E$17,2,FALSE)</f>
        <v>Auckland</v>
      </c>
      <c r="L1379" t="str">
        <f>VLOOKUP(J1379,locations!$A$1:$E$17,3,FALSE)</f>
        <v>New Zealand</v>
      </c>
      <c r="M1379">
        <f>VLOOKUP(J1379,locations!$A$1:$E$17,4,FALSE)</f>
        <v>1695200</v>
      </c>
      <c r="N1379">
        <f>VLOOKUP(J1379,locations!$A$1:$E$17,5,FALSE)</f>
        <v>343.09</v>
      </c>
    </row>
    <row r="1380" spans="1:14" x14ac:dyDescent="0.25">
      <c r="A1380">
        <v>1379</v>
      </c>
      <c r="B1380" t="s">
        <v>83</v>
      </c>
      <c r="C1380">
        <v>587</v>
      </c>
      <c r="D1380" t="str">
        <f>VLOOKUP(C1388,'make details'!$A$1:$C$139,2,FALSE)</f>
        <v>Toyota</v>
      </c>
      <c r="E1380" t="str">
        <f>VLOOKUP(C1380,'make details'!$A$1:$C$139,3,FALSE)</f>
        <v>Standard</v>
      </c>
      <c r="F1380">
        <v>1995</v>
      </c>
      <c r="G1380" t="s">
        <v>463</v>
      </c>
      <c r="H1380" t="s">
        <v>28</v>
      </c>
      <c r="I1380" s="1">
        <v>44652</v>
      </c>
      <c r="J1380">
        <v>102</v>
      </c>
      <c r="K1380" t="str">
        <f>VLOOKUP(J1380,locations!$A$1:$E$17,2,FALSE)</f>
        <v>Auckland</v>
      </c>
      <c r="L1380" t="str">
        <f>VLOOKUP(J1380,locations!$A$1:$E$17,3,FALSE)</f>
        <v>New Zealand</v>
      </c>
      <c r="M1380">
        <f>VLOOKUP(J1380,locations!$A$1:$E$17,4,FALSE)</f>
        <v>1695200</v>
      </c>
      <c r="N1380">
        <f>VLOOKUP(J1380,locations!$A$1:$E$17,5,FALSE)</f>
        <v>343.09</v>
      </c>
    </row>
    <row r="1381" spans="1:14" x14ac:dyDescent="0.25">
      <c r="A1381">
        <v>1380</v>
      </c>
      <c r="B1381" t="s">
        <v>83</v>
      </c>
      <c r="C1381">
        <v>619</v>
      </c>
      <c r="D1381" t="str">
        <f>VLOOKUP(C1389,'make details'!$A$1:$C$139,2,FALSE)</f>
        <v>Subaru</v>
      </c>
      <c r="E1381" t="str">
        <f>VLOOKUP(C1381,'make details'!$A$1:$C$139,3,FALSE)</f>
        <v>Standard</v>
      </c>
      <c r="F1381">
        <v>1996</v>
      </c>
      <c r="G1381" t="s">
        <v>586</v>
      </c>
      <c r="H1381" t="s">
        <v>32</v>
      </c>
      <c r="I1381" s="1">
        <v>44648</v>
      </c>
      <c r="J1381">
        <v>104</v>
      </c>
      <c r="K1381" t="str">
        <f>VLOOKUP(J1381,locations!$A$1:$E$17,2,FALSE)</f>
        <v>Bay of Plenty</v>
      </c>
      <c r="L1381" t="str">
        <f>VLOOKUP(J1381,locations!$A$1:$E$17,3,FALSE)</f>
        <v>New Zealand</v>
      </c>
      <c r="M1381">
        <f>VLOOKUP(J1381,locations!$A$1:$E$17,4,FALSE)</f>
        <v>347700</v>
      </c>
      <c r="N1381">
        <f>VLOOKUP(J1381,locations!$A$1:$E$17,5,FALSE)</f>
        <v>28.8</v>
      </c>
    </row>
    <row r="1382" spans="1:14" x14ac:dyDescent="0.25">
      <c r="A1382">
        <v>1381</v>
      </c>
      <c r="B1382" t="s">
        <v>90</v>
      </c>
      <c r="C1382">
        <v>576</v>
      </c>
      <c r="D1382" t="str">
        <f>VLOOKUP(C1390,'make details'!$A$1:$C$139,2,FALSE)</f>
        <v>Isuzu</v>
      </c>
      <c r="E1382" t="str">
        <f>VLOOKUP(C1382,'make details'!$A$1:$C$139,3,FALSE)</f>
        <v>Standard</v>
      </c>
      <c r="F1382">
        <v>2000</v>
      </c>
      <c r="G1382" t="s">
        <v>572</v>
      </c>
      <c r="H1382" t="s">
        <v>32</v>
      </c>
      <c r="I1382" s="1">
        <v>44649</v>
      </c>
      <c r="J1382">
        <v>104</v>
      </c>
      <c r="K1382" t="str">
        <f>VLOOKUP(J1382,locations!$A$1:$E$17,2,FALSE)</f>
        <v>Bay of Plenty</v>
      </c>
      <c r="L1382" t="str">
        <f>VLOOKUP(J1382,locations!$A$1:$E$17,3,FALSE)</f>
        <v>New Zealand</v>
      </c>
      <c r="M1382">
        <f>VLOOKUP(J1382,locations!$A$1:$E$17,4,FALSE)</f>
        <v>347700</v>
      </c>
      <c r="N1382">
        <f>VLOOKUP(J1382,locations!$A$1:$E$17,5,FALSE)</f>
        <v>28.8</v>
      </c>
    </row>
    <row r="1383" spans="1:14" x14ac:dyDescent="0.25">
      <c r="A1383">
        <v>1382</v>
      </c>
      <c r="B1383" t="s">
        <v>90</v>
      </c>
      <c r="C1383">
        <v>550</v>
      </c>
      <c r="D1383" t="str">
        <f>VLOOKUP(C1391,'make details'!$A$1:$C$139,2,FALSE)</f>
        <v>Mazda</v>
      </c>
      <c r="E1383" t="str">
        <f>VLOOKUP(C1383,'make details'!$A$1:$C$139,3,FALSE)</f>
        <v>Standard</v>
      </c>
      <c r="F1383">
        <v>1996</v>
      </c>
      <c r="G1383" t="s">
        <v>456</v>
      </c>
      <c r="H1383" t="s">
        <v>10</v>
      </c>
      <c r="I1383" s="1">
        <v>44598</v>
      </c>
      <c r="J1383">
        <v>102</v>
      </c>
      <c r="K1383" t="str">
        <f>VLOOKUP(J1383,locations!$A$1:$E$17,2,FALSE)</f>
        <v>Auckland</v>
      </c>
      <c r="L1383" t="str">
        <f>VLOOKUP(J1383,locations!$A$1:$E$17,3,FALSE)</f>
        <v>New Zealand</v>
      </c>
      <c r="M1383">
        <f>VLOOKUP(J1383,locations!$A$1:$E$17,4,FALSE)</f>
        <v>1695200</v>
      </c>
      <c r="N1383">
        <f>VLOOKUP(J1383,locations!$A$1:$E$17,5,FALSE)</f>
        <v>343.09</v>
      </c>
    </row>
    <row r="1384" spans="1:14" x14ac:dyDescent="0.25">
      <c r="A1384">
        <v>1383</v>
      </c>
      <c r="B1384" t="s">
        <v>75</v>
      </c>
      <c r="C1384">
        <v>587</v>
      </c>
      <c r="D1384" t="str">
        <f>VLOOKUP(C1392,'make details'!$A$1:$C$139,2,FALSE)</f>
        <v>Toyota</v>
      </c>
      <c r="E1384" t="str">
        <f>VLOOKUP(C1384,'make details'!$A$1:$C$139,3,FALSE)</f>
        <v>Standard</v>
      </c>
      <c r="F1384">
        <v>1997</v>
      </c>
      <c r="G1384" t="s">
        <v>461</v>
      </c>
      <c r="H1384" t="s">
        <v>32</v>
      </c>
      <c r="I1384" s="1">
        <v>44575</v>
      </c>
      <c r="J1384">
        <v>102</v>
      </c>
      <c r="K1384" t="str">
        <f>VLOOKUP(J1384,locations!$A$1:$E$17,2,FALSE)</f>
        <v>Auckland</v>
      </c>
      <c r="L1384" t="str">
        <f>VLOOKUP(J1384,locations!$A$1:$E$17,3,FALSE)</f>
        <v>New Zealand</v>
      </c>
      <c r="M1384">
        <f>VLOOKUP(J1384,locations!$A$1:$E$17,4,FALSE)</f>
        <v>1695200</v>
      </c>
      <c r="N1384">
        <f>VLOOKUP(J1384,locations!$A$1:$E$17,5,FALSE)</f>
        <v>343.09</v>
      </c>
    </row>
    <row r="1385" spans="1:14" x14ac:dyDescent="0.25">
      <c r="A1385">
        <v>1384</v>
      </c>
      <c r="B1385" t="s">
        <v>83</v>
      </c>
      <c r="C1385">
        <v>550</v>
      </c>
      <c r="D1385" t="str">
        <f>VLOOKUP(C1393,'make details'!$A$1:$C$139,2,FALSE)</f>
        <v>Ford</v>
      </c>
      <c r="E1385" t="str">
        <f>VLOOKUP(C1385,'make details'!$A$1:$C$139,3,FALSE)</f>
        <v>Standard</v>
      </c>
      <c r="F1385">
        <v>2004</v>
      </c>
      <c r="G1385" t="s">
        <v>571</v>
      </c>
      <c r="H1385" t="s">
        <v>10</v>
      </c>
      <c r="I1385" s="1">
        <v>44621</v>
      </c>
      <c r="J1385">
        <v>102</v>
      </c>
      <c r="K1385" t="str">
        <f>VLOOKUP(J1385,locations!$A$1:$E$17,2,FALSE)</f>
        <v>Auckland</v>
      </c>
      <c r="L1385" t="str">
        <f>VLOOKUP(J1385,locations!$A$1:$E$17,3,FALSE)</f>
        <v>New Zealand</v>
      </c>
      <c r="M1385">
        <f>VLOOKUP(J1385,locations!$A$1:$E$17,4,FALSE)</f>
        <v>1695200</v>
      </c>
      <c r="N1385">
        <f>VLOOKUP(J1385,locations!$A$1:$E$17,5,FALSE)</f>
        <v>343.09</v>
      </c>
    </row>
    <row r="1386" spans="1:14" x14ac:dyDescent="0.25">
      <c r="A1386">
        <v>1385</v>
      </c>
      <c r="B1386" t="s">
        <v>83</v>
      </c>
      <c r="C1386">
        <v>587</v>
      </c>
      <c r="D1386" t="str">
        <f>VLOOKUP(C1394,'make details'!$A$1:$C$139,2,FALSE)</f>
        <v>Ford</v>
      </c>
      <c r="E1386" t="str">
        <f>VLOOKUP(C1386,'make details'!$A$1:$C$139,3,FALSE)</f>
        <v>Standard</v>
      </c>
      <c r="F1386">
        <v>1995</v>
      </c>
      <c r="G1386" t="s">
        <v>445</v>
      </c>
      <c r="H1386" t="s">
        <v>32</v>
      </c>
      <c r="I1386" s="1">
        <v>44545</v>
      </c>
      <c r="J1386">
        <v>105</v>
      </c>
      <c r="K1386" t="str">
        <f>VLOOKUP(J1386,locations!$A$1:$E$17,2,FALSE)</f>
        <v>Gisborne</v>
      </c>
      <c r="L1386" t="str">
        <f>VLOOKUP(J1386,locations!$A$1:$E$17,3,FALSE)</f>
        <v>New Zealand</v>
      </c>
      <c r="M1386">
        <f>VLOOKUP(J1386,locations!$A$1:$E$17,4,FALSE)</f>
        <v>52100</v>
      </c>
      <c r="N1386">
        <f>VLOOKUP(J1386,locations!$A$1:$E$17,5,FALSE)</f>
        <v>6.21</v>
      </c>
    </row>
    <row r="1387" spans="1:14" x14ac:dyDescent="0.25">
      <c r="A1387">
        <v>1386</v>
      </c>
      <c r="B1387" t="s">
        <v>83</v>
      </c>
      <c r="C1387">
        <v>540</v>
      </c>
      <c r="D1387" t="str">
        <f>VLOOKUP(C1395,'make details'!$A$1:$C$139,2,FALSE)</f>
        <v>Subaru</v>
      </c>
      <c r="E1387" t="str">
        <f>VLOOKUP(C1387,'make details'!$A$1:$C$139,3,FALSE)</f>
        <v>Standard</v>
      </c>
      <c r="F1387">
        <v>2004</v>
      </c>
      <c r="G1387" t="s">
        <v>440</v>
      </c>
      <c r="H1387" t="s">
        <v>28</v>
      </c>
      <c r="I1387" s="1">
        <v>44498</v>
      </c>
      <c r="J1387">
        <v>102</v>
      </c>
      <c r="K1387" t="str">
        <f>VLOOKUP(J1387,locations!$A$1:$E$17,2,FALSE)</f>
        <v>Auckland</v>
      </c>
      <c r="L1387" t="str">
        <f>VLOOKUP(J1387,locations!$A$1:$E$17,3,FALSE)</f>
        <v>New Zealand</v>
      </c>
      <c r="M1387">
        <f>VLOOKUP(J1387,locations!$A$1:$E$17,4,FALSE)</f>
        <v>1695200</v>
      </c>
      <c r="N1387">
        <f>VLOOKUP(J1387,locations!$A$1:$E$17,5,FALSE)</f>
        <v>343.09</v>
      </c>
    </row>
    <row r="1388" spans="1:14" x14ac:dyDescent="0.25">
      <c r="A1388">
        <v>1387</v>
      </c>
      <c r="B1388" t="s">
        <v>75</v>
      </c>
      <c r="C1388">
        <v>619</v>
      </c>
      <c r="D1388" t="str">
        <f>VLOOKUP(C1396,'make details'!$A$1:$C$139,2,FALSE)</f>
        <v>Mitsubishi</v>
      </c>
      <c r="E1388" t="str">
        <f>VLOOKUP(C1388,'make details'!$A$1:$C$139,3,FALSE)</f>
        <v>Standard</v>
      </c>
      <c r="F1388">
        <v>2004</v>
      </c>
      <c r="G1388" t="s">
        <v>470</v>
      </c>
      <c r="H1388" t="s">
        <v>32</v>
      </c>
      <c r="I1388" s="1">
        <v>44533</v>
      </c>
      <c r="J1388">
        <v>114</v>
      </c>
      <c r="K1388" t="str">
        <f>VLOOKUP(J1388,locations!$A$1:$E$17,2,FALSE)</f>
        <v>Canterbury</v>
      </c>
      <c r="L1388" t="str">
        <f>VLOOKUP(J1388,locations!$A$1:$E$17,3,FALSE)</f>
        <v>New Zealand</v>
      </c>
      <c r="M1388">
        <f>VLOOKUP(J1388,locations!$A$1:$E$17,4,FALSE)</f>
        <v>655000</v>
      </c>
      <c r="N1388">
        <f>VLOOKUP(J1388,locations!$A$1:$E$17,5,FALSE)</f>
        <v>14.72</v>
      </c>
    </row>
    <row r="1389" spans="1:14" x14ac:dyDescent="0.25">
      <c r="A1389">
        <v>1388</v>
      </c>
      <c r="B1389" t="s">
        <v>90</v>
      </c>
      <c r="C1389">
        <v>610</v>
      </c>
      <c r="D1389" t="str">
        <f>VLOOKUP(C1397,'make details'!$A$1:$C$139,2,FALSE)</f>
        <v>Honda</v>
      </c>
      <c r="E1389" t="str">
        <f>VLOOKUP(C1389,'make details'!$A$1:$C$139,3,FALSE)</f>
        <v>Standard</v>
      </c>
      <c r="F1389">
        <v>2002</v>
      </c>
      <c r="G1389" t="s">
        <v>475</v>
      </c>
      <c r="H1389" t="s">
        <v>10</v>
      </c>
      <c r="I1389" s="1">
        <v>44629</v>
      </c>
      <c r="J1389">
        <v>102</v>
      </c>
      <c r="K1389" t="str">
        <f>VLOOKUP(J1389,locations!$A$1:$E$17,2,FALSE)</f>
        <v>Auckland</v>
      </c>
      <c r="L1389" t="str">
        <f>VLOOKUP(J1389,locations!$A$1:$E$17,3,FALSE)</f>
        <v>New Zealand</v>
      </c>
      <c r="M1389">
        <f>VLOOKUP(J1389,locations!$A$1:$E$17,4,FALSE)</f>
        <v>1695200</v>
      </c>
      <c r="N1389">
        <f>VLOOKUP(J1389,locations!$A$1:$E$17,5,FALSE)</f>
        <v>343.09</v>
      </c>
    </row>
    <row r="1390" spans="1:14" x14ac:dyDescent="0.25">
      <c r="A1390">
        <v>1389</v>
      </c>
      <c r="B1390" t="s">
        <v>90</v>
      </c>
      <c r="C1390">
        <v>556</v>
      </c>
      <c r="D1390" t="str">
        <f>VLOOKUP(C1398,'make details'!$A$1:$C$139,2,FALSE)</f>
        <v>Subaru</v>
      </c>
      <c r="E1390" t="str">
        <f>VLOOKUP(C1390,'make details'!$A$1:$C$139,3,FALSE)</f>
        <v>Standard</v>
      </c>
      <c r="F1390">
        <v>2000</v>
      </c>
      <c r="G1390" t="s">
        <v>621</v>
      </c>
      <c r="H1390" t="s">
        <v>10</v>
      </c>
      <c r="I1390" s="1">
        <v>44513</v>
      </c>
      <c r="J1390">
        <v>102</v>
      </c>
      <c r="K1390" t="str">
        <f>VLOOKUP(J1390,locations!$A$1:$E$17,2,FALSE)</f>
        <v>Auckland</v>
      </c>
      <c r="L1390" t="str">
        <f>VLOOKUP(J1390,locations!$A$1:$E$17,3,FALSE)</f>
        <v>New Zealand</v>
      </c>
      <c r="M1390">
        <f>VLOOKUP(J1390,locations!$A$1:$E$17,4,FALSE)</f>
        <v>1695200</v>
      </c>
      <c r="N1390">
        <f>VLOOKUP(J1390,locations!$A$1:$E$17,5,FALSE)</f>
        <v>343.09</v>
      </c>
    </row>
    <row r="1391" spans="1:14" x14ac:dyDescent="0.25">
      <c r="A1391">
        <v>1390</v>
      </c>
      <c r="B1391" t="s">
        <v>435</v>
      </c>
      <c r="C1391">
        <v>576</v>
      </c>
      <c r="D1391" t="str">
        <f>VLOOKUP(C1399,'make details'!$A$1:$C$139,2,FALSE)</f>
        <v>Toyota</v>
      </c>
      <c r="E1391" t="str">
        <f>VLOOKUP(C1391,'make details'!$A$1:$C$139,3,FALSE)</f>
        <v>Standard</v>
      </c>
      <c r="F1391">
        <v>2004</v>
      </c>
      <c r="G1391" t="s">
        <v>450</v>
      </c>
      <c r="H1391" t="s">
        <v>32</v>
      </c>
      <c r="I1391" s="1">
        <v>44636</v>
      </c>
      <c r="J1391">
        <v>104</v>
      </c>
      <c r="K1391" t="str">
        <f>VLOOKUP(J1391,locations!$A$1:$E$17,2,FALSE)</f>
        <v>Bay of Plenty</v>
      </c>
      <c r="L1391" t="str">
        <f>VLOOKUP(J1391,locations!$A$1:$E$17,3,FALSE)</f>
        <v>New Zealand</v>
      </c>
      <c r="M1391">
        <f>VLOOKUP(J1391,locations!$A$1:$E$17,4,FALSE)</f>
        <v>347700</v>
      </c>
      <c r="N1391">
        <f>VLOOKUP(J1391,locations!$A$1:$E$17,5,FALSE)</f>
        <v>28.8</v>
      </c>
    </row>
    <row r="1392" spans="1:14" x14ac:dyDescent="0.25">
      <c r="A1392">
        <v>1391</v>
      </c>
      <c r="B1392" t="s">
        <v>90</v>
      </c>
      <c r="C1392">
        <v>619</v>
      </c>
      <c r="D1392" t="str">
        <f>VLOOKUP(C1400,'make details'!$A$1:$C$139,2,FALSE)</f>
        <v>Mitsubishi</v>
      </c>
      <c r="E1392" t="str">
        <f>VLOOKUP(C1392,'make details'!$A$1:$C$139,3,FALSE)</f>
        <v>Standard</v>
      </c>
      <c r="F1392">
        <v>1996</v>
      </c>
      <c r="G1392" t="s">
        <v>448</v>
      </c>
      <c r="H1392" t="s">
        <v>47</v>
      </c>
      <c r="I1392" s="1">
        <v>44549</v>
      </c>
      <c r="J1392">
        <v>111</v>
      </c>
      <c r="K1392" t="str">
        <f>VLOOKUP(J1392,locations!$A$1:$E$17,2,FALSE)</f>
        <v>Nelson</v>
      </c>
      <c r="L1392" t="str">
        <f>VLOOKUP(J1392,locations!$A$1:$E$17,3,FALSE)</f>
        <v>New Zealand</v>
      </c>
      <c r="M1392">
        <f>VLOOKUP(J1392,locations!$A$1:$E$17,4,FALSE)</f>
        <v>54500</v>
      </c>
      <c r="N1392">
        <f>VLOOKUP(J1392,locations!$A$1:$E$17,5,FALSE)</f>
        <v>129.15</v>
      </c>
    </row>
    <row r="1393" spans="1:14" x14ac:dyDescent="0.25">
      <c r="A1393">
        <v>1392</v>
      </c>
      <c r="B1393" t="s">
        <v>83</v>
      </c>
      <c r="C1393">
        <v>540</v>
      </c>
      <c r="D1393" t="str">
        <f>VLOOKUP(C1401,'make details'!$A$1:$C$139,2,FALSE)</f>
        <v>Toyota</v>
      </c>
      <c r="E1393" t="str">
        <f>VLOOKUP(C1393,'make details'!$A$1:$C$139,3,FALSE)</f>
        <v>Standard</v>
      </c>
      <c r="F1393">
        <v>2004</v>
      </c>
      <c r="G1393" t="s">
        <v>453</v>
      </c>
      <c r="H1393" t="s">
        <v>10</v>
      </c>
      <c r="I1393" s="1">
        <v>44488</v>
      </c>
      <c r="J1393">
        <v>104</v>
      </c>
      <c r="K1393" t="str">
        <f>VLOOKUP(J1393,locations!$A$1:$E$17,2,FALSE)</f>
        <v>Bay of Plenty</v>
      </c>
      <c r="L1393" t="str">
        <f>VLOOKUP(J1393,locations!$A$1:$E$17,3,FALSE)</f>
        <v>New Zealand</v>
      </c>
      <c r="M1393">
        <f>VLOOKUP(J1393,locations!$A$1:$E$17,4,FALSE)</f>
        <v>347700</v>
      </c>
      <c r="N1393">
        <f>VLOOKUP(J1393,locations!$A$1:$E$17,5,FALSE)</f>
        <v>28.8</v>
      </c>
    </row>
    <row r="1394" spans="1:14" x14ac:dyDescent="0.25">
      <c r="A1394">
        <v>1393</v>
      </c>
      <c r="B1394" t="s">
        <v>83</v>
      </c>
      <c r="C1394">
        <v>540</v>
      </c>
      <c r="D1394" t="str">
        <f>VLOOKUP(C1402,'make details'!$A$1:$C$139,2,FALSE)</f>
        <v>Subaru</v>
      </c>
      <c r="E1394" t="str">
        <f>VLOOKUP(C1394,'make details'!$A$1:$C$139,3,FALSE)</f>
        <v>Standard</v>
      </c>
      <c r="F1394">
        <v>2004</v>
      </c>
      <c r="G1394" t="s">
        <v>453</v>
      </c>
      <c r="H1394" t="s">
        <v>47</v>
      </c>
      <c r="I1394" s="1">
        <v>44579</v>
      </c>
      <c r="J1394">
        <v>104</v>
      </c>
      <c r="K1394" t="str">
        <f>VLOOKUP(J1394,locations!$A$1:$E$17,2,FALSE)</f>
        <v>Bay of Plenty</v>
      </c>
      <c r="L1394" t="str">
        <f>VLOOKUP(J1394,locations!$A$1:$E$17,3,FALSE)</f>
        <v>New Zealand</v>
      </c>
      <c r="M1394">
        <f>VLOOKUP(J1394,locations!$A$1:$E$17,4,FALSE)</f>
        <v>347700</v>
      </c>
      <c r="N1394">
        <f>VLOOKUP(J1394,locations!$A$1:$E$17,5,FALSE)</f>
        <v>28.8</v>
      </c>
    </row>
    <row r="1395" spans="1:14" x14ac:dyDescent="0.25">
      <c r="A1395">
        <v>1394</v>
      </c>
      <c r="B1395" t="s">
        <v>83</v>
      </c>
      <c r="C1395">
        <v>610</v>
      </c>
      <c r="D1395" t="str">
        <f>VLOOKUP(C1403,'make details'!$A$1:$C$139,2,FALSE)</f>
        <v>Toyota</v>
      </c>
      <c r="E1395" t="str">
        <f>VLOOKUP(C1395,'make details'!$A$1:$C$139,3,FALSE)</f>
        <v>Standard</v>
      </c>
      <c r="F1395">
        <v>2003</v>
      </c>
      <c r="G1395" t="s">
        <v>444</v>
      </c>
      <c r="H1395" t="s">
        <v>69</v>
      </c>
      <c r="I1395" s="1">
        <v>44545</v>
      </c>
      <c r="J1395">
        <v>102</v>
      </c>
      <c r="K1395" t="str">
        <f>VLOOKUP(J1395,locations!$A$1:$E$17,2,FALSE)</f>
        <v>Auckland</v>
      </c>
      <c r="L1395" t="str">
        <f>VLOOKUP(J1395,locations!$A$1:$E$17,3,FALSE)</f>
        <v>New Zealand</v>
      </c>
      <c r="M1395">
        <f>VLOOKUP(J1395,locations!$A$1:$E$17,4,FALSE)</f>
        <v>1695200</v>
      </c>
      <c r="N1395">
        <f>VLOOKUP(J1395,locations!$A$1:$E$17,5,FALSE)</f>
        <v>343.09</v>
      </c>
    </row>
    <row r="1396" spans="1:14" x14ac:dyDescent="0.25">
      <c r="A1396">
        <v>1395</v>
      </c>
      <c r="B1396" t="s">
        <v>83</v>
      </c>
      <c r="C1396">
        <v>580</v>
      </c>
      <c r="D1396" t="str">
        <f>VLOOKUP(C1404,'make details'!$A$1:$C$139,2,FALSE)</f>
        <v>Holden</v>
      </c>
      <c r="E1396" t="str">
        <f>VLOOKUP(C1396,'make details'!$A$1:$C$139,3,FALSE)</f>
        <v>Standard</v>
      </c>
      <c r="F1396">
        <v>1996</v>
      </c>
      <c r="G1396" t="s">
        <v>673</v>
      </c>
      <c r="H1396" t="s">
        <v>45</v>
      </c>
      <c r="I1396" s="1">
        <v>44500</v>
      </c>
      <c r="J1396">
        <v>109</v>
      </c>
      <c r="K1396" t="str">
        <f>VLOOKUP(J1396,locations!$A$1:$E$17,2,FALSE)</f>
        <v>Wellington</v>
      </c>
      <c r="L1396" t="str">
        <f>VLOOKUP(J1396,locations!$A$1:$E$17,3,FALSE)</f>
        <v>New Zealand</v>
      </c>
      <c r="M1396">
        <f>VLOOKUP(J1396,locations!$A$1:$E$17,4,FALSE)</f>
        <v>543500</v>
      </c>
      <c r="N1396">
        <f>VLOOKUP(J1396,locations!$A$1:$E$17,5,FALSE)</f>
        <v>67.52</v>
      </c>
    </row>
    <row r="1397" spans="1:14" x14ac:dyDescent="0.25">
      <c r="A1397">
        <v>1396</v>
      </c>
      <c r="B1397" t="s">
        <v>83</v>
      </c>
      <c r="C1397">
        <v>550</v>
      </c>
      <c r="D1397" t="str">
        <f>VLOOKUP(C1405,'make details'!$A$1:$C$139,2,FALSE)</f>
        <v>Daihatsu</v>
      </c>
      <c r="E1397" t="str">
        <f>VLOOKUP(C1397,'make details'!$A$1:$C$139,3,FALSE)</f>
        <v>Standard</v>
      </c>
      <c r="F1397">
        <v>2004</v>
      </c>
      <c r="G1397" t="s">
        <v>571</v>
      </c>
      <c r="H1397" t="s">
        <v>18</v>
      </c>
      <c r="I1397" s="1">
        <v>44630</v>
      </c>
      <c r="J1397">
        <v>104</v>
      </c>
      <c r="K1397" t="str">
        <f>VLOOKUP(J1397,locations!$A$1:$E$17,2,FALSE)</f>
        <v>Bay of Plenty</v>
      </c>
      <c r="L1397" t="str">
        <f>VLOOKUP(J1397,locations!$A$1:$E$17,3,FALSE)</f>
        <v>New Zealand</v>
      </c>
      <c r="M1397">
        <f>VLOOKUP(J1397,locations!$A$1:$E$17,4,FALSE)</f>
        <v>347700</v>
      </c>
      <c r="N1397">
        <f>VLOOKUP(J1397,locations!$A$1:$E$17,5,FALSE)</f>
        <v>28.8</v>
      </c>
    </row>
    <row r="1398" spans="1:14" x14ac:dyDescent="0.25">
      <c r="A1398">
        <v>1397</v>
      </c>
      <c r="B1398" t="s">
        <v>90</v>
      </c>
      <c r="C1398">
        <v>610</v>
      </c>
      <c r="D1398" t="str">
        <f>VLOOKUP(C1406,'make details'!$A$1:$C$139,2,FALSE)</f>
        <v>Ford</v>
      </c>
      <c r="E1398" t="str">
        <f>VLOOKUP(C1398,'make details'!$A$1:$C$139,3,FALSE)</f>
        <v>Standard</v>
      </c>
      <c r="F1398">
        <v>2002</v>
      </c>
      <c r="G1398" t="s">
        <v>674</v>
      </c>
      <c r="H1398" t="s">
        <v>10</v>
      </c>
      <c r="I1398" s="1">
        <v>44512</v>
      </c>
      <c r="J1398">
        <v>109</v>
      </c>
      <c r="K1398" t="str">
        <f>VLOOKUP(J1398,locations!$A$1:$E$17,2,FALSE)</f>
        <v>Wellington</v>
      </c>
      <c r="L1398" t="str">
        <f>VLOOKUP(J1398,locations!$A$1:$E$17,3,FALSE)</f>
        <v>New Zealand</v>
      </c>
      <c r="M1398">
        <f>VLOOKUP(J1398,locations!$A$1:$E$17,4,FALSE)</f>
        <v>543500</v>
      </c>
      <c r="N1398">
        <f>VLOOKUP(J1398,locations!$A$1:$E$17,5,FALSE)</f>
        <v>67.52</v>
      </c>
    </row>
    <row r="1399" spans="1:14" x14ac:dyDescent="0.25">
      <c r="A1399">
        <v>1398</v>
      </c>
      <c r="B1399" t="s">
        <v>235</v>
      </c>
      <c r="C1399">
        <v>619</v>
      </c>
      <c r="D1399" t="str">
        <f>VLOOKUP(C1407,'make details'!$A$1:$C$139,2,FALSE)</f>
        <v>Toyota</v>
      </c>
      <c r="E1399" t="str">
        <f>VLOOKUP(C1399,'make details'!$A$1:$C$139,3,FALSE)</f>
        <v>Standard</v>
      </c>
      <c r="F1399">
        <v>1996</v>
      </c>
      <c r="G1399" t="s">
        <v>467</v>
      </c>
      <c r="H1399" t="s">
        <v>32</v>
      </c>
      <c r="I1399" s="1">
        <v>44642</v>
      </c>
      <c r="J1399">
        <v>102</v>
      </c>
      <c r="K1399" t="str">
        <f>VLOOKUP(J1399,locations!$A$1:$E$17,2,FALSE)</f>
        <v>Auckland</v>
      </c>
      <c r="L1399" t="str">
        <f>VLOOKUP(J1399,locations!$A$1:$E$17,3,FALSE)</f>
        <v>New Zealand</v>
      </c>
      <c r="M1399">
        <f>VLOOKUP(J1399,locations!$A$1:$E$17,4,FALSE)</f>
        <v>1695200</v>
      </c>
      <c r="N1399">
        <f>VLOOKUP(J1399,locations!$A$1:$E$17,5,FALSE)</f>
        <v>343.09</v>
      </c>
    </row>
    <row r="1400" spans="1:14" x14ac:dyDescent="0.25">
      <c r="A1400">
        <v>1399</v>
      </c>
      <c r="B1400" t="s">
        <v>435</v>
      </c>
      <c r="C1400">
        <v>580</v>
      </c>
      <c r="D1400" t="str">
        <f>VLOOKUP(C1408,'make details'!$A$1:$C$139,2,FALSE)</f>
        <v>Toyota</v>
      </c>
      <c r="E1400" t="str">
        <f>VLOOKUP(C1400,'make details'!$A$1:$C$139,3,FALSE)</f>
        <v>Standard</v>
      </c>
      <c r="F1400">
        <v>2004</v>
      </c>
      <c r="G1400" t="s">
        <v>464</v>
      </c>
      <c r="H1400" t="s">
        <v>10</v>
      </c>
      <c r="I1400" s="1">
        <v>44558</v>
      </c>
      <c r="J1400">
        <v>102</v>
      </c>
      <c r="K1400" t="str">
        <f>VLOOKUP(J1400,locations!$A$1:$E$17,2,FALSE)</f>
        <v>Auckland</v>
      </c>
      <c r="L1400" t="str">
        <f>VLOOKUP(J1400,locations!$A$1:$E$17,3,FALSE)</f>
        <v>New Zealand</v>
      </c>
      <c r="M1400">
        <f>VLOOKUP(J1400,locations!$A$1:$E$17,4,FALSE)</f>
        <v>1695200</v>
      </c>
      <c r="N1400">
        <f>VLOOKUP(J1400,locations!$A$1:$E$17,5,FALSE)</f>
        <v>343.09</v>
      </c>
    </row>
    <row r="1401" spans="1:14" x14ac:dyDescent="0.25">
      <c r="A1401">
        <v>1400</v>
      </c>
      <c r="B1401" t="s">
        <v>454</v>
      </c>
      <c r="C1401">
        <v>619</v>
      </c>
      <c r="D1401" t="str">
        <f>VLOOKUP(C1409,'make details'!$A$1:$C$139,2,FALSE)</f>
        <v>Toyota</v>
      </c>
      <c r="E1401" t="str">
        <f>VLOOKUP(C1401,'make details'!$A$1:$C$139,3,FALSE)</f>
        <v>Standard</v>
      </c>
      <c r="F1401">
        <v>1992</v>
      </c>
      <c r="G1401" t="s">
        <v>448</v>
      </c>
      <c r="H1401" t="s">
        <v>10</v>
      </c>
      <c r="I1401" s="1">
        <v>44568</v>
      </c>
      <c r="J1401">
        <v>101</v>
      </c>
      <c r="K1401" t="str">
        <f>VLOOKUP(J1401,locations!$A$1:$E$17,2,FALSE)</f>
        <v>Northland</v>
      </c>
      <c r="L1401" t="str">
        <f>VLOOKUP(J1401,locations!$A$1:$E$17,3,FALSE)</f>
        <v>New Zealand</v>
      </c>
      <c r="M1401">
        <f>VLOOKUP(J1401,locations!$A$1:$E$17,4,FALSE)</f>
        <v>201500</v>
      </c>
      <c r="N1401">
        <f>VLOOKUP(J1401,locations!$A$1:$E$17,5,FALSE)</f>
        <v>16.11</v>
      </c>
    </row>
    <row r="1402" spans="1:14" x14ac:dyDescent="0.25">
      <c r="A1402">
        <v>1401</v>
      </c>
      <c r="B1402" t="s">
        <v>90</v>
      </c>
      <c r="C1402">
        <v>610</v>
      </c>
      <c r="D1402" t="str">
        <f>VLOOKUP(C1410,'make details'!$A$1:$C$139,2,FALSE)</f>
        <v>Toyota</v>
      </c>
      <c r="E1402" t="str">
        <f>VLOOKUP(C1402,'make details'!$A$1:$C$139,3,FALSE)</f>
        <v>Standard</v>
      </c>
      <c r="F1402">
        <v>2000</v>
      </c>
      <c r="G1402" t="s">
        <v>444</v>
      </c>
      <c r="H1402" t="s">
        <v>69</v>
      </c>
      <c r="I1402" s="1">
        <v>44636</v>
      </c>
      <c r="J1402">
        <v>102</v>
      </c>
      <c r="K1402" t="str">
        <f>VLOOKUP(J1402,locations!$A$1:$E$17,2,FALSE)</f>
        <v>Auckland</v>
      </c>
      <c r="L1402" t="str">
        <f>VLOOKUP(J1402,locations!$A$1:$E$17,3,FALSE)</f>
        <v>New Zealand</v>
      </c>
      <c r="M1402">
        <f>VLOOKUP(J1402,locations!$A$1:$E$17,4,FALSE)</f>
        <v>1695200</v>
      </c>
      <c r="N1402">
        <f>VLOOKUP(J1402,locations!$A$1:$E$17,5,FALSE)</f>
        <v>343.09</v>
      </c>
    </row>
    <row r="1403" spans="1:14" x14ac:dyDescent="0.25">
      <c r="A1403">
        <v>1402</v>
      </c>
      <c r="B1403" t="s">
        <v>90</v>
      </c>
      <c r="C1403">
        <v>619</v>
      </c>
      <c r="D1403" t="str">
        <f>VLOOKUP(C1411,'make details'!$A$1:$C$139,2,FALSE)</f>
        <v>Toyota</v>
      </c>
      <c r="E1403" t="str">
        <f>VLOOKUP(C1403,'make details'!$A$1:$C$139,3,FALSE)</f>
        <v>Standard</v>
      </c>
      <c r="F1403">
        <v>1994</v>
      </c>
      <c r="G1403" t="s">
        <v>594</v>
      </c>
      <c r="H1403" t="s">
        <v>10</v>
      </c>
      <c r="I1403" s="1">
        <v>44627</v>
      </c>
      <c r="J1403">
        <v>107</v>
      </c>
      <c r="K1403" t="str">
        <f>VLOOKUP(J1403,locations!$A$1:$E$17,2,FALSE)</f>
        <v>Taranaki</v>
      </c>
      <c r="L1403" t="str">
        <f>VLOOKUP(J1403,locations!$A$1:$E$17,3,FALSE)</f>
        <v>New Zealand</v>
      </c>
      <c r="M1403">
        <f>VLOOKUP(J1403,locations!$A$1:$E$17,4,FALSE)</f>
        <v>127300</v>
      </c>
      <c r="N1403">
        <f>VLOOKUP(J1403,locations!$A$1:$E$17,5,FALSE)</f>
        <v>17.55</v>
      </c>
    </row>
    <row r="1404" spans="1:14" x14ac:dyDescent="0.25">
      <c r="A1404">
        <v>1403</v>
      </c>
      <c r="B1404" t="s">
        <v>83</v>
      </c>
      <c r="C1404">
        <v>548</v>
      </c>
      <c r="D1404" t="str">
        <f>VLOOKUP(C1412,'make details'!$A$1:$C$139,2,FALSE)</f>
        <v>Honda</v>
      </c>
      <c r="E1404" t="str">
        <f>VLOOKUP(C1404,'make details'!$A$1:$C$139,3,FALSE)</f>
        <v>Standard</v>
      </c>
      <c r="F1404">
        <v>2004</v>
      </c>
      <c r="G1404" t="s">
        <v>593</v>
      </c>
      <c r="H1404" t="s">
        <v>45</v>
      </c>
      <c r="I1404" s="1">
        <v>44510</v>
      </c>
      <c r="J1404">
        <v>101</v>
      </c>
      <c r="K1404" t="str">
        <f>VLOOKUP(J1404,locations!$A$1:$E$17,2,FALSE)</f>
        <v>Northland</v>
      </c>
      <c r="L1404" t="str">
        <f>VLOOKUP(J1404,locations!$A$1:$E$17,3,FALSE)</f>
        <v>New Zealand</v>
      </c>
      <c r="M1404">
        <f>VLOOKUP(J1404,locations!$A$1:$E$17,4,FALSE)</f>
        <v>201500</v>
      </c>
      <c r="N1404">
        <f>VLOOKUP(J1404,locations!$A$1:$E$17,5,FALSE)</f>
        <v>16.11</v>
      </c>
    </row>
    <row r="1405" spans="1:14" x14ac:dyDescent="0.25">
      <c r="A1405">
        <v>1404</v>
      </c>
      <c r="B1405" t="s">
        <v>491</v>
      </c>
      <c r="C1405">
        <v>531</v>
      </c>
      <c r="D1405" t="str">
        <f>VLOOKUP(C1413,'make details'!$A$1:$C$139,2,FALSE)</f>
        <v>Ford</v>
      </c>
      <c r="E1405" t="str">
        <f>VLOOKUP(C1405,'make details'!$A$1:$C$139,3,FALSE)</f>
        <v>Standard</v>
      </c>
      <c r="F1405">
        <v>1987</v>
      </c>
      <c r="G1405" t="s">
        <v>675</v>
      </c>
      <c r="H1405" t="s">
        <v>32</v>
      </c>
      <c r="I1405" s="1">
        <v>44516</v>
      </c>
      <c r="J1405">
        <v>107</v>
      </c>
      <c r="K1405" t="str">
        <f>VLOOKUP(J1405,locations!$A$1:$E$17,2,FALSE)</f>
        <v>Taranaki</v>
      </c>
      <c r="L1405" t="str">
        <f>VLOOKUP(J1405,locations!$A$1:$E$17,3,FALSE)</f>
        <v>New Zealand</v>
      </c>
      <c r="M1405">
        <f>VLOOKUP(J1405,locations!$A$1:$E$17,4,FALSE)</f>
        <v>127300</v>
      </c>
      <c r="N1405">
        <f>VLOOKUP(J1405,locations!$A$1:$E$17,5,FALSE)</f>
        <v>17.55</v>
      </c>
    </row>
    <row r="1406" spans="1:14" x14ac:dyDescent="0.25">
      <c r="A1406">
        <v>1405</v>
      </c>
      <c r="B1406" t="s">
        <v>90</v>
      </c>
      <c r="C1406">
        <v>540</v>
      </c>
      <c r="D1406" t="str">
        <f>VLOOKUP(C1414,'make details'!$A$1:$C$139,2,FALSE)</f>
        <v>Toyota</v>
      </c>
      <c r="E1406" t="str">
        <f>VLOOKUP(C1406,'make details'!$A$1:$C$139,3,FALSE)</f>
        <v>Standard</v>
      </c>
      <c r="F1406">
        <v>2004</v>
      </c>
      <c r="G1406" t="s">
        <v>453</v>
      </c>
      <c r="H1406" t="s">
        <v>10</v>
      </c>
      <c r="I1406" s="1">
        <v>44574</v>
      </c>
      <c r="J1406">
        <v>102</v>
      </c>
      <c r="K1406" t="str">
        <f>VLOOKUP(J1406,locations!$A$1:$E$17,2,FALSE)</f>
        <v>Auckland</v>
      </c>
      <c r="L1406" t="str">
        <f>VLOOKUP(J1406,locations!$A$1:$E$17,3,FALSE)</f>
        <v>New Zealand</v>
      </c>
      <c r="M1406">
        <f>VLOOKUP(J1406,locations!$A$1:$E$17,4,FALSE)</f>
        <v>1695200</v>
      </c>
      <c r="N1406">
        <f>VLOOKUP(J1406,locations!$A$1:$E$17,5,FALSE)</f>
        <v>343.09</v>
      </c>
    </row>
    <row r="1407" spans="1:14" x14ac:dyDescent="0.25">
      <c r="A1407">
        <v>1406</v>
      </c>
      <c r="B1407" t="s">
        <v>435</v>
      </c>
      <c r="C1407">
        <v>619</v>
      </c>
      <c r="D1407" t="str">
        <f>VLOOKUP(C1415,'make details'!$A$1:$C$139,2,FALSE)</f>
        <v>Toyota</v>
      </c>
      <c r="E1407" t="str">
        <f>VLOOKUP(C1407,'make details'!$A$1:$C$139,3,FALSE)</f>
        <v>Standard</v>
      </c>
      <c r="F1407">
        <v>2004</v>
      </c>
      <c r="G1407" t="s">
        <v>448</v>
      </c>
      <c r="H1407" t="s">
        <v>10</v>
      </c>
      <c r="I1407" s="1">
        <v>44647</v>
      </c>
      <c r="J1407">
        <v>109</v>
      </c>
      <c r="K1407" t="str">
        <f>VLOOKUP(J1407,locations!$A$1:$E$17,2,FALSE)</f>
        <v>Wellington</v>
      </c>
      <c r="L1407" t="str">
        <f>VLOOKUP(J1407,locations!$A$1:$E$17,3,FALSE)</f>
        <v>New Zealand</v>
      </c>
      <c r="M1407">
        <f>VLOOKUP(J1407,locations!$A$1:$E$17,4,FALSE)</f>
        <v>543500</v>
      </c>
      <c r="N1407">
        <f>VLOOKUP(J1407,locations!$A$1:$E$17,5,FALSE)</f>
        <v>67.52</v>
      </c>
    </row>
    <row r="1408" spans="1:14" x14ac:dyDescent="0.25">
      <c r="A1408">
        <v>1407</v>
      </c>
      <c r="B1408" t="s">
        <v>435</v>
      </c>
      <c r="C1408">
        <v>619</v>
      </c>
      <c r="D1408" t="str">
        <f>VLOOKUP(C1416,'make details'!$A$1:$C$139,2,FALSE)</f>
        <v>Mazda</v>
      </c>
      <c r="E1408" t="str">
        <f>VLOOKUP(C1408,'make details'!$A$1:$C$139,3,FALSE)</f>
        <v>Standard</v>
      </c>
      <c r="F1408">
        <v>2004</v>
      </c>
      <c r="G1408" t="s">
        <v>448</v>
      </c>
      <c r="H1408" t="s">
        <v>69</v>
      </c>
      <c r="I1408" s="1">
        <v>44630</v>
      </c>
      <c r="J1408">
        <v>105</v>
      </c>
      <c r="K1408" t="str">
        <f>VLOOKUP(J1408,locations!$A$1:$E$17,2,FALSE)</f>
        <v>Gisborne</v>
      </c>
      <c r="L1408" t="str">
        <f>VLOOKUP(J1408,locations!$A$1:$E$17,3,FALSE)</f>
        <v>New Zealand</v>
      </c>
      <c r="M1408">
        <f>VLOOKUP(J1408,locations!$A$1:$E$17,4,FALSE)</f>
        <v>52100</v>
      </c>
      <c r="N1408">
        <f>VLOOKUP(J1408,locations!$A$1:$E$17,5,FALSE)</f>
        <v>6.21</v>
      </c>
    </row>
    <row r="1409" spans="1:14" x14ac:dyDescent="0.25">
      <c r="A1409">
        <v>1408</v>
      </c>
      <c r="B1409" t="s">
        <v>90</v>
      </c>
      <c r="C1409">
        <v>619</v>
      </c>
      <c r="D1409" t="str">
        <f>VLOOKUP(C1417,'make details'!$A$1:$C$139,2,FALSE)</f>
        <v>Mitsubishi</v>
      </c>
      <c r="E1409" t="str">
        <f>VLOOKUP(C1409,'make details'!$A$1:$C$139,3,FALSE)</f>
        <v>Standard</v>
      </c>
      <c r="F1409">
        <v>1994</v>
      </c>
      <c r="G1409" t="s">
        <v>448</v>
      </c>
      <c r="H1409" t="s">
        <v>32</v>
      </c>
      <c r="I1409" s="1">
        <v>44626</v>
      </c>
      <c r="J1409">
        <v>115</v>
      </c>
      <c r="K1409" t="str">
        <f>VLOOKUP(J1409,locations!$A$1:$E$17,2,FALSE)</f>
        <v>Otago</v>
      </c>
      <c r="L1409" t="str">
        <f>VLOOKUP(J1409,locations!$A$1:$E$17,3,FALSE)</f>
        <v>New Zealand</v>
      </c>
      <c r="M1409">
        <f>VLOOKUP(J1409,locations!$A$1:$E$17,4,FALSE)</f>
        <v>246000</v>
      </c>
      <c r="N1409">
        <f>VLOOKUP(J1409,locations!$A$1:$E$17,5,FALSE)</f>
        <v>7.89</v>
      </c>
    </row>
    <row r="1410" spans="1:14" x14ac:dyDescent="0.25">
      <c r="A1410">
        <v>1409</v>
      </c>
      <c r="B1410" t="s">
        <v>90</v>
      </c>
      <c r="C1410">
        <v>619</v>
      </c>
      <c r="D1410" t="str">
        <f>VLOOKUP(C1418,'make details'!$A$1:$C$139,2,FALSE)</f>
        <v>Ford</v>
      </c>
      <c r="E1410" t="str">
        <f>VLOOKUP(C1410,'make details'!$A$1:$C$139,3,FALSE)</f>
        <v>Standard</v>
      </c>
      <c r="F1410">
        <v>1996</v>
      </c>
      <c r="G1410" t="s">
        <v>575</v>
      </c>
      <c r="H1410" t="s">
        <v>18</v>
      </c>
      <c r="I1410" s="1">
        <v>44611</v>
      </c>
      <c r="J1410">
        <v>104</v>
      </c>
      <c r="K1410" t="str">
        <f>VLOOKUP(J1410,locations!$A$1:$E$17,2,FALSE)</f>
        <v>Bay of Plenty</v>
      </c>
      <c r="L1410" t="str">
        <f>VLOOKUP(J1410,locations!$A$1:$E$17,3,FALSE)</f>
        <v>New Zealand</v>
      </c>
      <c r="M1410">
        <f>VLOOKUP(J1410,locations!$A$1:$E$17,4,FALSE)</f>
        <v>347700</v>
      </c>
      <c r="N1410">
        <f>VLOOKUP(J1410,locations!$A$1:$E$17,5,FALSE)</f>
        <v>28.8</v>
      </c>
    </row>
    <row r="1411" spans="1:14" x14ac:dyDescent="0.25">
      <c r="A1411">
        <v>1410</v>
      </c>
      <c r="B1411" t="s">
        <v>614</v>
      </c>
      <c r="C1411">
        <v>619</v>
      </c>
      <c r="D1411" t="str">
        <f>VLOOKUP(C1419,'make details'!$A$1:$C$139,2,FALSE)</f>
        <v>Nissan</v>
      </c>
      <c r="E1411" t="str">
        <f>VLOOKUP(C1411,'make details'!$A$1:$C$139,3,FALSE)</f>
        <v>Standard</v>
      </c>
      <c r="F1411">
        <v>1991</v>
      </c>
      <c r="G1411" t="s">
        <v>606</v>
      </c>
      <c r="H1411" t="s">
        <v>32</v>
      </c>
      <c r="I1411" s="1">
        <v>44585</v>
      </c>
      <c r="J1411">
        <v>102</v>
      </c>
      <c r="K1411" t="str">
        <f>VLOOKUP(J1411,locations!$A$1:$E$17,2,FALSE)</f>
        <v>Auckland</v>
      </c>
      <c r="L1411" t="str">
        <f>VLOOKUP(J1411,locations!$A$1:$E$17,3,FALSE)</f>
        <v>New Zealand</v>
      </c>
      <c r="M1411">
        <f>VLOOKUP(J1411,locations!$A$1:$E$17,4,FALSE)</f>
        <v>1695200</v>
      </c>
      <c r="N1411">
        <f>VLOOKUP(J1411,locations!$A$1:$E$17,5,FALSE)</f>
        <v>343.09</v>
      </c>
    </row>
    <row r="1412" spans="1:14" x14ac:dyDescent="0.25">
      <c r="A1412">
        <v>1411</v>
      </c>
      <c r="B1412" t="s">
        <v>90</v>
      </c>
      <c r="C1412">
        <v>550</v>
      </c>
      <c r="D1412" t="str">
        <f>VLOOKUP(C1420,'make details'!$A$1:$C$139,2,FALSE)</f>
        <v>Holden</v>
      </c>
      <c r="E1412" t="str">
        <f>VLOOKUP(C1412,'make details'!$A$1:$C$139,3,FALSE)</f>
        <v>Standard</v>
      </c>
      <c r="F1412">
        <v>1996</v>
      </c>
      <c r="G1412" t="s">
        <v>584</v>
      </c>
      <c r="H1412" t="s">
        <v>28</v>
      </c>
      <c r="I1412" s="1">
        <v>44490</v>
      </c>
      <c r="J1412">
        <v>102</v>
      </c>
      <c r="K1412" t="str">
        <f>VLOOKUP(J1412,locations!$A$1:$E$17,2,FALSE)</f>
        <v>Auckland</v>
      </c>
      <c r="L1412" t="str">
        <f>VLOOKUP(J1412,locations!$A$1:$E$17,3,FALSE)</f>
        <v>New Zealand</v>
      </c>
      <c r="M1412">
        <f>VLOOKUP(J1412,locations!$A$1:$E$17,4,FALSE)</f>
        <v>1695200</v>
      </c>
      <c r="N1412">
        <f>VLOOKUP(J1412,locations!$A$1:$E$17,5,FALSE)</f>
        <v>343.09</v>
      </c>
    </row>
    <row r="1413" spans="1:14" x14ac:dyDescent="0.25">
      <c r="A1413">
        <v>1412</v>
      </c>
      <c r="B1413" t="s">
        <v>83</v>
      </c>
      <c r="C1413">
        <v>540</v>
      </c>
      <c r="D1413" t="str">
        <f>VLOOKUP(C1421,'make details'!$A$1:$C$139,2,FALSE)</f>
        <v>Nissan</v>
      </c>
      <c r="E1413" t="str">
        <f>VLOOKUP(C1413,'make details'!$A$1:$C$139,3,FALSE)</f>
        <v>Standard</v>
      </c>
      <c r="F1413">
        <v>2004</v>
      </c>
      <c r="G1413" t="s">
        <v>440</v>
      </c>
      <c r="H1413" t="s">
        <v>283</v>
      </c>
      <c r="I1413" s="1">
        <v>44585</v>
      </c>
      <c r="J1413">
        <v>106</v>
      </c>
      <c r="K1413" t="str">
        <f>VLOOKUP(J1413,locations!$A$1:$E$17,2,FALSE)</f>
        <v>Hawke's Bay</v>
      </c>
      <c r="L1413" t="str">
        <f>VLOOKUP(J1413,locations!$A$1:$E$17,3,FALSE)</f>
        <v>New Zealand</v>
      </c>
      <c r="M1413">
        <f>VLOOKUP(J1413,locations!$A$1:$E$17,4,FALSE)</f>
        <v>182700</v>
      </c>
      <c r="N1413">
        <f>VLOOKUP(J1413,locations!$A$1:$E$17,5,FALSE)</f>
        <v>12.92</v>
      </c>
    </row>
    <row r="1414" spans="1:14" x14ac:dyDescent="0.25">
      <c r="A1414">
        <v>1413</v>
      </c>
      <c r="B1414" t="s">
        <v>235</v>
      </c>
      <c r="C1414">
        <v>619</v>
      </c>
      <c r="D1414" t="str">
        <f>VLOOKUP(C1422,'make details'!$A$1:$C$139,2,FALSE)</f>
        <v>Subaru</v>
      </c>
      <c r="E1414" t="str">
        <f>VLOOKUP(C1414,'make details'!$A$1:$C$139,3,FALSE)</f>
        <v>Standard</v>
      </c>
      <c r="F1414">
        <v>1998</v>
      </c>
      <c r="G1414" t="s">
        <v>467</v>
      </c>
      <c r="H1414" t="s">
        <v>32</v>
      </c>
      <c r="I1414" s="1">
        <v>44598</v>
      </c>
      <c r="J1414">
        <v>108</v>
      </c>
      <c r="K1414" t="str">
        <f>VLOOKUP(J1414,locations!$A$1:$E$17,2,FALSE)</f>
        <v>Manawatū-Whanganui</v>
      </c>
      <c r="L1414" t="str">
        <f>VLOOKUP(J1414,locations!$A$1:$E$17,3,FALSE)</f>
        <v>New Zealand</v>
      </c>
      <c r="M1414">
        <f>VLOOKUP(J1414,locations!$A$1:$E$17,4,FALSE)</f>
        <v>258200</v>
      </c>
      <c r="N1414">
        <f>VLOOKUP(J1414,locations!$A$1:$E$17,5,FALSE)</f>
        <v>11.62</v>
      </c>
    </row>
    <row r="1415" spans="1:14" x14ac:dyDescent="0.25">
      <c r="A1415">
        <v>1414</v>
      </c>
      <c r="B1415" t="s">
        <v>235</v>
      </c>
      <c r="C1415">
        <v>619</v>
      </c>
      <c r="D1415" t="str">
        <f>VLOOKUP(C1423,'make details'!$A$1:$C$139,2,FALSE)</f>
        <v>Toyota</v>
      </c>
      <c r="E1415" t="str">
        <f>VLOOKUP(C1415,'make details'!$A$1:$C$139,3,FALSE)</f>
        <v>Standard</v>
      </c>
      <c r="F1415">
        <v>1999</v>
      </c>
      <c r="G1415" t="s">
        <v>467</v>
      </c>
      <c r="H1415" t="s">
        <v>32</v>
      </c>
      <c r="I1415" s="1">
        <v>44586</v>
      </c>
      <c r="J1415">
        <v>109</v>
      </c>
      <c r="K1415" t="str">
        <f>VLOOKUP(J1415,locations!$A$1:$E$17,2,FALSE)</f>
        <v>Wellington</v>
      </c>
      <c r="L1415" t="str">
        <f>VLOOKUP(J1415,locations!$A$1:$E$17,3,FALSE)</f>
        <v>New Zealand</v>
      </c>
      <c r="M1415">
        <f>VLOOKUP(J1415,locations!$A$1:$E$17,4,FALSE)</f>
        <v>543500</v>
      </c>
      <c r="N1415">
        <f>VLOOKUP(J1415,locations!$A$1:$E$17,5,FALSE)</f>
        <v>67.52</v>
      </c>
    </row>
    <row r="1416" spans="1:14" x14ac:dyDescent="0.25">
      <c r="A1416">
        <v>1415</v>
      </c>
      <c r="B1416" t="s">
        <v>435</v>
      </c>
      <c r="C1416">
        <v>576</v>
      </c>
      <c r="D1416" t="str">
        <f>VLOOKUP(C1424,'make details'!$A$1:$C$139,2,FALSE)</f>
        <v>Honda</v>
      </c>
      <c r="E1416" t="str">
        <f>VLOOKUP(C1416,'make details'!$A$1:$C$139,3,FALSE)</f>
        <v>Standard</v>
      </c>
      <c r="F1416">
        <v>2004</v>
      </c>
      <c r="G1416" t="s">
        <v>450</v>
      </c>
      <c r="H1416" t="s">
        <v>28</v>
      </c>
      <c r="I1416" s="1">
        <v>44482</v>
      </c>
      <c r="J1416">
        <v>104</v>
      </c>
      <c r="K1416" t="str">
        <f>VLOOKUP(J1416,locations!$A$1:$E$17,2,FALSE)</f>
        <v>Bay of Plenty</v>
      </c>
      <c r="L1416" t="str">
        <f>VLOOKUP(J1416,locations!$A$1:$E$17,3,FALSE)</f>
        <v>New Zealand</v>
      </c>
      <c r="M1416">
        <f>VLOOKUP(J1416,locations!$A$1:$E$17,4,FALSE)</f>
        <v>347700</v>
      </c>
      <c r="N1416">
        <f>VLOOKUP(J1416,locations!$A$1:$E$17,5,FALSE)</f>
        <v>28.8</v>
      </c>
    </row>
    <row r="1417" spans="1:14" x14ac:dyDescent="0.25">
      <c r="A1417">
        <v>1416</v>
      </c>
      <c r="B1417" t="s">
        <v>90</v>
      </c>
      <c r="C1417">
        <v>580</v>
      </c>
      <c r="D1417" t="str">
        <f>VLOOKUP(C1425,'make details'!$A$1:$C$139,2,FALSE)</f>
        <v>Nissan</v>
      </c>
      <c r="E1417" t="str">
        <f>VLOOKUP(C1417,'make details'!$A$1:$C$139,3,FALSE)</f>
        <v>Standard</v>
      </c>
      <c r="F1417">
        <v>2004</v>
      </c>
      <c r="G1417" t="s">
        <v>676</v>
      </c>
      <c r="H1417" t="s">
        <v>28</v>
      </c>
      <c r="I1417" s="1">
        <v>44656</v>
      </c>
      <c r="J1417">
        <v>102</v>
      </c>
      <c r="K1417" t="str">
        <f>VLOOKUP(J1417,locations!$A$1:$E$17,2,FALSE)</f>
        <v>Auckland</v>
      </c>
      <c r="L1417" t="str">
        <f>VLOOKUP(J1417,locations!$A$1:$E$17,3,FALSE)</f>
        <v>New Zealand</v>
      </c>
      <c r="M1417">
        <f>VLOOKUP(J1417,locations!$A$1:$E$17,4,FALSE)</f>
        <v>1695200</v>
      </c>
      <c r="N1417">
        <f>VLOOKUP(J1417,locations!$A$1:$E$17,5,FALSE)</f>
        <v>343.09</v>
      </c>
    </row>
    <row r="1418" spans="1:14" x14ac:dyDescent="0.25">
      <c r="A1418">
        <v>1417</v>
      </c>
      <c r="B1418" t="s">
        <v>435</v>
      </c>
      <c r="C1418">
        <v>540</v>
      </c>
      <c r="D1418" t="str">
        <f>VLOOKUP(C1426,'make details'!$A$1:$C$139,2,FALSE)</f>
        <v>Subaru</v>
      </c>
      <c r="E1418" t="str">
        <f>VLOOKUP(C1418,'make details'!$A$1:$C$139,3,FALSE)</f>
        <v>Standard</v>
      </c>
      <c r="F1418">
        <v>2004</v>
      </c>
      <c r="G1418" t="s">
        <v>436</v>
      </c>
      <c r="H1418" t="s">
        <v>45</v>
      </c>
      <c r="I1418" s="1">
        <v>44610</v>
      </c>
      <c r="J1418">
        <v>106</v>
      </c>
      <c r="K1418" t="str">
        <f>VLOOKUP(J1418,locations!$A$1:$E$17,2,FALSE)</f>
        <v>Hawke's Bay</v>
      </c>
      <c r="L1418" t="str">
        <f>VLOOKUP(J1418,locations!$A$1:$E$17,3,FALSE)</f>
        <v>New Zealand</v>
      </c>
      <c r="M1418">
        <f>VLOOKUP(J1418,locations!$A$1:$E$17,4,FALSE)</f>
        <v>182700</v>
      </c>
      <c r="N1418">
        <f>VLOOKUP(J1418,locations!$A$1:$E$17,5,FALSE)</f>
        <v>12.92</v>
      </c>
    </row>
    <row r="1419" spans="1:14" x14ac:dyDescent="0.25">
      <c r="A1419">
        <v>1418</v>
      </c>
      <c r="B1419" t="s">
        <v>90</v>
      </c>
      <c r="C1419">
        <v>587</v>
      </c>
      <c r="D1419" t="str">
        <f>VLOOKUP(C1427,'make details'!$A$1:$C$139,2,FALSE)</f>
        <v>Daihatsu</v>
      </c>
      <c r="E1419" t="str">
        <f>VLOOKUP(C1419,'make details'!$A$1:$C$139,3,FALSE)</f>
        <v>Standard</v>
      </c>
      <c r="F1419">
        <v>2007</v>
      </c>
      <c r="G1419" t="s">
        <v>677</v>
      </c>
      <c r="H1419" t="s">
        <v>32</v>
      </c>
      <c r="I1419" s="1">
        <v>44598</v>
      </c>
      <c r="J1419">
        <v>102</v>
      </c>
      <c r="K1419" t="str">
        <f>VLOOKUP(J1419,locations!$A$1:$E$17,2,FALSE)</f>
        <v>Auckland</v>
      </c>
      <c r="L1419" t="str">
        <f>VLOOKUP(J1419,locations!$A$1:$E$17,3,FALSE)</f>
        <v>New Zealand</v>
      </c>
      <c r="M1419">
        <f>VLOOKUP(J1419,locations!$A$1:$E$17,4,FALSE)</f>
        <v>1695200</v>
      </c>
      <c r="N1419">
        <f>VLOOKUP(J1419,locations!$A$1:$E$17,5,FALSE)</f>
        <v>343.09</v>
      </c>
    </row>
    <row r="1420" spans="1:14" x14ac:dyDescent="0.25">
      <c r="A1420">
        <v>1419</v>
      </c>
      <c r="B1420" t="s">
        <v>435</v>
      </c>
      <c r="C1420">
        <v>548</v>
      </c>
      <c r="D1420" t="str">
        <f>VLOOKUP(C1428,'make details'!$A$1:$C$139,2,FALSE)</f>
        <v>Nissan</v>
      </c>
      <c r="E1420" t="str">
        <f>VLOOKUP(C1420,'make details'!$A$1:$C$139,3,FALSE)</f>
        <v>Standard</v>
      </c>
      <c r="F1420">
        <v>2004</v>
      </c>
      <c r="G1420" t="s">
        <v>668</v>
      </c>
      <c r="H1420" t="s">
        <v>45</v>
      </c>
      <c r="I1420" s="1">
        <v>44613</v>
      </c>
      <c r="J1420">
        <v>101</v>
      </c>
      <c r="K1420" t="str">
        <f>VLOOKUP(J1420,locations!$A$1:$E$17,2,FALSE)</f>
        <v>Northland</v>
      </c>
      <c r="L1420" t="str">
        <f>VLOOKUP(J1420,locations!$A$1:$E$17,3,FALSE)</f>
        <v>New Zealand</v>
      </c>
      <c r="M1420">
        <f>VLOOKUP(J1420,locations!$A$1:$E$17,4,FALSE)</f>
        <v>201500</v>
      </c>
      <c r="N1420">
        <f>VLOOKUP(J1420,locations!$A$1:$E$17,5,FALSE)</f>
        <v>16.11</v>
      </c>
    </row>
    <row r="1421" spans="1:14" x14ac:dyDescent="0.25">
      <c r="A1421">
        <v>1420</v>
      </c>
      <c r="B1421" t="s">
        <v>83</v>
      </c>
      <c r="C1421">
        <v>587</v>
      </c>
      <c r="D1421" t="str">
        <f>VLOOKUP(C1429,'make details'!$A$1:$C$139,2,FALSE)</f>
        <v>Subaru</v>
      </c>
      <c r="E1421" t="str">
        <f>VLOOKUP(C1421,'make details'!$A$1:$C$139,3,FALSE)</f>
        <v>Standard</v>
      </c>
      <c r="F1421">
        <v>1996</v>
      </c>
      <c r="G1421" t="s">
        <v>445</v>
      </c>
      <c r="H1421" t="s">
        <v>10</v>
      </c>
      <c r="I1421" s="1">
        <v>44482</v>
      </c>
      <c r="J1421">
        <v>103</v>
      </c>
      <c r="K1421" t="str">
        <f>VLOOKUP(J1421,locations!$A$1:$E$17,2,FALSE)</f>
        <v>Waikato</v>
      </c>
      <c r="L1421" t="str">
        <f>VLOOKUP(J1421,locations!$A$1:$E$17,3,FALSE)</f>
        <v>New Zealand</v>
      </c>
      <c r="M1421">
        <f>VLOOKUP(J1421,locations!$A$1:$E$17,4,FALSE)</f>
        <v>513800</v>
      </c>
      <c r="N1421">
        <f>VLOOKUP(J1421,locations!$A$1:$E$17,5,FALSE)</f>
        <v>21.5</v>
      </c>
    </row>
    <row r="1422" spans="1:14" x14ac:dyDescent="0.25">
      <c r="A1422">
        <v>1421</v>
      </c>
      <c r="B1422" t="s">
        <v>90</v>
      </c>
      <c r="C1422">
        <v>610</v>
      </c>
      <c r="D1422" t="str">
        <f>VLOOKUP(C1430,'make details'!$A$1:$C$139,2,FALSE)</f>
        <v>Nissan</v>
      </c>
      <c r="E1422" t="str">
        <f>VLOOKUP(C1422,'make details'!$A$1:$C$139,3,FALSE)</f>
        <v>Standard</v>
      </c>
      <c r="F1422">
        <v>1996</v>
      </c>
      <c r="G1422" t="s">
        <v>475</v>
      </c>
      <c r="H1422" t="s">
        <v>32</v>
      </c>
      <c r="I1422" s="1">
        <v>44622</v>
      </c>
      <c r="J1422">
        <v>107</v>
      </c>
      <c r="K1422" t="str">
        <f>VLOOKUP(J1422,locations!$A$1:$E$17,2,FALSE)</f>
        <v>Taranaki</v>
      </c>
      <c r="L1422" t="str">
        <f>VLOOKUP(J1422,locations!$A$1:$E$17,3,FALSE)</f>
        <v>New Zealand</v>
      </c>
      <c r="M1422">
        <f>VLOOKUP(J1422,locations!$A$1:$E$17,4,FALSE)</f>
        <v>127300</v>
      </c>
      <c r="N1422">
        <f>VLOOKUP(J1422,locations!$A$1:$E$17,5,FALSE)</f>
        <v>17.55</v>
      </c>
    </row>
    <row r="1423" spans="1:14" x14ac:dyDescent="0.25">
      <c r="A1423">
        <v>1422</v>
      </c>
      <c r="B1423" t="s">
        <v>75</v>
      </c>
      <c r="C1423">
        <v>619</v>
      </c>
      <c r="D1423" t="str">
        <f>VLOOKUP(C1431,'make details'!$A$1:$C$139,2,FALSE)</f>
        <v>Subaru</v>
      </c>
      <c r="E1423" t="str">
        <f>VLOOKUP(C1423,'make details'!$A$1:$C$139,3,FALSE)</f>
        <v>Standard</v>
      </c>
      <c r="F1423">
        <v>1996</v>
      </c>
      <c r="G1423" t="s">
        <v>460</v>
      </c>
      <c r="H1423" t="s">
        <v>10</v>
      </c>
      <c r="I1423" s="1">
        <v>44622</v>
      </c>
      <c r="J1423">
        <v>104</v>
      </c>
      <c r="K1423" t="str">
        <f>VLOOKUP(J1423,locations!$A$1:$E$17,2,FALSE)</f>
        <v>Bay of Plenty</v>
      </c>
      <c r="L1423" t="str">
        <f>VLOOKUP(J1423,locations!$A$1:$E$17,3,FALSE)</f>
        <v>New Zealand</v>
      </c>
      <c r="M1423">
        <f>VLOOKUP(J1423,locations!$A$1:$E$17,4,FALSE)</f>
        <v>347700</v>
      </c>
      <c r="N1423">
        <f>VLOOKUP(J1423,locations!$A$1:$E$17,5,FALSE)</f>
        <v>28.8</v>
      </c>
    </row>
    <row r="1424" spans="1:14" x14ac:dyDescent="0.25">
      <c r="A1424">
        <v>1423</v>
      </c>
      <c r="B1424" t="s">
        <v>83</v>
      </c>
      <c r="C1424">
        <v>550</v>
      </c>
      <c r="D1424" t="str">
        <f>VLOOKUP(C1432,'make details'!$A$1:$C$139,2,FALSE)</f>
        <v>Holden</v>
      </c>
      <c r="E1424" t="str">
        <f>VLOOKUP(C1424,'make details'!$A$1:$C$139,3,FALSE)</f>
        <v>Standard</v>
      </c>
      <c r="F1424">
        <v>1997</v>
      </c>
      <c r="G1424" t="s">
        <v>571</v>
      </c>
      <c r="H1424" t="s">
        <v>45</v>
      </c>
      <c r="I1424" s="1">
        <v>44636</v>
      </c>
      <c r="J1424">
        <v>102</v>
      </c>
      <c r="K1424" t="str">
        <f>VLOOKUP(J1424,locations!$A$1:$E$17,2,FALSE)</f>
        <v>Auckland</v>
      </c>
      <c r="L1424" t="str">
        <f>VLOOKUP(J1424,locations!$A$1:$E$17,3,FALSE)</f>
        <v>New Zealand</v>
      </c>
      <c r="M1424">
        <f>VLOOKUP(J1424,locations!$A$1:$E$17,4,FALSE)</f>
        <v>1695200</v>
      </c>
      <c r="N1424">
        <f>VLOOKUP(J1424,locations!$A$1:$E$17,5,FALSE)</f>
        <v>343.09</v>
      </c>
    </row>
    <row r="1425" spans="1:14" x14ac:dyDescent="0.25">
      <c r="A1425">
        <v>1424</v>
      </c>
      <c r="B1425" t="s">
        <v>83</v>
      </c>
      <c r="C1425">
        <v>587</v>
      </c>
      <c r="D1425" t="str">
        <f>VLOOKUP(C1433,'make details'!$A$1:$C$139,2,FALSE)</f>
        <v>Mitsubishi</v>
      </c>
      <c r="E1425" t="str">
        <f>VLOOKUP(C1425,'make details'!$A$1:$C$139,3,FALSE)</f>
        <v>Standard</v>
      </c>
      <c r="F1425">
        <v>1997</v>
      </c>
      <c r="G1425" t="s">
        <v>461</v>
      </c>
      <c r="H1425" t="s">
        <v>32</v>
      </c>
      <c r="I1425" s="1">
        <v>44627</v>
      </c>
      <c r="J1425">
        <v>105</v>
      </c>
      <c r="K1425" t="str">
        <f>VLOOKUP(J1425,locations!$A$1:$E$17,2,FALSE)</f>
        <v>Gisborne</v>
      </c>
      <c r="L1425" t="str">
        <f>VLOOKUP(J1425,locations!$A$1:$E$17,3,FALSE)</f>
        <v>New Zealand</v>
      </c>
      <c r="M1425">
        <f>VLOOKUP(J1425,locations!$A$1:$E$17,4,FALSE)</f>
        <v>52100</v>
      </c>
      <c r="N1425">
        <f>VLOOKUP(J1425,locations!$A$1:$E$17,5,FALSE)</f>
        <v>6.21</v>
      </c>
    </row>
    <row r="1426" spans="1:14" x14ac:dyDescent="0.25">
      <c r="A1426">
        <v>1425</v>
      </c>
      <c r="B1426" t="s">
        <v>83</v>
      </c>
      <c r="C1426">
        <v>610</v>
      </c>
      <c r="D1426" t="str">
        <f>VLOOKUP(C1434,'make details'!$A$1:$C$139,2,FALSE)</f>
        <v>Toyota</v>
      </c>
      <c r="E1426" t="str">
        <f>VLOOKUP(C1426,'make details'!$A$1:$C$139,3,FALSE)</f>
        <v>Standard</v>
      </c>
      <c r="F1426">
        <v>2001</v>
      </c>
      <c r="G1426" t="s">
        <v>475</v>
      </c>
      <c r="H1426" t="s">
        <v>10</v>
      </c>
      <c r="I1426" s="1">
        <v>44536</v>
      </c>
      <c r="J1426">
        <v>114</v>
      </c>
      <c r="K1426" t="str">
        <f>VLOOKUP(J1426,locations!$A$1:$E$17,2,FALSE)</f>
        <v>Canterbury</v>
      </c>
      <c r="L1426" t="str">
        <f>VLOOKUP(J1426,locations!$A$1:$E$17,3,FALSE)</f>
        <v>New Zealand</v>
      </c>
      <c r="M1426">
        <f>VLOOKUP(J1426,locations!$A$1:$E$17,4,FALSE)</f>
        <v>655000</v>
      </c>
      <c r="N1426">
        <f>VLOOKUP(J1426,locations!$A$1:$E$17,5,FALSE)</f>
        <v>14.72</v>
      </c>
    </row>
    <row r="1427" spans="1:14" x14ac:dyDescent="0.25">
      <c r="A1427">
        <v>1426</v>
      </c>
      <c r="B1427" t="s">
        <v>75</v>
      </c>
      <c r="C1427">
        <v>531</v>
      </c>
      <c r="D1427" t="str">
        <f>VLOOKUP(C1435,'make details'!$A$1:$C$139,2,FALSE)</f>
        <v>Ford</v>
      </c>
      <c r="E1427" t="str">
        <f>VLOOKUP(C1427,'make details'!$A$1:$C$139,3,FALSE)</f>
        <v>Standard</v>
      </c>
      <c r="F1427">
        <v>2004</v>
      </c>
      <c r="G1427" t="s">
        <v>598</v>
      </c>
      <c r="H1427" t="s">
        <v>283</v>
      </c>
      <c r="I1427" s="1">
        <v>44608</v>
      </c>
      <c r="J1427">
        <v>111</v>
      </c>
      <c r="K1427" t="str">
        <f>VLOOKUP(J1427,locations!$A$1:$E$17,2,FALSE)</f>
        <v>Nelson</v>
      </c>
      <c r="L1427" t="str">
        <f>VLOOKUP(J1427,locations!$A$1:$E$17,3,FALSE)</f>
        <v>New Zealand</v>
      </c>
      <c r="M1427">
        <f>VLOOKUP(J1427,locations!$A$1:$E$17,4,FALSE)</f>
        <v>54500</v>
      </c>
      <c r="N1427">
        <f>VLOOKUP(J1427,locations!$A$1:$E$17,5,FALSE)</f>
        <v>129.15</v>
      </c>
    </row>
    <row r="1428" spans="1:14" x14ac:dyDescent="0.25">
      <c r="A1428">
        <v>1427</v>
      </c>
      <c r="B1428" t="s">
        <v>90</v>
      </c>
      <c r="C1428">
        <v>587</v>
      </c>
      <c r="D1428" t="str">
        <f>VLOOKUP(C1436,'make details'!$A$1:$C$139,2,FALSE)</f>
        <v>Mazda</v>
      </c>
      <c r="E1428" t="str">
        <f>VLOOKUP(C1428,'make details'!$A$1:$C$139,3,FALSE)</f>
        <v>Standard</v>
      </c>
      <c r="F1428">
        <v>1996</v>
      </c>
      <c r="G1428" t="s">
        <v>461</v>
      </c>
      <c r="H1428" t="s">
        <v>28</v>
      </c>
      <c r="I1428" s="1">
        <v>44500</v>
      </c>
      <c r="J1428">
        <v>102</v>
      </c>
      <c r="K1428" t="str">
        <f>VLOOKUP(J1428,locations!$A$1:$E$17,2,FALSE)</f>
        <v>Auckland</v>
      </c>
      <c r="L1428" t="str">
        <f>VLOOKUP(J1428,locations!$A$1:$E$17,3,FALSE)</f>
        <v>New Zealand</v>
      </c>
      <c r="M1428">
        <f>VLOOKUP(J1428,locations!$A$1:$E$17,4,FALSE)</f>
        <v>1695200</v>
      </c>
      <c r="N1428">
        <f>VLOOKUP(J1428,locations!$A$1:$E$17,5,FALSE)</f>
        <v>343.09</v>
      </c>
    </row>
    <row r="1429" spans="1:14" x14ac:dyDescent="0.25">
      <c r="A1429">
        <v>1428</v>
      </c>
      <c r="B1429" t="s">
        <v>90</v>
      </c>
      <c r="C1429">
        <v>610</v>
      </c>
      <c r="D1429" t="str">
        <f>VLOOKUP(C1437,'make details'!$A$1:$C$139,2,FALSE)</f>
        <v>Toyota</v>
      </c>
      <c r="E1429" t="str">
        <f>VLOOKUP(C1429,'make details'!$A$1:$C$139,3,FALSE)</f>
        <v>Standard</v>
      </c>
      <c r="F1429">
        <v>1999</v>
      </c>
      <c r="G1429" t="s">
        <v>444</v>
      </c>
      <c r="H1429" t="s">
        <v>45</v>
      </c>
      <c r="I1429" s="1">
        <v>44651</v>
      </c>
      <c r="J1429">
        <v>115</v>
      </c>
      <c r="K1429" t="str">
        <f>VLOOKUP(J1429,locations!$A$1:$E$17,2,FALSE)</f>
        <v>Otago</v>
      </c>
      <c r="L1429" t="str">
        <f>VLOOKUP(J1429,locations!$A$1:$E$17,3,FALSE)</f>
        <v>New Zealand</v>
      </c>
      <c r="M1429">
        <f>VLOOKUP(J1429,locations!$A$1:$E$17,4,FALSE)</f>
        <v>246000</v>
      </c>
      <c r="N1429">
        <f>VLOOKUP(J1429,locations!$A$1:$E$17,5,FALSE)</f>
        <v>7.89</v>
      </c>
    </row>
    <row r="1430" spans="1:14" x14ac:dyDescent="0.25">
      <c r="A1430">
        <v>1429</v>
      </c>
      <c r="B1430" t="s">
        <v>83</v>
      </c>
      <c r="C1430">
        <v>587</v>
      </c>
      <c r="D1430" t="str">
        <f>VLOOKUP(C1438,'make details'!$A$1:$C$139,2,FALSE)</f>
        <v>Ford</v>
      </c>
      <c r="E1430" t="str">
        <f>VLOOKUP(C1430,'make details'!$A$1:$C$139,3,FALSE)</f>
        <v>Standard</v>
      </c>
      <c r="F1430">
        <v>1996</v>
      </c>
      <c r="G1430" t="s">
        <v>445</v>
      </c>
      <c r="H1430" t="s">
        <v>28</v>
      </c>
      <c r="I1430" s="1">
        <v>44657</v>
      </c>
      <c r="J1430">
        <v>102</v>
      </c>
      <c r="K1430" t="str">
        <f>VLOOKUP(J1430,locations!$A$1:$E$17,2,FALSE)</f>
        <v>Auckland</v>
      </c>
      <c r="L1430" t="str">
        <f>VLOOKUP(J1430,locations!$A$1:$E$17,3,FALSE)</f>
        <v>New Zealand</v>
      </c>
      <c r="M1430">
        <f>VLOOKUP(J1430,locations!$A$1:$E$17,4,FALSE)</f>
        <v>1695200</v>
      </c>
      <c r="N1430">
        <f>VLOOKUP(J1430,locations!$A$1:$E$17,5,FALSE)</f>
        <v>343.09</v>
      </c>
    </row>
    <row r="1431" spans="1:14" x14ac:dyDescent="0.25">
      <c r="A1431">
        <v>1430</v>
      </c>
      <c r="B1431" t="s">
        <v>90</v>
      </c>
      <c r="C1431">
        <v>610</v>
      </c>
      <c r="D1431" t="str">
        <f>VLOOKUP(C1439,'make details'!$A$1:$C$139,2,FALSE)</f>
        <v>Toyota</v>
      </c>
      <c r="E1431" t="str">
        <f>VLOOKUP(C1431,'make details'!$A$1:$C$139,3,FALSE)</f>
        <v>Standard</v>
      </c>
      <c r="F1431">
        <v>1997</v>
      </c>
      <c r="G1431" t="s">
        <v>444</v>
      </c>
      <c r="H1431" t="s">
        <v>69</v>
      </c>
      <c r="I1431" s="1">
        <v>44546</v>
      </c>
      <c r="J1431">
        <v>105</v>
      </c>
      <c r="K1431" t="str">
        <f>VLOOKUP(J1431,locations!$A$1:$E$17,2,FALSE)</f>
        <v>Gisborne</v>
      </c>
      <c r="L1431" t="str">
        <f>VLOOKUP(J1431,locations!$A$1:$E$17,3,FALSE)</f>
        <v>New Zealand</v>
      </c>
      <c r="M1431">
        <f>VLOOKUP(J1431,locations!$A$1:$E$17,4,FALSE)</f>
        <v>52100</v>
      </c>
      <c r="N1431">
        <f>VLOOKUP(J1431,locations!$A$1:$E$17,5,FALSE)</f>
        <v>6.21</v>
      </c>
    </row>
    <row r="1432" spans="1:14" x14ac:dyDescent="0.25">
      <c r="A1432">
        <v>1431</v>
      </c>
      <c r="B1432" t="s">
        <v>435</v>
      </c>
      <c r="C1432">
        <v>548</v>
      </c>
      <c r="D1432" t="str">
        <f>VLOOKUP(C1440,'make details'!$A$1:$C$139,2,FALSE)</f>
        <v>Toyota</v>
      </c>
      <c r="E1432" t="str">
        <f>VLOOKUP(C1432,'make details'!$A$1:$C$139,3,FALSE)</f>
        <v>Standard</v>
      </c>
      <c r="F1432">
        <v>2004</v>
      </c>
      <c r="G1432" t="s">
        <v>678</v>
      </c>
      <c r="H1432" t="s">
        <v>28</v>
      </c>
      <c r="I1432" s="1">
        <v>44522</v>
      </c>
      <c r="J1432">
        <v>114</v>
      </c>
      <c r="K1432" t="str">
        <f>VLOOKUP(J1432,locations!$A$1:$E$17,2,FALSE)</f>
        <v>Canterbury</v>
      </c>
      <c r="L1432" t="str">
        <f>VLOOKUP(J1432,locations!$A$1:$E$17,3,FALSE)</f>
        <v>New Zealand</v>
      </c>
      <c r="M1432">
        <f>VLOOKUP(J1432,locations!$A$1:$E$17,4,FALSE)</f>
        <v>655000</v>
      </c>
      <c r="N1432">
        <f>VLOOKUP(J1432,locations!$A$1:$E$17,5,FALSE)</f>
        <v>14.72</v>
      </c>
    </row>
    <row r="1433" spans="1:14" x14ac:dyDescent="0.25">
      <c r="A1433">
        <v>1432</v>
      </c>
      <c r="B1433" t="s">
        <v>90</v>
      </c>
      <c r="C1433">
        <v>580</v>
      </c>
      <c r="D1433" t="str">
        <f>VLOOKUP(C1441,'make details'!$A$1:$C$139,2,FALSE)</f>
        <v>Toyota</v>
      </c>
      <c r="E1433" t="str">
        <f>VLOOKUP(C1433,'make details'!$A$1:$C$139,3,FALSE)</f>
        <v>Standard</v>
      </c>
      <c r="F1433">
        <v>2004</v>
      </c>
      <c r="G1433" t="s">
        <v>442</v>
      </c>
      <c r="H1433" t="s">
        <v>10</v>
      </c>
      <c r="I1433" s="1">
        <v>44488</v>
      </c>
      <c r="J1433">
        <v>114</v>
      </c>
      <c r="K1433" t="str">
        <f>VLOOKUP(J1433,locations!$A$1:$E$17,2,FALSE)</f>
        <v>Canterbury</v>
      </c>
      <c r="L1433" t="str">
        <f>VLOOKUP(J1433,locations!$A$1:$E$17,3,FALSE)</f>
        <v>New Zealand</v>
      </c>
      <c r="M1433">
        <f>VLOOKUP(J1433,locations!$A$1:$E$17,4,FALSE)</f>
        <v>655000</v>
      </c>
      <c r="N1433">
        <f>VLOOKUP(J1433,locations!$A$1:$E$17,5,FALSE)</f>
        <v>14.72</v>
      </c>
    </row>
    <row r="1434" spans="1:14" x14ac:dyDescent="0.25">
      <c r="A1434">
        <v>1433</v>
      </c>
      <c r="B1434" t="s">
        <v>235</v>
      </c>
      <c r="C1434">
        <v>619</v>
      </c>
      <c r="D1434" t="str">
        <f>VLOOKUP(C1442,'make details'!$A$1:$C$139,2,FALSE)</f>
        <v>Ford</v>
      </c>
      <c r="E1434" t="str">
        <f>VLOOKUP(C1434,'make details'!$A$1:$C$139,3,FALSE)</f>
        <v>Standard</v>
      </c>
      <c r="F1434">
        <v>2004</v>
      </c>
      <c r="G1434" t="s">
        <v>467</v>
      </c>
      <c r="H1434" t="s">
        <v>32</v>
      </c>
      <c r="I1434" s="1">
        <v>44645</v>
      </c>
      <c r="J1434">
        <v>109</v>
      </c>
      <c r="K1434" t="str">
        <f>VLOOKUP(J1434,locations!$A$1:$E$17,2,FALSE)</f>
        <v>Wellington</v>
      </c>
      <c r="L1434" t="str">
        <f>VLOOKUP(J1434,locations!$A$1:$E$17,3,FALSE)</f>
        <v>New Zealand</v>
      </c>
      <c r="M1434">
        <f>VLOOKUP(J1434,locations!$A$1:$E$17,4,FALSE)</f>
        <v>543500</v>
      </c>
      <c r="N1434">
        <f>VLOOKUP(J1434,locations!$A$1:$E$17,5,FALSE)</f>
        <v>67.52</v>
      </c>
    </row>
    <row r="1435" spans="1:14" x14ac:dyDescent="0.25">
      <c r="A1435">
        <v>1434</v>
      </c>
      <c r="B1435" t="s">
        <v>435</v>
      </c>
      <c r="C1435">
        <v>540</v>
      </c>
      <c r="D1435" t="str">
        <f>VLOOKUP(C1443,'make details'!$A$1:$C$139,2,FALSE)</f>
        <v>Honda</v>
      </c>
      <c r="E1435" t="str">
        <f>VLOOKUP(C1435,'make details'!$A$1:$C$139,3,FALSE)</f>
        <v>Standard</v>
      </c>
      <c r="F1435">
        <v>2004</v>
      </c>
      <c r="G1435" t="s">
        <v>436</v>
      </c>
      <c r="H1435" t="s">
        <v>32</v>
      </c>
      <c r="I1435" s="1">
        <v>44545</v>
      </c>
      <c r="J1435">
        <v>102</v>
      </c>
      <c r="K1435" t="str">
        <f>VLOOKUP(J1435,locations!$A$1:$E$17,2,FALSE)</f>
        <v>Auckland</v>
      </c>
      <c r="L1435" t="str">
        <f>VLOOKUP(J1435,locations!$A$1:$E$17,3,FALSE)</f>
        <v>New Zealand</v>
      </c>
      <c r="M1435">
        <f>VLOOKUP(J1435,locations!$A$1:$E$17,4,FALSE)</f>
        <v>1695200</v>
      </c>
      <c r="N1435">
        <f>VLOOKUP(J1435,locations!$A$1:$E$17,5,FALSE)</f>
        <v>343.09</v>
      </c>
    </row>
    <row r="1436" spans="1:14" x14ac:dyDescent="0.25">
      <c r="A1436">
        <v>1435</v>
      </c>
      <c r="B1436" t="s">
        <v>435</v>
      </c>
      <c r="C1436">
        <v>576</v>
      </c>
      <c r="D1436" t="str">
        <f>VLOOKUP(C1444,'make details'!$A$1:$C$139,2,FALSE)</f>
        <v>Ford</v>
      </c>
      <c r="E1436" t="str">
        <f>VLOOKUP(C1436,'make details'!$A$1:$C$139,3,FALSE)</f>
        <v>Standard</v>
      </c>
      <c r="F1436">
        <v>2004</v>
      </c>
      <c r="G1436" t="s">
        <v>450</v>
      </c>
      <c r="H1436" t="s">
        <v>28</v>
      </c>
      <c r="I1436" s="1">
        <v>44542</v>
      </c>
      <c r="J1436">
        <v>109</v>
      </c>
      <c r="K1436" t="str">
        <f>VLOOKUP(J1436,locations!$A$1:$E$17,2,FALSE)</f>
        <v>Wellington</v>
      </c>
      <c r="L1436" t="str">
        <f>VLOOKUP(J1436,locations!$A$1:$E$17,3,FALSE)</f>
        <v>New Zealand</v>
      </c>
      <c r="M1436">
        <f>VLOOKUP(J1436,locations!$A$1:$E$17,4,FALSE)</f>
        <v>543500</v>
      </c>
      <c r="N1436">
        <f>VLOOKUP(J1436,locations!$A$1:$E$17,5,FALSE)</f>
        <v>67.52</v>
      </c>
    </row>
    <row r="1437" spans="1:14" x14ac:dyDescent="0.25">
      <c r="A1437">
        <v>1436</v>
      </c>
      <c r="B1437" t="s">
        <v>235</v>
      </c>
      <c r="C1437">
        <v>619</v>
      </c>
      <c r="D1437" t="str">
        <f>VLOOKUP(C1445,'make details'!$A$1:$C$139,2,FALSE)</f>
        <v>Toyota</v>
      </c>
      <c r="E1437" t="str">
        <f>VLOOKUP(C1437,'make details'!$A$1:$C$139,3,FALSE)</f>
        <v>Standard</v>
      </c>
      <c r="F1437">
        <v>2004</v>
      </c>
      <c r="G1437" t="s">
        <v>467</v>
      </c>
      <c r="H1437" t="s">
        <v>28</v>
      </c>
      <c r="I1437" s="1">
        <v>44646</v>
      </c>
      <c r="J1437">
        <v>109</v>
      </c>
      <c r="K1437" t="str">
        <f>VLOOKUP(J1437,locations!$A$1:$E$17,2,FALSE)</f>
        <v>Wellington</v>
      </c>
      <c r="L1437" t="str">
        <f>VLOOKUP(J1437,locations!$A$1:$E$17,3,FALSE)</f>
        <v>New Zealand</v>
      </c>
      <c r="M1437">
        <f>VLOOKUP(J1437,locations!$A$1:$E$17,4,FALSE)</f>
        <v>543500</v>
      </c>
      <c r="N1437">
        <f>VLOOKUP(J1437,locations!$A$1:$E$17,5,FALSE)</f>
        <v>67.52</v>
      </c>
    </row>
    <row r="1438" spans="1:14" x14ac:dyDescent="0.25">
      <c r="A1438">
        <v>1437</v>
      </c>
      <c r="B1438" t="s">
        <v>90</v>
      </c>
      <c r="C1438">
        <v>540</v>
      </c>
      <c r="D1438" t="str">
        <f>VLOOKUP(C1446,'make details'!$A$1:$C$139,2,FALSE)</f>
        <v>Ford</v>
      </c>
      <c r="E1438" t="str">
        <f>VLOOKUP(C1438,'make details'!$A$1:$C$139,3,FALSE)</f>
        <v>Standard</v>
      </c>
      <c r="F1438">
        <v>2004</v>
      </c>
      <c r="G1438" t="s">
        <v>679</v>
      </c>
      <c r="H1438" t="s">
        <v>28</v>
      </c>
      <c r="I1438" s="1">
        <v>44653</v>
      </c>
      <c r="J1438">
        <v>108</v>
      </c>
      <c r="K1438" t="str">
        <f>VLOOKUP(J1438,locations!$A$1:$E$17,2,FALSE)</f>
        <v>Manawatū-Whanganui</v>
      </c>
      <c r="L1438" t="str">
        <f>VLOOKUP(J1438,locations!$A$1:$E$17,3,FALSE)</f>
        <v>New Zealand</v>
      </c>
      <c r="M1438">
        <f>VLOOKUP(J1438,locations!$A$1:$E$17,4,FALSE)</f>
        <v>258200</v>
      </c>
      <c r="N1438">
        <f>VLOOKUP(J1438,locations!$A$1:$E$17,5,FALSE)</f>
        <v>11.62</v>
      </c>
    </row>
    <row r="1439" spans="1:14" x14ac:dyDescent="0.25">
      <c r="A1439">
        <v>1438</v>
      </c>
      <c r="B1439" t="s">
        <v>90</v>
      </c>
      <c r="C1439">
        <v>619</v>
      </c>
      <c r="D1439" t="str">
        <f>VLOOKUP(C1447,'make details'!$A$1:$C$139,2,FALSE)</f>
        <v>BMW</v>
      </c>
      <c r="E1439" t="str">
        <f>VLOOKUP(C1439,'make details'!$A$1:$C$139,3,FALSE)</f>
        <v>Standard</v>
      </c>
      <c r="F1439">
        <v>1998</v>
      </c>
      <c r="G1439" t="s">
        <v>485</v>
      </c>
      <c r="H1439" t="s">
        <v>28</v>
      </c>
      <c r="I1439" s="1">
        <v>44650</v>
      </c>
      <c r="J1439">
        <v>114</v>
      </c>
      <c r="K1439" t="str">
        <f>VLOOKUP(J1439,locations!$A$1:$E$17,2,FALSE)</f>
        <v>Canterbury</v>
      </c>
      <c r="L1439" t="str">
        <f>VLOOKUP(J1439,locations!$A$1:$E$17,3,FALSE)</f>
        <v>New Zealand</v>
      </c>
      <c r="M1439">
        <f>VLOOKUP(J1439,locations!$A$1:$E$17,4,FALSE)</f>
        <v>655000</v>
      </c>
      <c r="N1439">
        <f>VLOOKUP(J1439,locations!$A$1:$E$17,5,FALSE)</f>
        <v>14.72</v>
      </c>
    </row>
    <row r="1440" spans="1:14" x14ac:dyDescent="0.25">
      <c r="A1440">
        <v>1439</v>
      </c>
      <c r="B1440" t="s">
        <v>90</v>
      </c>
      <c r="C1440">
        <v>619</v>
      </c>
      <c r="D1440" t="str">
        <f>VLOOKUP(C1448,'make details'!$A$1:$C$139,2,FALSE)</f>
        <v>Honda</v>
      </c>
      <c r="E1440" t="str">
        <f>VLOOKUP(C1440,'make details'!$A$1:$C$139,3,FALSE)</f>
        <v>Standard</v>
      </c>
      <c r="F1440">
        <v>1994</v>
      </c>
      <c r="G1440" t="s">
        <v>485</v>
      </c>
      <c r="H1440" t="s">
        <v>10</v>
      </c>
      <c r="I1440" s="1">
        <v>44504</v>
      </c>
      <c r="J1440">
        <v>114</v>
      </c>
      <c r="K1440" t="str">
        <f>VLOOKUP(J1440,locations!$A$1:$E$17,2,FALSE)</f>
        <v>Canterbury</v>
      </c>
      <c r="L1440" t="str">
        <f>VLOOKUP(J1440,locations!$A$1:$E$17,3,FALSE)</f>
        <v>New Zealand</v>
      </c>
      <c r="M1440">
        <f>VLOOKUP(J1440,locations!$A$1:$E$17,4,FALSE)</f>
        <v>655000</v>
      </c>
      <c r="N1440">
        <f>VLOOKUP(J1440,locations!$A$1:$E$17,5,FALSE)</f>
        <v>14.72</v>
      </c>
    </row>
    <row r="1441" spans="1:14" x14ac:dyDescent="0.25">
      <c r="A1441">
        <v>1440</v>
      </c>
      <c r="B1441" t="s">
        <v>90</v>
      </c>
      <c r="C1441">
        <v>619</v>
      </c>
      <c r="D1441" t="str">
        <f>VLOOKUP(C1449,'make details'!$A$1:$C$139,2,FALSE)</f>
        <v>Mazda</v>
      </c>
      <c r="E1441" t="str">
        <f>VLOOKUP(C1441,'make details'!$A$1:$C$139,3,FALSE)</f>
        <v>Standard</v>
      </c>
      <c r="F1441">
        <v>1995</v>
      </c>
      <c r="G1441" t="s">
        <v>448</v>
      </c>
      <c r="H1441" t="s">
        <v>47</v>
      </c>
      <c r="I1441" s="1">
        <v>44639</v>
      </c>
      <c r="J1441">
        <v>111</v>
      </c>
      <c r="K1441" t="str">
        <f>VLOOKUP(J1441,locations!$A$1:$E$17,2,FALSE)</f>
        <v>Nelson</v>
      </c>
      <c r="L1441" t="str">
        <f>VLOOKUP(J1441,locations!$A$1:$E$17,3,FALSE)</f>
        <v>New Zealand</v>
      </c>
      <c r="M1441">
        <f>VLOOKUP(J1441,locations!$A$1:$E$17,4,FALSE)</f>
        <v>54500</v>
      </c>
      <c r="N1441">
        <f>VLOOKUP(J1441,locations!$A$1:$E$17,5,FALSE)</f>
        <v>129.15</v>
      </c>
    </row>
    <row r="1442" spans="1:14" x14ac:dyDescent="0.25">
      <c r="A1442">
        <v>1441</v>
      </c>
      <c r="B1442" t="s">
        <v>435</v>
      </c>
      <c r="C1442">
        <v>540</v>
      </c>
      <c r="D1442" t="str">
        <f>VLOOKUP(C1450,'make details'!$A$1:$C$139,2,FALSE)</f>
        <v>Mazda</v>
      </c>
      <c r="E1442" t="str">
        <f>VLOOKUP(C1442,'make details'!$A$1:$C$139,3,FALSE)</f>
        <v>Standard</v>
      </c>
      <c r="F1442">
        <v>1999</v>
      </c>
      <c r="G1442" t="s">
        <v>436</v>
      </c>
      <c r="H1442" t="s">
        <v>69</v>
      </c>
      <c r="I1442" s="1">
        <v>44543</v>
      </c>
      <c r="J1442">
        <v>104</v>
      </c>
      <c r="K1442" t="str">
        <f>VLOOKUP(J1442,locations!$A$1:$E$17,2,FALSE)</f>
        <v>Bay of Plenty</v>
      </c>
      <c r="L1442" t="str">
        <f>VLOOKUP(J1442,locations!$A$1:$E$17,3,FALSE)</f>
        <v>New Zealand</v>
      </c>
      <c r="M1442">
        <f>VLOOKUP(J1442,locations!$A$1:$E$17,4,FALSE)</f>
        <v>347700</v>
      </c>
      <c r="N1442">
        <f>VLOOKUP(J1442,locations!$A$1:$E$17,5,FALSE)</f>
        <v>28.8</v>
      </c>
    </row>
    <row r="1443" spans="1:14" x14ac:dyDescent="0.25">
      <c r="A1443">
        <v>1442</v>
      </c>
      <c r="B1443" t="s">
        <v>83</v>
      </c>
      <c r="C1443">
        <v>550</v>
      </c>
      <c r="D1443" t="str">
        <f>VLOOKUP(C1451,'make details'!$A$1:$C$139,2,FALSE)</f>
        <v>Nissan</v>
      </c>
      <c r="E1443" t="str">
        <f>VLOOKUP(C1443,'make details'!$A$1:$C$139,3,FALSE)</f>
        <v>Standard</v>
      </c>
      <c r="F1443">
        <v>1996</v>
      </c>
      <c r="G1443" t="s">
        <v>458</v>
      </c>
      <c r="H1443" t="s">
        <v>32</v>
      </c>
      <c r="I1443" s="1">
        <v>44494</v>
      </c>
      <c r="J1443">
        <v>115</v>
      </c>
      <c r="K1443" t="str">
        <f>VLOOKUP(J1443,locations!$A$1:$E$17,2,FALSE)</f>
        <v>Otago</v>
      </c>
      <c r="L1443" t="str">
        <f>VLOOKUP(J1443,locations!$A$1:$E$17,3,FALSE)</f>
        <v>New Zealand</v>
      </c>
      <c r="M1443">
        <f>VLOOKUP(J1443,locations!$A$1:$E$17,4,FALSE)</f>
        <v>246000</v>
      </c>
      <c r="N1443">
        <f>VLOOKUP(J1443,locations!$A$1:$E$17,5,FALSE)</f>
        <v>7.89</v>
      </c>
    </row>
    <row r="1444" spans="1:14" x14ac:dyDescent="0.25">
      <c r="A1444">
        <v>1443</v>
      </c>
      <c r="B1444" t="s">
        <v>435</v>
      </c>
      <c r="C1444">
        <v>540</v>
      </c>
      <c r="D1444" t="str">
        <f>VLOOKUP(C1452,'make details'!$A$1:$C$139,2,FALSE)</f>
        <v>Subaru</v>
      </c>
      <c r="E1444" t="str">
        <f>VLOOKUP(C1444,'make details'!$A$1:$C$139,3,FALSE)</f>
        <v>Standard</v>
      </c>
      <c r="F1444">
        <v>2005</v>
      </c>
      <c r="G1444" t="s">
        <v>436</v>
      </c>
      <c r="H1444" t="s">
        <v>28</v>
      </c>
      <c r="I1444" s="1">
        <v>44550</v>
      </c>
      <c r="J1444">
        <v>104</v>
      </c>
      <c r="K1444" t="str">
        <f>VLOOKUP(J1444,locations!$A$1:$E$17,2,FALSE)</f>
        <v>Bay of Plenty</v>
      </c>
      <c r="L1444" t="str">
        <f>VLOOKUP(J1444,locations!$A$1:$E$17,3,FALSE)</f>
        <v>New Zealand</v>
      </c>
      <c r="M1444">
        <f>VLOOKUP(J1444,locations!$A$1:$E$17,4,FALSE)</f>
        <v>347700</v>
      </c>
      <c r="N1444">
        <f>VLOOKUP(J1444,locations!$A$1:$E$17,5,FALSE)</f>
        <v>28.8</v>
      </c>
    </row>
    <row r="1445" spans="1:14" x14ac:dyDescent="0.25">
      <c r="A1445">
        <v>1444</v>
      </c>
      <c r="B1445" t="s">
        <v>486</v>
      </c>
      <c r="C1445">
        <v>619</v>
      </c>
      <c r="D1445" t="str">
        <f>VLOOKUP(C1453,'make details'!$A$1:$C$139,2,FALSE)</f>
        <v>Toyota</v>
      </c>
      <c r="E1445" t="str">
        <f>VLOOKUP(C1445,'make details'!$A$1:$C$139,3,FALSE)</f>
        <v>Standard</v>
      </c>
      <c r="F1445">
        <v>1996</v>
      </c>
      <c r="G1445" t="s">
        <v>588</v>
      </c>
      <c r="H1445" t="s">
        <v>69</v>
      </c>
      <c r="I1445" s="1">
        <v>44487</v>
      </c>
      <c r="J1445">
        <v>105</v>
      </c>
      <c r="K1445" t="str">
        <f>VLOOKUP(J1445,locations!$A$1:$E$17,2,FALSE)</f>
        <v>Gisborne</v>
      </c>
      <c r="L1445" t="str">
        <f>VLOOKUP(J1445,locations!$A$1:$E$17,3,FALSE)</f>
        <v>New Zealand</v>
      </c>
      <c r="M1445">
        <f>VLOOKUP(J1445,locations!$A$1:$E$17,4,FALSE)</f>
        <v>52100</v>
      </c>
      <c r="N1445">
        <f>VLOOKUP(J1445,locations!$A$1:$E$17,5,FALSE)</f>
        <v>6.21</v>
      </c>
    </row>
    <row r="1446" spans="1:14" x14ac:dyDescent="0.25">
      <c r="A1446">
        <v>1445</v>
      </c>
      <c r="B1446" t="s">
        <v>83</v>
      </c>
      <c r="C1446">
        <v>540</v>
      </c>
      <c r="D1446" t="str">
        <f>VLOOKUP(C1454,'make details'!$A$1:$C$139,2,FALSE)</f>
        <v>Honda</v>
      </c>
      <c r="E1446" t="str">
        <f>VLOOKUP(C1446,'make details'!$A$1:$C$139,3,FALSE)</f>
        <v>Standard</v>
      </c>
      <c r="F1446">
        <v>2005</v>
      </c>
      <c r="G1446" t="s">
        <v>453</v>
      </c>
      <c r="H1446" t="s">
        <v>10</v>
      </c>
      <c r="I1446" s="1">
        <v>44561</v>
      </c>
      <c r="J1446">
        <v>114</v>
      </c>
      <c r="K1446" t="str">
        <f>VLOOKUP(J1446,locations!$A$1:$E$17,2,FALSE)</f>
        <v>Canterbury</v>
      </c>
      <c r="L1446" t="str">
        <f>VLOOKUP(J1446,locations!$A$1:$E$17,3,FALSE)</f>
        <v>New Zealand</v>
      </c>
      <c r="M1446">
        <f>VLOOKUP(J1446,locations!$A$1:$E$17,4,FALSE)</f>
        <v>655000</v>
      </c>
      <c r="N1446">
        <f>VLOOKUP(J1446,locations!$A$1:$E$17,5,FALSE)</f>
        <v>14.72</v>
      </c>
    </row>
    <row r="1447" spans="1:14" x14ac:dyDescent="0.25">
      <c r="A1447">
        <v>1446</v>
      </c>
      <c r="B1447" t="s">
        <v>83</v>
      </c>
      <c r="C1447">
        <v>512</v>
      </c>
      <c r="D1447" t="str">
        <f>VLOOKUP(C1455,'make details'!$A$1:$C$139,2,FALSE)</f>
        <v>Ford</v>
      </c>
      <c r="E1447" t="str">
        <f>VLOOKUP(C1447,'make details'!$A$1:$C$139,3,FALSE)</f>
        <v>Luxury</v>
      </c>
      <c r="F1447">
        <v>2005</v>
      </c>
      <c r="G1447" t="s">
        <v>680</v>
      </c>
      <c r="H1447" t="s">
        <v>28</v>
      </c>
      <c r="I1447" s="1">
        <v>44552</v>
      </c>
      <c r="J1447">
        <v>109</v>
      </c>
      <c r="K1447" t="str">
        <f>VLOOKUP(J1447,locations!$A$1:$E$17,2,FALSE)</f>
        <v>Wellington</v>
      </c>
      <c r="L1447" t="str">
        <f>VLOOKUP(J1447,locations!$A$1:$E$17,3,FALSE)</f>
        <v>New Zealand</v>
      </c>
      <c r="M1447">
        <f>VLOOKUP(J1447,locations!$A$1:$E$17,4,FALSE)</f>
        <v>543500</v>
      </c>
      <c r="N1447">
        <f>VLOOKUP(J1447,locations!$A$1:$E$17,5,FALSE)</f>
        <v>67.52</v>
      </c>
    </row>
    <row r="1448" spans="1:14" x14ac:dyDescent="0.25">
      <c r="A1448">
        <v>1447</v>
      </c>
      <c r="B1448" t="s">
        <v>90</v>
      </c>
      <c r="C1448">
        <v>550</v>
      </c>
      <c r="D1448" t="str">
        <f>VLOOKUP(C1456,'make details'!$A$1:$C$139,2,FALSE)</f>
        <v>Toyota</v>
      </c>
      <c r="E1448" t="str">
        <f>VLOOKUP(C1448,'make details'!$A$1:$C$139,3,FALSE)</f>
        <v>Standard</v>
      </c>
      <c r="F1448">
        <v>1998</v>
      </c>
      <c r="G1448" t="s">
        <v>584</v>
      </c>
      <c r="H1448" t="s">
        <v>10</v>
      </c>
      <c r="I1448" s="1">
        <v>44605</v>
      </c>
      <c r="J1448">
        <v>114</v>
      </c>
      <c r="K1448" t="str">
        <f>VLOOKUP(J1448,locations!$A$1:$E$17,2,FALSE)</f>
        <v>Canterbury</v>
      </c>
      <c r="L1448" t="str">
        <f>VLOOKUP(J1448,locations!$A$1:$E$17,3,FALSE)</f>
        <v>New Zealand</v>
      </c>
      <c r="M1448">
        <f>VLOOKUP(J1448,locations!$A$1:$E$17,4,FALSE)</f>
        <v>655000</v>
      </c>
      <c r="N1448">
        <f>VLOOKUP(J1448,locations!$A$1:$E$17,5,FALSE)</f>
        <v>14.72</v>
      </c>
    </row>
    <row r="1449" spans="1:14" x14ac:dyDescent="0.25">
      <c r="A1449">
        <v>1448</v>
      </c>
      <c r="B1449" t="s">
        <v>435</v>
      </c>
      <c r="C1449">
        <v>576</v>
      </c>
      <c r="D1449" t="str">
        <f>VLOOKUP(C1457,'make details'!$A$1:$C$139,2,FALSE)</f>
        <v>Toyota</v>
      </c>
      <c r="E1449" t="str">
        <f>VLOOKUP(C1449,'make details'!$A$1:$C$139,3,FALSE)</f>
        <v>Standard</v>
      </c>
      <c r="F1449">
        <v>2005</v>
      </c>
      <c r="G1449" t="s">
        <v>450</v>
      </c>
      <c r="H1449" t="s">
        <v>32</v>
      </c>
      <c r="I1449" s="1">
        <v>44477</v>
      </c>
      <c r="J1449">
        <v>102</v>
      </c>
      <c r="K1449" t="str">
        <f>VLOOKUP(J1449,locations!$A$1:$E$17,2,FALSE)</f>
        <v>Auckland</v>
      </c>
      <c r="L1449" t="str">
        <f>VLOOKUP(J1449,locations!$A$1:$E$17,3,FALSE)</f>
        <v>New Zealand</v>
      </c>
      <c r="M1449">
        <f>VLOOKUP(J1449,locations!$A$1:$E$17,4,FALSE)</f>
        <v>1695200</v>
      </c>
      <c r="N1449">
        <f>VLOOKUP(J1449,locations!$A$1:$E$17,5,FALSE)</f>
        <v>343.09</v>
      </c>
    </row>
    <row r="1450" spans="1:14" x14ac:dyDescent="0.25">
      <c r="A1450">
        <v>1449</v>
      </c>
      <c r="B1450" t="s">
        <v>435</v>
      </c>
      <c r="C1450">
        <v>576</v>
      </c>
      <c r="D1450" t="str">
        <f>VLOOKUP(C1458,'make details'!$A$1:$C$139,2,FALSE)</f>
        <v>Hyundai</v>
      </c>
      <c r="E1450" t="str">
        <f>VLOOKUP(C1450,'make details'!$A$1:$C$139,3,FALSE)</f>
        <v>Standard</v>
      </c>
      <c r="F1450">
        <v>2005</v>
      </c>
      <c r="G1450" t="s">
        <v>450</v>
      </c>
      <c r="H1450" t="s">
        <v>32</v>
      </c>
      <c r="I1450" s="1">
        <v>44652</v>
      </c>
      <c r="J1450">
        <v>109</v>
      </c>
      <c r="K1450" t="str">
        <f>VLOOKUP(J1450,locations!$A$1:$E$17,2,FALSE)</f>
        <v>Wellington</v>
      </c>
      <c r="L1450" t="str">
        <f>VLOOKUP(J1450,locations!$A$1:$E$17,3,FALSE)</f>
        <v>New Zealand</v>
      </c>
      <c r="M1450">
        <f>VLOOKUP(J1450,locations!$A$1:$E$17,4,FALSE)</f>
        <v>543500</v>
      </c>
      <c r="N1450">
        <f>VLOOKUP(J1450,locations!$A$1:$E$17,5,FALSE)</f>
        <v>67.52</v>
      </c>
    </row>
    <row r="1451" spans="1:14" x14ac:dyDescent="0.25">
      <c r="A1451">
        <v>1450</v>
      </c>
      <c r="B1451" t="s">
        <v>90</v>
      </c>
      <c r="C1451">
        <v>587</v>
      </c>
      <c r="D1451" t="str">
        <f>VLOOKUP(C1459,'make details'!$A$1:$C$139,2,FALSE)</f>
        <v>Suzuki</v>
      </c>
      <c r="E1451" t="str">
        <f>VLOOKUP(C1451,'make details'!$A$1:$C$139,3,FALSE)</f>
        <v>Standard</v>
      </c>
      <c r="F1451">
        <v>1996</v>
      </c>
      <c r="G1451" t="s">
        <v>570</v>
      </c>
      <c r="H1451" t="s">
        <v>18</v>
      </c>
      <c r="I1451" s="1">
        <v>44480</v>
      </c>
      <c r="J1451">
        <v>108</v>
      </c>
      <c r="K1451" t="str">
        <f>VLOOKUP(J1451,locations!$A$1:$E$17,2,FALSE)</f>
        <v>Manawatū-Whanganui</v>
      </c>
      <c r="L1451" t="str">
        <f>VLOOKUP(J1451,locations!$A$1:$E$17,3,FALSE)</f>
        <v>New Zealand</v>
      </c>
      <c r="M1451">
        <f>VLOOKUP(J1451,locations!$A$1:$E$17,4,FALSE)</f>
        <v>258200</v>
      </c>
      <c r="N1451">
        <f>VLOOKUP(J1451,locations!$A$1:$E$17,5,FALSE)</f>
        <v>11.62</v>
      </c>
    </row>
    <row r="1452" spans="1:14" x14ac:dyDescent="0.25">
      <c r="A1452">
        <v>1451</v>
      </c>
      <c r="B1452" t="s">
        <v>90</v>
      </c>
      <c r="C1452">
        <v>610</v>
      </c>
      <c r="D1452" t="str">
        <f>VLOOKUP(C1460,'make details'!$A$1:$C$139,2,FALSE)</f>
        <v>BMW</v>
      </c>
      <c r="E1452" t="str">
        <f>VLOOKUP(C1452,'make details'!$A$1:$C$139,3,FALSE)</f>
        <v>Standard</v>
      </c>
      <c r="F1452">
        <v>1997</v>
      </c>
      <c r="G1452" t="s">
        <v>674</v>
      </c>
      <c r="H1452" t="s">
        <v>10</v>
      </c>
      <c r="I1452" s="1">
        <v>44654</v>
      </c>
      <c r="J1452">
        <v>107</v>
      </c>
      <c r="K1452" t="str">
        <f>VLOOKUP(J1452,locations!$A$1:$E$17,2,FALSE)</f>
        <v>Taranaki</v>
      </c>
      <c r="L1452" t="str">
        <f>VLOOKUP(J1452,locations!$A$1:$E$17,3,FALSE)</f>
        <v>New Zealand</v>
      </c>
      <c r="M1452">
        <f>VLOOKUP(J1452,locations!$A$1:$E$17,4,FALSE)</f>
        <v>127300</v>
      </c>
      <c r="N1452">
        <f>VLOOKUP(J1452,locations!$A$1:$E$17,5,FALSE)</f>
        <v>17.55</v>
      </c>
    </row>
    <row r="1453" spans="1:14" x14ac:dyDescent="0.25">
      <c r="A1453">
        <v>1452</v>
      </c>
      <c r="B1453" t="s">
        <v>90</v>
      </c>
      <c r="C1453">
        <v>619</v>
      </c>
      <c r="D1453" t="str">
        <f>VLOOKUP(C1461,'make details'!$A$1:$C$139,2,FALSE)</f>
        <v>Holden</v>
      </c>
      <c r="E1453" t="str">
        <f>VLOOKUP(C1453,'make details'!$A$1:$C$139,3,FALSE)</f>
        <v>Standard</v>
      </c>
      <c r="F1453">
        <v>1996</v>
      </c>
      <c r="G1453" t="s">
        <v>448</v>
      </c>
      <c r="H1453" t="s">
        <v>28</v>
      </c>
      <c r="I1453" s="1">
        <v>44608</v>
      </c>
      <c r="J1453">
        <v>114</v>
      </c>
      <c r="K1453" t="str">
        <f>VLOOKUP(J1453,locations!$A$1:$E$17,2,FALSE)</f>
        <v>Canterbury</v>
      </c>
      <c r="L1453" t="str">
        <f>VLOOKUP(J1453,locations!$A$1:$E$17,3,FALSE)</f>
        <v>New Zealand</v>
      </c>
      <c r="M1453">
        <f>VLOOKUP(J1453,locations!$A$1:$E$17,4,FALSE)</f>
        <v>655000</v>
      </c>
      <c r="N1453">
        <f>VLOOKUP(J1453,locations!$A$1:$E$17,5,FALSE)</f>
        <v>14.72</v>
      </c>
    </row>
    <row r="1454" spans="1:14" x14ac:dyDescent="0.25">
      <c r="A1454">
        <v>1453</v>
      </c>
      <c r="B1454" t="s">
        <v>83</v>
      </c>
      <c r="C1454">
        <v>550</v>
      </c>
      <c r="D1454" t="str">
        <f>VLOOKUP(C1462,'make details'!$A$1:$C$139,2,FALSE)</f>
        <v>Volkswagen</v>
      </c>
      <c r="E1454" t="str">
        <f>VLOOKUP(C1454,'make details'!$A$1:$C$139,3,FALSE)</f>
        <v>Standard</v>
      </c>
      <c r="F1454">
        <v>1997</v>
      </c>
      <c r="G1454" t="s">
        <v>458</v>
      </c>
      <c r="H1454" t="s">
        <v>28</v>
      </c>
      <c r="I1454" s="1">
        <v>44629</v>
      </c>
      <c r="J1454">
        <v>105</v>
      </c>
      <c r="K1454" t="str">
        <f>VLOOKUP(J1454,locations!$A$1:$E$17,2,FALSE)</f>
        <v>Gisborne</v>
      </c>
      <c r="L1454" t="str">
        <f>VLOOKUP(J1454,locations!$A$1:$E$17,3,FALSE)</f>
        <v>New Zealand</v>
      </c>
      <c r="M1454">
        <f>VLOOKUP(J1454,locations!$A$1:$E$17,4,FALSE)</f>
        <v>52100</v>
      </c>
      <c r="N1454">
        <f>VLOOKUP(J1454,locations!$A$1:$E$17,5,FALSE)</f>
        <v>6.21</v>
      </c>
    </row>
    <row r="1455" spans="1:14" x14ac:dyDescent="0.25">
      <c r="A1455">
        <v>1454</v>
      </c>
      <c r="B1455" t="s">
        <v>435</v>
      </c>
      <c r="C1455">
        <v>540</v>
      </c>
      <c r="D1455" t="str">
        <f>VLOOKUP(C1463,'make details'!$A$1:$C$139,2,FALSE)</f>
        <v>Nissan</v>
      </c>
      <c r="E1455" t="str">
        <f>VLOOKUP(C1455,'make details'!$A$1:$C$139,3,FALSE)</f>
        <v>Standard</v>
      </c>
      <c r="F1455">
        <v>2005</v>
      </c>
      <c r="G1455" t="s">
        <v>436</v>
      </c>
      <c r="H1455" t="s">
        <v>32</v>
      </c>
      <c r="I1455" s="1">
        <v>44558</v>
      </c>
      <c r="J1455">
        <v>114</v>
      </c>
      <c r="K1455" t="str">
        <f>VLOOKUP(J1455,locations!$A$1:$E$17,2,FALSE)</f>
        <v>Canterbury</v>
      </c>
      <c r="L1455" t="str">
        <f>VLOOKUP(J1455,locations!$A$1:$E$17,3,FALSE)</f>
        <v>New Zealand</v>
      </c>
      <c r="M1455">
        <f>VLOOKUP(J1455,locations!$A$1:$E$17,4,FALSE)</f>
        <v>655000</v>
      </c>
      <c r="N1455">
        <f>VLOOKUP(J1455,locations!$A$1:$E$17,5,FALSE)</f>
        <v>14.72</v>
      </c>
    </row>
    <row r="1456" spans="1:14" x14ac:dyDescent="0.25">
      <c r="A1456">
        <v>1455</v>
      </c>
      <c r="B1456" t="s">
        <v>486</v>
      </c>
      <c r="C1456">
        <v>619</v>
      </c>
      <c r="D1456" t="str">
        <f>VLOOKUP(C1464,'make details'!$A$1:$C$139,2,FALSE)</f>
        <v>BMW</v>
      </c>
      <c r="E1456" t="str">
        <f>VLOOKUP(C1456,'make details'!$A$1:$C$139,3,FALSE)</f>
        <v>Standard</v>
      </c>
      <c r="F1456">
        <v>1997</v>
      </c>
      <c r="G1456" t="s">
        <v>681</v>
      </c>
      <c r="H1456" t="s">
        <v>32</v>
      </c>
      <c r="I1456" s="1">
        <v>44625</v>
      </c>
      <c r="J1456">
        <v>106</v>
      </c>
      <c r="K1456" t="str">
        <f>VLOOKUP(J1456,locations!$A$1:$E$17,2,FALSE)</f>
        <v>Hawke's Bay</v>
      </c>
      <c r="L1456" t="str">
        <f>VLOOKUP(J1456,locations!$A$1:$E$17,3,FALSE)</f>
        <v>New Zealand</v>
      </c>
      <c r="M1456">
        <f>VLOOKUP(J1456,locations!$A$1:$E$17,4,FALSE)</f>
        <v>182700</v>
      </c>
      <c r="N1456">
        <f>VLOOKUP(J1456,locations!$A$1:$E$17,5,FALSE)</f>
        <v>12.92</v>
      </c>
    </row>
    <row r="1457" spans="1:14" x14ac:dyDescent="0.25">
      <c r="A1457">
        <v>1456</v>
      </c>
      <c r="B1457" t="s">
        <v>90</v>
      </c>
      <c r="C1457">
        <v>619</v>
      </c>
      <c r="D1457" t="str">
        <f>VLOOKUP(C1465,'make details'!$A$1:$C$139,2,FALSE)</f>
        <v>Toyota</v>
      </c>
      <c r="E1457" t="str">
        <f>VLOOKUP(C1457,'make details'!$A$1:$C$139,3,FALSE)</f>
        <v>Standard</v>
      </c>
      <c r="F1457">
        <v>1996</v>
      </c>
      <c r="G1457" t="s">
        <v>682</v>
      </c>
      <c r="H1457" t="s">
        <v>28</v>
      </c>
      <c r="I1457" s="1">
        <v>44565</v>
      </c>
      <c r="J1457">
        <v>102</v>
      </c>
      <c r="K1457" t="str">
        <f>VLOOKUP(J1457,locations!$A$1:$E$17,2,FALSE)</f>
        <v>Auckland</v>
      </c>
      <c r="L1457" t="str">
        <f>VLOOKUP(J1457,locations!$A$1:$E$17,3,FALSE)</f>
        <v>New Zealand</v>
      </c>
      <c r="M1457">
        <f>VLOOKUP(J1457,locations!$A$1:$E$17,4,FALSE)</f>
        <v>1695200</v>
      </c>
      <c r="N1457">
        <f>VLOOKUP(J1457,locations!$A$1:$E$17,5,FALSE)</f>
        <v>343.09</v>
      </c>
    </row>
    <row r="1458" spans="1:14" x14ac:dyDescent="0.25">
      <c r="A1458">
        <v>1457</v>
      </c>
      <c r="B1458" t="s">
        <v>90</v>
      </c>
      <c r="C1458">
        <v>555</v>
      </c>
      <c r="D1458" t="str">
        <f>VLOOKUP(C1466,'make details'!$A$1:$C$139,2,FALSE)</f>
        <v>Audi</v>
      </c>
      <c r="E1458" t="str">
        <f>VLOOKUP(C1458,'make details'!$A$1:$C$139,3,FALSE)</f>
        <v>Standard</v>
      </c>
      <c r="F1458">
        <v>2004</v>
      </c>
      <c r="G1458" t="s">
        <v>683</v>
      </c>
      <c r="H1458" t="s">
        <v>283</v>
      </c>
      <c r="I1458" s="1">
        <v>44635</v>
      </c>
      <c r="J1458">
        <v>115</v>
      </c>
      <c r="K1458" t="str">
        <f>VLOOKUP(J1458,locations!$A$1:$E$17,2,FALSE)</f>
        <v>Otago</v>
      </c>
      <c r="L1458" t="str">
        <f>VLOOKUP(J1458,locations!$A$1:$E$17,3,FALSE)</f>
        <v>New Zealand</v>
      </c>
      <c r="M1458">
        <f>VLOOKUP(J1458,locations!$A$1:$E$17,4,FALSE)</f>
        <v>246000</v>
      </c>
      <c r="N1458">
        <f>VLOOKUP(J1458,locations!$A$1:$E$17,5,FALSE)</f>
        <v>7.89</v>
      </c>
    </row>
    <row r="1459" spans="1:14" x14ac:dyDescent="0.25">
      <c r="A1459">
        <v>1458</v>
      </c>
      <c r="B1459" t="s">
        <v>75</v>
      </c>
      <c r="C1459">
        <v>611</v>
      </c>
      <c r="D1459" t="str">
        <f>VLOOKUP(C1467,'make details'!$A$1:$C$139,2,FALSE)</f>
        <v>Toyota</v>
      </c>
      <c r="E1459" t="str">
        <f>VLOOKUP(C1459,'make details'!$A$1:$C$139,3,FALSE)</f>
        <v>Standard</v>
      </c>
      <c r="F1459">
        <v>2005</v>
      </c>
      <c r="G1459" t="s">
        <v>684</v>
      </c>
      <c r="H1459" t="s">
        <v>28</v>
      </c>
      <c r="I1459" s="1">
        <v>44505</v>
      </c>
      <c r="J1459">
        <v>105</v>
      </c>
      <c r="K1459" t="str">
        <f>VLOOKUP(J1459,locations!$A$1:$E$17,2,FALSE)</f>
        <v>Gisborne</v>
      </c>
      <c r="L1459" t="str">
        <f>VLOOKUP(J1459,locations!$A$1:$E$17,3,FALSE)</f>
        <v>New Zealand</v>
      </c>
      <c r="M1459">
        <f>VLOOKUP(J1459,locations!$A$1:$E$17,4,FALSE)</f>
        <v>52100</v>
      </c>
      <c r="N1459">
        <f>VLOOKUP(J1459,locations!$A$1:$E$17,5,FALSE)</f>
        <v>6.21</v>
      </c>
    </row>
    <row r="1460" spans="1:14" x14ac:dyDescent="0.25">
      <c r="A1460">
        <v>1459</v>
      </c>
      <c r="B1460" t="s">
        <v>75</v>
      </c>
      <c r="C1460">
        <v>512</v>
      </c>
      <c r="D1460" t="str">
        <f>VLOOKUP(C1468,'make details'!$A$1:$C$139,2,FALSE)</f>
        <v>Mazda</v>
      </c>
      <c r="E1460" t="str">
        <f>VLOOKUP(C1460,'make details'!$A$1:$C$139,3,FALSE)</f>
        <v>Luxury</v>
      </c>
      <c r="F1460">
        <v>1995</v>
      </c>
      <c r="G1460" t="s">
        <v>685</v>
      </c>
      <c r="H1460" t="s">
        <v>28</v>
      </c>
      <c r="I1460" s="1">
        <v>44636</v>
      </c>
      <c r="J1460">
        <v>109</v>
      </c>
      <c r="K1460" t="str">
        <f>VLOOKUP(J1460,locations!$A$1:$E$17,2,FALSE)</f>
        <v>Wellington</v>
      </c>
      <c r="L1460" t="str">
        <f>VLOOKUP(J1460,locations!$A$1:$E$17,3,FALSE)</f>
        <v>New Zealand</v>
      </c>
      <c r="M1460">
        <f>VLOOKUP(J1460,locations!$A$1:$E$17,4,FALSE)</f>
        <v>543500</v>
      </c>
      <c r="N1460">
        <f>VLOOKUP(J1460,locations!$A$1:$E$17,5,FALSE)</f>
        <v>67.52</v>
      </c>
    </row>
    <row r="1461" spans="1:14" x14ac:dyDescent="0.25">
      <c r="A1461">
        <v>1460</v>
      </c>
      <c r="B1461" t="s">
        <v>435</v>
      </c>
      <c r="C1461">
        <v>548</v>
      </c>
      <c r="D1461" t="str">
        <f>VLOOKUP(C1469,'make details'!$A$1:$C$139,2,FALSE)</f>
        <v>Holden</v>
      </c>
      <c r="E1461" t="str">
        <f>VLOOKUP(C1461,'make details'!$A$1:$C$139,3,FALSE)</f>
        <v>Standard</v>
      </c>
      <c r="F1461">
        <v>2005</v>
      </c>
      <c r="G1461" t="s">
        <v>668</v>
      </c>
      <c r="H1461" t="s">
        <v>32</v>
      </c>
      <c r="I1461" s="1">
        <v>44513</v>
      </c>
      <c r="J1461">
        <v>102</v>
      </c>
      <c r="K1461" t="str">
        <f>VLOOKUP(J1461,locations!$A$1:$E$17,2,FALSE)</f>
        <v>Auckland</v>
      </c>
      <c r="L1461" t="str">
        <f>VLOOKUP(J1461,locations!$A$1:$E$17,3,FALSE)</f>
        <v>New Zealand</v>
      </c>
      <c r="M1461">
        <f>VLOOKUP(J1461,locations!$A$1:$E$17,4,FALSE)</f>
        <v>1695200</v>
      </c>
      <c r="N1461">
        <f>VLOOKUP(J1461,locations!$A$1:$E$17,5,FALSE)</f>
        <v>343.09</v>
      </c>
    </row>
    <row r="1462" spans="1:14" x14ac:dyDescent="0.25">
      <c r="A1462">
        <v>1461</v>
      </c>
      <c r="B1462" t="s">
        <v>83</v>
      </c>
      <c r="C1462">
        <v>633</v>
      </c>
      <c r="D1462" t="str">
        <f>VLOOKUP(C1470,'make details'!$A$1:$C$139,2,FALSE)</f>
        <v>Nissan</v>
      </c>
      <c r="E1462" t="str">
        <f>VLOOKUP(C1462,'make details'!$A$1:$C$139,3,FALSE)</f>
        <v>Standard</v>
      </c>
      <c r="F1462">
        <v>2000</v>
      </c>
      <c r="G1462" t="s">
        <v>686</v>
      </c>
      <c r="H1462" t="s">
        <v>28</v>
      </c>
      <c r="I1462" s="1">
        <v>44546</v>
      </c>
      <c r="J1462">
        <v>103</v>
      </c>
      <c r="K1462" t="str">
        <f>VLOOKUP(J1462,locations!$A$1:$E$17,2,FALSE)</f>
        <v>Waikato</v>
      </c>
      <c r="L1462" t="str">
        <f>VLOOKUP(J1462,locations!$A$1:$E$17,3,FALSE)</f>
        <v>New Zealand</v>
      </c>
      <c r="M1462">
        <f>VLOOKUP(J1462,locations!$A$1:$E$17,4,FALSE)</f>
        <v>513800</v>
      </c>
      <c r="N1462">
        <f>VLOOKUP(J1462,locations!$A$1:$E$17,5,FALSE)</f>
        <v>21.5</v>
      </c>
    </row>
    <row r="1463" spans="1:14" x14ac:dyDescent="0.25">
      <c r="A1463">
        <v>1462</v>
      </c>
      <c r="B1463" t="s">
        <v>83</v>
      </c>
      <c r="C1463">
        <v>587</v>
      </c>
      <c r="D1463" t="str">
        <f>VLOOKUP(C1471,'make details'!$A$1:$C$139,2,FALSE)</f>
        <v>Mazda</v>
      </c>
      <c r="E1463" t="str">
        <f>VLOOKUP(C1463,'make details'!$A$1:$C$139,3,FALSE)</f>
        <v>Standard</v>
      </c>
      <c r="F1463">
        <v>2005</v>
      </c>
      <c r="G1463" t="s">
        <v>687</v>
      </c>
      <c r="H1463" t="s">
        <v>28</v>
      </c>
      <c r="I1463" s="1">
        <v>44515</v>
      </c>
      <c r="J1463">
        <v>109</v>
      </c>
      <c r="K1463" t="str">
        <f>VLOOKUP(J1463,locations!$A$1:$E$17,2,FALSE)</f>
        <v>Wellington</v>
      </c>
      <c r="L1463" t="str">
        <f>VLOOKUP(J1463,locations!$A$1:$E$17,3,FALSE)</f>
        <v>New Zealand</v>
      </c>
      <c r="M1463">
        <f>VLOOKUP(J1463,locations!$A$1:$E$17,4,FALSE)</f>
        <v>543500</v>
      </c>
      <c r="N1463">
        <f>VLOOKUP(J1463,locations!$A$1:$E$17,5,FALSE)</f>
        <v>67.52</v>
      </c>
    </row>
    <row r="1464" spans="1:14" x14ac:dyDescent="0.25">
      <c r="A1464">
        <v>1463</v>
      </c>
      <c r="B1464" t="s">
        <v>83</v>
      </c>
      <c r="C1464">
        <v>512</v>
      </c>
      <c r="D1464" t="str">
        <f>VLOOKUP(C1472,'make details'!$A$1:$C$139,2,FALSE)</f>
        <v>Mazda</v>
      </c>
      <c r="E1464" t="str">
        <f>VLOOKUP(C1464,'make details'!$A$1:$C$139,3,FALSE)</f>
        <v>Luxury</v>
      </c>
      <c r="F1464">
        <v>2005</v>
      </c>
      <c r="G1464" t="s">
        <v>680</v>
      </c>
      <c r="H1464" t="s">
        <v>45</v>
      </c>
      <c r="I1464" s="1">
        <v>44519</v>
      </c>
      <c r="J1464">
        <v>102</v>
      </c>
      <c r="K1464" t="str">
        <f>VLOOKUP(J1464,locations!$A$1:$E$17,2,FALSE)</f>
        <v>Auckland</v>
      </c>
      <c r="L1464" t="str">
        <f>VLOOKUP(J1464,locations!$A$1:$E$17,3,FALSE)</f>
        <v>New Zealand</v>
      </c>
      <c r="M1464">
        <f>VLOOKUP(J1464,locations!$A$1:$E$17,4,FALSE)</f>
        <v>1695200</v>
      </c>
      <c r="N1464">
        <f>VLOOKUP(J1464,locations!$A$1:$E$17,5,FALSE)</f>
        <v>343.09</v>
      </c>
    </row>
    <row r="1465" spans="1:14" x14ac:dyDescent="0.25">
      <c r="A1465">
        <v>1464</v>
      </c>
      <c r="B1465" t="s">
        <v>435</v>
      </c>
      <c r="C1465">
        <v>619</v>
      </c>
      <c r="D1465" t="str">
        <f>VLOOKUP(C1473,'make details'!$A$1:$C$139,2,FALSE)</f>
        <v>Mazda</v>
      </c>
      <c r="E1465" t="str">
        <f>VLOOKUP(C1465,'make details'!$A$1:$C$139,3,FALSE)</f>
        <v>Standard</v>
      </c>
      <c r="F1465">
        <v>2005</v>
      </c>
      <c r="G1465" t="s">
        <v>448</v>
      </c>
      <c r="H1465" t="s">
        <v>32</v>
      </c>
      <c r="I1465" s="1">
        <v>44548</v>
      </c>
      <c r="J1465">
        <v>104</v>
      </c>
      <c r="K1465" t="str">
        <f>VLOOKUP(J1465,locations!$A$1:$E$17,2,FALSE)</f>
        <v>Bay of Plenty</v>
      </c>
      <c r="L1465" t="str">
        <f>VLOOKUP(J1465,locations!$A$1:$E$17,3,FALSE)</f>
        <v>New Zealand</v>
      </c>
      <c r="M1465">
        <f>VLOOKUP(J1465,locations!$A$1:$E$17,4,FALSE)</f>
        <v>347700</v>
      </c>
      <c r="N1465">
        <f>VLOOKUP(J1465,locations!$A$1:$E$17,5,FALSE)</f>
        <v>28.8</v>
      </c>
    </row>
    <row r="1466" spans="1:14" x14ac:dyDescent="0.25">
      <c r="A1466">
        <v>1465</v>
      </c>
      <c r="B1466" t="s">
        <v>83</v>
      </c>
      <c r="C1466">
        <v>507</v>
      </c>
      <c r="D1466" t="str">
        <f>VLOOKUP(C1474,'make details'!$A$1:$C$139,2,FALSE)</f>
        <v>Mazda</v>
      </c>
      <c r="E1466" t="str">
        <f>VLOOKUP(C1466,'make details'!$A$1:$C$139,3,FALSE)</f>
        <v>Standard</v>
      </c>
      <c r="F1466">
        <v>2005</v>
      </c>
      <c r="G1466" t="s">
        <v>688</v>
      </c>
      <c r="H1466" t="s">
        <v>18</v>
      </c>
      <c r="I1466" s="1">
        <v>44547</v>
      </c>
      <c r="J1466">
        <v>102</v>
      </c>
      <c r="K1466" t="str">
        <f>VLOOKUP(J1466,locations!$A$1:$E$17,2,FALSE)</f>
        <v>Auckland</v>
      </c>
      <c r="L1466" t="str">
        <f>VLOOKUP(J1466,locations!$A$1:$E$17,3,FALSE)</f>
        <v>New Zealand</v>
      </c>
      <c r="M1466">
        <f>VLOOKUP(J1466,locations!$A$1:$E$17,4,FALSE)</f>
        <v>1695200</v>
      </c>
      <c r="N1466">
        <f>VLOOKUP(J1466,locations!$A$1:$E$17,5,FALSE)</f>
        <v>343.09</v>
      </c>
    </row>
    <row r="1467" spans="1:14" x14ac:dyDescent="0.25">
      <c r="A1467">
        <v>1466</v>
      </c>
      <c r="B1467" t="s">
        <v>90</v>
      </c>
      <c r="C1467">
        <v>619</v>
      </c>
      <c r="D1467" t="str">
        <f>VLOOKUP(C1475,'make details'!$A$1:$C$139,2,FALSE)</f>
        <v>Isuzu</v>
      </c>
      <c r="E1467" t="str">
        <f>VLOOKUP(C1467,'make details'!$A$1:$C$139,3,FALSE)</f>
        <v>Standard</v>
      </c>
      <c r="F1467">
        <v>1994</v>
      </c>
      <c r="G1467" t="s">
        <v>575</v>
      </c>
      <c r="H1467" t="s">
        <v>47</v>
      </c>
      <c r="I1467" s="1">
        <v>44625</v>
      </c>
      <c r="J1467">
        <v>104</v>
      </c>
      <c r="K1467" t="str">
        <f>VLOOKUP(J1467,locations!$A$1:$E$17,2,FALSE)</f>
        <v>Bay of Plenty</v>
      </c>
      <c r="L1467" t="str">
        <f>VLOOKUP(J1467,locations!$A$1:$E$17,3,FALSE)</f>
        <v>New Zealand</v>
      </c>
      <c r="M1467">
        <f>VLOOKUP(J1467,locations!$A$1:$E$17,4,FALSE)</f>
        <v>347700</v>
      </c>
      <c r="N1467">
        <f>VLOOKUP(J1467,locations!$A$1:$E$17,5,FALSE)</f>
        <v>28.8</v>
      </c>
    </row>
    <row r="1468" spans="1:14" x14ac:dyDescent="0.25">
      <c r="A1468">
        <v>1467</v>
      </c>
      <c r="B1468" t="s">
        <v>435</v>
      </c>
      <c r="C1468">
        <v>576</v>
      </c>
      <c r="D1468" t="str">
        <f>VLOOKUP(C1476,'make details'!$A$1:$C$139,2,FALSE)</f>
        <v>Toyota</v>
      </c>
      <c r="E1468" t="str">
        <f>VLOOKUP(C1468,'make details'!$A$1:$C$139,3,FALSE)</f>
        <v>Standard</v>
      </c>
      <c r="F1468">
        <v>2005</v>
      </c>
      <c r="G1468" t="s">
        <v>450</v>
      </c>
      <c r="H1468" t="s">
        <v>69</v>
      </c>
      <c r="I1468" s="1">
        <v>44643</v>
      </c>
      <c r="J1468">
        <v>115</v>
      </c>
      <c r="K1468" t="str">
        <f>VLOOKUP(J1468,locations!$A$1:$E$17,2,FALSE)</f>
        <v>Otago</v>
      </c>
      <c r="L1468" t="str">
        <f>VLOOKUP(J1468,locations!$A$1:$E$17,3,FALSE)</f>
        <v>New Zealand</v>
      </c>
      <c r="M1468">
        <f>VLOOKUP(J1468,locations!$A$1:$E$17,4,FALSE)</f>
        <v>246000</v>
      </c>
      <c r="N1468">
        <f>VLOOKUP(J1468,locations!$A$1:$E$17,5,FALSE)</f>
        <v>7.89</v>
      </c>
    </row>
    <row r="1469" spans="1:14" x14ac:dyDescent="0.25">
      <c r="A1469">
        <v>1468</v>
      </c>
      <c r="B1469" t="s">
        <v>83</v>
      </c>
      <c r="C1469">
        <v>548</v>
      </c>
      <c r="D1469" t="str">
        <f>VLOOKUP(C1477,'make details'!$A$1:$C$139,2,FALSE)</f>
        <v>Ford</v>
      </c>
      <c r="E1469" t="str">
        <f>VLOOKUP(C1469,'make details'!$A$1:$C$139,3,FALSE)</f>
        <v>Standard</v>
      </c>
      <c r="F1469">
        <v>2002</v>
      </c>
      <c r="G1469" t="s">
        <v>443</v>
      </c>
      <c r="H1469" t="s">
        <v>45</v>
      </c>
      <c r="I1469" s="1">
        <v>44641</v>
      </c>
      <c r="J1469">
        <v>107</v>
      </c>
      <c r="K1469" t="str">
        <f>VLOOKUP(J1469,locations!$A$1:$E$17,2,FALSE)</f>
        <v>Taranaki</v>
      </c>
      <c r="L1469" t="str">
        <f>VLOOKUP(J1469,locations!$A$1:$E$17,3,FALSE)</f>
        <v>New Zealand</v>
      </c>
      <c r="M1469">
        <f>VLOOKUP(J1469,locations!$A$1:$E$17,4,FALSE)</f>
        <v>127300</v>
      </c>
      <c r="N1469">
        <f>VLOOKUP(J1469,locations!$A$1:$E$17,5,FALSE)</f>
        <v>17.55</v>
      </c>
    </row>
    <row r="1470" spans="1:14" x14ac:dyDescent="0.25">
      <c r="A1470">
        <v>1469</v>
      </c>
      <c r="B1470" t="s">
        <v>435</v>
      </c>
      <c r="C1470">
        <v>587</v>
      </c>
      <c r="D1470" t="str">
        <f>VLOOKUP(C1478,'make details'!$A$1:$C$139,2,FALSE)</f>
        <v>Nissan</v>
      </c>
      <c r="E1470" t="str">
        <f>VLOOKUP(C1470,'make details'!$A$1:$C$139,3,FALSE)</f>
        <v>Standard</v>
      </c>
      <c r="F1470">
        <v>2005</v>
      </c>
      <c r="G1470" t="s">
        <v>437</v>
      </c>
      <c r="H1470" t="s">
        <v>32</v>
      </c>
      <c r="I1470" s="1">
        <v>44567</v>
      </c>
      <c r="J1470">
        <v>104</v>
      </c>
      <c r="K1470" t="str">
        <f>VLOOKUP(J1470,locations!$A$1:$E$17,2,FALSE)</f>
        <v>Bay of Plenty</v>
      </c>
      <c r="L1470" t="str">
        <f>VLOOKUP(J1470,locations!$A$1:$E$17,3,FALSE)</f>
        <v>New Zealand</v>
      </c>
      <c r="M1470">
        <f>VLOOKUP(J1470,locations!$A$1:$E$17,4,FALSE)</f>
        <v>347700</v>
      </c>
      <c r="N1470">
        <f>VLOOKUP(J1470,locations!$A$1:$E$17,5,FALSE)</f>
        <v>28.8</v>
      </c>
    </row>
    <row r="1471" spans="1:14" x14ac:dyDescent="0.25">
      <c r="A1471">
        <v>1470</v>
      </c>
      <c r="B1471" t="s">
        <v>435</v>
      </c>
      <c r="C1471">
        <v>576</v>
      </c>
      <c r="D1471" t="str">
        <f>VLOOKUP(C1479,'make details'!$A$1:$C$139,2,FALSE)</f>
        <v>Ford</v>
      </c>
      <c r="E1471" t="str">
        <f>VLOOKUP(C1471,'make details'!$A$1:$C$139,3,FALSE)</f>
        <v>Standard</v>
      </c>
      <c r="F1471">
        <v>2005</v>
      </c>
      <c r="G1471" t="s">
        <v>450</v>
      </c>
      <c r="H1471" t="s">
        <v>28</v>
      </c>
      <c r="I1471" s="1">
        <v>44590</v>
      </c>
      <c r="J1471">
        <v>114</v>
      </c>
      <c r="K1471" t="str">
        <f>VLOOKUP(J1471,locations!$A$1:$E$17,2,FALSE)</f>
        <v>Canterbury</v>
      </c>
      <c r="L1471" t="str">
        <f>VLOOKUP(J1471,locations!$A$1:$E$17,3,FALSE)</f>
        <v>New Zealand</v>
      </c>
      <c r="M1471">
        <f>VLOOKUP(J1471,locations!$A$1:$E$17,4,FALSE)</f>
        <v>655000</v>
      </c>
      <c r="N1471">
        <f>VLOOKUP(J1471,locations!$A$1:$E$17,5,FALSE)</f>
        <v>14.72</v>
      </c>
    </row>
    <row r="1472" spans="1:14" x14ac:dyDescent="0.25">
      <c r="A1472">
        <v>1471</v>
      </c>
      <c r="B1472" t="s">
        <v>83</v>
      </c>
      <c r="C1472">
        <v>576</v>
      </c>
      <c r="D1472" t="str">
        <f>VLOOKUP(C1480,'make details'!$A$1:$C$139,2,FALSE)</f>
        <v>Nissan</v>
      </c>
      <c r="E1472" t="str">
        <f>VLOOKUP(C1472,'make details'!$A$1:$C$139,3,FALSE)</f>
        <v>Standard</v>
      </c>
      <c r="F1472">
        <v>2002</v>
      </c>
      <c r="G1472" t="s">
        <v>667</v>
      </c>
      <c r="H1472" t="s">
        <v>32</v>
      </c>
      <c r="I1472" s="1">
        <v>44517</v>
      </c>
      <c r="J1472">
        <v>104</v>
      </c>
      <c r="K1472" t="str">
        <f>VLOOKUP(J1472,locations!$A$1:$E$17,2,FALSE)</f>
        <v>Bay of Plenty</v>
      </c>
      <c r="L1472" t="str">
        <f>VLOOKUP(J1472,locations!$A$1:$E$17,3,FALSE)</f>
        <v>New Zealand</v>
      </c>
      <c r="M1472">
        <f>VLOOKUP(J1472,locations!$A$1:$E$17,4,FALSE)</f>
        <v>347700</v>
      </c>
      <c r="N1472">
        <f>VLOOKUP(J1472,locations!$A$1:$E$17,5,FALSE)</f>
        <v>28.8</v>
      </c>
    </row>
    <row r="1473" spans="1:14" x14ac:dyDescent="0.25">
      <c r="A1473">
        <v>1472</v>
      </c>
      <c r="B1473" t="s">
        <v>83</v>
      </c>
      <c r="C1473">
        <v>576</v>
      </c>
      <c r="D1473" t="str">
        <f>VLOOKUP(C1481,'make details'!$A$1:$C$139,2,FALSE)</f>
        <v>Trailer</v>
      </c>
      <c r="E1473" t="str">
        <f>VLOOKUP(C1473,'make details'!$A$1:$C$139,3,FALSE)</f>
        <v>Standard</v>
      </c>
      <c r="F1473">
        <v>2002</v>
      </c>
      <c r="G1473" t="s">
        <v>667</v>
      </c>
      <c r="H1473" t="s">
        <v>32</v>
      </c>
      <c r="I1473" s="1">
        <v>44517</v>
      </c>
      <c r="J1473">
        <v>104</v>
      </c>
      <c r="K1473" t="str">
        <f>VLOOKUP(J1473,locations!$A$1:$E$17,2,FALSE)</f>
        <v>Bay of Plenty</v>
      </c>
      <c r="L1473" t="str">
        <f>VLOOKUP(J1473,locations!$A$1:$E$17,3,FALSE)</f>
        <v>New Zealand</v>
      </c>
      <c r="M1473">
        <f>VLOOKUP(J1473,locations!$A$1:$E$17,4,FALSE)</f>
        <v>347700</v>
      </c>
      <c r="N1473">
        <f>VLOOKUP(J1473,locations!$A$1:$E$17,5,FALSE)</f>
        <v>28.8</v>
      </c>
    </row>
    <row r="1474" spans="1:14" x14ac:dyDescent="0.25">
      <c r="A1474">
        <v>1473</v>
      </c>
      <c r="B1474" t="s">
        <v>435</v>
      </c>
      <c r="C1474">
        <v>576</v>
      </c>
      <c r="D1474" t="str">
        <f>VLOOKUP(C1482,'make details'!$A$1:$C$139,2,FALSE)</f>
        <v>Ford</v>
      </c>
      <c r="E1474" t="str">
        <f>VLOOKUP(C1474,'make details'!$A$1:$C$139,3,FALSE)</f>
        <v>Standard</v>
      </c>
      <c r="F1474">
        <v>2005</v>
      </c>
      <c r="G1474" t="s">
        <v>450</v>
      </c>
      <c r="H1474" t="s">
        <v>32</v>
      </c>
      <c r="I1474" s="1">
        <v>44655</v>
      </c>
      <c r="J1474">
        <v>114</v>
      </c>
      <c r="K1474" t="str">
        <f>VLOOKUP(J1474,locations!$A$1:$E$17,2,FALSE)</f>
        <v>Canterbury</v>
      </c>
      <c r="L1474" t="str">
        <f>VLOOKUP(J1474,locations!$A$1:$E$17,3,FALSE)</f>
        <v>New Zealand</v>
      </c>
      <c r="M1474">
        <f>VLOOKUP(J1474,locations!$A$1:$E$17,4,FALSE)</f>
        <v>655000</v>
      </c>
      <c r="N1474">
        <f>VLOOKUP(J1474,locations!$A$1:$E$17,5,FALSE)</f>
        <v>14.72</v>
      </c>
    </row>
    <row r="1475" spans="1:14" x14ac:dyDescent="0.25">
      <c r="A1475">
        <v>1474</v>
      </c>
      <c r="B1475" t="s">
        <v>90</v>
      </c>
      <c r="C1475">
        <v>556</v>
      </c>
      <c r="D1475" t="str">
        <f>VLOOKUP(C1483,'make details'!$A$1:$C$139,2,FALSE)</f>
        <v>Toyota</v>
      </c>
      <c r="E1475" t="str">
        <f>VLOOKUP(C1475,'make details'!$A$1:$C$139,3,FALSE)</f>
        <v>Standard</v>
      </c>
      <c r="F1475">
        <v>1994</v>
      </c>
      <c r="G1475" t="s">
        <v>472</v>
      </c>
      <c r="H1475" t="s">
        <v>28</v>
      </c>
      <c r="I1475" s="1">
        <v>44630</v>
      </c>
      <c r="J1475">
        <v>101</v>
      </c>
      <c r="K1475" t="str">
        <f>VLOOKUP(J1475,locations!$A$1:$E$17,2,FALSE)</f>
        <v>Northland</v>
      </c>
      <c r="L1475" t="str">
        <f>VLOOKUP(J1475,locations!$A$1:$E$17,3,FALSE)</f>
        <v>New Zealand</v>
      </c>
      <c r="M1475">
        <f>VLOOKUP(J1475,locations!$A$1:$E$17,4,FALSE)</f>
        <v>201500</v>
      </c>
      <c r="N1475">
        <f>VLOOKUP(J1475,locations!$A$1:$E$17,5,FALSE)</f>
        <v>16.11</v>
      </c>
    </row>
    <row r="1476" spans="1:14" x14ac:dyDescent="0.25">
      <c r="A1476">
        <v>1475</v>
      </c>
      <c r="B1476" t="s">
        <v>90</v>
      </c>
      <c r="C1476">
        <v>619</v>
      </c>
      <c r="D1476" t="str">
        <f>VLOOKUP(C1484,'make details'!$A$1:$C$139,2,FALSE)</f>
        <v>Holden</v>
      </c>
      <c r="E1476" t="str">
        <f>VLOOKUP(C1476,'make details'!$A$1:$C$139,3,FALSE)</f>
        <v>Standard</v>
      </c>
      <c r="F1476">
        <v>1994</v>
      </c>
      <c r="G1476" t="s">
        <v>448</v>
      </c>
      <c r="H1476" t="s">
        <v>28</v>
      </c>
      <c r="I1476" s="1">
        <v>44579</v>
      </c>
      <c r="J1476">
        <v>114</v>
      </c>
      <c r="K1476" t="str">
        <f>VLOOKUP(J1476,locations!$A$1:$E$17,2,FALSE)</f>
        <v>Canterbury</v>
      </c>
      <c r="L1476" t="str">
        <f>VLOOKUP(J1476,locations!$A$1:$E$17,3,FALSE)</f>
        <v>New Zealand</v>
      </c>
      <c r="M1476">
        <f>VLOOKUP(J1476,locations!$A$1:$E$17,4,FALSE)</f>
        <v>655000</v>
      </c>
      <c r="N1476">
        <f>VLOOKUP(J1476,locations!$A$1:$E$17,5,FALSE)</f>
        <v>14.72</v>
      </c>
    </row>
    <row r="1477" spans="1:14" x14ac:dyDescent="0.25">
      <c r="A1477">
        <v>1476</v>
      </c>
      <c r="B1477" t="s">
        <v>435</v>
      </c>
      <c r="C1477">
        <v>540</v>
      </c>
      <c r="D1477" t="str">
        <f>VLOOKUP(C1485,'make details'!$A$1:$C$139,2,FALSE)</f>
        <v>Toyota</v>
      </c>
      <c r="E1477" t="str">
        <f>VLOOKUP(C1477,'make details'!$A$1:$C$139,3,FALSE)</f>
        <v>Standard</v>
      </c>
      <c r="F1477">
        <v>2005</v>
      </c>
      <c r="G1477" t="s">
        <v>436</v>
      </c>
      <c r="H1477" t="s">
        <v>28</v>
      </c>
      <c r="I1477" s="1">
        <v>44656</v>
      </c>
      <c r="J1477">
        <v>103</v>
      </c>
      <c r="K1477" t="str">
        <f>VLOOKUP(J1477,locations!$A$1:$E$17,2,FALSE)</f>
        <v>Waikato</v>
      </c>
      <c r="L1477" t="str">
        <f>VLOOKUP(J1477,locations!$A$1:$E$17,3,FALSE)</f>
        <v>New Zealand</v>
      </c>
      <c r="M1477">
        <f>VLOOKUP(J1477,locations!$A$1:$E$17,4,FALSE)</f>
        <v>513800</v>
      </c>
      <c r="N1477">
        <f>VLOOKUP(J1477,locations!$A$1:$E$17,5,FALSE)</f>
        <v>21.5</v>
      </c>
    </row>
    <row r="1478" spans="1:14" x14ac:dyDescent="0.25">
      <c r="A1478">
        <v>1477</v>
      </c>
      <c r="B1478" t="s">
        <v>83</v>
      </c>
      <c r="C1478">
        <v>587</v>
      </c>
      <c r="D1478" t="str">
        <f>VLOOKUP(C1486,'make details'!$A$1:$C$139,2,FALSE)</f>
        <v>Toyota</v>
      </c>
      <c r="E1478" t="str">
        <f>VLOOKUP(C1478,'make details'!$A$1:$C$139,3,FALSE)</f>
        <v>Standard</v>
      </c>
      <c r="F1478">
        <v>1998</v>
      </c>
      <c r="G1478" t="s">
        <v>445</v>
      </c>
      <c r="H1478" t="s">
        <v>32</v>
      </c>
      <c r="I1478" s="1">
        <v>44603</v>
      </c>
      <c r="J1478">
        <v>114</v>
      </c>
      <c r="K1478" t="str">
        <f>VLOOKUP(J1478,locations!$A$1:$E$17,2,FALSE)</f>
        <v>Canterbury</v>
      </c>
      <c r="L1478" t="str">
        <f>VLOOKUP(J1478,locations!$A$1:$E$17,3,FALSE)</f>
        <v>New Zealand</v>
      </c>
      <c r="M1478">
        <f>VLOOKUP(J1478,locations!$A$1:$E$17,4,FALSE)</f>
        <v>655000</v>
      </c>
      <c r="N1478">
        <f>VLOOKUP(J1478,locations!$A$1:$E$17,5,FALSE)</f>
        <v>14.72</v>
      </c>
    </row>
    <row r="1479" spans="1:14" x14ac:dyDescent="0.25">
      <c r="A1479">
        <v>1478</v>
      </c>
      <c r="B1479" t="s">
        <v>435</v>
      </c>
      <c r="C1479">
        <v>540</v>
      </c>
      <c r="D1479" t="str">
        <f>VLOOKUP(C1487,'make details'!$A$1:$C$139,2,FALSE)</f>
        <v>Toyota</v>
      </c>
      <c r="E1479" t="str">
        <f>VLOOKUP(C1479,'make details'!$A$1:$C$139,3,FALSE)</f>
        <v>Standard</v>
      </c>
      <c r="F1479">
        <v>2005</v>
      </c>
      <c r="G1479" t="s">
        <v>436</v>
      </c>
      <c r="H1479" t="s">
        <v>32</v>
      </c>
      <c r="I1479" s="1">
        <v>44636</v>
      </c>
      <c r="J1479">
        <v>107</v>
      </c>
      <c r="K1479" t="str">
        <f>VLOOKUP(J1479,locations!$A$1:$E$17,2,FALSE)</f>
        <v>Taranaki</v>
      </c>
      <c r="L1479" t="str">
        <f>VLOOKUP(J1479,locations!$A$1:$E$17,3,FALSE)</f>
        <v>New Zealand</v>
      </c>
      <c r="M1479">
        <f>VLOOKUP(J1479,locations!$A$1:$E$17,4,FALSE)</f>
        <v>127300</v>
      </c>
      <c r="N1479">
        <f>VLOOKUP(J1479,locations!$A$1:$E$17,5,FALSE)</f>
        <v>17.55</v>
      </c>
    </row>
    <row r="1480" spans="1:14" x14ac:dyDescent="0.25">
      <c r="A1480">
        <v>1479</v>
      </c>
      <c r="B1480" t="s">
        <v>90</v>
      </c>
      <c r="C1480">
        <v>587</v>
      </c>
      <c r="D1480" t="str">
        <f>VLOOKUP(C1488,'make details'!$A$1:$C$139,2,FALSE)</f>
        <v>Nissan</v>
      </c>
      <c r="E1480" t="str">
        <f>VLOOKUP(C1480,'make details'!$A$1:$C$139,3,FALSE)</f>
        <v>Standard</v>
      </c>
      <c r="F1480">
        <v>1993</v>
      </c>
      <c r="G1480" t="s">
        <v>570</v>
      </c>
      <c r="H1480" t="s">
        <v>18</v>
      </c>
      <c r="I1480" s="1">
        <v>44486</v>
      </c>
      <c r="J1480">
        <v>114</v>
      </c>
      <c r="K1480" t="str">
        <f>VLOOKUP(J1480,locations!$A$1:$E$17,2,FALSE)</f>
        <v>Canterbury</v>
      </c>
      <c r="L1480" t="str">
        <f>VLOOKUP(J1480,locations!$A$1:$E$17,3,FALSE)</f>
        <v>New Zealand</v>
      </c>
      <c r="M1480">
        <f>VLOOKUP(J1480,locations!$A$1:$E$17,4,FALSE)</f>
        <v>655000</v>
      </c>
      <c r="N1480">
        <f>VLOOKUP(J1480,locations!$A$1:$E$17,5,FALSE)</f>
        <v>14.72</v>
      </c>
    </row>
    <row r="1481" spans="1:14" x14ac:dyDescent="0.25">
      <c r="A1481">
        <v>1480</v>
      </c>
      <c r="B1481" t="s">
        <v>37</v>
      </c>
      <c r="C1481">
        <v>623</v>
      </c>
      <c r="D1481" t="str">
        <f>VLOOKUP(C1489,'make details'!$A$1:$C$139,2,FALSE)</f>
        <v>Mazda</v>
      </c>
      <c r="E1481" t="str">
        <f>VLOOKUP(C1481,'make details'!$A$1:$C$139,3,FALSE)</f>
        <v>Standard</v>
      </c>
      <c r="F1481">
        <v>2012</v>
      </c>
      <c r="G1481" t="s">
        <v>689</v>
      </c>
      <c r="H1481" t="s">
        <v>45</v>
      </c>
      <c r="I1481" s="1">
        <v>44522</v>
      </c>
      <c r="J1481">
        <v>102</v>
      </c>
      <c r="K1481" t="str">
        <f>VLOOKUP(J1481,locations!$A$1:$E$17,2,FALSE)</f>
        <v>Auckland</v>
      </c>
      <c r="L1481" t="str">
        <f>VLOOKUP(J1481,locations!$A$1:$E$17,3,FALSE)</f>
        <v>New Zealand</v>
      </c>
      <c r="M1481">
        <f>VLOOKUP(J1481,locations!$A$1:$E$17,4,FALSE)</f>
        <v>1695200</v>
      </c>
      <c r="N1481">
        <f>VLOOKUP(J1481,locations!$A$1:$E$17,5,FALSE)</f>
        <v>343.09</v>
      </c>
    </row>
    <row r="1482" spans="1:14" x14ac:dyDescent="0.25">
      <c r="A1482">
        <v>1481</v>
      </c>
      <c r="B1482" t="s">
        <v>90</v>
      </c>
      <c r="C1482">
        <v>540</v>
      </c>
      <c r="D1482" t="str">
        <f>VLOOKUP(C1490,'make details'!$A$1:$C$139,2,FALSE)</f>
        <v>Ford</v>
      </c>
      <c r="E1482" t="str">
        <f>VLOOKUP(C1482,'make details'!$A$1:$C$139,3,FALSE)</f>
        <v>Standard</v>
      </c>
      <c r="F1482">
        <v>2005</v>
      </c>
      <c r="G1482" t="s">
        <v>453</v>
      </c>
      <c r="H1482" t="s">
        <v>32</v>
      </c>
      <c r="I1482" s="1">
        <v>44591</v>
      </c>
      <c r="J1482">
        <v>103</v>
      </c>
      <c r="K1482" t="str">
        <f>VLOOKUP(J1482,locations!$A$1:$E$17,2,FALSE)</f>
        <v>Waikato</v>
      </c>
      <c r="L1482" t="str">
        <f>VLOOKUP(J1482,locations!$A$1:$E$17,3,FALSE)</f>
        <v>New Zealand</v>
      </c>
      <c r="M1482">
        <f>VLOOKUP(J1482,locations!$A$1:$E$17,4,FALSE)</f>
        <v>513800</v>
      </c>
      <c r="N1482">
        <f>VLOOKUP(J1482,locations!$A$1:$E$17,5,FALSE)</f>
        <v>21.5</v>
      </c>
    </row>
    <row r="1483" spans="1:14" x14ac:dyDescent="0.25">
      <c r="A1483">
        <v>1482</v>
      </c>
      <c r="B1483" t="s">
        <v>90</v>
      </c>
      <c r="C1483">
        <v>619</v>
      </c>
      <c r="D1483" t="str">
        <f>VLOOKUP(C1491,'make details'!$A$1:$C$139,2,FALSE)</f>
        <v>Ford</v>
      </c>
      <c r="E1483" t="str">
        <f>VLOOKUP(C1483,'make details'!$A$1:$C$139,3,FALSE)</f>
        <v>Standard</v>
      </c>
      <c r="F1483">
        <v>1998</v>
      </c>
      <c r="G1483" t="s">
        <v>460</v>
      </c>
      <c r="H1483" t="s">
        <v>28</v>
      </c>
      <c r="I1483" s="1">
        <v>44517</v>
      </c>
      <c r="J1483">
        <v>111</v>
      </c>
      <c r="K1483" t="str">
        <f>VLOOKUP(J1483,locations!$A$1:$E$17,2,FALSE)</f>
        <v>Nelson</v>
      </c>
      <c r="L1483" t="str">
        <f>VLOOKUP(J1483,locations!$A$1:$E$17,3,FALSE)</f>
        <v>New Zealand</v>
      </c>
      <c r="M1483">
        <f>VLOOKUP(J1483,locations!$A$1:$E$17,4,FALSE)</f>
        <v>54500</v>
      </c>
      <c r="N1483">
        <f>VLOOKUP(J1483,locations!$A$1:$E$17,5,FALSE)</f>
        <v>129.15</v>
      </c>
    </row>
    <row r="1484" spans="1:14" x14ac:dyDescent="0.25">
      <c r="A1484">
        <v>1483</v>
      </c>
      <c r="B1484" t="s">
        <v>83</v>
      </c>
      <c r="C1484">
        <v>548</v>
      </c>
      <c r="D1484" t="str">
        <f>VLOOKUP(C1492,'make details'!$A$1:$C$139,2,FALSE)</f>
        <v>Subaru</v>
      </c>
      <c r="E1484" t="str">
        <f>VLOOKUP(C1484,'make details'!$A$1:$C$139,3,FALSE)</f>
        <v>Standard</v>
      </c>
      <c r="F1484">
        <v>2005</v>
      </c>
      <c r="G1484" t="s">
        <v>593</v>
      </c>
      <c r="H1484" t="s">
        <v>69</v>
      </c>
      <c r="I1484" s="1">
        <v>44629</v>
      </c>
      <c r="J1484">
        <v>102</v>
      </c>
      <c r="K1484" t="str">
        <f>VLOOKUP(J1484,locations!$A$1:$E$17,2,FALSE)</f>
        <v>Auckland</v>
      </c>
      <c r="L1484" t="str">
        <f>VLOOKUP(J1484,locations!$A$1:$E$17,3,FALSE)</f>
        <v>New Zealand</v>
      </c>
      <c r="M1484">
        <f>VLOOKUP(J1484,locations!$A$1:$E$17,4,FALSE)</f>
        <v>1695200</v>
      </c>
      <c r="N1484">
        <f>VLOOKUP(J1484,locations!$A$1:$E$17,5,FALSE)</f>
        <v>343.09</v>
      </c>
    </row>
    <row r="1485" spans="1:14" x14ac:dyDescent="0.25">
      <c r="A1485">
        <v>1484</v>
      </c>
      <c r="B1485" t="s">
        <v>75</v>
      </c>
      <c r="C1485">
        <v>619</v>
      </c>
      <c r="D1485" t="str">
        <f>VLOOKUP(C1493,'make details'!$A$1:$C$139,2,FALSE)</f>
        <v>Isuzu</v>
      </c>
      <c r="E1485" t="str">
        <f>VLOOKUP(C1485,'make details'!$A$1:$C$139,3,FALSE)</f>
        <v>Standard</v>
      </c>
      <c r="F1485">
        <v>1996</v>
      </c>
      <c r="G1485" t="s">
        <v>575</v>
      </c>
      <c r="H1485" t="s">
        <v>47</v>
      </c>
      <c r="I1485" s="1">
        <v>44647</v>
      </c>
      <c r="J1485">
        <v>104</v>
      </c>
      <c r="K1485" t="str">
        <f>VLOOKUP(J1485,locations!$A$1:$E$17,2,FALSE)</f>
        <v>Bay of Plenty</v>
      </c>
      <c r="L1485" t="str">
        <f>VLOOKUP(J1485,locations!$A$1:$E$17,3,FALSE)</f>
        <v>New Zealand</v>
      </c>
      <c r="M1485">
        <f>VLOOKUP(J1485,locations!$A$1:$E$17,4,FALSE)</f>
        <v>347700</v>
      </c>
      <c r="N1485">
        <f>VLOOKUP(J1485,locations!$A$1:$E$17,5,FALSE)</f>
        <v>28.8</v>
      </c>
    </row>
    <row r="1486" spans="1:14" x14ac:dyDescent="0.25">
      <c r="A1486">
        <v>1485</v>
      </c>
      <c r="B1486" t="s">
        <v>235</v>
      </c>
      <c r="C1486">
        <v>619</v>
      </c>
      <c r="D1486" t="str">
        <f>VLOOKUP(C1494,'make details'!$A$1:$C$139,2,FALSE)</f>
        <v>BMW</v>
      </c>
      <c r="E1486" t="str">
        <f>VLOOKUP(C1486,'make details'!$A$1:$C$139,3,FALSE)</f>
        <v>Standard</v>
      </c>
      <c r="F1486">
        <v>1996</v>
      </c>
      <c r="G1486" t="s">
        <v>467</v>
      </c>
      <c r="H1486" t="s">
        <v>32</v>
      </c>
      <c r="I1486" s="1">
        <v>44588</v>
      </c>
      <c r="J1486">
        <v>108</v>
      </c>
      <c r="K1486" t="str">
        <f>VLOOKUP(J1486,locations!$A$1:$E$17,2,FALSE)</f>
        <v>Manawatū-Whanganui</v>
      </c>
      <c r="L1486" t="str">
        <f>VLOOKUP(J1486,locations!$A$1:$E$17,3,FALSE)</f>
        <v>New Zealand</v>
      </c>
      <c r="M1486">
        <f>VLOOKUP(J1486,locations!$A$1:$E$17,4,FALSE)</f>
        <v>258200</v>
      </c>
      <c r="N1486">
        <f>VLOOKUP(J1486,locations!$A$1:$E$17,5,FALSE)</f>
        <v>11.62</v>
      </c>
    </row>
    <row r="1487" spans="1:14" x14ac:dyDescent="0.25">
      <c r="A1487">
        <v>1486</v>
      </c>
      <c r="B1487" t="s">
        <v>90</v>
      </c>
      <c r="C1487">
        <v>619</v>
      </c>
      <c r="D1487" t="str">
        <f>VLOOKUP(C1495,'make details'!$A$1:$C$139,2,FALSE)</f>
        <v>Holden</v>
      </c>
      <c r="E1487" t="str">
        <f>VLOOKUP(C1487,'make details'!$A$1:$C$139,3,FALSE)</f>
        <v>Standard</v>
      </c>
      <c r="F1487">
        <v>1998</v>
      </c>
      <c r="G1487" t="s">
        <v>690</v>
      </c>
      <c r="H1487" t="s">
        <v>28</v>
      </c>
      <c r="I1487" s="1">
        <v>44593</v>
      </c>
      <c r="J1487">
        <v>103</v>
      </c>
      <c r="K1487" t="str">
        <f>VLOOKUP(J1487,locations!$A$1:$E$17,2,FALSE)</f>
        <v>Waikato</v>
      </c>
      <c r="L1487" t="str">
        <f>VLOOKUP(J1487,locations!$A$1:$E$17,3,FALSE)</f>
        <v>New Zealand</v>
      </c>
      <c r="M1487">
        <f>VLOOKUP(J1487,locations!$A$1:$E$17,4,FALSE)</f>
        <v>513800</v>
      </c>
      <c r="N1487">
        <f>VLOOKUP(J1487,locations!$A$1:$E$17,5,FALSE)</f>
        <v>21.5</v>
      </c>
    </row>
    <row r="1488" spans="1:14" x14ac:dyDescent="0.25">
      <c r="A1488">
        <v>1487</v>
      </c>
      <c r="B1488" t="s">
        <v>90</v>
      </c>
      <c r="C1488">
        <v>587</v>
      </c>
      <c r="D1488" t="str">
        <f>VLOOKUP(C1496,'make details'!$A$1:$C$139,2,FALSE)</f>
        <v>Ford</v>
      </c>
      <c r="E1488" t="str">
        <f>VLOOKUP(C1488,'make details'!$A$1:$C$139,3,FALSE)</f>
        <v>Standard</v>
      </c>
      <c r="F1488">
        <v>1997</v>
      </c>
      <c r="G1488" t="s">
        <v>461</v>
      </c>
      <c r="H1488" t="s">
        <v>28</v>
      </c>
      <c r="I1488" s="1">
        <v>44649</v>
      </c>
      <c r="J1488">
        <v>103</v>
      </c>
      <c r="K1488" t="str">
        <f>VLOOKUP(J1488,locations!$A$1:$E$17,2,FALSE)</f>
        <v>Waikato</v>
      </c>
      <c r="L1488" t="str">
        <f>VLOOKUP(J1488,locations!$A$1:$E$17,3,FALSE)</f>
        <v>New Zealand</v>
      </c>
      <c r="M1488">
        <f>VLOOKUP(J1488,locations!$A$1:$E$17,4,FALSE)</f>
        <v>513800</v>
      </c>
      <c r="N1488">
        <f>VLOOKUP(J1488,locations!$A$1:$E$17,5,FALSE)</f>
        <v>21.5</v>
      </c>
    </row>
    <row r="1489" spans="1:14" x14ac:dyDescent="0.25">
      <c r="A1489">
        <v>1488</v>
      </c>
      <c r="B1489" t="s">
        <v>90</v>
      </c>
      <c r="C1489">
        <v>576</v>
      </c>
      <c r="D1489" t="str">
        <f>VLOOKUP(C1497,'make details'!$A$1:$C$139,2,FALSE)</f>
        <v>Ford</v>
      </c>
      <c r="E1489" t="str">
        <f>VLOOKUP(C1489,'make details'!$A$1:$C$139,3,FALSE)</f>
        <v>Standard</v>
      </c>
      <c r="F1489">
        <v>1998</v>
      </c>
      <c r="G1489" t="s">
        <v>572</v>
      </c>
      <c r="H1489" t="s">
        <v>69</v>
      </c>
      <c r="I1489" s="1">
        <v>44586</v>
      </c>
      <c r="J1489">
        <v>108</v>
      </c>
      <c r="K1489" t="str">
        <f>VLOOKUP(J1489,locations!$A$1:$E$17,2,FALSE)</f>
        <v>Manawatū-Whanganui</v>
      </c>
      <c r="L1489" t="str">
        <f>VLOOKUP(J1489,locations!$A$1:$E$17,3,FALSE)</f>
        <v>New Zealand</v>
      </c>
      <c r="M1489">
        <f>VLOOKUP(J1489,locations!$A$1:$E$17,4,FALSE)</f>
        <v>258200</v>
      </c>
      <c r="N1489">
        <f>VLOOKUP(J1489,locations!$A$1:$E$17,5,FALSE)</f>
        <v>11.62</v>
      </c>
    </row>
    <row r="1490" spans="1:14" x14ac:dyDescent="0.25">
      <c r="A1490">
        <v>1489</v>
      </c>
      <c r="B1490" t="s">
        <v>90</v>
      </c>
      <c r="C1490">
        <v>540</v>
      </c>
      <c r="D1490" t="str">
        <f>VLOOKUP(C1498,'make details'!$A$1:$C$139,2,FALSE)</f>
        <v>Ford</v>
      </c>
      <c r="E1490" t="str">
        <f>VLOOKUP(C1490,'make details'!$A$1:$C$139,3,FALSE)</f>
        <v>Standard</v>
      </c>
      <c r="F1490">
        <v>2005</v>
      </c>
      <c r="G1490" t="s">
        <v>679</v>
      </c>
      <c r="H1490" t="s">
        <v>18</v>
      </c>
      <c r="I1490" s="1">
        <v>44505</v>
      </c>
      <c r="J1490">
        <v>102</v>
      </c>
      <c r="K1490" t="str">
        <f>VLOOKUP(J1490,locations!$A$1:$E$17,2,FALSE)</f>
        <v>Auckland</v>
      </c>
      <c r="L1490" t="str">
        <f>VLOOKUP(J1490,locations!$A$1:$E$17,3,FALSE)</f>
        <v>New Zealand</v>
      </c>
      <c r="M1490">
        <f>VLOOKUP(J1490,locations!$A$1:$E$17,4,FALSE)</f>
        <v>1695200</v>
      </c>
      <c r="N1490">
        <f>VLOOKUP(J1490,locations!$A$1:$E$17,5,FALSE)</f>
        <v>343.09</v>
      </c>
    </row>
    <row r="1491" spans="1:14" x14ac:dyDescent="0.25">
      <c r="A1491">
        <v>1490</v>
      </c>
      <c r="B1491" t="s">
        <v>435</v>
      </c>
      <c r="C1491">
        <v>540</v>
      </c>
      <c r="D1491" t="str">
        <f>VLOOKUP(C1499,'make details'!$A$1:$C$139,2,FALSE)</f>
        <v>Mazda</v>
      </c>
      <c r="E1491" t="str">
        <f>VLOOKUP(C1491,'make details'!$A$1:$C$139,3,FALSE)</f>
        <v>Standard</v>
      </c>
      <c r="F1491">
        <v>2005</v>
      </c>
      <c r="G1491" t="s">
        <v>436</v>
      </c>
      <c r="H1491" t="s">
        <v>10</v>
      </c>
      <c r="I1491" s="1">
        <v>44562</v>
      </c>
      <c r="J1491">
        <v>109</v>
      </c>
      <c r="K1491" t="str">
        <f>VLOOKUP(J1491,locations!$A$1:$E$17,2,FALSE)</f>
        <v>Wellington</v>
      </c>
      <c r="L1491" t="str">
        <f>VLOOKUP(J1491,locations!$A$1:$E$17,3,FALSE)</f>
        <v>New Zealand</v>
      </c>
      <c r="M1491">
        <f>VLOOKUP(J1491,locations!$A$1:$E$17,4,FALSE)</f>
        <v>543500</v>
      </c>
      <c r="N1491">
        <f>VLOOKUP(J1491,locations!$A$1:$E$17,5,FALSE)</f>
        <v>67.52</v>
      </c>
    </row>
    <row r="1492" spans="1:14" x14ac:dyDescent="0.25">
      <c r="A1492">
        <v>1491</v>
      </c>
      <c r="B1492" t="s">
        <v>90</v>
      </c>
      <c r="C1492">
        <v>610</v>
      </c>
      <c r="D1492" t="str">
        <f>VLOOKUP(C1500,'make details'!$A$1:$C$139,2,FALSE)</f>
        <v>BMW</v>
      </c>
      <c r="E1492" t="str">
        <f>VLOOKUP(C1492,'make details'!$A$1:$C$139,3,FALSE)</f>
        <v>Standard</v>
      </c>
      <c r="F1492">
        <v>1998</v>
      </c>
      <c r="G1492" t="s">
        <v>444</v>
      </c>
      <c r="H1492" t="s">
        <v>10</v>
      </c>
      <c r="I1492" s="1">
        <v>44599</v>
      </c>
      <c r="J1492">
        <v>114</v>
      </c>
      <c r="K1492" t="str">
        <f>VLOOKUP(J1492,locations!$A$1:$E$17,2,FALSE)</f>
        <v>Canterbury</v>
      </c>
      <c r="L1492" t="str">
        <f>VLOOKUP(J1492,locations!$A$1:$E$17,3,FALSE)</f>
        <v>New Zealand</v>
      </c>
      <c r="M1492">
        <f>VLOOKUP(J1492,locations!$A$1:$E$17,4,FALSE)</f>
        <v>655000</v>
      </c>
      <c r="N1492">
        <f>VLOOKUP(J1492,locations!$A$1:$E$17,5,FALSE)</f>
        <v>14.72</v>
      </c>
    </row>
    <row r="1493" spans="1:14" x14ac:dyDescent="0.25">
      <c r="A1493">
        <v>1492</v>
      </c>
      <c r="B1493" t="s">
        <v>90</v>
      </c>
      <c r="C1493">
        <v>556</v>
      </c>
      <c r="D1493" t="str">
        <f>VLOOKUP(C1501,'make details'!$A$1:$C$139,2,FALSE)</f>
        <v>Subaru</v>
      </c>
      <c r="E1493" t="str">
        <f>VLOOKUP(C1493,'make details'!$A$1:$C$139,3,FALSE)</f>
        <v>Standard</v>
      </c>
      <c r="F1493">
        <v>1996</v>
      </c>
      <c r="G1493" t="s">
        <v>472</v>
      </c>
      <c r="H1493" t="s">
        <v>45</v>
      </c>
      <c r="I1493" s="1">
        <v>44518</v>
      </c>
      <c r="J1493">
        <v>114</v>
      </c>
      <c r="K1493" t="str">
        <f>VLOOKUP(J1493,locations!$A$1:$E$17,2,FALSE)</f>
        <v>Canterbury</v>
      </c>
      <c r="L1493" t="str">
        <f>VLOOKUP(J1493,locations!$A$1:$E$17,3,FALSE)</f>
        <v>New Zealand</v>
      </c>
      <c r="M1493">
        <f>VLOOKUP(J1493,locations!$A$1:$E$17,4,FALSE)</f>
        <v>655000</v>
      </c>
      <c r="N1493">
        <f>VLOOKUP(J1493,locations!$A$1:$E$17,5,FALSE)</f>
        <v>14.72</v>
      </c>
    </row>
    <row r="1494" spans="1:14" x14ac:dyDescent="0.25">
      <c r="A1494">
        <v>1493</v>
      </c>
      <c r="B1494" t="s">
        <v>83</v>
      </c>
      <c r="C1494">
        <v>512</v>
      </c>
      <c r="D1494" t="str">
        <f>VLOOKUP(C1502,'make details'!$A$1:$C$139,2,FALSE)</f>
        <v>Nissan</v>
      </c>
      <c r="E1494" t="str">
        <f>VLOOKUP(C1494,'make details'!$A$1:$C$139,3,FALSE)</f>
        <v>Luxury</v>
      </c>
      <c r="F1494">
        <v>2000</v>
      </c>
      <c r="G1494" t="s">
        <v>84</v>
      </c>
      <c r="H1494" t="s">
        <v>28</v>
      </c>
      <c r="I1494" s="1">
        <v>44607</v>
      </c>
      <c r="J1494">
        <v>114</v>
      </c>
      <c r="K1494" t="str">
        <f>VLOOKUP(J1494,locations!$A$1:$E$17,2,FALSE)</f>
        <v>Canterbury</v>
      </c>
      <c r="L1494" t="str">
        <f>VLOOKUP(J1494,locations!$A$1:$E$17,3,FALSE)</f>
        <v>New Zealand</v>
      </c>
      <c r="M1494">
        <f>VLOOKUP(J1494,locations!$A$1:$E$17,4,FALSE)</f>
        <v>655000</v>
      </c>
      <c r="N1494">
        <f>VLOOKUP(J1494,locations!$A$1:$E$17,5,FALSE)</f>
        <v>14.72</v>
      </c>
    </row>
    <row r="1495" spans="1:14" x14ac:dyDescent="0.25">
      <c r="A1495">
        <v>1494</v>
      </c>
      <c r="B1495" t="s">
        <v>435</v>
      </c>
      <c r="C1495">
        <v>548</v>
      </c>
      <c r="D1495" t="str">
        <f>VLOOKUP(C1503,'make details'!$A$1:$C$139,2,FALSE)</f>
        <v>Isuzu</v>
      </c>
      <c r="E1495" t="str">
        <f>VLOOKUP(C1495,'make details'!$A$1:$C$139,3,FALSE)</f>
        <v>Standard</v>
      </c>
      <c r="F1495">
        <v>2005</v>
      </c>
      <c r="G1495" t="s">
        <v>465</v>
      </c>
      <c r="H1495" t="s">
        <v>32</v>
      </c>
      <c r="I1495" s="1">
        <v>44525</v>
      </c>
      <c r="J1495">
        <v>102</v>
      </c>
      <c r="K1495" t="str">
        <f>VLOOKUP(J1495,locations!$A$1:$E$17,2,FALSE)</f>
        <v>Auckland</v>
      </c>
      <c r="L1495" t="str">
        <f>VLOOKUP(J1495,locations!$A$1:$E$17,3,FALSE)</f>
        <v>New Zealand</v>
      </c>
      <c r="M1495">
        <f>VLOOKUP(J1495,locations!$A$1:$E$17,4,FALSE)</f>
        <v>1695200</v>
      </c>
      <c r="N1495">
        <f>VLOOKUP(J1495,locations!$A$1:$E$17,5,FALSE)</f>
        <v>343.09</v>
      </c>
    </row>
    <row r="1496" spans="1:14" x14ac:dyDescent="0.25">
      <c r="A1496">
        <v>1495</v>
      </c>
      <c r="B1496" t="s">
        <v>435</v>
      </c>
      <c r="C1496">
        <v>540</v>
      </c>
      <c r="D1496" t="str">
        <f>VLOOKUP(C1504,'make details'!$A$1:$C$139,2,FALSE)</f>
        <v>Toyota</v>
      </c>
      <c r="E1496" t="str">
        <f>VLOOKUP(C1496,'make details'!$A$1:$C$139,3,FALSE)</f>
        <v>Standard</v>
      </c>
      <c r="F1496">
        <v>2005</v>
      </c>
      <c r="G1496" t="s">
        <v>436</v>
      </c>
      <c r="H1496" t="s">
        <v>18</v>
      </c>
      <c r="I1496" s="1">
        <v>44623</v>
      </c>
      <c r="J1496">
        <v>102</v>
      </c>
      <c r="K1496" t="str">
        <f>VLOOKUP(J1496,locations!$A$1:$E$17,2,FALSE)</f>
        <v>Auckland</v>
      </c>
      <c r="L1496" t="str">
        <f>VLOOKUP(J1496,locations!$A$1:$E$17,3,FALSE)</f>
        <v>New Zealand</v>
      </c>
      <c r="M1496">
        <f>VLOOKUP(J1496,locations!$A$1:$E$17,4,FALSE)</f>
        <v>1695200</v>
      </c>
      <c r="N1496">
        <f>VLOOKUP(J1496,locations!$A$1:$E$17,5,FALSE)</f>
        <v>343.09</v>
      </c>
    </row>
    <row r="1497" spans="1:14" x14ac:dyDescent="0.25">
      <c r="A1497">
        <v>1496</v>
      </c>
      <c r="B1497" t="s">
        <v>435</v>
      </c>
      <c r="C1497">
        <v>540</v>
      </c>
      <c r="D1497" t="str">
        <f>VLOOKUP(C1505,'make details'!$A$1:$C$139,2,FALSE)</f>
        <v>Hyundai</v>
      </c>
      <c r="E1497" t="str">
        <f>VLOOKUP(C1497,'make details'!$A$1:$C$139,3,FALSE)</f>
        <v>Standard</v>
      </c>
      <c r="F1497">
        <v>2005</v>
      </c>
      <c r="G1497" t="s">
        <v>436</v>
      </c>
      <c r="H1497" t="s">
        <v>28</v>
      </c>
      <c r="I1497" s="1">
        <v>44540</v>
      </c>
      <c r="J1497">
        <v>109</v>
      </c>
      <c r="K1497" t="str">
        <f>VLOOKUP(J1497,locations!$A$1:$E$17,2,FALSE)</f>
        <v>Wellington</v>
      </c>
      <c r="L1497" t="str">
        <f>VLOOKUP(J1497,locations!$A$1:$E$17,3,FALSE)</f>
        <v>New Zealand</v>
      </c>
      <c r="M1497">
        <f>VLOOKUP(J1497,locations!$A$1:$E$17,4,FALSE)</f>
        <v>543500</v>
      </c>
      <c r="N1497">
        <f>VLOOKUP(J1497,locations!$A$1:$E$17,5,FALSE)</f>
        <v>67.52</v>
      </c>
    </row>
    <row r="1498" spans="1:14" x14ac:dyDescent="0.25">
      <c r="A1498">
        <v>1497</v>
      </c>
      <c r="B1498" t="s">
        <v>435</v>
      </c>
      <c r="C1498">
        <v>540</v>
      </c>
      <c r="D1498" t="str">
        <f>VLOOKUP(C1506,'make details'!$A$1:$C$139,2,FALSE)</f>
        <v>Mazda</v>
      </c>
      <c r="E1498" t="str">
        <f>VLOOKUP(C1498,'make details'!$A$1:$C$139,3,FALSE)</f>
        <v>Standard</v>
      </c>
      <c r="F1498">
        <v>2005</v>
      </c>
      <c r="G1498" t="s">
        <v>436</v>
      </c>
      <c r="H1498" t="s">
        <v>69</v>
      </c>
      <c r="I1498" s="1">
        <v>44492</v>
      </c>
      <c r="J1498">
        <v>109</v>
      </c>
      <c r="K1498" t="str">
        <f>VLOOKUP(J1498,locations!$A$1:$E$17,2,FALSE)</f>
        <v>Wellington</v>
      </c>
      <c r="L1498" t="str">
        <f>VLOOKUP(J1498,locations!$A$1:$E$17,3,FALSE)</f>
        <v>New Zealand</v>
      </c>
      <c r="M1498">
        <f>VLOOKUP(J1498,locations!$A$1:$E$17,4,FALSE)</f>
        <v>543500</v>
      </c>
      <c r="N1498">
        <f>VLOOKUP(J1498,locations!$A$1:$E$17,5,FALSE)</f>
        <v>67.52</v>
      </c>
    </row>
    <row r="1499" spans="1:14" x14ac:dyDescent="0.25">
      <c r="A1499">
        <v>1498</v>
      </c>
      <c r="B1499" t="s">
        <v>75</v>
      </c>
      <c r="C1499">
        <v>576</v>
      </c>
      <c r="D1499" t="str">
        <f>VLOOKUP(C1507,'make details'!$A$1:$C$139,2,FALSE)</f>
        <v>Ford</v>
      </c>
      <c r="E1499" t="str">
        <f>VLOOKUP(C1499,'make details'!$A$1:$C$139,3,FALSE)</f>
        <v>Standard</v>
      </c>
      <c r="F1499">
        <v>2005</v>
      </c>
      <c r="G1499" t="s">
        <v>600</v>
      </c>
      <c r="H1499" t="s">
        <v>18</v>
      </c>
      <c r="I1499" s="1">
        <v>44655</v>
      </c>
      <c r="J1499">
        <v>102</v>
      </c>
      <c r="K1499" t="str">
        <f>VLOOKUP(J1499,locations!$A$1:$E$17,2,FALSE)</f>
        <v>Auckland</v>
      </c>
      <c r="L1499" t="str">
        <f>VLOOKUP(J1499,locations!$A$1:$E$17,3,FALSE)</f>
        <v>New Zealand</v>
      </c>
      <c r="M1499">
        <f>VLOOKUP(J1499,locations!$A$1:$E$17,4,FALSE)</f>
        <v>1695200</v>
      </c>
      <c r="N1499">
        <f>VLOOKUP(J1499,locations!$A$1:$E$17,5,FALSE)</f>
        <v>343.09</v>
      </c>
    </row>
    <row r="1500" spans="1:14" x14ac:dyDescent="0.25">
      <c r="A1500">
        <v>1499</v>
      </c>
      <c r="B1500" t="s">
        <v>75</v>
      </c>
      <c r="C1500">
        <v>512</v>
      </c>
      <c r="D1500" t="str">
        <f>VLOOKUP(C1508,'make details'!$A$1:$C$139,2,FALSE)</f>
        <v>Honda</v>
      </c>
      <c r="E1500" t="str">
        <f>VLOOKUP(C1500,'make details'!$A$1:$C$139,3,FALSE)</f>
        <v>Luxury</v>
      </c>
      <c r="F1500">
        <v>1996</v>
      </c>
      <c r="G1500" t="s">
        <v>685</v>
      </c>
      <c r="H1500" t="s">
        <v>28</v>
      </c>
      <c r="I1500" s="1">
        <v>44566</v>
      </c>
      <c r="J1500">
        <v>111</v>
      </c>
      <c r="K1500" t="str">
        <f>VLOOKUP(J1500,locations!$A$1:$E$17,2,FALSE)</f>
        <v>Nelson</v>
      </c>
      <c r="L1500" t="str">
        <f>VLOOKUP(J1500,locations!$A$1:$E$17,3,FALSE)</f>
        <v>New Zealand</v>
      </c>
      <c r="M1500">
        <f>VLOOKUP(J1500,locations!$A$1:$E$17,4,FALSE)</f>
        <v>54500</v>
      </c>
      <c r="N1500">
        <f>VLOOKUP(J1500,locations!$A$1:$E$17,5,FALSE)</f>
        <v>129.15</v>
      </c>
    </row>
    <row r="1501" spans="1:14" x14ac:dyDescent="0.25">
      <c r="A1501">
        <v>1500</v>
      </c>
      <c r="B1501" t="s">
        <v>90</v>
      </c>
      <c r="C1501">
        <v>610</v>
      </c>
      <c r="D1501" t="str">
        <f>VLOOKUP(C1509,'make details'!$A$1:$C$139,2,FALSE)</f>
        <v>Ford</v>
      </c>
      <c r="E1501" t="str">
        <f>VLOOKUP(C1501,'make details'!$A$1:$C$139,3,FALSE)</f>
        <v>Standard</v>
      </c>
      <c r="F1501">
        <v>1997</v>
      </c>
      <c r="G1501" t="s">
        <v>444</v>
      </c>
      <c r="H1501" t="s">
        <v>10</v>
      </c>
      <c r="I1501" s="1">
        <v>44630</v>
      </c>
      <c r="J1501">
        <v>102</v>
      </c>
      <c r="K1501" t="str">
        <f>VLOOKUP(J1501,locations!$A$1:$E$17,2,FALSE)</f>
        <v>Auckland</v>
      </c>
      <c r="L1501" t="str">
        <f>VLOOKUP(J1501,locations!$A$1:$E$17,3,FALSE)</f>
        <v>New Zealand</v>
      </c>
      <c r="M1501">
        <f>VLOOKUP(J1501,locations!$A$1:$E$17,4,FALSE)</f>
        <v>1695200</v>
      </c>
      <c r="N1501">
        <f>VLOOKUP(J1501,locations!$A$1:$E$17,5,FALSE)</f>
        <v>343.09</v>
      </c>
    </row>
    <row r="1502" spans="1:14" x14ac:dyDescent="0.25">
      <c r="A1502">
        <v>1501</v>
      </c>
      <c r="B1502" t="s">
        <v>454</v>
      </c>
      <c r="C1502">
        <v>587</v>
      </c>
      <c r="D1502" t="str">
        <f>VLOOKUP(C1510,'make details'!$A$1:$C$139,2,FALSE)</f>
        <v>Toyota</v>
      </c>
      <c r="E1502" t="str">
        <f>VLOOKUP(C1502,'make details'!$A$1:$C$139,3,FALSE)</f>
        <v>Standard</v>
      </c>
      <c r="F1502">
        <v>1994</v>
      </c>
      <c r="G1502" t="s">
        <v>691</v>
      </c>
      <c r="H1502" t="s">
        <v>32</v>
      </c>
      <c r="I1502" s="1">
        <v>44586</v>
      </c>
      <c r="J1502">
        <v>109</v>
      </c>
      <c r="K1502" t="str">
        <f>VLOOKUP(J1502,locations!$A$1:$E$17,2,FALSE)</f>
        <v>Wellington</v>
      </c>
      <c r="L1502" t="str">
        <f>VLOOKUP(J1502,locations!$A$1:$E$17,3,FALSE)</f>
        <v>New Zealand</v>
      </c>
      <c r="M1502">
        <f>VLOOKUP(J1502,locations!$A$1:$E$17,4,FALSE)</f>
        <v>543500</v>
      </c>
      <c r="N1502">
        <f>VLOOKUP(J1502,locations!$A$1:$E$17,5,FALSE)</f>
        <v>67.52</v>
      </c>
    </row>
    <row r="1503" spans="1:14" x14ac:dyDescent="0.25">
      <c r="A1503">
        <v>1502</v>
      </c>
      <c r="B1503" t="s">
        <v>454</v>
      </c>
      <c r="C1503">
        <v>556</v>
      </c>
      <c r="D1503" t="str">
        <f>VLOOKUP(C1511,'make details'!$A$1:$C$139,2,FALSE)</f>
        <v>Ford</v>
      </c>
      <c r="E1503" t="str">
        <f>VLOOKUP(C1503,'make details'!$A$1:$C$139,3,FALSE)</f>
        <v>Standard</v>
      </c>
      <c r="F1503">
        <v>1994</v>
      </c>
      <c r="G1503" t="s">
        <v>692</v>
      </c>
      <c r="H1503" t="s">
        <v>32</v>
      </c>
      <c r="I1503" s="1">
        <v>44604</v>
      </c>
      <c r="J1503">
        <v>102</v>
      </c>
      <c r="K1503" t="str">
        <f>VLOOKUP(J1503,locations!$A$1:$E$17,2,FALSE)</f>
        <v>Auckland</v>
      </c>
      <c r="L1503" t="str">
        <f>VLOOKUP(J1503,locations!$A$1:$E$17,3,FALSE)</f>
        <v>New Zealand</v>
      </c>
      <c r="M1503">
        <f>VLOOKUP(J1503,locations!$A$1:$E$17,4,FALSE)</f>
        <v>1695200</v>
      </c>
      <c r="N1503">
        <f>VLOOKUP(J1503,locations!$A$1:$E$17,5,FALSE)</f>
        <v>343.09</v>
      </c>
    </row>
    <row r="1504" spans="1:14" x14ac:dyDescent="0.25">
      <c r="A1504">
        <v>1503</v>
      </c>
      <c r="B1504" t="s">
        <v>235</v>
      </c>
      <c r="C1504">
        <v>619</v>
      </c>
      <c r="D1504" t="str">
        <f>VLOOKUP(C1512,'make details'!$A$1:$C$139,2,FALSE)</f>
        <v>Toyota</v>
      </c>
      <c r="E1504" t="str">
        <f>VLOOKUP(C1504,'make details'!$A$1:$C$139,3,FALSE)</f>
        <v>Standard</v>
      </c>
      <c r="F1504">
        <v>1999</v>
      </c>
      <c r="G1504" t="s">
        <v>467</v>
      </c>
      <c r="H1504" t="s">
        <v>32</v>
      </c>
      <c r="I1504" s="1">
        <v>44604</v>
      </c>
      <c r="J1504">
        <v>102</v>
      </c>
      <c r="K1504" t="str">
        <f>VLOOKUP(J1504,locations!$A$1:$E$17,2,FALSE)</f>
        <v>Auckland</v>
      </c>
      <c r="L1504" t="str">
        <f>VLOOKUP(J1504,locations!$A$1:$E$17,3,FALSE)</f>
        <v>New Zealand</v>
      </c>
      <c r="M1504">
        <f>VLOOKUP(J1504,locations!$A$1:$E$17,4,FALSE)</f>
        <v>1695200</v>
      </c>
      <c r="N1504">
        <f>VLOOKUP(J1504,locations!$A$1:$E$17,5,FALSE)</f>
        <v>343.09</v>
      </c>
    </row>
    <row r="1505" spans="1:14" x14ac:dyDescent="0.25">
      <c r="A1505">
        <v>1504</v>
      </c>
      <c r="B1505" t="s">
        <v>90</v>
      </c>
      <c r="C1505">
        <v>555</v>
      </c>
      <c r="D1505" t="str">
        <f>VLOOKUP(C1513,'make details'!$A$1:$C$139,2,FALSE)</f>
        <v>Toyota</v>
      </c>
      <c r="E1505" t="str">
        <f>VLOOKUP(C1505,'make details'!$A$1:$C$139,3,FALSE)</f>
        <v>Standard</v>
      </c>
      <c r="F1505">
        <v>2005</v>
      </c>
      <c r="G1505" t="s">
        <v>683</v>
      </c>
      <c r="H1505" t="s">
        <v>28</v>
      </c>
      <c r="I1505" s="1">
        <v>44481</v>
      </c>
      <c r="J1505">
        <v>111</v>
      </c>
      <c r="K1505" t="str">
        <f>VLOOKUP(J1505,locations!$A$1:$E$17,2,FALSE)</f>
        <v>Nelson</v>
      </c>
      <c r="L1505" t="str">
        <f>VLOOKUP(J1505,locations!$A$1:$E$17,3,FALSE)</f>
        <v>New Zealand</v>
      </c>
      <c r="M1505">
        <f>VLOOKUP(J1505,locations!$A$1:$E$17,4,FALSE)</f>
        <v>54500</v>
      </c>
      <c r="N1505">
        <f>VLOOKUP(J1505,locations!$A$1:$E$17,5,FALSE)</f>
        <v>129.15</v>
      </c>
    </row>
    <row r="1506" spans="1:14" x14ac:dyDescent="0.25">
      <c r="A1506">
        <v>1505</v>
      </c>
      <c r="B1506" t="s">
        <v>435</v>
      </c>
      <c r="C1506">
        <v>576</v>
      </c>
      <c r="D1506" t="str">
        <f>VLOOKUP(C1514,'make details'!$A$1:$C$139,2,FALSE)</f>
        <v>Ford</v>
      </c>
      <c r="E1506" t="str">
        <f>VLOOKUP(C1506,'make details'!$A$1:$C$139,3,FALSE)</f>
        <v>Standard</v>
      </c>
      <c r="F1506">
        <v>2005</v>
      </c>
      <c r="G1506" t="s">
        <v>450</v>
      </c>
      <c r="H1506" t="s">
        <v>32</v>
      </c>
      <c r="I1506" s="1">
        <v>44602</v>
      </c>
      <c r="J1506">
        <v>102</v>
      </c>
      <c r="K1506" t="str">
        <f>VLOOKUP(J1506,locations!$A$1:$E$17,2,FALSE)</f>
        <v>Auckland</v>
      </c>
      <c r="L1506" t="str">
        <f>VLOOKUP(J1506,locations!$A$1:$E$17,3,FALSE)</f>
        <v>New Zealand</v>
      </c>
      <c r="M1506">
        <f>VLOOKUP(J1506,locations!$A$1:$E$17,4,FALSE)</f>
        <v>1695200</v>
      </c>
      <c r="N1506">
        <f>VLOOKUP(J1506,locations!$A$1:$E$17,5,FALSE)</f>
        <v>343.09</v>
      </c>
    </row>
    <row r="1507" spans="1:14" x14ac:dyDescent="0.25">
      <c r="A1507">
        <v>1506</v>
      </c>
      <c r="B1507" t="s">
        <v>435</v>
      </c>
      <c r="C1507">
        <v>540</v>
      </c>
      <c r="D1507" t="str">
        <f>VLOOKUP(C1515,'make details'!$A$1:$C$139,2,FALSE)</f>
        <v>Ford</v>
      </c>
      <c r="E1507" t="str">
        <f>VLOOKUP(C1507,'make details'!$A$1:$C$139,3,FALSE)</f>
        <v>Standard</v>
      </c>
      <c r="F1507">
        <v>2005</v>
      </c>
      <c r="G1507" t="s">
        <v>436</v>
      </c>
      <c r="H1507" t="s">
        <v>45</v>
      </c>
      <c r="I1507" s="1">
        <v>44477</v>
      </c>
      <c r="J1507">
        <v>104</v>
      </c>
      <c r="K1507" t="str">
        <f>VLOOKUP(J1507,locations!$A$1:$E$17,2,FALSE)</f>
        <v>Bay of Plenty</v>
      </c>
      <c r="L1507" t="str">
        <f>VLOOKUP(J1507,locations!$A$1:$E$17,3,FALSE)</f>
        <v>New Zealand</v>
      </c>
      <c r="M1507">
        <f>VLOOKUP(J1507,locations!$A$1:$E$17,4,FALSE)</f>
        <v>347700</v>
      </c>
      <c r="N1507">
        <f>VLOOKUP(J1507,locations!$A$1:$E$17,5,FALSE)</f>
        <v>28.8</v>
      </c>
    </row>
    <row r="1508" spans="1:14" x14ac:dyDescent="0.25">
      <c r="A1508">
        <v>1507</v>
      </c>
      <c r="B1508" t="s">
        <v>83</v>
      </c>
      <c r="C1508">
        <v>550</v>
      </c>
      <c r="D1508" t="str">
        <f>VLOOKUP(C1516,'make details'!$A$1:$C$139,2,FALSE)</f>
        <v>Honda</v>
      </c>
      <c r="E1508" t="str">
        <f>VLOOKUP(C1508,'make details'!$A$1:$C$139,3,FALSE)</f>
        <v>Standard</v>
      </c>
      <c r="F1508">
        <v>1998</v>
      </c>
      <c r="G1508" t="s">
        <v>693</v>
      </c>
      <c r="H1508" t="s">
        <v>28</v>
      </c>
      <c r="I1508" s="1">
        <v>44576</v>
      </c>
      <c r="J1508">
        <v>105</v>
      </c>
      <c r="K1508" t="str">
        <f>VLOOKUP(J1508,locations!$A$1:$E$17,2,FALSE)</f>
        <v>Gisborne</v>
      </c>
      <c r="L1508" t="str">
        <f>VLOOKUP(J1508,locations!$A$1:$E$17,3,FALSE)</f>
        <v>New Zealand</v>
      </c>
      <c r="M1508">
        <f>VLOOKUP(J1508,locations!$A$1:$E$17,4,FALSE)</f>
        <v>52100</v>
      </c>
      <c r="N1508">
        <f>VLOOKUP(J1508,locations!$A$1:$E$17,5,FALSE)</f>
        <v>6.21</v>
      </c>
    </row>
    <row r="1509" spans="1:14" x14ac:dyDescent="0.25">
      <c r="A1509">
        <v>1508</v>
      </c>
      <c r="B1509" t="s">
        <v>435</v>
      </c>
      <c r="C1509">
        <v>540</v>
      </c>
      <c r="D1509" t="str">
        <f>VLOOKUP(C1517,'make details'!$A$1:$C$139,2,FALSE)</f>
        <v>Ford</v>
      </c>
      <c r="E1509" t="str">
        <f>VLOOKUP(C1509,'make details'!$A$1:$C$139,3,FALSE)</f>
        <v>Standard</v>
      </c>
      <c r="F1509">
        <v>2005</v>
      </c>
      <c r="G1509" t="s">
        <v>436</v>
      </c>
      <c r="H1509" t="s">
        <v>32</v>
      </c>
      <c r="I1509" s="1">
        <v>44482</v>
      </c>
      <c r="J1509">
        <v>102</v>
      </c>
      <c r="K1509" t="str">
        <f>VLOOKUP(J1509,locations!$A$1:$E$17,2,FALSE)</f>
        <v>Auckland</v>
      </c>
      <c r="L1509" t="str">
        <f>VLOOKUP(J1509,locations!$A$1:$E$17,3,FALSE)</f>
        <v>New Zealand</v>
      </c>
      <c r="M1509">
        <f>VLOOKUP(J1509,locations!$A$1:$E$17,4,FALSE)</f>
        <v>1695200</v>
      </c>
      <c r="N1509">
        <f>VLOOKUP(J1509,locations!$A$1:$E$17,5,FALSE)</f>
        <v>343.09</v>
      </c>
    </row>
    <row r="1510" spans="1:14" x14ac:dyDescent="0.25">
      <c r="A1510">
        <v>1509</v>
      </c>
      <c r="B1510" t="s">
        <v>83</v>
      </c>
      <c r="C1510">
        <v>619</v>
      </c>
      <c r="D1510" t="str">
        <f>VLOOKUP(C1518,'make details'!$A$1:$C$139,2,FALSE)</f>
        <v>Ford</v>
      </c>
      <c r="E1510" t="str">
        <f>VLOOKUP(C1510,'make details'!$A$1:$C$139,3,FALSE)</f>
        <v>Standard</v>
      </c>
      <c r="F1510">
        <v>2003</v>
      </c>
      <c r="G1510" t="s">
        <v>694</v>
      </c>
      <c r="H1510" t="s">
        <v>10</v>
      </c>
      <c r="I1510" s="1">
        <v>44590</v>
      </c>
      <c r="J1510">
        <v>104</v>
      </c>
      <c r="K1510" t="str">
        <f>VLOOKUP(J1510,locations!$A$1:$E$17,2,FALSE)</f>
        <v>Bay of Plenty</v>
      </c>
      <c r="L1510" t="str">
        <f>VLOOKUP(J1510,locations!$A$1:$E$17,3,FALSE)</f>
        <v>New Zealand</v>
      </c>
      <c r="M1510">
        <f>VLOOKUP(J1510,locations!$A$1:$E$17,4,FALSE)</f>
        <v>347700</v>
      </c>
      <c r="N1510">
        <f>VLOOKUP(J1510,locations!$A$1:$E$17,5,FALSE)</f>
        <v>28.8</v>
      </c>
    </row>
    <row r="1511" spans="1:14" x14ac:dyDescent="0.25">
      <c r="A1511">
        <v>1510</v>
      </c>
      <c r="B1511" t="s">
        <v>90</v>
      </c>
      <c r="C1511">
        <v>540</v>
      </c>
      <c r="D1511" t="str">
        <f>VLOOKUP(C1519,'make details'!$A$1:$C$139,2,FALSE)</f>
        <v>Toyota</v>
      </c>
      <c r="E1511" t="str">
        <f>VLOOKUP(C1511,'make details'!$A$1:$C$139,3,FALSE)</f>
        <v>Standard</v>
      </c>
      <c r="F1511">
        <v>2005</v>
      </c>
      <c r="G1511" t="s">
        <v>679</v>
      </c>
      <c r="H1511" t="s">
        <v>18</v>
      </c>
      <c r="I1511" s="1">
        <v>44587</v>
      </c>
      <c r="J1511">
        <v>102</v>
      </c>
      <c r="K1511" t="str">
        <f>VLOOKUP(J1511,locations!$A$1:$E$17,2,FALSE)</f>
        <v>Auckland</v>
      </c>
      <c r="L1511" t="str">
        <f>VLOOKUP(J1511,locations!$A$1:$E$17,3,FALSE)</f>
        <v>New Zealand</v>
      </c>
      <c r="M1511">
        <f>VLOOKUP(J1511,locations!$A$1:$E$17,4,FALSE)</f>
        <v>1695200</v>
      </c>
      <c r="N1511">
        <f>VLOOKUP(J1511,locations!$A$1:$E$17,5,FALSE)</f>
        <v>343.09</v>
      </c>
    </row>
    <row r="1512" spans="1:14" x14ac:dyDescent="0.25">
      <c r="A1512">
        <v>1511</v>
      </c>
      <c r="B1512" t="s">
        <v>235</v>
      </c>
      <c r="C1512">
        <v>619</v>
      </c>
      <c r="D1512" t="str">
        <f>VLOOKUP(C1520,'make details'!$A$1:$C$139,2,FALSE)</f>
        <v>Toyota</v>
      </c>
      <c r="E1512" t="str">
        <f>VLOOKUP(C1512,'make details'!$A$1:$C$139,3,FALSE)</f>
        <v>Standard</v>
      </c>
      <c r="F1512">
        <v>1994</v>
      </c>
      <c r="G1512" t="s">
        <v>467</v>
      </c>
      <c r="H1512" t="s">
        <v>101</v>
      </c>
      <c r="I1512" s="1">
        <v>44550</v>
      </c>
      <c r="J1512">
        <v>104</v>
      </c>
      <c r="K1512" t="str">
        <f>VLOOKUP(J1512,locations!$A$1:$E$17,2,FALSE)</f>
        <v>Bay of Plenty</v>
      </c>
      <c r="L1512" t="str">
        <f>VLOOKUP(J1512,locations!$A$1:$E$17,3,FALSE)</f>
        <v>New Zealand</v>
      </c>
      <c r="M1512">
        <f>VLOOKUP(J1512,locations!$A$1:$E$17,4,FALSE)</f>
        <v>347700</v>
      </c>
      <c r="N1512">
        <f>VLOOKUP(J1512,locations!$A$1:$E$17,5,FALSE)</f>
        <v>28.8</v>
      </c>
    </row>
    <row r="1513" spans="1:14" x14ac:dyDescent="0.25">
      <c r="A1513">
        <v>1512</v>
      </c>
      <c r="B1513" t="s">
        <v>90</v>
      </c>
      <c r="C1513">
        <v>619</v>
      </c>
      <c r="D1513" t="str">
        <f>VLOOKUP(C1521,'make details'!$A$1:$C$139,2,FALSE)</f>
        <v>Ford</v>
      </c>
      <c r="E1513" t="str">
        <f>VLOOKUP(C1513,'make details'!$A$1:$C$139,3,FALSE)</f>
        <v>Standard</v>
      </c>
      <c r="F1513">
        <v>1995</v>
      </c>
      <c r="G1513" t="s">
        <v>485</v>
      </c>
      <c r="H1513" t="s">
        <v>47</v>
      </c>
      <c r="I1513" s="1">
        <v>44554</v>
      </c>
      <c r="J1513">
        <v>114</v>
      </c>
      <c r="K1513" t="str">
        <f>VLOOKUP(J1513,locations!$A$1:$E$17,2,FALSE)</f>
        <v>Canterbury</v>
      </c>
      <c r="L1513" t="str">
        <f>VLOOKUP(J1513,locations!$A$1:$E$17,3,FALSE)</f>
        <v>New Zealand</v>
      </c>
      <c r="M1513">
        <f>VLOOKUP(J1513,locations!$A$1:$E$17,4,FALSE)</f>
        <v>655000</v>
      </c>
      <c r="N1513">
        <f>VLOOKUP(J1513,locations!$A$1:$E$17,5,FALSE)</f>
        <v>14.72</v>
      </c>
    </row>
    <row r="1514" spans="1:14" x14ac:dyDescent="0.25">
      <c r="A1514">
        <v>1513</v>
      </c>
      <c r="B1514" t="s">
        <v>75</v>
      </c>
      <c r="C1514">
        <v>540</v>
      </c>
      <c r="D1514" t="str">
        <f>VLOOKUP(C1522,'make details'!$A$1:$C$139,2,FALSE)</f>
        <v>Holden</v>
      </c>
      <c r="E1514" t="str">
        <f>VLOOKUP(C1514,'make details'!$A$1:$C$139,3,FALSE)</f>
        <v>Standard</v>
      </c>
      <c r="F1514">
        <v>2005</v>
      </c>
      <c r="G1514" t="s">
        <v>76</v>
      </c>
      <c r="H1514" t="s">
        <v>69</v>
      </c>
      <c r="I1514" s="1">
        <v>44501</v>
      </c>
      <c r="J1514">
        <v>107</v>
      </c>
      <c r="K1514" t="str">
        <f>VLOOKUP(J1514,locations!$A$1:$E$17,2,FALSE)</f>
        <v>Taranaki</v>
      </c>
      <c r="L1514" t="str">
        <f>VLOOKUP(J1514,locations!$A$1:$E$17,3,FALSE)</f>
        <v>New Zealand</v>
      </c>
      <c r="M1514">
        <f>VLOOKUP(J1514,locations!$A$1:$E$17,4,FALSE)</f>
        <v>127300</v>
      </c>
      <c r="N1514">
        <f>VLOOKUP(J1514,locations!$A$1:$E$17,5,FALSE)</f>
        <v>17.55</v>
      </c>
    </row>
    <row r="1515" spans="1:14" x14ac:dyDescent="0.25">
      <c r="A1515">
        <v>1514</v>
      </c>
      <c r="B1515" t="s">
        <v>83</v>
      </c>
      <c r="C1515">
        <v>540</v>
      </c>
      <c r="D1515" t="str">
        <f>VLOOKUP(C1523,'make details'!$A$1:$C$139,2,FALSE)</f>
        <v>Ford</v>
      </c>
      <c r="E1515" t="str">
        <f>VLOOKUP(C1515,'make details'!$A$1:$C$139,3,FALSE)</f>
        <v>Standard</v>
      </c>
      <c r="F1515">
        <v>2005</v>
      </c>
      <c r="G1515" t="s">
        <v>440</v>
      </c>
      <c r="H1515" t="s">
        <v>10</v>
      </c>
      <c r="I1515" s="1">
        <v>44650</v>
      </c>
      <c r="J1515">
        <v>109</v>
      </c>
      <c r="K1515" t="str">
        <f>VLOOKUP(J1515,locations!$A$1:$E$17,2,FALSE)</f>
        <v>Wellington</v>
      </c>
      <c r="L1515" t="str">
        <f>VLOOKUP(J1515,locations!$A$1:$E$17,3,FALSE)</f>
        <v>New Zealand</v>
      </c>
      <c r="M1515">
        <f>VLOOKUP(J1515,locations!$A$1:$E$17,4,FALSE)</f>
        <v>543500</v>
      </c>
      <c r="N1515">
        <f>VLOOKUP(J1515,locations!$A$1:$E$17,5,FALSE)</f>
        <v>67.52</v>
      </c>
    </row>
    <row r="1516" spans="1:14" x14ac:dyDescent="0.25">
      <c r="A1516">
        <v>1515</v>
      </c>
      <c r="B1516" t="s">
        <v>83</v>
      </c>
      <c r="C1516">
        <v>550</v>
      </c>
      <c r="D1516" t="str">
        <f>VLOOKUP(C1524,'make details'!$A$1:$C$139,2,FALSE)</f>
        <v>BMW</v>
      </c>
      <c r="E1516" t="str">
        <f>VLOOKUP(C1516,'make details'!$A$1:$C$139,3,FALSE)</f>
        <v>Standard</v>
      </c>
      <c r="F1516">
        <v>1998</v>
      </c>
      <c r="G1516" t="s">
        <v>571</v>
      </c>
      <c r="H1516" t="s">
        <v>32</v>
      </c>
      <c r="I1516" s="1">
        <v>44649</v>
      </c>
      <c r="J1516">
        <v>102</v>
      </c>
      <c r="K1516" t="str">
        <f>VLOOKUP(J1516,locations!$A$1:$E$17,2,FALSE)</f>
        <v>Auckland</v>
      </c>
      <c r="L1516" t="str">
        <f>VLOOKUP(J1516,locations!$A$1:$E$17,3,FALSE)</f>
        <v>New Zealand</v>
      </c>
      <c r="M1516">
        <f>VLOOKUP(J1516,locations!$A$1:$E$17,4,FALSE)</f>
        <v>1695200</v>
      </c>
      <c r="N1516">
        <f>VLOOKUP(J1516,locations!$A$1:$E$17,5,FALSE)</f>
        <v>343.09</v>
      </c>
    </row>
    <row r="1517" spans="1:14" x14ac:dyDescent="0.25">
      <c r="A1517">
        <v>1516</v>
      </c>
      <c r="B1517" t="s">
        <v>435</v>
      </c>
      <c r="C1517">
        <v>540</v>
      </c>
      <c r="D1517" t="str">
        <f>VLOOKUP(C1525,'make details'!$A$1:$C$139,2,FALSE)</f>
        <v>Toyota</v>
      </c>
      <c r="E1517" t="str">
        <f>VLOOKUP(C1517,'make details'!$A$1:$C$139,3,FALSE)</f>
        <v>Standard</v>
      </c>
      <c r="F1517">
        <v>2005</v>
      </c>
      <c r="G1517" t="s">
        <v>436</v>
      </c>
      <c r="H1517" t="s">
        <v>47</v>
      </c>
      <c r="I1517" s="1">
        <v>44655</v>
      </c>
      <c r="J1517">
        <v>102</v>
      </c>
      <c r="K1517" t="str">
        <f>VLOOKUP(J1517,locations!$A$1:$E$17,2,FALSE)</f>
        <v>Auckland</v>
      </c>
      <c r="L1517" t="str">
        <f>VLOOKUP(J1517,locations!$A$1:$E$17,3,FALSE)</f>
        <v>New Zealand</v>
      </c>
      <c r="M1517">
        <f>VLOOKUP(J1517,locations!$A$1:$E$17,4,FALSE)</f>
        <v>1695200</v>
      </c>
      <c r="N1517">
        <f>VLOOKUP(J1517,locations!$A$1:$E$17,5,FALSE)</f>
        <v>343.09</v>
      </c>
    </row>
    <row r="1518" spans="1:14" x14ac:dyDescent="0.25">
      <c r="A1518">
        <v>1517</v>
      </c>
      <c r="B1518" t="s">
        <v>83</v>
      </c>
      <c r="C1518">
        <v>540</v>
      </c>
      <c r="D1518" t="str">
        <f>VLOOKUP(C1526,'make details'!$A$1:$C$139,2,FALSE)</f>
        <v>Toyota</v>
      </c>
      <c r="E1518" t="str">
        <f>VLOOKUP(C1518,'make details'!$A$1:$C$139,3,FALSE)</f>
        <v>Standard</v>
      </c>
      <c r="F1518">
        <v>2005</v>
      </c>
      <c r="G1518" t="s">
        <v>453</v>
      </c>
      <c r="H1518" t="s">
        <v>28</v>
      </c>
      <c r="I1518" s="1">
        <v>44507</v>
      </c>
      <c r="J1518">
        <v>114</v>
      </c>
      <c r="K1518" t="str">
        <f>VLOOKUP(J1518,locations!$A$1:$E$17,2,FALSE)</f>
        <v>Canterbury</v>
      </c>
      <c r="L1518" t="str">
        <f>VLOOKUP(J1518,locations!$A$1:$E$17,3,FALSE)</f>
        <v>New Zealand</v>
      </c>
      <c r="M1518">
        <f>VLOOKUP(J1518,locations!$A$1:$E$17,4,FALSE)</f>
        <v>655000</v>
      </c>
      <c r="N1518">
        <f>VLOOKUP(J1518,locations!$A$1:$E$17,5,FALSE)</f>
        <v>14.72</v>
      </c>
    </row>
    <row r="1519" spans="1:14" x14ac:dyDescent="0.25">
      <c r="A1519">
        <v>1518</v>
      </c>
      <c r="B1519" t="s">
        <v>90</v>
      </c>
      <c r="C1519">
        <v>619</v>
      </c>
      <c r="D1519" t="str">
        <f>VLOOKUP(C1527,'make details'!$A$1:$C$139,2,FALSE)</f>
        <v>Toyota</v>
      </c>
      <c r="E1519" t="str">
        <f>VLOOKUP(C1519,'make details'!$A$1:$C$139,3,FALSE)</f>
        <v>Standard</v>
      </c>
      <c r="F1519">
        <v>1994</v>
      </c>
      <c r="G1519" t="s">
        <v>448</v>
      </c>
      <c r="H1519" t="s">
        <v>10</v>
      </c>
      <c r="I1519" s="1">
        <v>44514</v>
      </c>
      <c r="J1519">
        <v>114</v>
      </c>
      <c r="K1519" t="str">
        <f>VLOOKUP(J1519,locations!$A$1:$E$17,2,FALSE)</f>
        <v>Canterbury</v>
      </c>
      <c r="L1519" t="str">
        <f>VLOOKUP(J1519,locations!$A$1:$E$17,3,FALSE)</f>
        <v>New Zealand</v>
      </c>
      <c r="M1519">
        <f>VLOOKUP(J1519,locations!$A$1:$E$17,4,FALSE)</f>
        <v>655000</v>
      </c>
      <c r="N1519">
        <f>VLOOKUP(J1519,locations!$A$1:$E$17,5,FALSE)</f>
        <v>14.72</v>
      </c>
    </row>
    <row r="1520" spans="1:14" x14ac:dyDescent="0.25">
      <c r="A1520">
        <v>1519</v>
      </c>
      <c r="B1520" t="s">
        <v>235</v>
      </c>
      <c r="C1520">
        <v>619</v>
      </c>
      <c r="D1520" t="str">
        <f>VLOOKUP(C1528,'make details'!$A$1:$C$139,2,FALSE)</f>
        <v>Mazda</v>
      </c>
      <c r="E1520" t="str">
        <f>VLOOKUP(C1520,'make details'!$A$1:$C$139,3,FALSE)</f>
        <v>Standard</v>
      </c>
      <c r="F1520">
        <v>1998</v>
      </c>
      <c r="G1520" t="s">
        <v>467</v>
      </c>
      <c r="H1520" t="s">
        <v>32</v>
      </c>
      <c r="I1520" s="1">
        <v>44538</v>
      </c>
      <c r="J1520">
        <v>114</v>
      </c>
      <c r="K1520" t="str">
        <f>VLOOKUP(J1520,locations!$A$1:$E$17,2,FALSE)</f>
        <v>Canterbury</v>
      </c>
      <c r="L1520" t="str">
        <f>VLOOKUP(J1520,locations!$A$1:$E$17,3,FALSE)</f>
        <v>New Zealand</v>
      </c>
      <c r="M1520">
        <f>VLOOKUP(J1520,locations!$A$1:$E$17,4,FALSE)</f>
        <v>655000</v>
      </c>
      <c r="N1520">
        <f>VLOOKUP(J1520,locations!$A$1:$E$17,5,FALSE)</f>
        <v>14.72</v>
      </c>
    </row>
    <row r="1521" spans="1:14" x14ac:dyDescent="0.25">
      <c r="A1521">
        <v>1520</v>
      </c>
      <c r="B1521" t="s">
        <v>90</v>
      </c>
      <c r="C1521">
        <v>540</v>
      </c>
      <c r="D1521" t="str">
        <f>VLOOKUP(C1529,'make details'!$A$1:$C$139,2,FALSE)</f>
        <v>Ford</v>
      </c>
      <c r="E1521" t="str">
        <f>VLOOKUP(C1521,'make details'!$A$1:$C$139,3,FALSE)</f>
        <v>Standard</v>
      </c>
      <c r="F1521">
        <v>2005</v>
      </c>
      <c r="G1521" t="s">
        <v>679</v>
      </c>
      <c r="H1521" t="s">
        <v>18</v>
      </c>
      <c r="I1521" s="1">
        <v>44537</v>
      </c>
      <c r="J1521">
        <v>109</v>
      </c>
      <c r="K1521" t="str">
        <f>VLOOKUP(J1521,locations!$A$1:$E$17,2,FALSE)</f>
        <v>Wellington</v>
      </c>
      <c r="L1521" t="str">
        <f>VLOOKUP(J1521,locations!$A$1:$E$17,3,FALSE)</f>
        <v>New Zealand</v>
      </c>
      <c r="M1521">
        <f>VLOOKUP(J1521,locations!$A$1:$E$17,4,FALSE)</f>
        <v>543500</v>
      </c>
      <c r="N1521">
        <f>VLOOKUP(J1521,locations!$A$1:$E$17,5,FALSE)</f>
        <v>67.52</v>
      </c>
    </row>
    <row r="1522" spans="1:14" x14ac:dyDescent="0.25">
      <c r="A1522">
        <v>1521</v>
      </c>
      <c r="B1522" t="s">
        <v>83</v>
      </c>
      <c r="C1522">
        <v>548</v>
      </c>
      <c r="D1522" t="str">
        <f>VLOOKUP(C1530,'make details'!$A$1:$C$139,2,FALSE)</f>
        <v>Ford</v>
      </c>
      <c r="E1522" t="str">
        <f>VLOOKUP(C1522,'make details'!$A$1:$C$139,3,FALSE)</f>
        <v>Standard</v>
      </c>
      <c r="F1522">
        <v>2005</v>
      </c>
      <c r="G1522" t="s">
        <v>593</v>
      </c>
      <c r="H1522" t="s">
        <v>18</v>
      </c>
      <c r="I1522" s="1">
        <v>44537</v>
      </c>
      <c r="J1522">
        <v>101</v>
      </c>
      <c r="K1522" t="str">
        <f>VLOOKUP(J1522,locations!$A$1:$E$17,2,FALSE)</f>
        <v>Northland</v>
      </c>
      <c r="L1522" t="str">
        <f>VLOOKUP(J1522,locations!$A$1:$E$17,3,FALSE)</f>
        <v>New Zealand</v>
      </c>
      <c r="M1522">
        <f>VLOOKUP(J1522,locations!$A$1:$E$17,4,FALSE)</f>
        <v>201500</v>
      </c>
      <c r="N1522">
        <f>VLOOKUP(J1522,locations!$A$1:$E$17,5,FALSE)</f>
        <v>16.11</v>
      </c>
    </row>
    <row r="1523" spans="1:14" x14ac:dyDescent="0.25">
      <c r="A1523">
        <v>1522</v>
      </c>
      <c r="B1523" t="s">
        <v>75</v>
      </c>
      <c r="C1523">
        <v>540</v>
      </c>
      <c r="D1523" t="str">
        <f>VLOOKUP(C1531,'make details'!$A$1:$C$139,2,FALSE)</f>
        <v>Ford</v>
      </c>
      <c r="E1523" t="str">
        <f>VLOOKUP(C1523,'make details'!$A$1:$C$139,3,FALSE)</f>
        <v>Standard</v>
      </c>
      <c r="F1523">
        <v>2005</v>
      </c>
      <c r="G1523" t="s">
        <v>76</v>
      </c>
      <c r="H1523" t="s">
        <v>32</v>
      </c>
      <c r="I1523" s="1">
        <v>44558</v>
      </c>
      <c r="J1523">
        <v>114</v>
      </c>
      <c r="K1523" t="str">
        <f>VLOOKUP(J1523,locations!$A$1:$E$17,2,FALSE)</f>
        <v>Canterbury</v>
      </c>
      <c r="L1523" t="str">
        <f>VLOOKUP(J1523,locations!$A$1:$E$17,3,FALSE)</f>
        <v>New Zealand</v>
      </c>
      <c r="M1523">
        <f>VLOOKUP(J1523,locations!$A$1:$E$17,4,FALSE)</f>
        <v>655000</v>
      </c>
      <c r="N1523">
        <f>VLOOKUP(J1523,locations!$A$1:$E$17,5,FALSE)</f>
        <v>14.72</v>
      </c>
    </row>
    <row r="1524" spans="1:14" x14ac:dyDescent="0.25">
      <c r="A1524">
        <v>1523</v>
      </c>
      <c r="B1524" t="s">
        <v>83</v>
      </c>
      <c r="C1524">
        <v>512</v>
      </c>
      <c r="D1524" t="str">
        <f>VLOOKUP(C1532,'make details'!$A$1:$C$139,2,FALSE)</f>
        <v>Ford</v>
      </c>
      <c r="E1524" t="str">
        <f>VLOOKUP(C1524,'make details'!$A$1:$C$139,3,FALSE)</f>
        <v>Luxury</v>
      </c>
      <c r="F1524">
        <v>2005</v>
      </c>
      <c r="G1524" t="s">
        <v>680</v>
      </c>
      <c r="H1524" t="s">
        <v>47</v>
      </c>
      <c r="I1524" s="1">
        <v>44647</v>
      </c>
      <c r="J1524">
        <v>109</v>
      </c>
      <c r="K1524" t="str">
        <f>VLOOKUP(J1524,locations!$A$1:$E$17,2,FALSE)</f>
        <v>Wellington</v>
      </c>
      <c r="L1524" t="str">
        <f>VLOOKUP(J1524,locations!$A$1:$E$17,3,FALSE)</f>
        <v>New Zealand</v>
      </c>
      <c r="M1524">
        <f>VLOOKUP(J1524,locations!$A$1:$E$17,4,FALSE)</f>
        <v>543500</v>
      </c>
      <c r="N1524">
        <f>VLOOKUP(J1524,locations!$A$1:$E$17,5,FALSE)</f>
        <v>67.52</v>
      </c>
    </row>
    <row r="1525" spans="1:14" x14ac:dyDescent="0.25">
      <c r="A1525">
        <v>1524</v>
      </c>
      <c r="B1525" t="s">
        <v>90</v>
      </c>
      <c r="C1525">
        <v>619</v>
      </c>
      <c r="D1525" t="str">
        <f>VLOOKUP(C1533,'make details'!$A$1:$C$139,2,FALSE)</f>
        <v>Suzuki</v>
      </c>
      <c r="E1525" t="str">
        <f>VLOOKUP(C1525,'make details'!$A$1:$C$139,3,FALSE)</f>
        <v>Standard</v>
      </c>
      <c r="F1525">
        <v>1995</v>
      </c>
      <c r="G1525" t="s">
        <v>448</v>
      </c>
      <c r="H1525" t="s">
        <v>28</v>
      </c>
      <c r="I1525" s="1">
        <v>44487</v>
      </c>
      <c r="J1525">
        <v>114</v>
      </c>
      <c r="K1525" t="str">
        <f>VLOOKUP(J1525,locations!$A$1:$E$17,2,FALSE)</f>
        <v>Canterbury</v>
      </c>
      <c r="L1525" t="str">
        <f>VLOOKUP(J1525,locations!$A$1:$E$17,3,FALSE)</f>
        <v>New Zealand</v>
      </c>
      <c r="M1525">
        <f>VLOOKUP(J1525,locations!$A$1:$E$17,4,FALSE)</f>
        <v>655000</v>
      </c>
      <c r="N1525">
        <f>VLOOKUP(J1525,locations!$A$1:$E$17,5,FALSE)</f>
        <v>14.72</v>
      </c>
    </row>
    <row r="1526" spans="1:14" x14ac:dyDescent="0.25">
      <c r="A1526">
        <v>1525</v>
      </c>
      <c r="B1526" t="s">
        <v>235</v>
      </c>
      <c r="C1526">
        <v>619</v>
      </c>
      <c r="D1526" t="str">
        <f>VLOOKUP(C1534,'make details'!$A$1:$C$139,2,FALSE)</f>
        <v>Honda</v>
      </c>
      <c r="E1526" t="str">
        <f>VLOOKUP(C1526,'make details'!$A$1:$C$139,3,FALSE)</f>
        <v>Standard</v>
      </c>
      <c r="F1526">
        <v>1995</v>
      </c>
      <c r="G1526" t="s">
        <v>606</v>
      </c>
      <c r="H1526" t="s">
        <v>10</v>
      </c>
      <c r="I1526" s="1">
        <v>44619</v>
      </c>
      <c r="J1526">
        <v>114</v>
      </c>
      <c r="K1526" t="str">
        <f>VLOOKUP(J1526,locations!$A$1:$E$17,2,FALSE)</f>
        <v>Canterbury</v>
      </c>
      <c r="L1526" t="str">
        <f>VLOOKUP(J1526,locations!$A$1:$E$17,3,FALSE)</f>
        <v>New Zealand</v>
      </c>
      <c r="M1526">
        <f>VLOOKUP(J1526,locations!$A$1:$E$17,4,FALSE)</f>
        <v>655000</v>
      </c>
      <c r="N1526">
        <f>VLOOKUP(J1526,locations!$A$1:$E$17,5,FALSE)</f>
        <v>14.72</v>
      </c>
    </row>
    <row r="1527" spans="1:14" x14ac:dyDescent="0.25">
      <c r="A1527">
        <v>1526</v>
      </c>
      <c r="B1527" t="s">
        <v>83</v>
      </c>
      <c r="C1527">
        <v>619</v>
      </c>
      <c r="D1527" t="str">
        <f>VLOOKUP(C1535,'make details'!$A$1:$C$139,2,FALSE)</f>
        <v>Nissan</v>
      </c>
      <c r="E1527" t="str">
        <f>VLOOKUP(C1527,'make details'!$A$1:$C$139,3,FALSE)</f>
        <v>Standard</v>
      </c>
      <c r="F1527">
        <v>1998</v>
      </c>
      <c r="G1527" t="s">
        <v>695</v>
      </c>
      <c r="H1527" t="s">
        <v>18</v>
      </c>
      <c r="I1527" s="1">
        <v>44559</v>
      </c>
      <c r="J1527">
        <v>114</v>
      </c>
      <c r="K1527" t="str">
        <f>VLOOKUP(J1527,locations!$A$1:$E$17,2,FALSE)</f>
        <v>Canterbury</v>
      </c>
      <c r="L1527" t="str">
        <f>VLOOKUP(J1527,locations!$A$1:$E$17,3,FALSE)</f>
        <v>New Zealand</v>
      </c>
      <c r="M1527">
        <f>VLOOKUP(J1527,locations!$A$1:$E$17,4,FALSE)</f>
        <v>655000</v>
      </c>
      <c r="N1527">
        <f>VLOOKUP(J1527,locations!$A$1:$E$17,5,FALSE)</f>
        <v>14.72</v>
      </c>
    </row>
    <row r="1528" spans="1:14" x14ac:dyDescent="0.25">
      <c r="A1528">
        <v>1527</v>
      </c>
      <c r="B1528" t="s">
        <v>435</v>
      </c>
      <c r="C1528">
        <v>576</v>
      </c>
      <c r="D1528" t="str">
        <f>VLOOKUP(C1536,'make details'!$A$1:$C$139,2,FALSE)</f>
        <v>Toyota</v>
      </c>
      <c r="E1528" t="str">
        <f>VLOOKUP(C1528,'make details'!$A$1:$C$139,3,FALSE)</f>
        <v>Standard</v>
      </c>
      <c r="F1528">
        <v>2005</v>
      </c>
      <c r="G1528" t="s">
        <v>450</v>
      </c>
      <c r="H1528" t="s">
        <v>32</v>
      </c>
      <c r="I1528" s="1">
        <v>44647</v>
      </c>
      <c r="J1528">
        <v>114</v>
      </c>
      <c r="K1528" t="str">
        <f>VLOOKUP(J1528,locations!$A$1:$E$17,2,FALSE)</f>
        <v>Canterbury</v>
      </c>
      <c r="L1528" t="str">
        <f>VLOOKUP(J1528,locations!$A$1:$E$17,3,FALSE)</f>
        <v>New Zealand</v>
      </c>
      <c r="M1528">
        <f>VLOOKUP(J1528,locations!$A$1:$E$17,4,FALSE)</f>
        <v>655000</v>
      </c>
      <c r="N1528">
        <f>VLOOKUP(J1528,locations!$A$1:$E$17,5,FALSE)</f>
        <v>14.72</v>
      </c>
    </row>
    <row r="1529" spans="1:14" x14ac:dyDescent="0.25">
      <c r="A1529">
        <v>1528</v>
      </c>
      <c r="B1529" t="s">
        <v>83</v>
      </c>
      <c r="C1529">
        <v>540</v>
      </c>
      <c r="D1529" t="str">
        <f>VLOOKUP(C1537,'make details'!$A$1:$C$139,2,FALSE)</f>
        <v>Holden</v>
      </c>
      <c r="E1529" t="str">
        <f>VLOOKUP(C1529,'make details'!$A$1:$C$139,3,FALSE)</f>
        <v>Standard</v>
      </c>
      <c r="F1529">
        <v>2003</v>
      </c>
      <c r="G1529" t="s">
        <v>453</v>
      </c>
      <c r="H1529" t="s">
        <v>69</v>
      </c>
      <c r="I1529" s="1">
        <v>44584</v>
      </c>
      <c r="J1529">
        <v>104</v>
      </c>
      <c r="K1529" t="str">
        <f>VLOOKUP(J1529,locations!$A$1:$E$17,2,FALSE)</f>
        <v>Bay of Plenty</v>
      </c>
      <c r="L1529" t="str">
        <f>VLOOKUP(J1529,locations!$A$1:$E$17,3,FALSE)</f>
        <v>New Zealand</v>
      </c>
      <c r="M1529">
        <f>VLOOKUP(J1529,locations!$A$1:$E$17,4,FALSE)</f>
        <v>347700</v>
      </c>
      <c r="N1529">
        <f>VLOOKUP(J1529,locations!$A$1:$E$17,5,FALSE)</f>
        <v>28.8</v>
      </c>
    </row>
    <row r="1530" spans="1:14" x14ac:dyDescent="0.25">
      <c r="A1530">
        <v>1529</v>
      </c>
      <c r="B1530" t="s">
        <v>90</v>
      </c>
      <c r="C1530">
        <v>540</v>
      </c>
      <c r="D1530" t="str">
        <f>VLOOKUP(C1538,'make details'!$A$1:$C$139,2,FALSE)</f>
        <v>Ford</v>
      </c>
      <c r="E1530" t="str">
        <f>VLOOKUP(C1530,'make details'!$A$1:$C$139,3,FALSE)</f>
        <v>Standard</v>
      </c>
      <c r="F1530">
        <v>2005</v>
      </c>
      <c r="G1530" t="s">
        <v>679</v>
      </c>
      <c r="H1530" t="s">
        <v>10</v>
      </c>
      <c r="I1530" s="1">
        <v>44625</v>
      </c>
      <c r="J1530">
        <v>105</v>
      </c>
      <c r="K1530" t="str">
        <f>VLOOKUP(J1530,locations!$A$1:$E$17,2,FALSE)</f>
        <v>Gisborne</v>
      </c>
      <c r="L1530" t="str">
        <f>VLOOKUP(J1530,locations!$A$1:$E$17,3,FALSE)</f>
        <v>New Zealand</v>
      </c>
      <c r="M1530">
        <f>VLOOKUP(J1530,locations!$A$1:$E$17,4,FALSE)</f>
        <v>52100</v>
      </c>
      <c r="N1530">
        <f>VLOOKUP(J1530,locations!$A$1:$E$17,5,FALSE)</f>
        <v>6.21</v>
      </c>
    </row>
    <row r="1531" spans="1:14" x14ac:dyDescent="0.25">
      <c r="A1531">
        <v>1530</v>
      </c>
      <c r="B1531" t="s">
        <v>90</v>
      </c>
      <c r="C1531">
        <v>540</v>
      </c>
      <c r="D1531" t="str">
        <f>VLOOKUP(C1539,'make details'!$A$1:$C$139,2,FALSE)</f>
        <v>Mazda</v>
      </c>
      <c r="E1531" t="str">
        <f>VLOOKUP(C1531,'make details'!$A$1:$C$139,3,FALSE)</f>
        <v>Standard</v>
      </c>
      <c r="F1531">
        <v>2005</v>
      </c>
      <c r="G1531" t="s">
        <v>440</v>
      </c>
      <c r="H1531" t="s">
        <v>32</v>
      </c>
      <c r="I1531" s="1">
        <v>44592</v>
      </c>
      <c r="J1531">
        <v>103</v>
      </c>
      <c r="K1531" t="str">
        <f>VLOOKUP(J1531,locations!$A$1:$E$17,2,FALSE)</f>
        <v>Waikato</v>
      </c>
      <c r="L1531" t="str">
        <f>VLOOKUP(J1531,locations!$A$1:$E$17,3,FALSE)</f>
        <v>New Zealand</v>
      </c>
      <c r="M1531">
        <f>VLOOKUP(J1531,locations!$A$1:$E$17,4,FALSE)</f>
        <v>513800</v>
      </c>
      <c r="N1531">
        <f>VLOOKUP(J1531,locations!$A$1:$E$17,5,FALSE)</f>
        <v>21.5</v>
      </c>
    </row>
    <row r="1532" spans="1:14" x14ac:dyDescent="0.25">
      <c r="A1532">
        <v>1531</v>
      </c>
      <c r="B1532" t="s">
        <v>435</v>
      </c>
      <c r="C1532">
        <v>540</v>
      </c>
      <c r="D1532" t="str">
        <f>VLOOKUP(C1540,'make details'!$A$1:$C$139,2,FALSE)</f>
        <v>Mazda</v>
      </c>
      <c r="E1532" t="str">
        <f>VLOOKUP(C1532,'make details'!$A$1:$C$139,3,FALSE)</f>
        <v>Standard</v>
      </c>
      <c r="F1532">
        <v>2005</v>
      </c>
      <c r="G1532" t="s">
        <v>436</v>
      </c>
      <c r="H1532" t="s">
        <v>32</v>
      </c>
      <c r="I1532" s="1">
        <v>44579</v>
      </c>
      <c r="J1532">
        <v>103</v>
      </c>
      <c r="K1532" t="str">
        <f>VLOOKUP(J1532,locations!$A$1:$E$17,2,FALSE)</f>
        <v>Waikato</v>
      </c>
      <c r="L1532" t="str">
        <f>VLOOKUP(J1532,locations!$A$1:$E$17,3,FALSE)</f>
        <v>New Zealand</v>
      </c>
      <c r="M1532">
        <f>VLOOKUP(J1532,locations!$A$1:$E$17,4,FALSE)</f>
        <v>513800</v>
      </c>
      <c r="N1532">
        <f>VLOOKUP(J1532,locations!$A$1:$E$17,5,FALSE)</f>
        <v>21.5</v>
      </c>
    </row>
    <row r="1533" spans="1:14" x14ac:dyDescent="0.25">
      <c r="A1533">
        <v>1532</v>
      </c>
      <c r="B1533" t="s">
        <v>90</v>
      </c>
      <c r="C1533">
        <v>611</v>
      </c>
      <c r="D1533" t="str">
        <f>VLOOKUP(C1541,'make details'!$A$1:$C$139,2,FALSE)</f>
        <v>Ford</v>
      </c>
      <c r="E1533" t="str">
        <f>VLOOKUP(C1533,'make details'!$A$1:$C$139,3,FALSE)</f>
        <v>Standard</v>
      </c>
      <c r="F1533">
        <v>1994</v>
      </c>
      <c r="G1533" t="s">
        <v>492</v>
      </c>
      <c r="H1533" t="s">
        <v>69</v>
      </c>
      <c r="I1533" s="1">
        <v>44599</v>
      </c>
      <c r="J1533">
        <v>108</v>
      </c>
      <c r="K1533" t="str">
        <f>VLOOKUP(J1533,locations!$A$1:$E$17,2,FALSE)</f>
        <v>Manawatū-Whanganui</v>
      </c>
      <c r="L1533" t="str">
        <f>VLOOKUP(J1533,locations!$A$1:$E$17,3,FALSE)</f>
        <v>New Zealand</v>
      </c>
      <c r="M1533">
        <f>VLOOKUP(J1533,locations!$A$1:$E$17,4,FALSE)</f>
        <v>258200</v>
      </c>
      <c r="N1533">
        <f>VLOOKUP(J1533,locations!$A$1:$E$17,5,FALSE)</f>
        <v>11.62</v>
      </c>
    </row>
    <row r="1534" spans="1:14" x14ac:dyDescent="0.25">
      <c r="A1534">
        <v>1533</v>
      </c>
      <c r="B1534" t="s">
        <v>83</v>
      </c>
      <c r="C1534">
        <v>550</v>
      </c>
      <c r="D1534" t="str">
        <f>VLOOKUP(C1542,'make details'!$A$1:$C$139,2,FALSE)</f>
        <v>Ford</v>
      </c>
      <c r="E1534" t="str">
        <f>VLOOKUP(C1534,'make details'!$A$1:$C$139,3,FALSE)</f>
        <v>Standard</v>
      </c>
      <c r="F1534">
        <v>2005</v>
      </c>
      <c r="G1534" t="s">
        <v>458</v>
      </c>
      <c r="H1534" t="s">
        <v>45</v>
      </c>
      <c r="I1534" s="1">
        <v>44478</v>
      </c>
      <c r="J1534">
        <v>101</v>
      </c>
      <c r="K1534" t="str">
        <f>VLOOKUP(J1534,locations!$A$1:$E$17,2,FALSE)</f>
        <v>Northland</v>
      </c>
      <c r="L1534" t="str">
        <f>VLOOKUP(J1534,locations!$A$1:$E$17,3,FALSE)</f>
        <v>New Zealand</v>
      </c>
      <c r="M1534">
        <f>VLOOKUP(J1534,locations!$A$1:$E$17,4,FALSE)</f>
        <v>201500</v>
      </c>
      <c r="N1534">
        <f>VLOOKUP(J1534,locations!$A$1:$E$17,5,FALSE)</f>
        <v>16.11</v>
      </c>
    </row>
    <row r="1535" spans="1:14" x14ac:dyDescent="0.25">
      <c r="A1535">
        <v>1534</v>
      </c>
      <c r="B1535" t="s">
        <v>486</v>
      </c>
      <c r="C1535">
        <v>587</v>
      </c>
      <c r="D1535" t="str">
        <f>VLOOKUP(C1543,'make details'!$A$1:$C$139,2,FALSE)</f>
        <v>Mazda</v>
      </c>
      <c r="E1535" t="str">
        <f>VLOOKUP(C1535,'make details'!$A$1:$C$139,3,FALSE)</f>
        <v>Standard</v>
      </c>
      <c r="F1535">
        <v>1996</v>
      </c>
      <c r="G1535" t="s">
        <v>140</v>
      </c>
      <c r="H1535" t="s">
        <v>18</v>
      </c>
      <c r="I1535" s="1">
        <v>44570</v>
      </c>
      <c r="J1535">
        <v>102</v>
      </c>
      <c r="K1535" t="str">
        <f>VLOOKUP(J1535,locations!$A$1:$E$17,2,FALSE)</f>
        <v>Auckland</v>
      </c>
      <c r="L1535" t="str">
        <f>VLOOKUP(J1535,locations!$A$1:$E$17,3,FALSE)</f>
        <v>New Zealand</v>
      </c>
      <c r="M1535">
        <f>VLOOKUP(J1535,locations!$A$1:$E$17,4,FALSE)</f>
        <v>1695200</v>
      </c>
      <c r="N1535">
        <f>VLOOKUP(J1535,locations!$A$1:$E$17,5,FALSE)</f>
        <v>343.09</v>
      </c>
    </row>
    <row r="1536" spans="1:14" x14ac:dyDescent="0.25">
      <c r="A1536">
        <v>1535</v>
      </c>
      <c r="B1536" t="s">
        <v>235</v>
      </c>
      <c r="C1536">
        <v>619</v>
      </c>
      <c r="D1536" t="str">
        <f>VLOOKUP(C1544,'make details'!$A$1:$C$139,2,FALSE)</f>
        <v>Peugeot</v>
      </c>
      <c r="E1536" t="str">
        <f>VLOOKUP(C1536,'make details'!$A$1:$C$139,3,FALSE)</f>
        <v>Standard</v>
      </c>
      <c r="F1536">
        <v>1997</v>
      </c>
      <c r="G1536" t="s">
        <v>467</v>
      </c>
      <c r="H1536" t="s">
        <v>10</v>
      </c>
      <c r="I1536" s="1">
        <v>44617</v>
      </c>
      <c r="J1536">
        <v>102</v>
      </c>
      <c r="K1536" t="str">
        <f>VLOOKUP(J1536,locations!$A$1:$E$17,2,FALSE)</f>
        <v>Auckland</v>
      </c>
      <c r="L1536" t="str">
        <f>VLOOKUP(J1536,locations!$A$1:$E$17,3,FALSE)</f>
        <v>New Zealand</v>
      </c>
      <c r="M1536">
        <f>VLOOKUP(J1536,locations!$A$1:$E$17,4,FALSE)</f>
        <v>1695200</v>
      </c>
      <c r="N1536">
        <f>VLOOKUP(J1536,locations!$A$1:$E$17,5,FALSE)</f>
        <v>343.09</v>
      </c>
    </row>
    <row r="1537" spans="1:14" x14ac:dyDescent="0.25">
      <c r="A1537">
        <v>1536</v>
      </c>
      <c r="B1537" t="s">
        <v>435</v>
      </c>
      <c r="C1537">
        <v>548</v>
      </c>
      <c r="D1537" t="str">
        <f>VLOOKUP(C1545,'make details'!$A$1:$C$139,2,FALSE)</f>
        <v>Toyota</v>
      </c>
      <c r="E1537" t="str">
        <f>VLOOKUP(C1537,'make details'!$A$1:$C$139,3,FALSE)</f>
        <v>Standard</v>
      </c>
      <c r="F1537">
        <v>2005</v>
      </c>
      <c r="G1537" t="s">
        <v>611</v>
      </c>
      <c r="H1537" t="s">
        <v>28</v>
      </c>
      <c r="I1537" s="1">
        <v>44532</v>
      </c>
      <c r="J1537">
        <v>102</v>
      </c>
      <c r="K1537" t="str">
        <f>VLOOKUP(J1537,locations!$A$1:$E$17,2,FALSE)</f>
        <v>Auckland</v>
      </c>
      <c r="L1537" t="str">
        <f>VLOOKUP(J1537,locations!$A$1:$E$17,3,FALSE)</f>
        <v>New Zealand</v>
      </c>
      <c r="M1537">
        <f>VLOOKUP(J1537,locations!$A$1:$E$17,4,FALSE)</f>
        <v>1695200</v>
      </c>
      <c r="N1537">
        <f>VLOOKUP(J1537,locations!$A$1:$E$17,5,FALSE)</f>
        <v>343.09</v>
      </c>
    </row>
    <row r="1538" spans="1:14" x14ac:dyDescent="0.25">
      <c r="A1538">
        <v>1537</v>
      </c>
      <c r="B1538" t="s">
        <v>435</v>
      </c>
      <c r="C1538">
        <v>540</v>
      </c>
      <c r="D1538" t="str">
        <f>VLOOKUP(C1546,'make details'!$A$1:$C$139,2,FALSE)</f>
        <v>Daihatsu</v>
      </c>
      <c r="E1538" t="str">
        <f>VLOOKUP(C1538,'make details'!$A$1:$C$139,3,FALSE)</f>
        <v>Standard</v>
      </c>
      <c r="F1538">
        <v>2005</v>
      </c>
      <c r="G1538" t="s">
        <v>436</v>
      </c>
      <c r="H1538" t="s">
        <v>32</v>
      </c>
      <c r="I1538" s="1">
        <v>44622</v>
      </c>
      <c r="J1538">
        <v>114</v>
      </c>
      <c r="K1538" t="str">
        <f>VLOOKUP(J1538,locations!$A$1:$E$17,2,FALSE)</f>
        <v>Canterbury</v>
      </c>
      <c r="L1538" t="str">
        <f>VLOOKUP(J1538,locations!$A$1:$E$17,3,FALSE)</f>
        <v>New Zealand</v>
      </c>
      <c r="M1538">
        <f>VLOOKUP(J1538,locations!$A$1:$E$17,4,FALSE)</f>
        <v>655000</v>
      </c>
      <c r="N1538">
        <f>VLOOKUP(J1538,locations!$A$1:$E$17,5,FALSE)</f>
        <v>14.72</v>
      </c>
    </row>
    <row r="1539" spans="1:14" x14ac:dyDescent="0.25">
      <c r="A1539">
        <v>1538</v>
      </c>
      <c r="B1539" t="s">
        <v>435</v>
      </c>
      <c r="C1539">
        <v>576</v>
      </c>
      <c r="D1539" t="str">
        <f>VLOOKUP(C1547,'make details'!$A$1:$C$139,2,FALSE)</f>
        <v>Nissan</v>
      </c>
      <c r="E1539" t="str">
        <f>VLOOKUP(C1539,'make details'!$A$1:$C$139,3,FALSE)</f>
        <v>Standard</v>
      </c>
      <c r="F1539">
        <v>2005</v>
      </c>
      <c r="G1539" t="s">
        <v>450</v>
      </c>
      <c r="H1539" t="s">
        <v>18</v>
      </c>
      <c r="I1539" s="1">
        <v>44596</v>
      </c>
      <c r="J1539">
        <v>104</v>
      </c>
      <c r="K1539" t="str">
        <f>VLOOKUP(J1539,locations!$A$1:$E$17,2,FALSE)</f>
        <v>Bay of Plenty</v>
      </c>
      <c r="L1539" t="str">
        <f>VLOOKUP(J1539,locations!$A$1:$E$17,3,FALSE)</f>
        <v>New Zealand</v>
      </c>
      <c r="M1539">
        <f>VLOOKUP(J1539,locations!$A$1:$E$17,4,FALSE)</f>
        <v>347700</v>
      </c>
      <c r="N1539">
        <f>VLOOKUP(J1539,locations!$A$1:$E$17,5,FALSE)</f>
        <v>28.8</v>
      </c>
    </row>
    <row r="1540" spans="1:14" x14ac:dyDescent="0.25">
      <c r="A1540">
        <v>1539</v>
      </c>
      <c r="B1540" t="s">
        <v>90</v>
      </c>
      <c r="C1540">
        <v>576</v>
      </c>
      <c r="D1540" t="str">
        <f>VLOOKUP(C1548,'make details'!$A$1:$C$139,2,FALSE)</f>
        <v>Honda</v>
      </c>
      <c r="E1540" t="str">
        <f>VLOOKUP(C1540,'make details'!$A$1:$C$139,3,FALSE)</f>
        <v>Standard</v>
      </c>
      <c r="F1540">
        <v>2000</v>
      </c>
      <c r="G1540" t="s">
        <v>572</v>
      </c>
      <c r="H1540" t="s">
        <v>32</v>
      </c>
      <c r="I1540" s="1">
        <v>44655</v>
      </c>
      <c r="J1540">
        <v>103</v>
      </c>
      <c r="K1540" t="str">
        <f>VLOOKUP(J1540,locations!$A$1:$E$17,2,FALSE)</f>
        <v>Waikato</v>
      </c>
      <c r="L1540" t="str">
        <f>VLOOKUP(J1540,locations!$A$1:$E$17,3,FALSE)</f>
        <v>New Zealand</v>
      </c>
      <c r="M1540">
        <f>VLOOKUP(J1540,locations!$A$1:$E$17,4,FALSE)</f>
        <v>513800</v>
      </c>
      <c r="N1540">
        <f>VLOOKUP(J1540,locations!$A$1:$E$17,5,FALSE)</f>
        <v>21.5</v>
      </c>
    </row>
    <row r="1541" spans="1:14" x14ac:dyDescent="0.25">
      <c r="A1541">
        <v>1540</v>
      </c>
      <c r="B1541" t="s">
        <v>90</v>
      </c>
      <c r="C1541">
        <v>540</v>
      </c>
      <c r="D1541" t="str">
        <f>VLOOKUP(C1549,'make details'!$A$1:$C$139,2,FALSE)</f>
        <v>Isuzu</v>
      </c>
      <c r="E1541" t="str">
        <f>VLOOKUP(C1541,'make details'!$A$1:$C$139,3,FALSE)</f>
        <v>Standard</v>
      </c>
      <c r="F1541">
        <v>2005</v>
      </c>
      <c r="G1541" t="s">
        <v>679</v>
      </c>
      <c r="H1541" t="s">
        <v>283</v>
      </c>
      <c r="I1541" s="1">
        <v>44609</v>
      </c>
      <c r="J1541">
        <v>103</v>
      </c>
      <c r="K1541" t="str">
        <f>VLOOKUP(J1541,locations!$A$1:$E$17,2,FALSE)</f>
        <v>Waikato</v>
      </c>
      <c r="L1541" t="str">
        <f>VLOOKUP(J1541,locations!$A$1:$E$17,3,FALSE)</f>
        <v>New Zealand</v>
      </c>
      <c r="M1541">
        <f>VLOOKUP(J1541,locations!$A$1:$E$17,4,FALSE)</f>
        <v>513800</v>
      </c>
      <c r="N1541">
        <f>VLOOKUP(J1541,locations!$A$1:$E$17,5,FALSE)</f>
        <v>21.5</v>
      </c>
    </row>
    <row r="1542" spans="1:14" x14ac:dyDescent="0.25">
      <c r="A1542">
        <v>1541</v>
      </c>
      <c r="B1542" t="s">
        <v>435</v>
      </c>
      <c r="C1542">
        <v>540</v>
      </c>
      <c r="D1542" t="str">
        <f>VLOOKUP(C1550,'make details'!$A$1:$C$139,2,FALSE)</f>
        <v>Toyota</v>
      </c>
      <c r="E1542" t="str">
        <f>VLOOKUP(C1542,'make details'!$A$1:$C$139,3,FALSE)</f>
        <v>Standard</v>
      </c>
      <c r="F1542">
        <v>2005</v>
      </c>
      <c r="G1542" t="s">
        <v>436</v>
      </c>
      <c r="H1542" t="s">
        <v>10</v>
      </c>
      <c r="I1542" s="1">
        <v>44656</v>
      </c>
      <c r="J1542">
        <v>114</v>
      </c>
      <c r="K1542" t="str">
        <f>VLOOKUP(J1542,locations!$A$1:$E$17,2,FALSE)</f>
        <v>Canterbury</v>
      </c>
      <c r="L1542" t="str">
        <f>VLOOKUP(J1542,locations!$A$1:$E$17,3,FALSE)</f>
        <v>New Zealand</v>
      </c>
      <c r="M1542">
        <f>VLOOKUP(J1542,locations!$A$1:$E$17,4,FALSE)</f>
        <v>655000</v>
      </c>
      <c r="N1542">
        <f>VLOOKUP(J1542,locations!$A$1:$E$17,5,FALSE)</f>
        <v>14.72</v>
      </c>
    </row>
    <row r="1543" spans="1:14" x14ac:dyDescent="0.25">
      <c r="A1543">
        <v>1542</v>
      </c>
      <c r="B1543" t="s">
        <v>83</v>
      </c>
      <c r="C1543">
        <v>576</v>
      </c>
      <c r="D1543" t="str">
        <f>VLOOKUP(C1551,'make details'!$A$1:$C$139,2,FALSE)</f>
        <v>Mazda</v>
      </c>
      <c r="E1543" t="str">
        <f>VLOOKUP(C1543,'make details'!$A$1:$C$139,3,FALSE)</f>
        <v>Standard</v>
      </c>
      <c r="F1543">
        <v>2005</v>
      </c>
      <c r="G1543" t="s">
        <v>600</v>
      </c>
      <c r="H1543" t="s">
        <v>10</v>
      </c>
      <c r="I1543" s="1">
        <v>44592</v>
      </c>
      <c r="J1543">
        <v>101</v>
      </c>
      <c r="K1543" t="str">
        <f>VLOOKUP(J1543,locations!$A$1:$E$17,2,FALSE)</f>
        <v>Northland</v>
      </c>
      <c r="L1543" t="str">
        <f>VLOOKUP(J1543,locations!$A$1:$E$17,3,FALSE)</f>
        <v>New Zealand</v>
      </c>
      <c r="M1543">
        <f>VLOOKUP(J1543,locations!$A$1:$E$17,4,FALSE)</f>
        <v>201500</v>
      </c>
      <c r="N1543">
        <f>VLOOKUP(J1543,locations!$A$1:$E$17,5,FALSE)</f>
        <v>16.11</v>
      </c>
    </row>
    <row r="1544" spans="1:14" x14ac:dyDescent="0.25">
      <c r="A1544">
        <v>1543</v>
      </c>
      <c r="B1544" t="s">
        <v>75</v>
      </c>
      <c r="C1544">
        <v>592</v>
      </c>
      <c r="D1544" t="str">
        <f>VLOOKUP(C1552,'make details'!$A$1:$C$139,2,FALSE)</f>
        <v>Ford</v>
      </c>
      <c r="E1544" t="str">
        <f>VLOOKUP(C1544,'make details'!$A$1:$C$139,3,FALSE)</f>
        <v>Standard</v>
      </c>
      <c r="F1544">
        <v>2005</v>
      </c>
      <c r="G1544">
        <v>307</v>
      </c>
      <c r="H1544" t="s">
        <v>18</v>
      </c>
      <c r="I1544" s="1">
        <v>44653</v>
      </c>
      <c r="J1544">
        <v>109</v>
      </c>
      <c r="K1544" t="str">
        <f>VLOOKUP(J1544,locations!$A$1:$E$17,2,FALSE)</f>
        <v>Wellington</v>
      </c>
      <c r="L1544" t="str">
        <f>VLOOKUP(J1544,locations!$A$1:$E$17,3,FALSE)</f>
        <v>New Zealand</v>
      </c>
      <c r="M1544">
        <f>VLOOKUP(J1544,locations!$A$1:$E$17,4,FALSE)</f>
        <v>543500</v>
      </c>
      <c r="N1544">
        <f>VLOOKUP(J1544,locations!$A$1:$E$17,5,FALSE)</f>
        <v>67.52</v>
      </c>
    </row>
    <row r="1545" spans="1:14" x14ac:dyDescent="0.25">
      <c r="A1545">
        <v>1544</v>
      </c>
      <c r="B1545" t="s">
        <v>83</v>
      </c>
      <c r="C1545">
        <v>619</v>
      </c>
      <c r="D1545" t="str">
        <f>VLOOKUP(C1553,'make details'!$A$1:$C$139,2,FALSE)</f>
        <v>BMW</v>
      </c>
      <c r="E1545" t="str">
        <f>VLOOKUP(C1545,'make details'!$A$1:$C$139,3,FALSE)</f>
        <v>Standard</v>
      </c>
      <c r="F1545">
        <v>1998</v>
      </c>
      <c r="G1545" t="s">
        <v>670</v>
      </c>
      <c r="H1545" t="s">
        <v>47</v>
      </c>
      <c r="I1545" s="1">
        <v>44653</v>
      </c>
      <c r="J1545">
        <v>103</v>
      </c>
      <c r="K1545" t="str">
        <f>VLOOKUP(J1545,locations!$A$1:$E$17,2,FALSE)</f>
        <v>Waikato</v>
      </c>
      <c r="L1545" t="str">
        <f>VLOOKUP(J1545,locations!$A$1:$E$17,3,FALSE)</f>
        <v>New Zealand</v>
      </c>
      <c r="M1545">
        <f>VLOOKUP(J1545,locations!$A$1:$E$17,4,FALSE)</f>
        <v>513800</v>
      </c>
      <c r="N1545">
        <f>VLOOKUP(J1545,locations!$A$1:$E$17,5,FALSE)</f>
        <v>21.5</v>
      </c>
    </row>
    <row r="1546" spans="1:14" x14ac:dyDescent="0.25">
      <c r="A1546">
        <v>1545</v>
      </c>
      <c r="B1546" t="s">
        <v>75</v>
      </c>
      <c r="C1546">
        <v>531</v>
      </c>
      <c r="D1546" t="str">
        <f>VLOOKUP(C1554,'make details'!$A$1:$C$139,2,FALSE)</f>
        <v>Mazda</v>
      </c>
      <c r="E1546" t="str">
        <f>VLOOKUP(C1546,'make details'!$A$1:$C$139,3,FALSE)</f>
        <v>Standard</v>
      </c>
      <c r="F1546">
        <v>2005</v>
      </c>
      <c r="G1546" t="s">
        <v>696</v>
      </c>
      <c r="H1546" t="s">
        <v>28</v>
      </c>
      <c r="I1546" s="1">
        <v>44533</v>
      </c>
      <c r="J1546">
        <v>114</v>
      </c>
      <c r="K1546" t="str">
        <f>VLOOKUP(J1546,locations!$A$1:$E$17,2,FALSE)</f>
        <v>Canterbury</v>
      </c>
      <c r="L1546" t="str">
        <f>VLOOKUP(J1546,locations!$A$1:$E$17,3,FALSE)</f>
        <v>New Zealand</v>
      </c>
      <c r="M1546">
        <f>VLOOKUP(J1546,locations!$A$1:$E$17,4,FALSE)</f>
        <v>655000</v>
      </c>
      <c r="N1546">
        <f>VLOOKUP(J1546,locations!$A$1:$E$17,5,FALSE)</f>
        <v>14.72</v>
      </c>
    </row>
    <row r="1547" spans="1:14" x14ac:dyDescent="0.25">
      <c r="A1547">
        <v>1546</v>
      </c>
      <c r="B1547" t="s">
        <v>75</v>
      </c>
      <c r="C1547">
        <v>587</v>
      </c>
      <c r="D1547" t="str">
        <f>VLOOKUP(C1555,'make details'!$A$1:$C$139,2,FALSE)</f>
        <v>Toyota</v>
      </c>
      <c r="E1547" t="str">
        <f>VLOOKUP(C1547,'make details'!$A$1:$C$139,3,FALSE)</f>
        <v>Standard</v>
      </c>
      <c r="F1547">
        <v>1998</v>
      </c>
      <c r="G1547" t="s">
        <v>461</v>
      </c>
      <c r="H1547" t="s">
        <v>32</v>
      </c>
      <c r="I1547" s="1">
        <v>44497</v>
      </c>
      <c r="J1547">
        <v>103</v>
      </c>
      <c r="K1547" t="str">
        <f>VLOOKUP(J1547,locations!$A$1:$E$17,2,FALSE)</f>
        <v>Waikato</v>
      </c>
      <c r="L1547" t="str">
        <f>VLOOKUP(J1547,locations!$A$1:$E$17,3,FALSE)</f>
        <v>New Zealand</v>
      </c>
      <c r="M1547">
        <f>VLOOKUP(J1547,locations!$A$1:$E$17,4,FALSE)</f>
        <v>513800</v>
      </c>
      <c r="N1547">
        <f>VLOOKUP(J1547,locations!$A$1:$E$17,5,FALSE)</f>
        <v>21.5</v>
      </c>
    </row>
    <row r="1548" spans="1:14" x14ac:dyDescent="0.25">
      <c r="A1548">
        <v>1547</v>
      </c>
      <c r="B1548" t="s">
        <v>90</v>
      </c>
      <c r="C1548">
        <v>550</v>
      </c>
      <c r="D1548" t="str">
        <f>VLOOKUP(C1556,'make details'!$A$1:$C$139,2,FALSE)</f>
        <v>Holden</v>
      </c>
      <c r="E1548" t="str">
        <f>VLOOKUP(C1548,'make details'!$A$1:$C$139,3,FALSE)</f>
        <v>Standard</v>
      </c>
      <c r="F1548">
        <v>1996</v>
      </c>
      <c r="G1548" t="s">
        <v>584</v>
      </c>
      <c r="H1548" t="s">
        <v>10</v>
      </c>
      <c r="I1548" s="1">
        <v>44589</v>
      </c>
      <c r="J1548">
        <v>103</v>
      </c>
      <c r="K1548" t="str">
        <f>VLOOKUP(J1548,locations!$A$1:$E$17,2,FALSE)</f>
        <v>Waikato</v>
      </c>
      <c r="L1548" t="str">
        <f>VLOOKUP(J1548,locations!$A$1:$E$17,3,FALSE)</f>
        <v>New Zealand</v>
      </c>
      <c r="M1548">
        <f>VLOOKUP(J1548,locations!$A$1:$E$17,4,FALSE)</f>
        <v>513800</v>
      </c>
      <c r="N1548">
        <f>VLOOKUP(J1548,locations!$A$1:$E$17,5,FALSE)</f>
        <v>21.5</v>
      </c>
    </row>
    <row r="1549" spans="1:14" x14ac:dyDescent="0.25">
      <c r="A1549">
        <v>1548</v>
      </c>
      <c r="B1549" t="s">
        <v>90</v>
      </c>
      <c r="C1549">
        <v>556</v>
      </c>
      <c r="D1549" t="str">
        <f>VLOOKUP(C1557,'make details'!$A$1:$C$139,2,FALSE)</f>
        <v>Mazda</v>
      </c>
      <c r="E1549" t="str">
        <f>VLOOKUP(C1549,'make details'!$A$1:$C$139,3,FALSE)</f>
        <v>Standard</v>
      </c>
      <c r="F1549">
        <v>1997</v>
      </c>
      <c r="G1549" t="s">
        <v>472</v>
      </c>
      <c r="H1549" t="s">
        <v>47</v>
      </c>
      <c r="I1549" s="1">
        <v>44504</v>
      </c>
      <c r="J1549">
        <v>114</v>
      </c>
      <c r="K1549" t="str">
        <f>VLOOKUP(J1549,locations!$A$1:$E$17,2,FALSE)</f>
        <v>Canterbury</v>
      </c>
      <c r="L1549" t="str">
        <f>VLOOKUP(J1549,locations!$A$1:$E$17,3,FALSE)</f>
        <v>New Zealand</v>
      </c>
      <c r="M1549">
        <f>VLOOKUP(J1549,locations!$A$1:$E$17,4,FALSE)</f>
        <v>655000</v>
      </c>
      <c r="N1549">
        <f>VLOOKUP(J1549,locations!$A$1:$E$17,5,FALSE)</f>
        <v>14.72</v>
      </c>
    </row>
    <row r="1550" spans="1:14" x14ac:dyDescent="0.25">
      <c r="A1550">
        <v>1549</v>
      </c>
      <c r="B1550" t="s">
        <v>83</v>
      </c>
      <c r="C1550">
        <v>619</v>
      </c>
      <c r="D1550" t="str">
        <f>VLOOKUP(C1558,'make details'!$A$1:$C$139,2,FALSE)</f>
        <v>Toyota</v>
      </c>
      <c r="E1550" t="str">
        <f>VLOOKUP(C1550,'make details'!$A$1:$C$139,3,FALSE)</f>
        <v>Standard</v>
      </c>
      <c r="F1550">
        <v>1999</v>
      </c>
      <c r="G1550" t="s">
        <v>690</v>
      </c>
      <c r="H1550" t="s">
        <v>10</v>
      </c>
      <c r="I1550" s="1">
        <v>44596</v>
      </c>
      <c r="J1550">
        <v>114</v>
      </c>
      <c r="K1550" t="str">
        <f>VLOOKUP(J1550,locations!$A$1:$E$17,2,FALSE)</f>
        <v>Canterbury</v>
      </c>
      <c r="L1550" t="str">
        <f>VLOOKUP(J1550,locations!$A$1:$E$17,3,FALSE)</f>
        <v>New Zealand</v>
      </c>
      <c r="M1550">
        <f>VLOOKUP(J1550,locations!$A$1:$E$17,4,FALSE)</f>
        <v>655000</v>
      </c>
      <c r="N1550">
        <f>VLOOKUP(J1550,locations!$A$1:$E$17,5,FALSE)</f>
        <v>14.72</v>
      </c>
    </row>
    <row r="1551" spans="1:14" x14ac:dyDescent="0.25">
      <c r="A1551">
        <v>1550</v>
      </c>
      <c r="B1551" t="s">
        <v>83</v>
      </c>
      <c r="C1551">
        <v>576</v>
      </c>
      <c r="D1551" t="str">
        <f>VLOOKUP(C1559,'make details'!$A$1:$C$139,2,FALSE)</f>
        <v>Ford</v>
      </c>
      <c r="E1551" t="str">
        <f>VLOOKUP(C1551,'make details'!$A$1:$C$139,3,FALSE)</f>
        <v>Standard</v>
      </c>
      <c r="F1551">
        <v>1996</v>
      </c>
      <c r="G1551" t="s">
        <v>572</v>
      </c>
      <c r="H1551" t="s">
        <v>28</v>
      </c>
      <c r="I1551" s="1">
        <v>44545</v>
      </c>
      <c r="J1551">
        <v>105</v>
      </c>
      <c r="K1551" t="str">
        <f>VLOOKUP(J1551,locations!$A$1:$E$17,2,FALSE)</f>
        <v>Gisborne</v>
      </c>
      <c r="L1551" t="str">
        <f>VLOOKUP(J1551,locations!$A$1:$E$17,3,FALSE)</f>
        <v>New Zealand</v>
      </c>
      <c r="M1551">
        <f>VLOOKUP(J1551,locations!$A$1:$E$17,4,FALSE)</f>
        <v>52100</v>
      </c>
      <c r="N1551">
        <f>VLOOKUP(J1551,locations!$A$1:$E$17,5,FALSE)</f>
        <v>6.21</v>
      </c>
    </row>
    <row r="1552" spans="1:14" x14ac:dyDescent="0.25">
      <c r="A1552">
        <v>1551</v>
      </c>
      <c r="B1552" t="s">
        <v>435</v>
      </c>
      <c r="C1552">
        <v>540</v>
      </c>
      <c r="D1552" t="str">
        <f>VLOOKUP(C1560,'make details'!$A$1:$C$139,2,FALSE)</f>
        <v>Ford</v>
      </c>
      <c r="E1552" t="str">
        <f>VLOOKUP(C1552,'make details'!$A$1:$C$139,3,FALSE)</f>
        <v>Standard</v>
      </c>
      <c r="F1552">
        <v>2005</v>
      </c>
      <c r="G1552" t="s">
        <v>436</v>
      </c>
      <c r="H1552" t="s">
        <v>32</v>
      </c>
      <c r="I1552" s="1">
        <v>44546</v>
      </c>
      <c r="J1552">
        <v>103</v>
      </c>
      <c r="K1552" t="str">
        <f>VLOOKUP(J1552,locations!$A$1:$E$17,2,FALSE)</f>
        <v>Waikato</v>
      </c>
      <c r="L1552" t="str">
        <f>VLOOKUP(J1552,locations!$A$1:$E$17,3,FALSE)</f>
        <v>New Zealand</v>
      </c>
      <c r="M1552">
        <f>VLOOKUP(J1552,locations!$A$1:$E$17,4,FALSE)</f>
        <v>513800</v>
      </c>
      <c r="N1552">
        <f>VLOOKUP(J1552,locations!$A$1:$E$17,5,FALSE)</f>
        <v>21.5</v>
      </c>
    </row>
    <row r="1553" spans="1:14" x14ac:dyDescent="0.25">
      <c r="A1553">
        <v>1552</v>
      </c>
      <c r="B1553" t="s">
        <v>83</v>
      </c>
      <c r="C1553">
        <v>512</v>
      </c>
      <c r="D1553" t="str">
        <f>VLOOKUP(C1561,'make details'!$A$1:$C$139,2,FALSE)</f>
        <v>Nissan</v>
      </c>
      <c r="E1553" t="str">
        <f>VLOOKUP(C1553,'make details'!$A$1:$C$139,3,FALSE)</f>
        <v>Luxury</v>
      </c>
      <c r="F1553">
        <v>2002</v>
      </c>
      <c r="G1553" t="s">
        <v>697</v>
      </c>
      <c r="H1553" t="s">
        <v>18</v>
      </c>
      <c r="I1553" s="1">
        <v>44589</v>
      </c>
      <c r="J1553">
        <v>102</v>
      </c>
      <c r="K1553" t="str">
        <f>VLOOKUP(J1553,locations!$A$1:$E$17,2,FALSE)</f>
        <v>Auckland</v>
      </c>
      <c r="L1553" t="str">
        <f>VLOOKUP(J1553,locations!$A$1:$E$17,3,FALSE)</f>
        <v>New Zealand</v>
      </c>
      <c r="M1553">
        <f>VLOOKUP(J1553,locations!$A$1:$E$17,4,FALSE)</f>
        <v>1695200</v>
      </c>
      <c r="N1553">
        <f>VLOOKUP(J1553,locations!$A$1:$E$17,5,FALSE)</f>
        <v>343.09</v>
      </c>
    </row>
    <row r="1554" spans="1:14" x14ac:dyDescent="0.25">
      <c r="A1554">
        <v>1553</v>
      </c>
      <c r="B1554" t="s">
        <v>75</v>
      </c>
      <c r="C1554">
        <v>576</v>
      </c>
      <c r="D1554" t="str">
        <f>VLOOKUP(C1562,'make details'!$A$1:$C$139,2,FALSE)</f>
        <v>Briford</v>
      </c>
      <c r="E1554" t="str">
        <f>VLOOKUP(C1554,'make details'!$A$1:$C$139,3,FALSE)</f>
        <v>Standard</v>
      </c>
      <c r="F1554">
        <v>2003</v>
      </c>
      <c r="G1554" t="s">
        <v>698</v>
      </c>
      <c r="H1554" t="s">
        <v>28</v>
      </c>
      <c r="I1554" s="1">
        <v>44629</v>
      </c>
      <c r="J1554">
        <v>104</v>
      </c>
      <c r="K1554" t="str">
        <f>VLOOKUP(J1554,locations!$A$1:$E$17,2,FALSE)</f>
        <v>Bay of Plenty</v>
      </c>
      <c r="L1554" t="str">
        <f>VLOOKUP(J1554,locations!$A$1:$E$17,3,FALSE)</f>
        <v>New Zealand</v>
      </c>
      <c r="M1554">
        <f>VLOOKUP(J1554,locations!$A$1:$E$17,4,FALSE)</f>
        <v>347700</v>
      </c>
      <c r="N1554">
        <f>VLOOKUP(J1554,locations!$A$1:$E$17,5,FALSE)</f>
        <v>28.8</v>
      </c>
    </row>
    <row r="1555" spans="1:14" x14ac:dyDescent="0.25">
      <c r="A1555">
        <v>1554</v>
      </c>
      <c r="B1555" t="s">
        <v>90</v>
      </c>
      <c r="C1555">
        <v>619</v>
      </c>
      <c r="D1555" t="str">
        <f>VLOOKUP(C1563,'make details'!$A$1:$C$139,2,FALSE)</f>
        <v>Subaru</v>
      </c>
      <c r="E1555" t="str">
        <f>VLOOKUP(C1555,'make details'!$A$1:$C$139,3,FALSE)</f>
        <v>Standard</v>
      </c>
      <c r="F1555">
        <v>1996</v>
      </c>
      <c r="G1555" t="s">
        <v>699</v>
      </c>
      <c r="H1555" t="s">
        <v>28</v>
      </c>
      <c r="I1555" s="1">
        <v>44641</v>
      </c>
      <c r="J1555">
        <v>107</v>
      </c>
      <c r="K1555" t="str">
        <f>VLOOKUP(J1555,locations!$A$1:$E$17,2,FALSE)</f>
        <v>Taranaki</v>
      </c>
      <c r="L1555" t="str">
        <f>VLOOKUP(J1555,locations!$A$1:$E$17,3,FALSE)</f>
        <v>New Zealand</v>
      </c>
      <c r="M1555">
        <f>VLOOKUP(J1555,locations!$A$1:$E$17,4,FALSE)</f>
        <v>127300</v>
      </c>
      <c r="N1555">
        <f>VLOOKUP(J1555,locations!$A$1:$E$17,5,FALSE)</f>
        <v>17.55</v>
      </c>
    </row>
    <row r="1556" spans="1:14" x14ac:dyDescent="0.25">
      <c r="A1556">
        <v>1555</v>
      </c>
      <c r="B1556" t="s">
        <v>75</v>
      </c>
      <c r="C1556">
        <v>548</v>
      </c>
      <c r="D1556" t="str">
        <f>VLOOKUP(C1564,'make details'!$A$1:$C$139,2,FALSE)</f>
        <v>Toyota</v>
      </c>
      <c r="E1556" t="str">
        <f>VLOOKUP(C1556,'make details'!$A$1:$C$139,3,FALSE)</f>
        <v>Standard</v>
      </c>
      <c r="F1556">
        <v>2005</v>
      </c>
      <c r="G1556" t="s">
        <v>605</v>
      </c>
      <c r="H1556" t="s">
        <v>28</v>
      </c>
      <c r="I1556" s="1">
        <v>44655</v>
      </c>
      <c r="J1556">
        <v>111</v>
      </c>
      <c r="K1556" t="str">
        <f>VLOOKUP(J1556,locations!$A$1:$E$17,2,FALSE)</f>
        <v>Nelson</v>
      </c>
      <c r="L1556" t="str">
        <f>VLOOKUP(J1556,locations!$A$1:$E$17,3,FALSE)</f>
        <v>New Zealand</v>
      </c>
      <c r="M1556">
        <f>VLOOKUP(J1556,locations!$A$1:$E$17,4,FALSE)</f>
        <v>54500</v>
      </c>
      <c r="N1556">
        <f>VLOOKUP(J1556,locations!$A$1:$E$17,5,FALSE)</f>
        <v>129.15</v>
      </c>
    </row>
    <row r="1557" spans="1:14" x14ac:dyDescent="0.25">
      <c r="A1557">
        <v>1556</v>
      </c>
      <c r="B1557" t="s">
        <v>435</v>
      </c>
      <c r="C1557">
        <v>576</v>
      </c>
      <c r="D1557" t="str">
        <f>VLOOKUP(C1565,'make details'!$A$1:$C$139,2,FALSE)</f>
        <v>Ford</v>
      </c>
      <c r="E1557" t="str">
        <f>VLOOKUP(C1557,'make details'!$A$1:$C$139,3,FALSE)</f>
        <v>Standard</v>
      </c>
      <c r="F1557">
        <v>2005</v>
      </c>
      <c r="G1557" t="s">
        <v>450</v>
      </c>
      <c r="H1557" t="s">
        <v>32</v>
      </c>
      <c r="I1557" s="1">
        <v>44477</v>
      </c>
      <c r="J1557">
        <v>104</v>
      </c>
      <c r="K1557" t="str">
        <f>VLOOKUP(J1557,locations!$A$1:$E$17,2,FALSE)</f>
        <v>Bay of Plenty</v>
      </c>
      <c r="L1557" t="str">
        <f>VLOOKUP(J1557,locations!$A$1:$E$17,3,FALSE)</f>
        <v>New Zealand</v>
      </c>
      <c r="M1557">
        <f>VLOOKUP(J1557,locations!$A$1:$E$17,4,FALSE)</f>
        <v>347700</v>
      </c>
      <c r="N1557">
        <f>VLOOKUP(J1557,locations!$A$1:$E$17,5,FALSE)</f>
        <v>28.8</v>
      </c>
    </row>
    <row r="1558" spans="1:14" x14ac:dyDescent="0.25">
      <c r="A1558">
        <v>1557</v>
      </c>
      <c r="B1558" t="s">
        <v>435</v>
      </c>
      <c r="C1558">
        <v>619</v>
      </c>
      <c r="D1558" t="str">
        <f>VLOOKUP(C1566,'make details'!$A$1:$C$139,2,FALSE)</f>
        <v>Toyota</v>
      </c>
      <c r="E1558" t="str">
        <f>VLOOKUP(C1558,'make details'!$A$1:$C$139,3,FALSE)</f>
        <v>Standard</v>
      </c>
      <c r="F1558">
        <v>2005</v>
      </c>
      <c r="G1558" t="s">
        <v>448</v>
      </c>
      <c r="H1558" t="s">
        <v>10</v>
      </c>
      <c r="I1558" s="1">
        <v>44490</v>
      </c>
      <c r="J1558">
        <v>104</v>
      </c>
      <c r="K1558" t="str">
        <f>VLOOKUP(J1558,locations!$A$1:$E$17,2,FALSE)</f>
        <v>Bay of Plenty</v>
      </c>
      <c r="L1558" t="str">
        <f>VLOOKUP(J1558,locations!$A$1:$E$17,3,FALSE)</f>
        <v>New Zealand</v>
      </c>
      <c r="M1558">
        <f>VLOOKUP(J1558,locations!$A$1:$E$17,4,FALSE)</f>
        <v>347700</v>
      </c>
      <c r="N1558">
        <f>VLOOKUP(J1558,locations!$A$1:$E$17,5,FALSE)</f>
        <v>28.8</v>
      </c>
    </row>
    <row r="1559" spans="1:14" x14ac:dyDescent="0.25">
      <c r="A1559">
        <v>1558</v>
      </c>
      <c r="B1559" t="s">
        <v>700</v>
      </c>
      <c r="C1559">
        <v>540</v>
      </c>
      <c r="D1559" t="str">
        <f>VLOOKUP(C1567,'make details'!$A$1:$C$139,2,FALSE)</f>
        <v>Nissan</v>
      </c>
      <c r="E1559" t="str">
        <f>VLOOKUP(C1559,'make details'!$A$1:$C$139,3,FALSE)</f>
        <v>Standard</v>
      </c>
      <c r="F1559">
        <v>2005</v>
      </c>
      <c r="G1559" t="s">
        <v>701</v>
      </c>
      <c r="H1559" t="s">
        <v>28</v>
      </c>
      <c r="I1559" s="1">
        <v>44497</v>
      </c>
      <c r="J1559">
        <v>101</v>
      </c>
      <c r="K1559" t="str">
        <f>VLOOKUP(J1559,locations!$A$1:$E$17,2,FALSE)</f>
        <v>Northland</v>
      </c>
      <c r="L1559" t="str">
        <f>VLOOKUP(J1559,locations!$A$1:$E$17,3,FALSE)</f>
        <v>New Zealand</v>
      </c>
      <c r="M1559">
        <f>VLOOKUP(J1559,locations!$A$1:$E$17,4,FALSE)</f>
        <v>201500</v>
      </c>
      <c r="N1559">
        <f>VLOOKUP(J1559,locations!$A$1:$E$17,5,FALSE)</f>
        <v>16.11</v>
      </c>
    </row>
    <row r="1560" spans="1:14" x14ac:dyDescent="0.25">
      <c r="A1560">
        <v>1559</v>
      </c>
      <c r="B1560" t="s">
        <v>90</v>
      </c>
      <c r="C1560">
        <v>540</v>
      </c>
      <c r="D1560" t="str">
        <f>VLOOKUP(C1568,'make details'!$A$1:$C$139,2,FALSE)</f>
        <v>Ford</v>
      </c>
      <c r="E1560" t="str">
        <f>VLOOKUP(C1560,'make details'!$A$1:$C$139,3,FALSE)</f>
        <v>Standard</v>
      </c>
      <c r="F1560">
        <v>2005</v>
      </c>
      <c r="G1560" t="s">
        <v>679</v>
      </c>
      <c r="H1560" t="s">
        <v>18</v>
      </c>
      <c r="I1560" s="1">
        <v>44645</v>
      </c>
      <c r="J1560">
        <v>102</v>
      </c>
      <c r="K1560" t="str">
        <f>VLOOKUP(J1560,locations!$A$1:$E$17,2,FALSE)</f>
        <v>Auckland</v>
      </c>
      <c r="L1560" t="str">
        <f>VLOOKUP(J1560,locations!$A$1:$E$17,3,FALSE)</f>
        <v>New Zealand</v>
      </c>
      <c r="M1560">
        <f>VLOOKUP(J1560,locations!$A$1:$E$17,4,FALSE)</f>
        <v>1695200</v>
      </c>
      <c r="N1560">
        <f>VLOOKUP(J1560,locations!$A$1:$E$17,5,FALSE)</f>
        <v>343.09</v>
      </c>
    </row>
    <row r="1561" spans="1:14" x14ac:dyDescent="0.25">
      <c r="A1561">
        <v>1560</v>
      </c>
      <c r="B1561" t="s">
        <v>83</v>
      </c>
      <c r="C1561">
        <v>587</v>
      </c>
      <c r="D1561" t="str">
        <f>VLOOKUP(C1569,'make details'!$A$1:$C$139,2,FALSE)</f>
        <v>BMW</v>
      </c>
      <c r="E1561" t="str">
        <f>VLOOKUP(C1561,'make details'!$A$1:$C$139,3,FALSE)</f>
        <v>Standard</v>
      </c>
      <c r="F1561">
        <v>1996</v>
      </c>
      <c r="G1561" t="s">
        <v>446</v>
      </c>
      <c r="H1561" t="s">
        <v>45</v>
      </c>
      <c r="I1561" s="1">
        <v>44479</v>
      </c>
      <c r="J1561">
        <v>103</v>
      </c>
      <c r="K1561" t="str">
        <f>VLOOKUP(J1561,locations!$A$1:$E$17,2,FALSE)</f>
        <v>Waikato</v>
      </c>
      <c r="L1561" t="str">
        <f>VLOOKUP(J1561,locations!$A$1:$E$17,3,FALSE)</f>
        <v>New Zealand</v>
      </c>
      <c r="M1561">
        <f>VLOOKUP(J1561,locations!$A$1:$E$17,4,FALSE)</f>
        <v>513800</v>
      </c>
      <c r="N1561">
        <f>VLOOKUP(J1561,locations!$A$1:$E$17,5,FALSE)</f>
        <v>21.5</v>
      </c>
    </row>
    <row r="1562" spans="1:14" x14ac:dyDescent="0.25">
      <c r="A1562">
        <v>1561</v>
      </c>
      <c r="B1562" t="s">
        <v>8</v>
      </c>
      <c r="C1562">
        <v>514</v>
      </c>
      <c r="D1562" t="str">
        <f>VLOOKUP(C1570,'make details'!$A$1:$C$139,2,FALSE)</f>
        <v>Mazda</v>
      </c>
      <c r="E1562" t="str">
        <f>VLOOKUP(C1562,'make details'!$A$1:$C$139,3,FALSE)</f>
        <v>Standard</v>
      </c>
      <c r="F1562">
        <v>2004</v>
      </c>
      <c r="G1562">
        <v>744</v>
      </c>
      <c r="H1562" t="s">
        <v>10</v>
      </c>
      <c r="I1562" s="1">
        <v>44525</v>
      </c>
      <c r="J1562">
        <v>109</v>
      </c>
      <c r="K1562" t="str">
        <f>VLOOKUP(J1562,locations!$A$1:$E$17,2,FALSE)</f>
        <v>Wellington</v>
      </c>
      <c r="L1562" t="str">
        <f>VLOOKUP(J1562,locations!$A$1:$E$17,3,FALSE)</f>
        <v>New Zealand</v>
      </c>
      <c r="M1562">
        <f>VLOOKUP(J1562,locations!$A$1:$E$17,4,FALSE)</f>
        <v>543500</v>
      </c>
      <c r="N1562">
        <f>VLOOKUP(J1562,locations!$A$1:$E$17,5,FALSE)</f>
        <v>67.52</v>
      </c>
    </row>
    <row r="1563" spans="1:14" x14ac:dyDescent="0.25">
      <c r="A1563">
        <v>1562</v>
      </c>
      <c r="B1563" t="s">
        <v>83</v>
      </c>
      <c r="C1563">
        <v>610</v>
      </c>
      <c r="D1563" t="str">
        <f>VLOOKUP(C1571,'make details'!$A$1:$C$139,2,FALSE)</f>
        <v>Ford</v>
      </c>
      <c r="E1563" t="str">
        <f>VLOOKUP(C1563,'make details'!$A$1:$C$139,3,FALSE)</f>
        <v>Standard</v>
      </c>
      <c r="F1563">
        <v>2005</v>
      </c>
      <c r="G1563" t="s">
        <v>475</v>
      </c>
      <c r="H1563" t="s">
        <v>18</v>
      </c>
      <c r="I1563" s="1">
        <v>44655</v>
      </c>
      <c r="J1563">
        <v>102</v>
      </c>
      <c r="K1563" t="str">
        <f>VLOOKUP(J1563,locations!$A$1:$E$17,2,FALSE)</f>
        <v>Auckland</v>
      </c>
      <c r="L1563" t="str">
        <f>VLOOKUP(J1563,locations!$A$1:$E$17,3,FALSE)</f>
        <v>New Zealand</v>
      </c>
      <c r="M1563">
        <f>VLOOKUP(J1563,locations!$A$1:$E$17,4,FALSE)</f>
        <v>1695200</v>
      </c>
      <c r="N1563">
        <f>VLOOKUP(J1563,locations!$A$1:$E$17,5,FALSE)</f>
        <v>343.09</v>
      </c>
    </row>
    <row r="1564" spans="1:14" x14ac:dyDescent="0.25">
      <c r="A1564">
        <v>1563</v>
      </c>
      <c r="B1564" t="s">
        <v>75</v>
      </c>
      <c r="C1564">
        <v>619</v>
      </c>
      <c r="D1564" t="str">
        <f>VLOOKUP(C1572,'make details'!$A$1:$C$139,2,FALSE)</f>
        <v>Nissan</v>
      </c>
      <c r="E1564" t="str">
        <f>VLOOKUP(C1564,'make details'!$A$1:$C$139,3,FALSE)</f>
        <v>Standard</v>
      </c>
      <c r="F1564">
        <v>1994</v>
      </c>
      <c r="G1564" t="s">
        <v>702</v>
      </c>
      <c r="H1564" t="s">
        <v>28</v>
      </c>
      <c r="I1564" s="1">
        <v>44571</v>
      </c>
      <c r="J1564">
        <v>115</v>
      </c>
      <c r="K1564" t="str">
        <f>VLOOKUP(J1564,locations!$A$1:$E$17,2,FALSE)</f>
        <v>Otago</v>
      </c>
      <c r="L1564" t="str">
        <f>VLOOKUP(J1564,locations!$A$1:$E$17,3,FALSE)</f>
        <v>New Zealand</v>
      </c>
      <c r="M1564">
        <f>VLOOKUP(J1564,locations!$A$1:$E$17,4,FALSE)</f>
        <v>246000</v>
      </c>
      <c r="N1564">
        <f>VLOOKUP(J1564,locations!$A$1:$E$17,5,FALSE)</f>
        <v>7.89</v>
      </c>
    </row>
    <row r="1565" spans="1:14" x14ac:dyDescent="0.25">
      <c r="A1565">
        <v>1564</v>
      </c>
      <c r="B1565" t="s">
        <v>435</v>
      </c>
      <c r="C1565">
        <v>540</v>
      </c>
      <c r="D1565" t="str">
        <f>VLOOKUP(C1573,'make details'!$A$1:$C$139,2,FALSE)</f>
        <v>Morris</v>
      </c>
      <c r="E1565" t="str">
        <f>VLOOKUP(C1565,'make details'!$A$1:$C$139,3,FALSE)</f>
        <v>Standard</v>
      </c>
      <c r="F1565">
        <v>2005</v>
      </c>
      <c r="G1565" t="s">
        <v>436</v>
      </c>
      <c r="H1565" t="s">
        <v>32</v>
      </c>
      <c r="I1565" s="1">
        <v>44545</v>
      </c>
      <c r="J1565">
        <v>102</v>
      </c>
      <c r="K1565" t="str">
        <f>VLOOKUP(J1565,locations!$A$1:$E$17,2,FALSE)</f>
        <v>Auckland</v>
      </c>
      <c r="L1565" t="str">
        <f>VLOOKUP(J1565,locations!$A$1:$E$17,3,FALSE)</f>
        <v>New Zealand</v>
      </c>
      <c r="M1565">
        <f>VLOOKUP(J1565,locations!$A$1:$E$17,4,FALSE)</f>
        <v>1695200</v>
      </c>
      <c r="N1565">
        <f>VLOOKUP(J1565,locations!$A$1:$E$17,5,FALSE)</f>
        <v>343.09</v>
      </c>
    </row>
    <row r="1566" spans="1:14" x14ac:dyDescent="0.25">
      <c r="A1566">
        <v>1565</v>
      </c>
      <c r="B1566" t="s">
        <v>75</v>
      </c>
      <c r="C1566">
        <v>619</v>
      </c>
      <c r="D1566" t="str">
        <f>VLOOKUP(C1574,'make details'!$A$1:$C$139,2,FALSE)</f>
        <v>Isuzu</v>
      </c>
      <c r="E1566" t="str">
        <f>VLOOKUP(C1566,'make details'!$A$1:$C$139,3,FALSE)</f>
        <v>Standard</v>
      </c>
      <c r="F1566">
        <v>2001</v>
      </c>
      <c r="G1566" t="s">
        <v>703</v>
      </c>
      <c r="H1566" t="s">
        <v>10</v>
      </c>
      <c r="I1566" s="1">
        <v>44575</v>
      </c>
      <c r="J1566">
        <v>102</v>
      </c>
      <c r="K1566" t="str">
        <f>VLOOKUP(J1566,locations!$A$1:$E$17,2,FALSE)</f>
        <v>Auckland</v>
      </c>
      <c r="L1566" t="str">
        <f>VLOOKUP(J1566,locations!$A$1:$E$17,3,FALSE)</f>
        <v>New Zealand</v>
      </c>
      <c r="M1566">
        <f>VLOOKUP(J1566,locations!$A$1:$E$17,4,FALSE)</f>
        <v>1695200</v>
      </c>
      <c r="N1566">
        <f>VLOOKUP(J1566,locations!$A$1:$E$17,5,FALSE)</f>
        <v>343.09</v>
      </c>
    </row>
    <row r="1567" spans="1:14" x14ac:dyDescent="0.25">
      <c r="A1567">
        <v>1566</v>
      </c>
      <c r="B1567" t="s">
        <v>435</v>
      </c>
      <c r="C1567">
        <v>587</v>
      </c>
      <c r="D1567" t="str">
        <f>VLOOKUP(C1575,'make details'!$A$1:$C$139,2,FALSE)</f>
        <v>Mitsubishi</v>
      </c>
      <c r="E1567" t="str">
        <f>VLOOKUP(C1567,'make details'!$A$1:$C$139,3,FALSE)</f>
        <v>Standard</v>
      </c>
      <c r="F1567">
        <v>2005</v>
      </c>
      <c r="G1567" t="s">
        <v>437</v>
      </c>
      <c r="H1567" t="s">
        <v>32</v>
      </c>
      <c r="I1567" s="1">
        <v>44644</v>
      </c>
      <c r="J1567">
        <v>109</v>
      </c>
      <c r="K1567" t="str">
        <f>VLOOKUP(J1567,locations!$A$1:$E$17,2,FALSE)</f>
        <v>Wellington</v>
      </c>
      <c r="L1567" t="str">
        <f>VLOOKUP(J1567,locations!$A$1:$E$17,3,FALSE)</f>
        <v>New Zealand</v>
      </c>
      <c r="M1567">
        <f>VLOOKUP(J1567,locations!$A$1:$E$17,4,FALSE)</f>
        <v>543500</v>
      </c>
      <c r="N1567">
        <f>VLOOKUP(J1567,locations!$A$1:$E$17,5,FALSE)</f>
        <v>67.52</v>
      </c>
    </row>
    <row r="1568" spans="1:14" x14ac:dyDescent="0.25">
      <c r="A1568">
        <v>1567</v>
      </c>
      <c r="B1568" t="s">
        <v>435</v>
      </c>
      <c r="C1568">
        <v>540</v>
      </c>
      <c r="D1568" t="str">
        <f>VLOOKUP(C1576,'make details'!$A$1:$C$139,2,FALSE)</f>
        <v>Nissan</v>
      </c>
      <c r="E1568" t="str">
        <f>VLOOKUP(C1568,'make details'!$A$1:$C$139,3,FALSE)</f>
        <v>Standard</v>
      </c>
      <c r="F1568">
        <v>2005</v>
      </c>
      <c r="G1568" t="s">
        <v>436</v>
      </c>
      <c r="H1568" t="s">
        <v>32</v>
      </c>
      <c r="I1568" s="1">
        <v>44647</v>
      </c>
      <c r="J1568">
        <v>115</v>
      </c>
      <c r="K1568" t="str">
        <f>VLOOKUP(J1568,locations!$A$1:$E$17,2,FALSE)</f>
        <v>Otago</v>
      </c>
      <c r="L1568" t="str">
        <f>VLOOKUP(J1568,locations!$A$1:$E$17,3,FALSE)</f>
        <v>New Zealand</v>
      </c>
      <c r="M1568">
        <f>VLOOKUP(J1568,locations!$A$1:$E$17,4,FALSE)</f>
        <v>246000</v>
      </c>
      <c r="N1568">
        <f>VLOOKUP(J1568,locations!$A$1:$E$17,5,FALSE)</f>
        <v>7.89</v>
      </c>
    </row>
    <row r="1569" spans="1:14" x14ac:dyDescent="0.25">
      <c r="A1569">
        <v>1568</v>
      </c>
      <c r="B1569" t="s">
        <v>83</v>
      </c>
      <c r="C1569">
        <v>512</v>
      </c>
      <c r="D1569" t="str">
        <f>VLOOKUP(C1577,'make details'!$A$1:$C$139,2,FALSE)</f>
        <v>Holden</v>
      </c>
      <c r="E1569" t="str">
        <f>VLOOKUP(C1569,'make details'!$A$1:$C$139,3,FALSE)</f>
        <v>Luxury</v>
      </c>
      <c r="F1569">
        <v>2007</v>
      </c>
      <c r="G1569" t="s">
        <v>704</v>
      </c>
      <c r="H1569" t="s">
        <v>32</v>
      </c>
      <c r="I1569" s="1">
        <v>44656</v>
      </c>
      <c r="J1569">
        <v>102</v>
      </c>
      <c r="K1569" t="str">
        <f>VLOOKUP(J1569,locations!$A$1:$E$17,2,FALSE)</f>
        <v>Auckland</v>
      </c>
      <c r="L1569" t="str">
        <f>VLOOKUP(J1569,locations!$A$1:$E$17,3,FALSE)</f>
        <v>New Zealand</v>
      </c>
      <c r="M1569">
        <f>VLOOKUP(J1569,locations!$A$1:$E$17,4,FALSE)</f>
        <v>1695200</v>
      </c>
      <c r="N1569">
        <f>VLOOKUP(J1569,locations!$A$1:$E$17,5,FALSE)</f>
        <v>343.09</v>
      </c>
    </row>
    <row r="1570" spans="1:14" x14ac:dyDescent="0.25">
      <c r="A1570">
        <v>1569</v>
      </c>
      <c r="B1570" t="s">
        <v>435</v>
      </c>
      <c r="C1570">
        <v>576</v>
      </c>
      <c r="D1570" t="str">
        <f>VLOOKUP(C1578,'make details'!$A$1:$C$139,2,FALSE)</f>
        <v>Nissan</v>
      </c>
      <c r="E1570" t="str">
        <f>VLOOKUP(C1570,'make details'!$A$1:$C$139,3,FALSE)</f>
        <v>Standard</v>
      </c>
      <c r="F1570">
        <v>2005</v>
      </c>
      <c r="G1570" t="s">
        <v>450</v>
      </c>
      <c r="H1570" t="s">
        <v>32</v>
      </c>
      <c r="I1570" s="1">
        <v>44650</v>
      </c>
      <c r="J1570">
        <v>102</v>
      </c>
      <c r="K1570" t="str">
        <f>VLOOKUP(J1570,locations!$A$1:$E$17,2,FALSE)</f>
        <v>Auckland</v>
      </c>
      <c r="L1570" t="str">
        <f>VLOOKUP(J1570,locations!$A$1:$E$17,3,FALSE)</f>
        <v>New Zealand</v>
      </c>
      <c r="M1570">
        <f>VLOOKUP(J1570,locations!$A$1:$E$17,4,FALSE)</f>
        <v>1695200</v>
      </c>
      <c r="N1570">
        <f>VLOOKUP(J1570,locations!$A$1:$E$17,5,FALSE)</f>
        <v>343.09</v>
      </c>
    </row>
    <row r="1571" spans="1:14" x14ac:dyDescent="0.25">
      <c r="A1571">
        <v>1570</v>
      </c>
      <c r="B1571" t="s">
        <v>435</v>
      </c>
      <c r="C1571">
        <v>540</v>
      </c>
      <c r="D1571" t="str">
        <f>VLOOKUP(C1579,'make details'!$A$1:$C$139,2,FALSE)</f>
        <v>Mitsubishi</v>
      </c>
      <c r="E1571" t="str">
        <f>VLOOKUP(C1571,'make details'!$A$1:$C$139,3,FALSE)</f>
        <v>Standard</v>
      </c>
      <c r="F1571">
        <v>2005</v>
      </c>
      <c r="G1571" t="s">
        <v>436</v>
      </c>
      <c r="H1571" t="s">
        <v>28</v>
      </c>
      <c r="I1571" s="1">
        <v>44648</v>
      </c>
      <c r="J1571">
        <v>111</v>
      </c>
      <c r="K1571" t="str">
        <f>VLOOKUP(J1571,locations!$A$1:$E$17,2,FALSE)</f>
        <v>Nelson</v>
      </c>
      <c r="L1571" t="str">
        <f>VLOOKUP(J1571,locations!$A$1:$E$17,3,FALSE)</f>
        <v>New Zealand</v>
      </c>
      <c r="M1571">
        <f>VLOOKUP(J1571,locations!$A$1:$E$17,4,FALSE)</f>
        <v>54500</v>
      </c>
      <c r="N1571">
        <f>VLOOKUP(J1571,locations!$A$1:$E$17,5,FALSE)</f>
        <v>129.15</v>
      </c>
    </row>
    <row r="1572" spans="1:14" x14ac:dyDescent="0.25">
      <c r="A1572">
        <v>1571</v>
      </c>
      <c r="B1572" t="s">
        <v>83</v>
      </c>
      <c r="C1572">
        <v>587</v>
      </c>
      <c r="D1572" t="str">
        <f>VLOOKUP(C1580,'make details'!$A$1:$C$139,2,FALSE)</f>
        <v>BMW</v>
      </c>
      <c r="E1572" t="str">
        <f>VLOOKUP(C1572,'make details'!$A$1:$C$139,3,FALSE)</f>
        <v>Standard</v>
      </c>
      <c r="F1572">
        <v>1995</v>
      </c>
      <c r="G1572" t="s">
        <v>463</v>
      </c>
      <c r="H1572" t="s">
        <v>10</v>
      </c>
      <c r="I1572" s="1">
        <v>44576</v>
      </c>
      <c r="J1572">
        <v>114</v>
      </c>
      <c r="K1572" t="str">
        <f>VLOOKUP(J1572,locations!$A$1:$E$17,2,FALSE)</f>
        <v>Canterbury</v>
      </c>
      <c r="L1572" t="str">
        <f>VLOOKUP(J1572,locations!$A$1:$E$17,3,FALSE)</f>
        <v>New Zealand</v>
      </c>
      <c r="M1572">
        <f>VLOOKUP(J1572,locations!$A$1:$E$17,4,FALSE)</f>
        <v>655000</v>
      </c>
      <c r="N1572">
        <f>VLOOKUP(J1572,locations!$A$1:$E$17,5,FALSE)</f>
        <v>14.72</v>
      </c>
    </row>
    <row r="1573" spans="1:14" x14ac:dyDescent="0.25">
      <c r="A1573">
        <v>1572</v>
      </c>
      <c r="B1573" t="s">
        <v>614</v>
      </c>
      <c r="C1573">
        <v>586</v>
      </c>
      <c r="D1573" t="str">
        <f>VLOOKUP(C1581,'make details'!$A$1:$C$139,2,FALSE)</f>
        <v>Suzuki</v>
      </c>
      <c r="E1573" t="str">
        <f>VLOOKUP(C1573,'make details'!$A$1:$C$139,3,FALSE)</f>
        <v>Standard</v>
      </c>
      <c r="F1573">
        <v>1943</v>
      </c>
      <c r="G1573" t="s">
        <v>705</v>
      </c>
      <c r="H1573" t="s">
        <v>32</v>
      </c>
      <c r="I1573" s="1">
        <v>44488</v>
      </c>
      <c r="J1573">
        <v>108</v>
      </c>
      <c r="K1573" t="str">
        <f>VLOOKUP(J1573,locations!$A$1:$E$17,2,FALSE)</f>
        <v>Manawatū-Whanganui</v>
      </c>
      <c r="L1573" t="str">
        <f>VLOOKUP(J1573,locations!$A$1:$E$17,3,FALSE)</f>
        <v>New Zealand</v>
      </c>
      <c r="M1573">
        <f>VLOOKUP(J1573,locations!$A$1:$E$17,4,FALSE)</f>
        <v>258200</v>
      </c>
      <c r="N1573">
        <f>VLOOKUP(J1573,locations!$A$1:$E$17,5,FALSE)</f>
        <v>11.62</v>
      </c>
    </row>
    <row r="1574" spans="1:14" x14ac:dyDescent="0.25">
      <c r="A1574">
        <v>1573</v>
      </c>
      <c r="B1574" t="s">
        <v>90</v>
      </c>
      <c r="C1574">
        <v>556</v>
      </c>
      <c r="D1574" t="str">
        <f>VLOOKUP(C1582,'make details'!$A$1:$C$139,2,FALSE)</f>
        <v>Toyota</v>
      </c>
      <c r="E1574" t="str">
        <f>VLOOKUP(C1574,'make details'!$A$1:$C$139,3,FALSE)</f>
        <v>Standard</v>
      </c>
      <c r="F1574">
        <v>1996</v>
      </c>
      <c r="G1574" t="s">
        <v>472</v>
      </c>
      <c r="H1574" t="s">
        <v>47</v>
      </c>
      <c r="I1574" s="1">
        <v>44478</v>
      </c>
      <c r="J1574">
        <v>104</v>
      </c>
      <c r="K1574" t="str">
        <f>VLOOKUP(J1574,locations!$A$1:$E$17,2,FALSE)</f>
        <v>Bay of Plenty</v>
      </c>
      <c r="L1574" t="str">
        <f>VLOOKUP(J1574,locations!$A$1:$E$17,3,FALSE)</f>
        <v>New Zealand</v>
      </c>
      <c r="M1574">
        <f>VLOOKUP(J1574,locations!$A$1:$E$17,4,FALSE)</f>
        <v>347700</v>
      </c>
      <c r="N1574">
        <f>VLOOKUP(J1574,locations!$A$1:$E$17,5,FALSE)</f>
        <v>28.8</v>
      </c>
    </row>
    <row r="1575" spans="1:14" x14ac:dyDescent="0.25">
      <c r="A1575">
        <v>1574</v>
      </c>
      <c r="B1575" t="s">
        <v>75</v>
      </c>
      <c r="C1575">
        <v>580</v>
      </c>
      <c r="D1575" t="str">
        <f>VLOOKUP(C1583,'make details'!$A$1:$C$139,2,FALSE)</f>
        <v>Holden</v>
      </c>
      <c r="E1575" t="str">
        <f>VLOOKUP(C1575,'make details'!$A$1:$C$139,3,FALSE)</f>
        <v>Standard</v>
      </c>
      <c r="F1575">
        <v>2003</v>
      </c>
      <c r="G1575" t="s">
        <v>607</v>
      </c>
      <c r="H1575" t="s">
        <v>10</v>
      </c>
      <c r="I1575" s="1">
        <v>44546</v>
      </c>
      <c r="J1575">
        <v>109</v>
      </c>
      <c r="K1575" t="str">
        <f>VLOOKUP(J1575,locations!$A$1:$E$17,2,FALSE)</f>
        <v>Wellington</v>
      </c>
      <c r="L1575" t="str">
        <f>VLOOKUP(J1575,locations!$A$1:$E$17,3,FALSE)</f>
        <v>New Zealand</v>
      </c>
      <c r="M1575">
        <f>VLOOKUP(J1575,locations!$A$1:$E$17,4,FALSE)</f>
        <v>543500</v>
      </c>
      <c r="N1575">
        <f>VLOOKUP(J1575,locations!$A$1:$E$17,5,FALSE)</f>
        <v>67.52</v>
      </c>
    </row>
    <row r="1576" spans="1:14" x14ac:dyDescent="0.25">
      <c r="A1576">
        <v>1575</v>
      </c>
      <c r="B1576" t="s">
        <v>90</v>
      </c>
      <c r="C1576">
        <v>587</v>
      </c>
      <c r="D1576" t="str">
        <f>VLOOKUP(C1584,'make details'!$A$1:$C$139,2,FALSE)</f>
        <v>Saab</v>
      </c>
      <c r="E1576" t="str">
        <f>VLOOKUP(C1576,'make details'!$A$1:$C$139,3,FALSE)</f>
        <v>Standard</v>
      </c>
      <c r="F1576">
        <v>1996</v>
      </c>
      <c r="G1576" t="s">
        <v>570</v>
      </c>
      <c r="H1576" t="s">
        <v>101</v>
      </c>
      <c r="I1576" s="1">
        <v>44479</v>
      </c>
      <c r="J1576">
        <v>101</v>
      </c>
      <c r="K1576" t="str">
        <f>VLOOKUP(J1576,locations!$A$1:$E$17,2,FALSE)</f>
        <v>Northland</v>
      </c>
      <c r="L1576" t="str">
        <f>VLOOKUP(J1576,locations!$A$1:$E$17,3,FALSE)</f>
        <v>New Zealand</v>
      </c>
      <c r="M1576">
        <f>VLOOKUP(J1576,locations!$A$1:$E$17,4,FALSE)</f>
        <v>201500</v>
      </c>
      <c r="N1576">
        <f>VLOOKUP(J1576,locations!$A$1:$E$17,5,FALSE)</f>
        <v>16.11</v>
      </c>
    </row>
    <row r="1577" spans="1:14" x14ac:dyDescent="0.25">
      <c r="A1577">
        <v>1576</v>
      </c>
      <c r="B1577" t="s">
        <v>75</v>
      </c>
      <c r="C1577">
        <v>548</v>
      </c>
      <c r="D1577" t="str">
        <f>VLOOKUP(C1585,'make details'!$A$1:$C$139,2,FALSE)</f>
        <v>Toyota</v>
      </c>
      <c r="E1577" t="str">
        <f>VLOOKUP(C1577,'make details'!$A$1:$C$139,3,FALSE)</f>
        <v>Standard</v>
      </c>
      <c r="F1577">
        <v>2004</v>
      </c>
      <c r="G1577" t="s">
        <v>706</v>
      </c>
      <c r="H1577" t="s">
        <v>10</v>
      </c>
      <c r="I1577" s="1">
        <v>44578</v>
      </c>
      <c r="J1577">
        <v>103</v>
      </c>
      <c r="K1577" t="str">
        <f>VLOOKUP(J1577,locations!$A$1:$E$17,2,FALSE)</f>
        <v>Waikato</v>
      </c>
      <c r="L1577" t="str">
        <f>VLOOKUP(J1577,locations!$A$1:$E$17,3,FALSE)</f>
        <v>New Zealand</v>
      </c>
      <c r="M1577">
        <f>VLOOKUP(J1577,locations!$A$1:$E$17,4,FALSE)</f>
        <v>513800</v>
      </c>
      <c r="N1577">
        <f>VLOOKUP(J1577,locations!$A$1:$E$17,5,FALSE)</f>
        <v>21.5</v>
      </c>
    </row>
    <row r="1578" spans="1:14" x14ac:dyDescent="0.25">
      <c r="A1578">
        <v>1577</v>
      </c>
      <c r="B1578" t="s">
        <v>90</v>
      </c>
      <c r="C1578">
        <v>587</v>
      </c>
      <c r="D1578" t="str">
        <f>VLOOKUP(C1586,'make details'!$A$1:$C$139,2,FALSE)</f>
        <v>Ford</v>
      </c>
      <c r="E1578" t="str">
        <f>VLOOKUP(C1578,'make details'!$A$1:$C$139,3,FALSE)</f>
        <v>Standard</v>
      </c>
      <c r="F1578">
        <v>1997</v>
      </c>
      <c r="G1578" t="s">
        <v>570</v>
      </c>
      <c r="H1578" t="s">
        <v>28</v>
      </c>
      <c r="I1578" s="1">
        <v>44550</v>
      </c>
      <c r="J1578">
        <v>104</v>
      </c>
      <c r="K1578" t="str">
        <f>VLOOKUP(J1578,locations!$A$1:$E$17,2,FALSE)</f>
        <v>Bay of Plenty</v>
      </c>
      <c r="L1578" t="str">
        <f>VLOOKUP(J1578,locations!$A$1:$E$17,3,FALSE)</f>
        <v>New Zealand</v>
      </c>
      <c r="M1578">
        <f>VLOOKUP(J1578,locations!$A$1:$E$17,4,FALSE)</f>
        <v>347700</v>
      </c>
      <c r="N1578">
        <f>VLOOKUP(J1578,locations!$A$1:$E$17,5,FALSE)</f>
        <v>28.8</v>
      </c>
    </row>
    <row r="1579" spans="1:14" x14ac:dyDescent="0.25">
      <c r="A1579">
        <v>1578</v>
      </c>
      <c r="B1579" t="s">
        <v>83</v>
      </c>
      <c r="C1579">
        <v>580</v>
      </c>
      <c r="D1579" t="str">
        <f>VLOOKUP(C1587,'make details'!$A$1:$C$139,2,FALSE)</f>
        <v>Toyota</v>
      </c>
      <c r="E1579" t="str">
        <f>VLOOKUP(C1579,'make details'!$A$1:$C$139,3,FALSE)</f>
        <v>Standard</v>
      </c>
      <c r="F1579">
        <v>2006</v>
      </c>
      <c r="G1579" t="s">
        <v>580</v>
      </c>
      <c r="H1579" t="s">
        <v>69</v>
      </c>
      <c r="I1579" s="1">
        <v>44482</v>
      </c>
      <c r="J1579">
        <v>107</v>
      </c>
      <c r="K1579" t="str">
        <f>VLOOKUP(J1579,locations!$A$1:$E$17,2,FALSE)</f>
        <v>Taranaki</v>
      </c>
      <c r="L1579" t="str">
        <f>VLOOKUP(J1579,locations!$A$1:$E$17,3,FALSE)</f>
        <v>New Zealand</v>
      </c>
      <c r="M1579">
        <f>VLOOKUP(J1579,locations!$A$1:$E$17,4,FALSE)</f>
        <v>127300</v>
      </c>
      <c r="N1579">
        <f>VLOOKUP(J1579,locations!$A$1:$E$17,5,FALSE)</f>
        <v>17.55</v>
      </c>
    </row>
    <row r="1580" spans="1:14" x14ac:dyDescent="0.25">
      <c r="A1580">
        <v>1579</v>
      </c>
      <c r="B1580" t="s">
        <v>83</v>
      </c>
      <c r="C1580">
        <v>512</v>
      </c>
      <c r="D1580" t="str">
        <f>VLOOKUP(C1588,'make details'!$A$1:$C$139,2,FALSE)</f>
        <v>Mazda</v>
      </c>
      <c r="E1580" t="str">
        <f>VLOOKUP(C1580,'make details'!$A$1:$C$139,3,FALSE)</f>
        <v>Luxury</v>
      </c>
      <c r="F1580">
        <v>1995</v>
      </c>
      <c r="G1580" t="s">
        <v>707</v>
      </c>
      <c r="H1580" t="s">
        <v>28</v>
      </c>
      <c r="I1580" s="1">
        <v>44582</v>
      </c>
      <c r="J1580">
        <v>111</v>
      </c>
      <c r="K1580" t="str">
        <f>VLOOKUP(J1580,locations!$A$1:$E$17,2,FALSE)</f>
        <v>Nelson</v>
      </c>
      <c r="L1580" t="str">
        <f>VLOOKUP(J1580,locations!$A$1:$E$17,3,FALSE)</f>
        <v>New Zealand</v>
      </c>
      <c r="M1580">
        <f>VLOOKUP(J1580,locations!$A$1:$E$17,4,FALSE)</f>
        <v>54500</v>
      </c>
      <c r="N1580">
        <f>VLOOKUP(J1580,locations!$A$1:$E$17,5,FALSE)</f>
        <v>129.15</v>
      </c>
    </row>
    <row r="1581" spans="1:14" x14ac:dyDescent="0.25">
      <c r="A1581">
        <v>1580</v>
      </c>
      <c r="B1581" t="s">
        <v>90</v>
      </c>
      <c r="C1581">
        <v>611</v>
      </c>
      <c r="D1581" t="str">
        <f>VLOOKUP(C1589,'make details'!$A$1:$C$139,2,FALSE)</f>
        <v>Nissan</v>
      </c>
      <c r="E1581" t="str">
        <f>VLOOKUP(C1581,'make details'!$A$1:$C$139,3,FALSE)</f>
        <v>Standard</v>
      </c>
      <c r="F1581">
        <v>1998</v>
      </c>
      <c r="G1581" t="s">
        <v>708</v>
      </c>
      <c r="H1581" t="s">
        <v>32</v>
      </c>
      <c r="I1581" s="1">
        <v>44599</v>
      </c>
      <c r="J1581">
        <v>101</v>
      </c>
      <c r="K1581" t="str">
        <f>VLOOKUP(J1581,locations!$A$1:$E$17,2,FALSE)</f>
        <v>Northland</v>
      </c>
      <c r="L1581" t="str">
        <f>VLOOKUP(J1581,locations!$A$1:$E$17,3,FALSE)</f>
        <v>New Zealand</v>
      </c>
      <c r="M1581">
        <f>VLOOKUP(J1581,locations!$A$1:$E$17,4,FALSE)</f>
        <v>201500</v>
      </c>
      <c r="N1581">
        <f>VLOOKUP(J1581,locations!$A$1:$E$17,5,FALSE)</f>
        <v>16.11</v>
      </c>
    </row>
    <row r="1582" spans="1:14" x14ac:dyDescent="0.25">
      <c r="A1582">
        <v>1581</v>
      </c>
      <c r="B1582" t="s">
        <v>90</v>
      </c>
      <c r="C1582">
        <v>619</v>
      </c>
      <c r="D1582" t="str">
        <f>VLOOKUP(C1590,'make details'!$A$1:$C$139,2,FALSE)</f>
        <v>Ford</v>
      </c>
      <c r="E1582" t="str">
        <f>VLOOKUP(C1582,'make details'!$A$1:$C$139,3,FALSE)</f>
        <v>Standard</v>
      </c>
      <c r="F1582">
        <v>1996</v>
      </c>
      <c r="G1582" t="s">
        <v>594</v>
      </c>
      <c r="H1582" t="s">
        <v>28</v>
      </c>
      <c r="I1582" s="1">
        <v>44633</v>
      </c>
      <c r="J1582">
        <v>109</v>
      </c>
      <c r="K1582" t="str">
        <f>VLOOKUP(J1582,locations!$A$1:$E$17,2,FALSE)</f>
        <v>Wellington</v>
      </c>
      <c r="L1582" t="str">
        <f>VLOOKUP(J1582,locations!$A$1:$E$17,3,FALSE)</f>
        <v>New Zealand</v>
      </c>
      <c r="M1582">
        <f>VLOOKUP(J1582,locations!$A$1:$E$17,4,FALSE)</f>
        <v>543500</v>
      </c>
      <c r="N1582">
        <f>VLOOKUP(J1582,locations!$A$1:$E$17,5,FALSE)</f>
        <v>67.52</v>
      </c>
    </row>
    <row r="1583" spans="1:14" x14ac:dyDescent="0.25">
      <c r="A1583">
        <v>1582</v>
      </c>
      <c r="B1583" t="s">
        <v>90</v>
      </c>
      <c r="C1583">
        <v>548</v>
      </c>
      <c r="D1583" t="str">
        <f>VLOOKUP(C1591,'make details'!$A$1:$C$139,2,FALSE)</f>
        <v>Nissan</v>
      </c>
      <c r="E1583" t="str">
        <f>VLOOKUP(C1583,'make details'!$A$1:$C$139,3,FALSE)</f>
        <v>Standard</v>
      </c>
      <c r="F1583">
        <v>2006</v>
      </c>
      <c r="G1583" t="s">
        <v>593</v>
      </c>
      <c r="H1583" t="s">
        <v>10</v>
      </c>
      <c r="I1583" s="1">
        <v>44641</v>
      </c>
      <c r="J1583">
        <v>102</v>
      </c>
      <c r="K1583" t="str">
        <f>VLOOKUP(J1583,locations!$A$1:$E$17,2,FALSE)</f>
        <v>Auckland</v>
      </c>
      <c r="L1583" t="str">
        <f>VLOOKUP(J1583,locations!$A$1:$E$17,3,FALSE)</f>
        <v>New Zealand</v>
      </c>
      <c r="M1583">
        <f>VLOOKUP(J1583,locations!$A$1:$E$17,4,FALSE)</f>
        <v>1695200</v>
      </c>
      <c r="N1583">
        <f>VLOOKUP(J1583,locations!$A$1:$E$17,5,FALSE)</f>
        <v>343.09</v>
      </c>
    </row>
    <row r="1584" spans="1:14" x14ac:dyDescent="0.25">
      <c r="A1584">
        <v>1583</v>
      </c>
      <c r="B1584" t="s">
        <v>83</v>
      </c>
      <c r="C1584">
        <v>602</v>
      </c>
      <c r="D1584" t="str">
        <f>VLOOKUP(C1592,'make details'!$A$1:$C$139,2,FALSE)</f>
        <v>Holden</v>
      </c>
      <c r="E1584" t="str">
        <f>VLOOKUP(C1584,'make details'!$A$1:$C$139,3,FALSE)</f>
        <v>Standard</v>
      </c>
      <c r="F1584">
        <v>2006</v>
      </c>
      <c r="G1584" t="s">
        <v>709</v>
      </c>
      <c r="H1584" t="s">
        <v>10</v>
      </c>
      <c r="I1584" s="1">
        <v>44599</v>
      </c>
      <c r="J1584">
        <v>102</v>
      </c>
      <c r="K1584" t="str">
        <f>VLOOKUP(J1584,locations!$A$1:$E$17,2,FALSE)</f>
        <v>Auckland</v>
      </c>
      <c r="L1584" t="str">
        <f>VLOOKUP(J1584,locations!$A$1:$E$17,3,FALSE)</f>
        <v>New Zealand</v>
      </c>
      <c r="M1584">
        <f>VLOOKUP(J1584,locations!$A$1:$E$17,4,FALSE)</f>
        <v>1695200</v>
      </c>
      <c r="N1584">
        <f>VLOOKUP(J1584,locations!$A$1:$E$17,5,FALSE)</f>
        <v>343.09</v>
      </c>
    </row>
    <row r="1585" spans="1:14" x14ac:dyDescent="0.25">
      <c r="A1585">
        <v>1584</v>
      </c>
      <c r="B1585" t="s">
        <v>90</v>
      </c>
      <c r="C1585">
        <v>619</v>
      </c>
      <c r="D1585" t="str">
        <f>VLOOKUP(C1593,'make details'!$A$1:$C$139,2,FALSE)</f>
        <v>Honda</v>
      </c>
      <c r="E1585" t="str">
        <f>VLOOKUP(C1585,'make details'!$A$1:$C$139,3,FALSE)</f>
        <v>Standard</v>
      </c>
      <c r="F1585">
        <v>1996</v>
      </c>
      <c r="G1585" t="s">
        <v>451</v>
      </c>
      <c r="H1585" t="s">
        <v>10</v>
      </c>
      <c r="I1585" s="1">
        <v>44567</v>
      </c>
      <c r="J1585">
        <v>109</v>
      </c>
      <c r="K1585" t="str">
        <f>VLOOKUP(J1585,locations!$A$1:$E$17,2,FALSE)</f>
        <v>Wellington</v>
      </c>
      <c r="L1585" t="str">
        <f>VLOOKUP(J1585,locations!$A$1:$E$17,3,FALSE)</f>
        <v>New Zealand</v>
      </c>
      <c r="M1585">
        <f>VLOOKUP(J1585,locations!$A$1:$E$17,4,FALSE)</f>
        <v>543500</v>
      </c>
      <c r="N1585">
        <f>VLOOKUP(J1585,locations!$A$1:$E$17,5,FALSE)</f>
        <v>67.52</v>
      </c>
    </row>
    <row r="1586" spans="1:14" x14ac:dyDescent="0.25">
      <c r="A1586">
        <v>1585</v>
      </c>
      <c r="B1586" t="s">
        <v>435</v>
      </c>
      <c r="C1586">
        <v>540</v>
      </c>
      <c r="D1586" t="str">
        <f>VLOOKUP(C1594,'make details'!$A$1:$C$139,2,FALSE)</f>
        <v>Nissan</v>
      </c>
      <c r="E1586" t="str">
        <f>VLOOKUP(C1586,'make details'!$A$1:$C$139,3,FALSE)</f>
        <v>Standard</v>
      </c>
      <c r="F1586">
        <v>2006</v>
      </c>
      <c r="G1586" t="s">
        <v>436</v>
      </c>
      <c r="H1586" t="s">
        <v>32</v>
      </c>
      <c r="I1586" s="1">
        <v>44560</v>
      </c>
      <c r="J1586">
        <v>104</v>
      </c>
      <c r="K1586" t="str">
        <f>VLOOKUP(J1586,locations!$A$1:$E$17,2,FALSE)</f>
        <v>Bay of Plenty</v>
      </c>
      <c r="L1586" t="str">
        <f>VLOOKUP(J1586,locations!$A$1:$E$17,3,FALSE)</f>
        <v>New Zealand</v>
      </c>
      <c r="M1586">
        <f>VLOOKUP(J1586,locations!$A$1:$E$17,4,FALSE)</f>
        <v>347700</v>
      </c>
      <c r="N1586">
        <f>VLOOKUP(J1586,locations!$A$1:$E$17,5,FALSE)</f>
        <v>28.8</v>
      </c>
    </row>
    <row r="1587" spans="1:14" x14ac:dyDescent="0.25">
      <c r="A1587">
        <v>1586</v>
      </c>
      <c r="B1587" t="s">
        <v>90</v>
      </c>
      <c r="C1587">
        <v>619</v>
      </c>
      <c r="D1587" t="str">
        <f>VLOOKUP(C1595,'make details'!$A$1:$C$139,2,FALSE)</f>
        <v>Mazda</v>
      </c>
      <c r="E1587" t="str">
        <f>VLOOKUP(C1587,'make details'!$A$1:$C$139,3,FALSE)</f>
        <v>Standard</v>
      </c>
      <c r="F1587">
        <v>1997</v>
      </c>
      <c r="G1587" t="s">
        <v>594</v>
      </c>
      <c r="H1587" t="s">
        <v>18</v>
      </c>
      <c r="I1587" s="1">
        <v>44546</v>
      </c>
      <c r="J1587">
        <v>102</v>
      </c>
      <c r="K1587" t="str">
        <f>VLOOKUP(J1587,locations!$A$1:$E$17,2,FALSE)</f>
        <v>Auckland</v>
      </c>
      <c r="L1587" t="str">
        <f>VLOOKUP(J1587,locations!$A$1:$E$17,3,FALSE)</f>
        <v>New Zealand</v>
      </c>
      <c r="M1587">
        <f>VLOOKUP(J1587,locations!$A$1:$E$17,4,FALSE)</f>
        <v>1695200</v>
      </c>
      <c r="N1587">
        <f>VLOOKUP(J1587,locations!$A$1:$E$17,5,FALSE)</f>
        <v>343.09</v>
      </c>
    </row>
    <row r="1588" spans="1:14" x14ac:dyDescent="0.25">
      <c r="A1588">
        <v>1587</v>
      </c>
      <c r="B1588" t="s">
        <v>83</v>
      </c>
      <c r="C1588">
        <v>576</v>
      </c>
      <c r="D1588" t="str">
        <f>VLOOKUP(C1596,'make details'!$A$1:$C$139,2,FALSE)</f>
        <v>Nissan</v>
      </c>
      <c r="E1588" t="str">
        <f>VLOOKUP(C1588,'make details'!$A$1:$C$139,3,FALSE)</f>
        <v>Standard</v>
      </c>
      <c r="F1588">
        <v>1998</v>
      </c>
      <c r="G1588" t="s">
        <v>572</v>
      </c>
      <c r="H1588" t="s">
        <v>28</v>
      </c>
      <c r="I1588" s="1">
        <v>44655</v>
      </c>
      <c r="J1588">
        <v>102</v>
      </c>
      <c r="K1588" t="str">
        <f>VLOOKUP(J1588,locations!$A$1:$E$17,2,FALSE)</f>
        <v>Auckland</v>
      </c>
      <c r="L1588" t="str">
        <f>VLOOKUP(J1588,locations!$A$1:$E$17,3,FALSE)</f>
        <v>New Zealand</v>
      </c>
      <c r="M1588">
        <f>VLOOKUP(J1588,locations!$A$1:$E$17,4,FALSE)</f>
        <v>1695200</v>
      </c>
      <c r="N1588">
        <f>VLOOKUP(J1588,locations!$A$1:$E$17,5,FALSE)</f>
        <v>343.09</v>
      </c>
    </row>
    <row r="1589" spans="1:14" x14ac:dyDescent="0.25">
      <c r="A1589">
        <v>1588</v>
      </c>
      <c r="B1589" t="s">
        <v>83</v>
      </c>
      <c r="C1589">
        <v>587</v>
      </c>
      <c r="D1589" t="str">
        <f>VLOOKUP(C1597,'make details'!$A$1:$C$139,2,FALSE)</f>
        <v>Toyota</v>
      </c>
      <c r="E1589" t="str">
        <f>VLOOKUP(C1589,'make details'!$A$1:$C$139,3,FALSE)</f>
        <v>Standard</v>
      </c>
      <c r="F1589">
        <v>1998</v>
      </c>
      <c r="G1589" t="s">
        <v>478</v>
      </c>
      <c r="H1589" t="s">
        <v>32</v>
      </c>
      <c r="I1589" s="1">
        <v>44629</v>
      </c>
      <c r="J1589">
        <v>102</v>
      </c>
      <c r="K1589" t="str">
        <f>VLOOKUP(J1589,locations!$A$1:$E$17,2,FALSE)</f>
        <v>Auckland</v>
      </c>
      <c r="L1589" t="str">
        <f>VLOOKUP(J1589,locations!$A$1:$E$17,3,FALSE)</f>
        <v>New Zealand</v>
      </c>
      <c r="M1589">
        <f>VLOOKUP(J1589,locations!$A$1:$E$17,4,FALSE)</f>
        <v>1695200</v>
      </c>
      <c r="N1589">
        <f>VLOOKUP(J1589,locations!$A$1:$E$17,5,FALSE)</f>
        <v>343.09</v>
      </c>
    </row>
    <row r="1590" spans="1:14" x14ac:dyDescent="0.25">
      <c r="A1590">
        <v>1589</v>
      </c>
      <c r="B1590" t="s">
        <v>435</v>
      </c>
      <c r="C1590">
        <v>540</v>
      </c>
      <c r="D1590" t="str">
        <f>VLOOKUP(C1598,'make details'!$A$1:$C$139,2,FALSE)</f>
        <v>Hyundai</v>
      </c>
      <c r="E1590" t="str">
        <f>VLOOKUP(C1590,'make details'!$A$1:$C$139,3,FALSE)</f>
        <v>Standard</v>
      </c>
      <c r="F1590">
        <v>2006</v>
      </c>
      <c r="G1590" t="s">
        <v>436</v>
      </c>
      <c r="H1590" t="s">
        <v>32</v>
      </c>
      <c r="I1590" s="1">
        <v>44644</v>
      </c>
      <c r="J1590">
        <v>115</v>
      </c>
      <c r="K1590" t="str">
        <f>VLOOKUP(J1590,locations!$A$1:$E$17,2,FALSE)</f>
        <v>Otago</v>
      </c>
      <c r="L1590" t="str">
        <f>VLOOKUP(J1590,locations!$A$1:$E$17,3,FALSE)</f>
        <v>New Zealand</v>
      </c>
      <c r="M1590">
        <f>VLOOKUP(J1590,locations!$A$1:$E$17,4,FALSE)</f>
        <v>246000</v>
      </c>
      <c r="N1590">
        <f>VLOOKUP(J1590,locations!$A$1:$E$17,5,FALSE)</f>
        <v>7.89</v>
      </c>
    </row>
    <row r="1591" spans="1:14" x14ac:dyDescent="0.25">
      <c r="A1591">
        <v>1590</v>
      </c>
      <c r="B1591" t="s">
        <v>90</v>
      </c>
      <c r="C1591">
        <v>587</v>
      </c>
      <c r="D1591" t="str">
        <f>VLOOKUP(C1599,'make details'!$A$1:$C$139,2,FALSE)</f>
        <v>Toyota</v>
      </c>
      <c r="E1591" t="str">
        <f>VLOOKUP(C1591,'make details'!$A$1:$C$139,3,FALSE)</f>
        <v>Standard</v>
      </c>
      <c r="F1591">
        <v>1994</v>
      </c>
      <c r="G1591" t="s">
        <v>473</v>
      </c>
      <c r="H1591" t="s">
        <v>47</v>
      </c>
      <c r="I1591" s="1">
        <v>44638</v>
      </c>
      <c r="J1591">
        <v>102</v>
      </c>
      <c r="K1591" t="str">
        <f>VLOOKUP(J1591,locations!$A$1:$E$17,2,FALSE)</f>
        <v>Auckland</v>
      </c>
      <c r="L1591" t="str">
        <f>VLOOKUP(J1591,locations!$A$1:$E$17,3,FALSE)</f>
        <v>New Zealand</v>
      </c>
      <c r="M1591">
        <f>VLOOKUP(J1591,locations!$A$1:$E$17,4,FALSE)</f>
        <v>1695200</v>
      </c>
      <c r="N1591">
        <f>VLOOKUP(J1591,locations!$A$1:$E$17,5,FALSE)</f>
        <v>343.09</v>
      </c>
    </row>
    <row r="1592" spans="1:14" x14ac:dyDescent="0.25">
      <c r="A1592">
        <v>1591</v>
      </c>
      <c r="B1592" t="s">
        <v>83</v>
      </c>
      <c r="C1592">
        <v>548</v>
      </c>
      <c r="D1592" t="str">
        <f>VLOOKUP(C1600,'make details'!$A$1:$C$139,2,FALSE)</f>
        <v>Nissan</v>
      </c>
      <c r="E1592" t="str">
        <f>VLOOKUP(C1592,'make details'!$A$1:$C$139,3,FALSE)</f>
        <v>Standard</v>
      </c>
      <c r="F1592">
        <v>2006</v>
      </c>
      <c r="G1592" t="s">
        <v>593</v>
      </c>
      <c r="H1592" t="s">
        <v>10</v>
      </c>
      <c r="I1592" s="1">
        <v>44603</v>
      </c>
      <c r="J1592">
        <v>103</v>
      </c>
      <c r="K1592" t="str">
        <f>VLOOKUP(J1592,locations!$A$1:$E$17,2,FALSE)</f>
        <v>Waikato</v>
      </c>
      <c r="L1592" t="str">
        <f>VLOOKUP(J1592,locations!$A$1:$E$17,3,FALSE)</f>
        <v>New Zealand</v>
      </c>
      <c r="M1592">
        <f>VLOOKUP(J1592,locations!$A$1:$E$17,4,FALSE)</f>
        <v>513800</v>
      </c>
      <c r="N1592">
        <f>VLOOKUP(J1592,locations!$A$1:$E$17,5,FALSE)</f>
        <v>21.5</v>
      </c>
    </row>
    <row r="1593" spans="1:14" x14ac:dyDescent="0.25">
      <c r="A1593">
        <v>1592</v>
      </c>
      <c r="B1593" t="s">
        <v>90</v>
      </c>
      <c r="C1593">
        <v>550</v>
      </c>
      <c r="D1593" t="str">
        <f>VLOOKUP(C1601,'make details'!$A$1:$C$139,2,FALSE)</f>
        <v>Subaru</v>
      </c>
      <c r="E1593" t="str">
        <f>VLOOKUP(C1593,'make details'!$A$1:$C$139,3,FALSE)</f>
        <v>Standard</v>
      </c>
      <c r="F1593">
        <v>1997</v>
      </c>
      <c r="G1593" t="s">
        <v>456</v>
      </c>
      <c r="H1593" t="s">
        <v>45</v>
      </c>
      <c r="I1593" s="1">
        <v>44565</v>
      </c>
      <c r="J1593">
        <v>104</v>
      </c>
      <c r="K1593" t="str">
        <f>VLOOKUP(J1593,locations!$A$1:$E$17,2,FALSE)</f>
        <v>Bay of Plenty</v>
      </c>
      <c r="L1593" t="str">
        <f>VLOOKUP(J1593,locations!$A$1:$E$17,3,FALSE)</f>
        <v>New Zealand</v>
      </c>
      <c r="M1593">
        <f>VLOOKUP(J1593,locations!$A$1:$E$17,4,FALSE)</f>
        <v>347700</v>
      </c>
      <c r="N1593">
        <f>VLOOKUP(J1593,locations!$A$1:$E$17,5,FALSE)</f>
        <v>28.8</v>
      </c>
    </row>
    <row r="1594" spans="1:14" x14ac:dyDescent="0.25">
      <c r="A1594">
        <v>1593</v>
      </c>
      <c r="B1594" t="s">
        <v>90</v>
      </c>
      <c r="C1594">
        <v>587</v>
      </c>
      <c r="D1594" t="str">
        <f>VLOOKUP(C1602,'make details'!$A$1:$C$139,2,FALSE)</f>
        <v>Nissan</v>
      </c>
      <c r="E1594" t="str">
        <f>VLOOKUP(C1594,'make details'!$A$1:$C$139,3,FALSE)</f>
        <v>Standard</v>
      </c>
      <c r="F1594">
        <v>1998</v>
      </c>
      <c r="G1594" t="s">
        <v>570</v>
      </c>
      <c r="H1594" t="s">
        <v>10</v>
      </c>
      <c r="I1594" s="1">
        <v>44629</v>
      </c>
      <c r="J1594">
        <v>104</v>
      </c>
      <c r="K1594" t="str">
        <f>VLOOKUP(J1594,locations!$A$1:$E$17,2,FALSE)</f>
        <v>Bay of Plenty</v>
      </c>
      <c r="L1594" t="str">
        <f>VLOOKUP(J1594,locations!$A$1:$E$17,3,FALSE)</f>
        <v>New Zealand</v>
      </c>
      <c r="M1594">
        <f>VLOOKUP(J1594,locations!$A$1:$E$17,4,FALSE)</f>
        <v>347700</v>
      </c>
      <c r="N1594">
        <f>VLOOKUP(J1594,locations!$A$1:$E$17,5,FALSE)</f>
        <v>28.8</v>
      </c>
    </row>
    <row r="1595" spans="1:14" x14ac:dyDescent="0.25">
      <c r="A1595">
        <v>1594</v>
      </c>
      <c r="B1595" t="s">
        <v>435</v>
      </c>
      <c r="C1595">
        <v>576</v>
      </c>
      <c r="D1595" t="str">
        <f>VLOOKUP(C1603,'make details'!$A$1:$C$139,2,FALSE)</f>
        <v>Toyota</v>
      </c>
      <c r="E1595" t="str">
        <f>VLOOKUP(C1595,'make details'!$A$1:$C$139,3,FALSE)</f>
        <v>Standard</v>
      </c>
      <c r="F1595">
        <v>2006</v>
      </c>
      <c r="G1595" t="s">
        <v>450</v>
      </c>
      <c r="H1595" t="s">
        <v>32</v>
      </c>
      <c r="I1595" s="1">
        <v>44523</v>
      </c>
      <c r="J1595">
        <v>102</v>
      </c>
      <c r="K1595" t="str">
        <f>VLOOKUP(J1595,locations!$A$1:$E$17,2,FALSE)</f>
        <v>Auckland</v>
      </c>
      <c r="L1595" t="str">
        <f>VLOOKUP(J1595,locations!$A$1:$E$17,3,FALSE)</f>
        <v>New Zealand</v>
      </c>
      <c r="M1595">
        <f>VLOOKUP(J1595,locations!$A$1:$E$17,4,FALSE)</f>
        <v>1695200</v>
      </c>
      <c r="N1595">
        <f>VLOOKUP(J1595,locations!$A$1:$E$17,5,FALSE)</f>
        <v>343.09</v>
      </c>
    </row>
    <row r="1596" spans="1:14" x14ac:dyDescent="0.25">
      <c r="A1596">
        <v>1595</v>
      </c>
      <c r="B1596" t="s">
        <v>83</v>
      </c>
      <c r="C1596">
        <v>587</v>
      </c>
      <c r="D1596" t="str">
        <f>VLOOKUP(C1604,'make details'!$A$1:$C$139,2,FALSE)</f>
        <v>Honda</v>
      </c>
      <c r="E1596" t="str">
        <f>VLOOKUP(C1596,'make details'!$A$1:$C$139,3,FALSE)</f>
        <v>Standard</v>
      </c>
      <c r="F1596">
        <v>1998</v>
      </c>
      <c r="G1596" t="s">
        <v>461</v>
      </c>
      <c r="H1596" t="s">
        <v>10</v>
      </c>
      <c r="I1596" s="1">
        <v>44539</v>
      </c>
      <c r="J1596">
        <v>114</v>
      </c>
      <c r="K1596" t="str">
        <f>VLOOKUP(J1596,locations!$A$1:$E$17,2,FALSE)</f>
        <v>Canterbury</v>
      </c>
      <c r="L1596" t="str">
        <f>VLOOKUP(J1596,locations!$A$1:$E$17,3,FALSE)</f>
        <v>New Zealand</v>
      </c>
      <c r="M1596">
        <f>VLOOKUP(J1596,locations!$A$1:$E$17,4,FALSE)</f>
        <v>655000</v>
      </c>
      <c r="N1596">
        <f>VLOOKUP(J1596,locations!$A$1:$E$17,5,FALSE)</f>
        <v>14.72</v>
      </c>
    </row>
    <row r="1597" spans="1:14" x14ac:dyDescent="0.25">
      <c r="A1597">
        <v>1596</v>
      </c>
      <c r="B1597" t="s">
        <v>235</v>
      </c>
      <c r="C1597">
        <v>619</v>
      </c>
      <c r="D1597" t="str">
        <f>VLOOKUP(C1605,'make details'!$A$1:$C$139,2,FALSE)</f>
        <v>Holden</v>
      </c>
      <c r="E1597" t="str">
        <f>VLOOKUP(C1597,'make details'!$A$1:$C$139,3,FALSE)</f>
        <v>Standard</v>
      </c>
      <c r="F1597">
        <v>1997</v>
      </c>
      <c r="G1597" t="s">
        <v>467</v>
      </c>
      <c r="H1597" t="s">
        <v>32</v>
      </c>
      <c r="I1597" s="1">
        <v>44652</v>
      </c>
      <c r="J1597">
        <v>102</v>
      </c>
      <c r="K1597" t="str">
        <f>VLOOKUP(J1597,locations!$A$1:$E$17,2,FALSE)</f>
        <v>Auckland</v>
      </c>
      <c r="L1597" t="str">
        <f>VLOOKUP(J1597,locations!$A$1:$E$17,3,FALSE)</f>
        <v>New Zealand</v>
      </c>
      <c r="M1597">
        <f>VLOOKUP(J1597,locations!$A$1:$E$17,4,FALSE)</f>
        <v>1695200</v>
      </c>
      <c r="N1597">
        <f>VLOOKUP(J1597,locations!$A$1:$E$17,5,FALSE)</f>
        <v>343.09</v>
      </c>
    </row>
    <row r="1598" spans="1:14" x14ac:dyDescent="0.25">
      <c r="A1598">
        <v>1597</v>
      </c>
      <c r="B1598" t="s">
        <v>83</v>
      </c>
      <c r="C1598">
        <v>555</v>
      </c>
      <c r="D1598" t="str">
        <f>VLOOKUP(C1606,'make details'!$A$1:$C$139,2,FALSE)</f>
        <v>Toyota</v>
      </c>
      <c r="E1598" t="str">
        <f>VLOOKUP(C1598,'make details'!$A$1:$C$139,3,FALSE)</f>
        <v>Standard</v>
      </c>
      <c r="F1598">
        <v>2006</v>
      </c>
      <c r="G1598" t="s">
        <v>710</v>
      </c>
      <c r="H1598" t="s">
        <v>10</v>
      </c>
      <c r="I1598" s="1">
        <v>44611</v>
      </c>
      <c r="J1598">
        <v>102</v>
      </c>
      <c r="K1598" t="str">
        <f>VLOOKUP(J1598,locations!$A$1:$E$17,2,FALSE)</f>
        <v>Auckland</v>
      </c>
      <c r="L1598" t="str">
        <f>VLOOKUP(J1598,locations!$A$1:$E$17,3,FALSE)</f>
        <v>New Zealand</v>
      </c>
      <c r="M1598">
        <f>VLOOKUP(J1598,locations!$A$1:$E$17,4,FALSE)</f>
        <v>1695200</v>
      </c>
      <c r="N1598">
        <f>VLOOKUP(J1598,locations!$A$1:$E$17,5,FALSE)</f>
        <v>343.09</v>
      </c>
    </row>
    <row r="1599" spans="1:14" x14ac:dyDescent="0.25">
      <c r="A1599">
        <v>1598</v>
      </c>
      <c r="B1599" t="s">
        <v>90</v>
      </c>
      <c r="C1599">
        <v>619</v>
      </c>
      <c r="D1599" t="str">
        <f>VLOOKUP(C1607,'make details'!$A$1:$C$139,2,FALSE)</f>
        <v>Ford</v>
      </c>
      <c r="E1599" t="str">
        <f>VLOOKUP(C1599,'make details'!$A$1:$C$139,3,FALSE)</f>
        <v>Standard</v>
      </c>
      <c r="F1599">
        <v>1996</v>
      </c>
      <c r="G1599" t="s">
        <v>485</v>
      </c>
      <c r="H1599" t="s">
        <v>10</v>
      </c>
      <c r="I1599" s="1">
        <v>44603</v>
      </c>
      <c r="J1599">
        <v>114</v>
      </c>
      <c r="K1599" t="str">
        <f>VLOOKUP(J1599,locations!$A$1:$E$17,2,FALSE)</f>
        <v>Canterbury</v>
      </c>
      <c r="L1599" t="str">
        <f>VLOOKUP(J1599,locations!$A$1:$E$17,3,FALSE)</f>
        <v>New Zealand</v>
      </c>
      <c r="M1599">
        <f>VLOOKUP(J1599,locations!$A$1:$E$17,4,FALSE)</f>
        <v>655000</v>
      </c>
      <c r="N1599">
        <f>VLOOKUP(J1599,locations!$A$1:$E$17,5,FALSE)</f>
        <v>14.72</v>
      </c>
    </row>
    <row r="1600" spans="1:14" x14ac:dyDescent="0.25">
      <c r="A1600">
        <v>1599</v>
      </c>
      <c r="B1600" t="s">
        <v>83</v>
      </c>
      <c r="C1600">
        <v>587</v>
      </c>
      <c r="D1600" t="str">
        <f>VLOOKUP(C1608,'make details'!$A$1:$C$139,2,FALSE)</f>
        <v>Subaru</v>
      </c>
      <c r="E1600" t="str">
        <f>VLOOKUP(C1600,'make details'!$A$1:$C$139,3,FALSE)</f>
        <v>Standard</v>
      </c>
      <c r="F1600">
        <v>1996</v>
      </c>
      <c r="G1600" t="s">
        <v>140</v>
      </c>
      <c r="H1600" t="s">
        <v>10</v>
      </c>
      <c r="I1600" s="1">
        <v>44619</v>
      </c>
      <c r="J1600">
        <v>103</v>
      </c>
      <c r="K1600" t="str">
        <f>VLOOKUP(J1600,locations!$A$1:$E$17,2,FALSE)</f>
        <v>Waikato</v>
      </c>
      <c r="L1600" t="str">
        <f>VLOOKUP(J1600,locations!$A$1:$E$17,3,FALSE)</f>
        <v>New Zealand</v>
      </c>
      <c r="M1600">
        <f>VLOOKUP(J1600,locations!$A$1:$E$17,4,FALSE)</f>
        <v>513800</v>
      </c>
      <c r="N1600">
        <f>VLOOKUP(J1600,locations!$A$1:$E$17,5,FALSE)</f>
        <v>21.5</v>
      </c>
    </row>
    <row r="1601" spans="1:14" x14ac:dyDescent="0.25">
      <c r="A1601">
        <v>1600</v>
      </c>
      <c r="B1601" t="s">
        <v>90</v>
      </c>
      <c r="C1601">
        <v>610</v>
      </c>
      <c r="D1601" t="str">
        <f>VLOOKUP(C1609,'make details'!$A$1:$C$139,2,FALSE)</f>
        <v>Mazda</v>
      </c>
      <c r="E1601" t="str">
        <f>VLOOKUP(C1601,'make details'!$A$1:$C$139,3,FALSE)</f>
        <v>Standard</v>
      </c>
      <c r="F1601">
        <v>2000</v>
      </c>
      <c r="G1601" t="s">
        <v>444</v>
      </c>
      <c r="H1601" t="s">
        <v>28</v>
      </c>
      <c r="I1601" s="1">
        <v>44623</v>
      </c>
      <c r="J1601">
        <v>107</v>
      </c>
      <c r="K1601" t="str">
        <f>VLOOKUP(J1601,locations!$A$1:$E$17,2,FALSE)</f>
        <v>Taranaki</v>
      </c>
      <c r="L1601" t="str">
        <f>VLOOKUP(J1601,locations!$A$1:$E$17,3,FALSE)</f>
        <v>New Zealand</v>
      </c>
      <c r="M1601">
        <f>VLOOKUP(J1601,locations!$A$1:$E$17,4,FALSE)</f>
        <v>127300</v>
      </c>
      <c r="N1601">
        <f>VLOOKUP(J1601,locations!$A$1:$E$17,5,FALSE)</f>
        <v>17.55</v>
      </c>
    </row>
    <row r="1602" spans="1:14" x14ac:dyDescent="0.25">
      <c r="A1602">
        <v>1601</v>
      </c>
      <c r="B1602" t="s">
        <v>90</v>
      </c>
      <c r="C1602">
        <v>587</v>
      </c>
      <c r="D1602" t="str">
        <f>VLOOKUP(C1610,'make details'!$A$1:$C$139,2,FALSE)</f>
        <v>Ford</v>
      </c>
      <c r="E1602" t="str">
        <f>VLOOKUP(C1602,'make details'!$A$1:$C$139,3,FALSE)</f>
        <v>Standard</v>
      </c>
      <c r="F1602">
        <v>1999</v>
      </c>
      <c r="G1602" t="s">
        <v>570</v>
      </c>
      <c r="H1602" t="s">
        <v>18</v>
      </c>
      <c r="I1602" s="1">
        <v>44591</v>
      </c>
      <c r="J1602">
        <v>114</v>
      </c>
      <c r="K1602" t="str">
        <f>VLOOKUP(J1602,locations!$A$1:$E$17,2,FALSE)</f>
        <v>Canterbury</v>
      </c>
      <c r="L1602" t="str">
        <f>VLOOKUP(J1602,locations!$A$1:$E$17,3,FALSE)</f>
        <v>New Zealand</v>
      </c>
      <c r="M1602">
        <f>VLOOKUP(J1602,locations!$A$1:$E$17,4,FALSE)</f>
        <v>655000</v>
      </c>
      <c r="N1602">
        <f>VLOOKUP(J1602,locations!$A$1:$E$17,5,FALSE)</f>
        <v>14.72</v>
      </c>
    </row>
    <row r="1603" spans="1:14" x14ac:dyDescent="0.25">
      <c r="A1603">
        <v>1602</v>
      </c>
      <c r="B1603" t="s">
        <v>90</v>
      </c>
      <c r="C1603">
        <v>619</v>
      </c>
      <c r="D1603" t="str">
        <f>VLOOKUP(C1611,'make details'!$A$1:$C$139,2,FALSE)</f>
        <v>Subaru</v>
      </c>
      <c r="E1603" t="str">
        <f>VLOOKUP(C1603,'make details'!$A$1:$C$139,3,FALSE)</f>
        <v>Standard</v>
      </c>
      <c r="F1603">
        <v>1995</v>
      </c>
      <c r="G1603" t="s">
        <v>467</v>
      </c>
      <c r="H1603" t="s">
        <v>101</v>
      </c>
      <c r="I1603" s="1">
        <v>44586</v>
      </c>
      <c r="J1603">
        <v>106</v>
      </c>
      <c r="K1603" t="str">
        <f>VLOOKUP(J1603,locations!$A$1:$E$17,2,FALSE)</f>
        <v>Hawke's Bay</v>
      </c>
      <c r="L1603" t="str">
        <f>VLOOKUP(J1603,locations!$A$1:$E$17,3,FALSE)</f>
        <v>New Zealand</v>
      </c>
      <c r="M1603">
        <f>VLOOKUP(J1603,locations!$A$1:$E$17,4,FALSE)</f>
        <v>182700</v>
      </c>
      <c r="N1603">
        <f>VLOOKUP(J1603,locations!$A$1:$E$17,5,FALSE)</f>
        <v>12.92</v>
      </c>
    </row>
    <row r="1604" spans="1:14" x14ac:dyDescent="0.25">
      <c r="A1604">
        <v>1603</v>
      </c>
      <c r="B1604" t="s">
        <v>90</v>
      </c>
      <c r="C1604">
        <v>550</v>
      </c>
      <c r="D1604" t="str">
        <f>VLOOKUP(C1612,'make details'!$A$1:$C$139,2,FALSE)</f>
        <v>Subaru</v>
      </c>
      <c r="E1604" t="str">
        <f>VLOOKUP(C1604,'make details'!$A$1:$C$139,3,FALSE)</f>
        <v>Standard</v>
      </c>
      <c r="F1604">
        <v>2002</v>
      </c>
      <c r="G1604" t="s">
        <v>584</v>
      </c>
      <c r="H1604" t="s">
        <v>28</v>
      </c>
      <c r="I1604" s="1">
        <v>44553</v>
      </c>
      <c r="J1604">
        <v>103</v>
      </c>
      <c r="K1604" t="str">
        <f>VLOOKUP(J1604,locations!$A$1:$E$17,2,FALSE)</f>
        <v>Waikato</v>
      </c>
      <c r="L1604" t="str">
        <f>VLOOKUP(J1604,locations!$A$1:$E$17,3,FALSE)</f>
        <v>New Zealand</v>
      </c>
      <c r="M1604">
        <f>VLOOKUP(J1604,locations!$A$1:$E$17,4,FALSE)</f>
        <v>513800</v>
      </c>
      <c r="N1604">
        <f>VLOOKUP(J1604,locations!$A$1:$E$17,5,FALSE)</f>
        <v>21.5</v>
      </c>
    </row>
    <row r="1605" spans="1:14" x14ac:dyDescent="0.25">
      <c r="A1605">
        <v>1604</v>
      </c>
      <c r="B1605" t="s">
        <v>83</v>
      </c>
      <c r="C1605">
        <v>548</v>
      </c>
      <c r="D1605" t="str">
        <f>VLOOKUP(C1613,'make details'!$A$1:$C$139,2,FALSE)</f>
        <v>Ford</v>
      </c>
      <c r="E1605" t="str">
        <f>VLOOKUP(C1605,'make details'!$A$1:$C$139,3,FALSE)</f>
        <v>Standard</v>
      </c>
      <c r="F1605">
        <v>2006</v>
      </c>
      <c r="G1605" t="s">
        <v>593</v>
      </c>
      <c r="H1605" t="s">
        <v>18</v>
      </c>
      <c r="I1605" s="1">
        <v>44496</v>
      </c>
      <c r="J1605">
        <v>102</v>
      </c>
      <c r="K1605" t="str">
        <f>VLOOKUP(J1605,locations!$A$1:$E$17,2,FALSE)</f>
        <v>Auckland</v>
      </c>
      <c r="L1605" t="str">
        <f>VLOOKUP(J1605,locations!$A$1:$E$17,3,FALSE)</f>
        <v>New Zealand</v>
      </c>
      <c r="M1605">
        <f>VLOOKUP(J1605,locations!$A$1:$E$17,4,FALSE)</f>
        <v>1695200</v>
      </c>
      <c r="N1605">
        <f>VLOOKUP(J1605,locations!$A$1:$E$17,5,FALSE)</f>
        <v>343.09</v>
      </c>
    </row>
    <row r="1606" spans="1:14" x14ac:dyDescent="0.25">
      <c r="A1606">
        <v>1605</v>
      </c>
      <c r="B1606" t="s">
        <v>75</v>
      </c>
      <c r="C1606">
        <v>619</v>
      </c>
      <c r="D1606" t="str">
        <f>VLOOKUP(C1614,'make details'!$A$1:$C$139,2,FALSE)</f>
        <v>Ford</v>
      </c>
      <c r="E1606" t="str">
        <f>VLOOKUP(C1606,'make details'!$A$1:$C$139,3,FALSE)</f>
        <v>Standard</v>
      </c>
      <c r="F1606">
        <v>2006</v>
      </c>
      <c r="G1606" t="s">
        <v>711</v>
      </c>
      <c r="H1606" t="s">
        <v>69</v>
      </c>
      <c r="I1606" s="1">
        <v>44614</v>
      </c>
      <c r="J1606">
        <v>114</v>
      </c>
      <c r="K1606" t="str">
        <f>VLOOKUP(J1606,locations!$A$1:$E$17,2,FALSE)</f>
        <v>Canterbury</v>
      </c>
      <c r="L1606" t="str">
        <f>VLOOKUP(J1606,locations!$A$1:$E$17,3,FALSE)</f>
        <v>New Zealand</v>
      </c>
      <c r="M1606">
        <f>VLOOKUP(J1606,locations!$A$1:$E$17,4,FALSE)</f>
        <v>655000</v>
      </c>
      <c r="N1606">
        <f>VLOOKUP(J1606,locations!$A$1:$E$17,5,FALSE)</f>
        <v>14.72</v>
      </c>
    </row>
    <row r="1607" spans="1:14" x14ac:dyDescent="0.25">
      <c r="A1607">
        <v>1606</v>
      </c>
      <c r="B1607" t="s">
        <v>435</v>
      </c>
      <c r="C1607">
        <v>540</v>
      </c>
      <c r="D1607" t="str">
        <f>VLOOKUP(C1615,'make details'!$A$1:$C$139,2,FALSE)</f>
        <v>Subaru</v>
      </c>
      <c r="E1607" t="str">
        <f>VLOOKUP(C1607,'make details'!$A$1:$C$139,3,FALSE)</f>
        <v>Standard</v>
      </c>
      <c r="F1607">
        <v>2006</v>
      </c>
      <c r="G1607" t="s">
        <v>436</v>
      </c>
      <c r="H1607" t="s">
        <v>32</v>
      </c>
      <c r="I1607" s="1">
        <v>44491</v>
      </c>
      <c r="J1607">
        <v>109</v>
      </c>
      <c r="K1607" t="str">
        <f>VLOOKUP(J1607,locations!$A$1:$E$17,2,FALSE)</f>
        <v>Wellington</v>
      </c>
      <c r="L1607" t="str">
        <f>VLOOKUP(J1607,locations!$A$1:$E$17,3,FALSE)</f>
        <v>New Zealand</v>
      </c>
      <c r="M1607">
        <f>VLOOKUP(J1607,locations!$A$1:$E$17,4,FALSE)</f>
        <v>543500</v>
      </c>
      <c r="N1607">
        <f>VLOOKUP(J1607,locations!$A$1:$E$17,5,FALSE)</f>
        <v>67.52</v>
      </c>
    </row>
    <row r="1608" spans="1:14" x14ac:dyDescent="0.25">
      <c r="A1608">
        <v>1607</v>
      </c>
      <c r="B1608" t="s">
        <v>90</v>
      </c>
      <c r="C1608">
        <v>610</v>
      </c>
      <c r="D1608" t="str">
        <f>VLOOKUP(C1616,'make details'!$A$1:$C$139,2,FALSE)</f>
        <v>Ford</v>
      </c>
      <c r="E1608" t="str">
        <f>VLOOKUP(C1608,'make details'!$A$1:$C$139,3,FALSE)</f>
        <v>Standard</v>
      </c>
      <c r="F1608">
        <v>1996</v>
      </c>
      <c r="G1608" t="s">
        <v>444</v>
      </c>
      <c r="H1608" t="s">
        <v>10</v>
      </c>
      <c r="I1608" s="1">
        <v>44611</v>
      </c>
      <c r="J1608">
        <v>105</v>
      </c>
      <c r="K1608" t="str">
        <f>VLOOKUP(J1608,locations!$A$1:$E$17,2,FALSE)</f>
        <v>Gisborne</v>
      </c>
      <c r="L1608" t="str">
        <f>VLOOKUP(J1608,locations!$A$1:$E$17,3,FALSE)</f>
        <v>New Zealand</v>
      </c>
      <c r="M1608">
        <f>VLOOKUP(J1608,locations!$A$1:$E$17,4,FALSE)</f>
        <v>52100</v>
      </c>
      <c r="N1608">
        <f>VLOOKUP(J1608,locations!$A$1:$E$17,5,FALSE)</f>
        <v>6.21</v>
      </c>
    </row>
    <row r="1609" spans="1:14" x14ac:dyDescent="0.25">
      <c r="A1609">
        <v>1608</v>
      </c>
      <c r="B1609" t="s">
        <v>435</v>
      </c>
      <c r="C1609">
        <v>576</v>
      </c>
      <c r="D1609" t="str">
        <f>VLOOKUP(C1617,'make details'!$A$1:$C$139,2,FALSE)</f>
        <v>Mazda</v>
      </c>
      <c r="E1609" t="str">
        <f>VLOOKUP(C1609,'make details'!$A$1:$C$139,3,FALSE)</f>
        <v>Standard</v>
      </c>
      <c r="F1609">
        <v>1994</v>
      </c>
      <c r="G1609" t="s">
        <v>712</v>
      </c>
      <c r="H1609" t="s">
        <v>69</v>
      </c>
      <c r="I1609" s="1">
        <v>44493</v>
      </c>
      <c r="J1609">
        <v>102</v>
      </c>
      <c r="K1609" t="str">
        <f>VLOOKUP(J1609,locations!$A$1:$E$17,2,FALSE)</f>
        <v>Auckland</v>
      </c>
      <c r="L1609" t="str">
        <f>VLOOKUP(J1609,locations!$A$1:$E$17,3,FALSE)</f>
        <v>New Zealand</v>
      </c>
      <c r="M1609">
        <f>VLOOKUP(J1609,locations!$A$1:$E$17,4,FALSE)</f>
        <v>1695200</v>
      </c>
      <c r="N1609">
        <f>VLOOKUP(J1609,locations!$A$1:$E$17,5,FALSE)</f>
        <v>343.09</v>
      </c>
    </row>
    <row r="1610" spans="1:14" x14ac:dyDescent="0.25">
      <c r="A1610">
        <v>1609</v>
      </c>
      <c r="B1610" t="s">
        <v>83</v>
      </c>
      <c r="C1610">
        <v>540</v>
      </c>
      <c r="D1610" t="str">
        <f>VLOOKUP(C1618,'make details'!$A$1:$C$139,2,FALSE)</f>
        <v>Ford</v>
      </c>
      <c r="E1610" t="str">
        <f>VLOOKUP(C1610,'make details'!$A$1:$C$139,3,FALSE)</f>
        <v>Standard</v>
      </c>
      <c r="F1610">
        <v>2006</v>
      </c>
      <c r="G1610" t="s">
        <v>453</v>
      </c>
      <c r="H1610" t="s">
        <v>69</v>
      </c>
      <c r="I1610" s="1">
        <v>44542</v>
      </c>
      <c r="J1610">
        <v>104</v>
      </c>
      <c r="K1610" t="str">
        <f>VLOOKUP(J1610,locations!$A$1:$E$17,2,FALSE)</f>
        <v>Bay of Plenty</v>
      </c>
      <c r="L1610" t="str">
        <f>VLOOKUP(J1610,locations!$A$1:$E$17,3,FALSE)</f>
        <v>New Zealand</v>
      </c>
      <c r="M1610">
        <f>VLOOKUP(J1610,locations!$A$1:$E$17,4,FALSE)</f>
        <v>347700</v>
      </c>
      <c r="N1610">
        <f>VLOOKUP(J1610,locations!$A$1:$E$17,5,FALSE)</f>
        <v>28.8</v>
      </c>
    </row>
    <row r="1611" spans="1:14" x14ac:dyDescent="0.25">
      <c r="A1611">
        <v>1610</v>
      </c>
      <c r="B1611" t="s">
        <v>83</v>
      </c>
      <c r="C1611">
        <v>610</v>
      </c>
      <c r="D1611" t="str">
        <f>VLOOKUP(C1619,'make details'!$A$1:$C$139,2,FALSE)</f>
        <v>Toyota</v>
      </c>
      <c r="E1611" t="str">
        <f>VLOOKUP(C1611,'make details'!$A$1:$C$139,3,FALSE)</f>
        <v>Standard</v>
      </c>
      <c r="F1611">
        <v>2003</v>
      </c>
      <c r="G1611" t="s">
        <v>475</v>
      </c>
      <c r="H1611" t="s">
        <v>69</v>
      </c>
      <c r="I1611" s="1">
        <v>44588</v>
      </c>
      <c r="J1611">
        <v>104</v>
      </c>
      <c r="K1611" t="str">
        <f>VLOOKUP(J1611,locations!$A$1:$E$17,2,FALSE)</f>
        <v>Bay of Plenty</v>
      </c>
      <c r="L1611" t="str">
        <f>VLOOKUP(J1611,locations!$A$1:$E$17,3,FALSE)</f>
        <v>New Zealand</v>
      </c>
      <c r="M1611">
        <f>VLOOKUP(J1611,locations!$A$1:$E$17,4,FALSE)</f>
        <v>347700</v>
      </c>
      <c r="N1611">
        <f>VLOOKUP(J1611,locations!$A$1:$E$17,5,FALSE)</f>
        <v>28.8</v>
      </c>
    </row>
    <row r="1612" spans="1:14" x14ac:dyDescent="0.25">
      <c r="A1612">
        <v>1611</v>
      </c>
      <c r="B1612" t="s">
        <v>83</v>
      </c>
      <c r="C1612">
        <v>610</v>
      </c>
      <c r="D1612" t="str">
        <f>VLOOKUP(C1620,'make details'!$A$1:$C$139,2,FALSE)</f>
        <v>Nissan</v>
      </c>
      <c r="E1612" t="str">
        <f>VLOOKUP(C1612,'make details'!$A$1:$C$139,3,FALSE)</f>
        <v>Standard</v>
      </c>
      <c r="F1612">
        <v>1998</v>
      </c>
      <c r="G1612" t="s">
        <v>444</v>
      </c>
      <c r="H1612" t="s">
        <v>32</v>
      </c>
      <c r="I1612" s="1">
        <v>44637</v>
      </c>
      <c r="J1612">
        <v>116</v>
      </c>
      <c r="K1612" t="str">
        <f>VLOOKUP(J1612,locations!$A$1:$E$17,2,FALSE)</f>
        <v>Southland</v>
      </c>
      <c r="L1612" t="str">
        <f>VLOOKUP(J1612,locations!$A$1:$E$17,3,FALSE)</f>
        <v>New Zealand</v>
      </c>
      <c r="M1612">
        <f>VLOOKUP(J1612,locations!$A$1:$E$17,4,FALSE)</f>
        <v>102400</v>
      </c>
      <c r="N1612">
        <f>VLOOKUP(J1612,locations!$A$1:$E$17,5,FALSE)</f>
        <v>3.28</v>
      </c>
    </row>
    <row r="1613" spans="1:14" x14ac:dyDescent="0.25">
      <c r="A1613">
        <v>1612</v>
      </c>
      <c r="B1613" t="s">
        <v>435</v>
      </c>
      <c r="C1613">
        <v>540</v>
      </c>
      <c r="D1613" t="str">
        <f>VLOOKUP(C1621,'make details'!$A$1:$C$139,2,FALSE)</f>
        <v>Toyota</v>
      </c>
      <c r="E1613" t="str">
        <f>VLOOKUP(C1613,'make details'!$A$1:$C$139,3,FALSE)</f>
        <v>Standard</v>
      </c>
      <c r="F1613">
        <v>2005</v>
      </c>
      <c r="G1613" t="s">
        <v>436</v>
      </c>
      <c r="H1613" t="s">
        <v>45</v>
      </c>
      <c r="I1613" s="1">
        <v>44608</v>
      </c>
      <c r="J1613">
        <v>104</v>
      </c>
      <c r="K1613" t="str">
        <f>VLOOKUP(J1613,locations!$A$1:$E$17,2,FALSE)</f>
        <v>Bay of Plenty</v>
      </c>
      <c r="L1613" t="str">
        <f>VLOOKUP(J1613,locations!$A$1:$E$17,3,FALSE)</f>
        <v>New Zealand</v>
      </c>
      <c r="M1613">
        <f>VLOOKUP(J1613,locations!$A$1:$E$17,4,FALSE)</f>
        <v>347700</v>
      </c>
      <c r="N1613">
        <f>VLOOKUP(J1613,locations!$A$1:$E$17,5,FALSE)</f>
        <v>28.8</v>
      </c>
    </row>
    <row r="1614" spans="1:14" x14ac:dyDescent="0.25">
      <c r="A1614">
        <v>1613</v>
      </c>
      <c r="B1614" t="s">
        <v>435</v>
      </c>
      <c r="C1614">
        <v>540</v>
      </c>
      <c r="D1614" t="str">
        <f>VLOOKUP(C1622,'make details'!$A$1:$C$139,2,FALSE)</f>
        <v>Honda</v>
      </c>
      <c r="E1614" t="str">
        <f>VLOOKUP(C1614,'make details'!$A$1:$C$139,3,FALSE)</f>
        <v>Standard</v>
      </c>
      <c r="F1614">
        <v>2006</v>
      </c>
      <c r="G1614" t="s">
        <v>436</v>
      </c>
      <c r="H1614" t="s">
        <v>32</v>
      </c>
      <c r="I1614" s="1">
        <v>44645</v>
      </c>
      <c r="J1614">
        <v>102</v>
      </c>
      <c r="K1614" t="str">
        <f>VLOOKUP(J1614,locations!$A$1:$E$17,2,FALSE)</f>
        <v>Auckland</v>
      </c>
      <c r="L1614" t="str">
        <f>VLOOKUP(J1614,locations!$A$1:$E$17,3,FALSE)</f>
        <v>New Zealand</v>
      </c>
      <c r="M1614">
        <f>VLOOKUP(J1614,locations!$A$1:$E$17,4,FALSE)</f>
        <v>1695200</v>
      </c>
      <c r="N1614">
        <f>VLOOKUP(J1614,locations!$A$1:$E$17,5,FALSE)</f>
        <v>343.09</v>
      </c>
    </row>
    <row r="1615" spans="1:14" x14ac:dyDescent="0.25">
      <c r="A1615">
        <v>1614</v>
      </c>
      <c r="B1615" t="s">
        <v>90</v>
      </c>
      <c r="C1615">
        <v>610</v>
      </c>
      <c r="D1615" t="str">
        <f>VLOOKUP(C1623,'make details'!$A$1:$C$139,2,FALSE)</f>
        <v>Mazda</v>
      </c>
      <c r="E1615" t="str">
        <f>VLOOKUP(C1615,'make details'!$A$1:$C$139,3,FALSE)</f>
        <v>Standard</v>
      </c>
      <c r="F1615">
        <v>1996</v>
      </c>
      <c r="G1615" t="s">
        <v>444</v>
      </c>
      <c r="H1615" t="s">
        <v>10</v>
      </c>
      <c r="I1615" s="1">
        <v>44563</v>
      </c>
      <c r="J1615">
        <v>116</v>
      </c>
      <c r="K1615" t="str">
        <f>VLOOKUP(J1615,locations!$A$1:$E$17,2,FALSE)</f>
        <v>Southland</v>
      </c>
      <c r="L1615" t="str">
        <f>VLOOKUP(J1615,locations!$A$1:$E$17,3,FALSE)</f>
        <v>New Zealand</v>
      </c>
      <c r="M1615">
        <f>VLOOKUP(J1615,locations!$A$1:$E$17,4,FALSE)</f>
        <v>102400</v>
      </c>
      <c r="N1615">
        <f>VLOOKUP(J1615,locations!$A$1:$E$17,5,FALSE)</f>
        <v>3.28</v>
      </c>
    </row>
    <row r="1616" spans="1:14" x14ac:dyDescent="0.25">
      <c r="A1616">
        <v>1615</v>
      </c>
      <c r="B1616" t="s">
        <v>435</v>
      </c>
      <c r="C1616">
        <v>540</v>
      </c>
      <c r="D1616" t="str">
        <f>VLOOKUP(C1624,'make details'!$A$1:$C$139,2,FALSE)</f>
        <v>Nissan</v>
      </c>
      <c r="E1616" t="str">
        <f>VLOOKUP(C1616,'make details'!$A$1:$C$139,3,FALSE)</f>
        <v>Standard</v>
      </c>
      <c r="F1616">
        <v>2006</v>
      </c>
      <c r="G1616" t="s">
        <v>436</v>
      </c>
      <c r="H1616" t="s">
        <v>10</v>
      </c>
      <c r="I1616" s="1">
        <v>44612</v>
      </c>
      <c r="J1616">
        <v>114</v>
      </c>
      <c r="K1616" t="str">
        <f>VLOOKUP(J1616,locations!$A$1:$E$17,2,FALSE)</f>
        <v>Canterbury</v>
      </c>
      <c r="L1616" t="str">
        <f>VLOOKUP(J1616,locations!$A$1:$E$17,3,FALSE)</f>
        <v>New Zealand</v>
      </c>
      <c r="M1616">
        <f>VLOOKUP(J1616,locations!$A$1:$E$17,4,FALSE)</f>
        <v>655000</v>
      </c>
      <c r="N1616">
        <f>VLOOKUP(J1616,locations!$A$1:$E$17,5,FALSE)</f>
        <v>14.72</v>
      </c>
    </row>
    <row r="1617" spans="1:14" x14ac:dyDescent="0.25">
      <c r="A1617">
        <v>1616</v>
      </c>
      <c r="B1617" t="s">
        <v>90</v>
      </c>
      <c r="C1617">
        <v>576</v>
      </c>
      <c r="D1617" t="str">
        <f>VLOOKUP(C1625,'make details'!$A$1:$C$139,2,FALSE)</f>
        <v>Ford</v>
      </c>
      <c r="E1617" t="str">
        <f>VLOOKUP(C1617,'make details'!$A$1:$C$139,3,FALSE)</f>
        <v>Standard</v>
      </c>
      <c r="F1617">
        <v>1999</v>
      </c>
      <c r="G1617" t="s">
        <v>667</v>
      </c>
      <c r="H1617" t="s">
        <v>32</v>
      </c>
      <c r="I1617" s="1">
        <v>44529</v>
      </c>
      <c r="J1617">
        <v>101</v>
      </c>
      <c r="K1617" t="str">
        <f>VLOOKUP(J1617,locations!$A$1:$E$17,2,FALSE)</f>
        <v>Northland</v>
      </c>
      <c r="L1617" t="str">
        <f>VLOOKUP(J1617,locations!$A$1:$E$17,3,FALSE)</f>
        <v>New Zealand</v>
      </c>
      <c r="M1617">
        <f>VLOOKUP(J1617,locations!$A$1:$E$17,4,FALSE)</f>
        <v>201500</v>
      </c>
      <c r="N1617">
        <f>VLOOKUP(J1617,locations!$A$1:$E$17,5,FALSE)</f>
        <v>16.11</v>
      </c>
    </row>
    <row r="1618" spans="1:14" x14ac:dyDescent="0.25">
      <c r="A1618">
        <v>1617</v>
      </c>
      <c r="B1618" t="s">
        <v>435</v>
      </c>
      <c r="C1618">
        <v>540</v>
      </c>
      <c r="D1618" t="str">
        <f>VLOOKUP(C1626,'make details'!$A$1:$C$139,2,FALSE)</f>
        <v>Nissan</v>
      </c>
      <c r="E1618" t="str">
        <f>VLOOKUP(C1618,'make details'!$A$1:$C$139,3,FALSE)</f>
        <v>Standard</v>
      </c>
      <c r="F1618">
        <v>2006</v>
      </c>
      <c r="G1618" t="s">
        <v>436</v>
      </c>
      <c r="H1618" t="s">
        <v>10</v>
      </c>
      <c r="I1618" s="1">
        <v>44520</v>
      </c>
      <c r="J1618">
        <v>102</v>
      </c>
      <c r="K1618" t="str">
        <f>VLOOKUP(J1618,locations!$A$1:$E$17,2,FALSE)</f>
        <v>Auckland</v>
      </c>
      <c r="L1618" t="str">
        <f>VLOOKUP(J1618,locations!$A$1:$E$17,3,FALSE)</f>
        <v>New Zealand</v>
      </c>
      <c r="M1618">
        <f>VLOOKUP(J1618,locations!$A$1:$E$17,4,FALSE)</f>
        <v>1695200</v>
      </c>
      <c r="N1618">
        <f>VLOOKUP(J1618,locations!$A$1:$E$17,5,FALSE)</f>
        <v>343.09</v>
      </c>
    </row>
    <row r="1619" spans="1:14" x14ac:dyDescent="0.25">
      <c r="A1619">
        <v>1618</v>
      </c>
      <c r="B1619" t="s">
        <v>83</v>
      </c>
      <c r="C1619">
        <v>619</v>
      </c>
      <c r="D1619" t="str">
        <f>VLOOKUP(C1627,'make details'!$A$1:$C$139,2,FALSE)</f>
        <v>Honda</v>
      </c>
      <c r="E1619" t="str">
        <f>VLOOKUP(C1619,'make details'!$A$1:$C$139,3,FALSE)</f>
        <v>Standard</v>
      </c>
      <c r="F1619">
        <v>1998</v>
      </c>
      <c r="G1619" t="s">
        <v>694</v>
      </c>
      <c r="H1619" t="s">
        <v>32</v>
      </c>
      <c r="I1619" s="1">
        <v>44570</v>
      </c>
      <c r="J1619">
        <v>109</v>
      </c>
      <c r="K1619" t="str">
        <f>VLOOKUP(J1619,locations!$A$1:$E$17,2,FALSE)</f>
        <v>Wellington</v>
      </c>
      <c r="L1619" t="str">
        <f>VLOOKUP(J1619,locations!$A$1:$E$17,3,FALSE)</f>
        <v>New Zealand</v>
      </c>
      <c r="M1619">
        <f>VLOOKUP(J1619,locations!$A$1:$E$17,4,FALSE)</f>
        <v>543500</v>
      </c>
      <c r="N1619">
        <f>VLOOKUP(J1619,locations!$A$1:$E$17,5,FALSE)</f>
        <v>67.52</v>
      </c>
    </row>
    <row r="1620" spans="1:14" x14ac:dyDescent="0.25">
      <c r="A1620">
        <v>1619</v>
      </c>
      <c r="B1620" t="s">
        <v>90</v>
      </c>
      <c r="C1620">
        <v>587</v>
      </c>
      <c r="D1620" t="str">
        <f>VLOOKUP(C1628,'make details'!$A$1:$C$139,2,FALSE)</f>
        <v>Toyota</v>
      </c>
      <c r="E1620" t="str">
        <f>VLOOKUP(C1620,'make details'!$A$1:$C$139,3,FALSE)</f>
        <v>Standard</v>
      </c>
      <c r="F1620">
        <v>1994</v>
      </c>
      <c r="G1620" t="s">
        <v>713</v>
      </c>
      <c r="H1620" t="s">
        <v>28</v>
      </c>
      <c r="I1620" s="1">
        <v>44523</v>
      </c>
      <c r="J1620">
        <v>114</v>
      </c>
      <c r="K1620" t="str">
        <f>VLOOKUP(J1620,locations!$A$1:$E$17,2,FALSE)</f>
        <v>Canterbury</v>
      </c>
      <c r="L1620" t="str">
        <f>VLOOKUP(J1620,locations!$A$1:$E$17,3,FALSE)</f>
        <v>New Zealand</v>
      </c>
      <c r="M1620">
        <f>VLOOKUP(J1620,locations!$A$1:$E$17,4,FALSE)</f>
        <v>655000</v>
      </c>
      <c r="N1620">
        <f>VLOOKUP(J1620,locations!$A$1:$E$17,5,FALSE)</f>
        <v>14.72</v>
      </c>
    </row>
    <row r="1621" spans="1:14" x14ac:dyDescent="0.25">
      <c r="A1621">
        <v>1620</v>
      </c>
      <c r="B1621" t="s">
        <v>90</v>
      </c>
      <c r="C1621">
        <v>619</v>
      </c>
      <c r="D1621" t="str">
        <f>VLOOKUP(C1629,'make details'!$A$1:$C$139,2,FALSE)</f>
        <v>Toyota</v>
      </c>
      <c r="E1621" t="str">
        <f>VLOOKUP(C1621,'make details'!$A$1:$C$139,3,FALSE)</f>
        <v>Standard</v>
      </c>
      <c r="F1621">
        <v>1995</v>
      </c>
      <c r="G1621" t="s">
        <v>714</v>
      </c>
      <c r="H1621" t="s">
        <v>28</v>
      </c>
      <c r="I1621" s="1">
        <v>44502</v>
      </c>
      <c r="J1621">
        <v>114</v>
      </c>
      <c r="K1621" t="str">
        <f>VLOOKUP(J1621,locations!$A$1:$E$17,2,FALSE)</f>
        <v>Canterbury</v>
      </c>
      <c r="L1621" t="str">
        <f>VLOOKUP(J1621,locations!$A$1:$E$17,3,FALSE)</f>
        <v>New Zealand</v>
      </c>
      <c r="M1621">
        <f>VLOOKUP(J1621,locations!$A$1:$E$17,4,FALSE)</f>
        <v>655000</v>
      </c>
      <c r="N1621">
        <f>VLOOKUP(J1621,locations!$A$1:$E$17,5,FALSE)</f>
        <v>14.72</v>
      </c>
    </row>
    <row r="1622" spans="1:14" x14ac:dyDescent="0.25">
      <c r="A1622">
        <v>1621</v>
      </c>
      <c r="B1622" t="s">
        <v>90</v>
      </c>
      <c r="C1622">
        <v>550</v>
      </c>
      <c r="D1622" t="str">
        <f>VLOOKUP(C1630,'make details'!$A$1:$C$139,2,FALSE)</f>
        <v>Ford</v>
      </c>
      <c r="E1622" t="str">
        <f>VLOOKUP(C1622,'make details'!$A$1:$C$139,3,FALSE)</f>
        <v>Standard</v>
      </c>
      <c r="F1622">
        <v>1996</v>
      </c>
      <c r="G1622" t="s">
        <v>584</v>
      </c>
      <c r="H1622" t="s">
        <v>69</v>
      </c>
      <c r="I1622" s="1">
        <v>44551</v>
      </c>
      <c r="J1622">
        <v>114</v>
      </c>
      <c r="K1622" t="str">
        <f>VLOOKUP(J1622,locations!$A$1:$E$17,2,FALSE)</f>
        <v>Canterbury</v>
      </c>
      <c r="L1622" t="str">
        <f>VLOOKUP(J1622,locations!$A$1:$E$17,3,FALSE)</f>
        <v>New Zealand</v>
      </c>
      <c r="M1622">
        <f>VLOOKUP(J1622,locations!$A$1:$E$17,4,FALSE)</f>
        <v>655000</v>
      </c>
      <c r="N1622">
        <f>VLOOKUP(J1622,locations!$A$1:$E$17,5,FALSE)</f>
        <v>14.72</v>
      </c>
    </row>
    <row r="1623" spans="1:14" x14ac:dyDescent="0.25">
      <c r="A1623">
        <v>1622</v>
      </c>
      <c r="B1623" t="s">
        <v>435</v>
      </c>
      <c r="C1623">
        <v>576</v>
      </c>
      <c r="D1623" t="str">
        <f>VLOOKUP(C1631,'make details'!$A$1:$C$139,2,FALSE)</f>
        <v>Toyota</v>
      </c>
      <c r="E1623" t="str">
        <f>VLOOKUP(C1623,'make details'!$A$1:$C$139,3,FALSE)</f>
        <v>Standard</v>
      </c>
      <c r="F1623">
        <v>2006</v>
      </c>
      <c r="G1623" t="s">
        <v>450</v>
      </c>
      <c r="H1623" t="s">
        <v>32</v>
      </c>
      <c r="I1623" s="1">
        <v>44599</v>
      </c>
      <c r="J1623">
        <v>103</v>
      </c>
      <c r="K1623" t="str">
        <f>VLOOKUP(J1623,locations!$A$1:$E$17,2,FALSE)</f>
        <v>Waikato</v>
      </c>
      <c r="L1623" t="str">
        <f>VLOOKUP(J1623,locations!$A$1:$E$17,3,FALSE)</f>
        <v>New Zealand</v>
      </c>
      <c r="M1623">
        <f>VLOOKUP(J1623,locations!$A$1:$E$17,4,FALSE)</f>
        <v>513800</v>
      </c>
      <c r="N1623">
        <f>VLOOKUP(J1623,locations!$A$1:$E$17,5,FALSE)</f>
        <v>21.5</v>
      </c>
    </row>
    <row r="1624" spans="1:14" x14ac:dyDescent="0.25">
      <c r="A1624">
        <v>1623</v>
      </c>
      <c r="B1624" t="s">
        <v>235</v>
      </c>
      <c r="C1624">
        <v>587</v>
      </c>
      <c r="D1624" t="str">
        <f>VLOOKUP(C1632,'make details'!$A$1:$C$139,2,FALSE)</f>
        <v>Ford</v>
      </c>
      <c r="E1624" t="str">
        <f>VLOOKUP(C1624,'make details'!$A$1:$C$139,3,FALSE)</f>
        <v>Standard</v>
      </c>
      <c r="F1624">
        <v>1996</v>
      </c>
      <c r="G1624" t="s">
        <v>715</v>
      </c>
      <c r="H1624" t="s">
        <v>47</v>
      </c>
      <c r="I1624" s="1">
        <v>44641</v>
      </c>
      <c r="J1624">
        <v>102</v>
      </c>
      <c r="K1624" t="str">
        <f>VLOOKUP(J1624,locations!$A$1:$E$17,2,FALSE)</f>
        <v>Auckland</v>
      </c>
      <c r="L1624" t="str">
        <f>VLOOKUP(J1624,locations!$A$1:$E$17,3,FALSE)</f>
        <v>New Zealand</v>
      </c>
      <c r="M1624">
        <f>VLOOKUP(J1624,locations!$A$1:$E$17,4,FALSE)</f>
        <v>1695200</v>
      </c>
      <c r="N1624">
        <f>VLOOKUP(J1624,locations!$A$1:$E$17,5,FALSE)</f>
        <v>343.09</v>
      </c>
    </row>
    <row r="1625" spans="1:14" x14ac:dyDescent="0.25">
      <c r="A1625">
        <v>1624</v>
      </c>
      <c r="B1625" t="s">
        <v>435</v>
      </c>
      <c r="C1625">
        <v>540</v>
      </c>
      <c r="D1625" t="str">
        <f>VLOOKUP(C1633,'make details'!$A$1:$C$139,2,FALSE)</f>
        <v>Toyota</v>
      </c>
      <c r="E1625" t="str">
        <f>VLOOKUP(C1625,'make details'!$A$1:$C$139,3,FALSE)</f>
        <v>Standard</v>
      </c>
      <c r="F1625">
        <v>2006</v>
      </c>
      <c r="G1625" t="s">
        <v>436</v>
      </c>
      <c r="H1625" t="s">
        <v>32</v>
      </c>
      <c r="I1625" s="1">
        <v>44524</v>
      </c>
      <c r="J1625">
        <v>101</v>
      </c>
      <c r="K1625" t="str">
        <f>VLOOKUP(J1625,locations!$A$1:$E$17,2,FALSE)</f>
        <v>Northland</v>
      </c>
      <c r="L1625" t="str">
        <f>VLOOKUP(J1625,locations!$A$1:$E$17,3,FALSE)</f>
        <v>New Zealand</v>
      </c>
      <c r="M1625">
        <f>VLOOKUP(J1625,locations!$A$1:$E$17,4,FALSE)</f>
        <v>201500</v>
      </c>
      <c r="N1625">
        <f>VLOOKUP(J1625,locations!$A$1:$E$17,5,FALSE)</f>
        <v>16.11</v>
      </c>
    </row>
    <row r="1626" spans="1:14" x14ac:dyDescent="0.25">
      <c r="A1626">
        <v>1625</v>
      </c>
      <c r="B1626" t="s">
        <v>83</v>
      </c>
      <c r="C1626">
        <v>587</v>
      </c>
      <c r="D1626" t="str">
        <f>VLOOKUP(C1634,'make details'!$A$1:$C$139,2,FALSE)</f>
        <v>Holden</v>
      </c>
      <c r="E1626" t="str">
        <f>VLOOKUP(C1626,'make details'!$A$1:$C$139,3,FALSE)</f>
        <v>Standard</v>
      </c>
      <c r="F1626">
        <v>1996</v>
      </c>
      <c r="G1626" t="s">
        <v>446</v>
      </c>
      <c r="H1626" t="s">
        <v>10</v>
      </c>
      <c r="I1626" s="1">
        <v>44485</v>
      </c>
      <c r="J1626">
        <v>101</v>
      </c>
      <c r="K1626" t="str">
        <f>VLOOKUP(J1626,locations!$A$1:$E$17,2,FALSE)</f>
        <v>Northland</v>
      </c>
      <c r="L1626" t="str">
        <f>VLOOKUP(J1626,locations!$A$1:$E$17,3,FALSE)</f>
        <v>New Zealand</v>
      </c>
      <c r="M1626">
        <f>VLOOKUP(J1626,locations!$A$1:$E$17,4,FALSE)</f>
        <v>201500</v>
      </c>
      <c r="N1626">
        <f>VLOOKUP(J1626,locations!$A$1:$E$17,5,FALSE)</f>
        <v>16.11</v>
      </c>
    </row>
    <row r="1627" spans="1:14" x14ac:dyDescent="0.25">
      <c r="A1627">
        <v>1626</v>
      </c>
      <c r="B1627" t="s">
        <v>90</v>
      </c>
      <c r="C1627">
        <v>550</v>
      </c>
      <c r="D1627" t="str">
        <f>VLOOKUP(C1635,'make details'!$A$1:$C$139,2,FALSE)</f>
        <v>Isuzu</v>
      </c>
      <c r="E1627" t="str">
        <f>VLOOKUP(C1627,'make details'!$A$1:$C$139,3,FALSE)</f>
        <v>Standard</v>
      </c>
      <c r="F1627">
        <v>1999</v>
      </c>
      <c r="G1627" t="s">
        <v>592</v>
      </c>
      <c r="H1627" t="s">
        <v>10</v>
      </c>
      <c r="I1627" s="1">
        <v>44502</v>
      </c>
      <c r="J1627">
        <v>102</v>
      </c>
      <c r="K1627" t="str">
        <f>VLOOKUP(J1627,locations!$A$1:$E$17,2,FALSE)</f>
        <v>Auckland</v>
      </c>
      <c r="L1627" t="str">
        <f>VLOOKUP(J1627,locations!$A$1:$E$17,3,FALSE)</f>
        <v>New Zealand</v>
      </c>
      <c r="M1627">
        <f>VLOOKUP(J1627,locations!$A$1:$E$17,4,FALSE)</f>
        <v>1695200</v>
      </c>
      <c r="N1627">
        <f>VLOOKUP(J1627,locations!$A$1:$E$17,5,FALSE)</f>
        <v>343.09</v>
      </c>
    </row>
    <row r="1628" spans="1:14" x14ac:dyDescent="0.25">
      <c r="A1628">
        <v>1627</v>
      </c>
      <c r="B1628" t="s">
        <v>83</v>
      </c>
      <c r="C1628">
        <v>619</v>
      </c>
      <c r="D1628" t="str">
        <f>VLOOKUP(C1636,'make details'!$A$1:$C$139,2,FALSE)</f>
        <v>Nissan</v>
      </c>
      <c r="E1628" t="str">
        <f>VLOOKUP(C1628,'make details'!$A$1:$C$139,3,FALSE)</f>
        <v>Standard</v>
      </c>
      <c r="F1628">
        <v>2001</v>
      </c>
      <c r="G1628" t="s">
        <v>716</v>
      </c>
      <c r="H1628" t="s">
        <v>69</v>
      </c>
      <c r="I1628" s="1">
        <v>44547</v>
      </c>
      <c r="J1628">
        <v>109</v>
      </c>
      <c r="K1628" t="str">
        <f>VLOOKUP(J1628,locations!$A$1:$E$17,2,FALSE)</f>
        <v>Wellington</v>
      </c>
      <c r="L1628" t="str">
        <f>VLOOKUP(J1628,locations!$A$1:$E$17,3,FALSE)</f>
        <v>New Zealand</v>
      </c>
      <c r="M1628">
        <f>VLOOKUP(J1628,locations!$A$1:$E$17,4,FALSE)</f>
        <v>543500</v>
      </c>
      <c r="N1628">
        <f>VLOOKUP(J1628,locations!$A$1:$E$17,5,FALSE)</f>
        <v>67.52</v>
      </c>
    </row>
    <row r="1629" spans="1:14" x14ac:dyDescent="0.25">
      <c r="A1629">
        <v>1628</v>
      </c>
      <c r="B1629" t="s">
        <v>90</v>
      </c>
      <c r="C1629">
        <v>619</v>
      </c>
      <c r="D1629" t="str">
        <f>VLOOKUP(C1637,'make details'!$A$1:$C$139,2,FALSE)</f>
        <v>Nissan</v>
      </c>
      <c r="E1629" t="str">
        <f>VLOOKUP(C1629,'make details'!$A$1:$C$139,3,FALSE)</f>
        <v>Standard</v>
      </c>
      <c r="F1629">
        <v>1999</v>
      </c>
      <c r="G1629" t="s">
        <v>717</v>
      </c>
      <c r="H1629" t="s">
        <v>28</v>
      </c>
      <c r="I1629" s="1">
        <v>44656</v>
      </c>
      <c r="J1629">
        <v>114</v>
      </c>
      <c r="K1629" t="str">
        <f>VLOOKUP(J1629,locations!$A$1:$E$17,2,FALSE)</f>
        <v>Canterbury</v>
      </c>
      <c r="L1629" t="str">
        <f>VLOOKUP(J1629,locations!$A$1:$E$17,3,FALSE)</f>
        <v>New Zealand</v>
      </c>
      <c r="M1629">
        <f>VLOOKUP(J1629,locations!$A$1:$E$17,4,FALSE)</f>
        <v>655000</v>
      </c>
      <c r="N1629">
        <f>VLOOKUP(J1629,locations!$A$1:$E$17,5,FALSE)</f>
        <v>14.72</v>
      </c>
    </row>
    <row r="1630" spans="1:14" x14ac:dyDescent="0.25">
      <c r="A1630">
        <v>1629</v>
      </c>
      <c r="B1630" t="s">
        <v>435</v>
      </c>
      <c r="C1630">
        <v>540</v>
      </c>
      <c r="D1630" t="str">
        <f>VLOOKUP(C1638,'make details'!$A$1:$C$139,2,FALSE)</f>
        <v>Suzuki</v>
      </c>
      <c r="E1630" t="str">
        <f>VLOOKUP(C1630,'make details'!$A$1:$C$139,3,FALSE)</f>
        <v>Standard</v>
      </c>
      <c r="F1630">
        <v>2006</v>
      </c>
      <c r="G1630" t="s">
        <v>436</v>
      </c>
      <c r="H1630" t="s">
        <v>45</v>
      </c>
      <c r="I1630" s="1">
        <v>44538</v>
      </c>
      <c r="J1630">
        <v>111</v>
      </c>
      <c r="K1630" t="str">
        <f>VLOOKUP(J1630,locations!$A$1:$E$17,2,FALSE)</f>
        <v>Nelson</v>
      </c>
      <c r="L1630" t="str">
        <f>VLOOKUP(J1630,locations!$A$1:$E$17,3,FALSE)</f>
        <v>New Zealand</v>
      </c>
      <c r="M1630">
        <f>VLOOKUP(J1630,locations!$A$1:$E$17,4,FALSE)</f>
        <v>54500</v>
      </c>
      <c r="N1630">
        <f>VLOOKUP(J1630,locations!$A$1:$E$17,5,FALSE)</f>
        <v>129.15</v>
      </c>
    </row>
    <row r="1631" spans="1:14" x14ac:dyDescent="0.25">
      <c r="A1631">
        <v>1630</v>
      </c>
      <c r="B1631" t="s">
        <v>486</v>
      </c>
      <c r="C1631">
        <v>619</v>
      </c>
      <c r="D1631" t="str">
        <f>VLOOKUP(C1639,'make details'!$A$1:$C$139,2,FALSE)</f>
        <v>Hyundai</v>
      </c>
      <c r="E1631" t="str">
        <f>VLOOKUP(C1631,'make details'!$A$1:$C$139,3,FALSE)</f>
        <v>Standard</v>
      </c>
      <c r="F1631">
        <v>1997</v>
      </c>
      <c r="G1631" t="s">
        <v>718</v>
      </c>
      <c r="H1631" t="s">
        <v>69</v>
      </c>
      <c r="I1631" s="1">
        <v>44543</v>
      </c>
      <c r="J1631">
        <v>104</v>
      </c>
      <c r="K1631" t="str">
        <f>VLOOKUP(J1631,locations!$A$1:$E$17,2,FALSE)</f>
        <v>Bay of Plenty</v>
      </c>
      <c r="L1631" t="str">
        <f>VLOOKUP(J1631,locations!$A$1:$E$17,3,FALSE)</f>
        <v>New Zealand</v>
      </c>
      <c r="M1631">
        <f>VLOOKUP(J1631,locations!$A$1:$E$17,4,FALSE)</f>
        <v>347700</v>
      </c>
      <c r="N1631">
        <f>VLOOKUP(J1631,locations!$A$1:$E$17,5,FALSE)</f>
        <v>28.8</v>
      </c>
    </row>
    <row r="1632" spans="1:14" x14ac:dyDescent="0.25">
      <c r="A1632">
        <v>1631</v>
      </c>
      <c r="B1632" t="s">
        <v>90</v>
      </c>
      <c r="C1632">
        <v>540</v>
      </c>
      <c r="D1632" t="str">
        <f>VLOOKUP(C1640,'make details'!$A$1:$C$139,2,FALSE)</f>
        <v>Toyota</v>
      </c>
      <c r="E1632" t="str">
        <f>VLOOKUP(C1632,'make details'!$A$1:$C$139,3,FALSE)</f>
        <v>Standard</v>
      </c>
      <c r="F1632">
        <v>1999</v>
      </c>
      <c r="G1632" t="s">
        <v>719</v>
      </c>
      <c r="H1632" t="s">
        <v>101</v>
      </c>
      <c r="I1632" s="1">
        <v>44656</v>
      </c>
      <c r="J1632">
        <v>105</v>
      </c>
      <c r="K1632" t="str">
        <f>VLOOKUP(J1632,locations!$A$1:$E$17,2,FALSE)</f>
        <v>Gisborne</v>
      </c>
      <c r="L1632" t="str">
        <f>VLOOKUP(J1632,locations!$A$1:$E$17,3,FALSE)</f>
        <v>New Zealand</v>
      </c>
      <c r="M1632">
        <f>VLOOKUP(J1632,locations!$A$1:$E$17,4,FALSE)</f>
        <v>52100</v>
      </c>
      <c r="N1632">
        <f>VLOOKUP(J1632,locations!$A$1:$E$17,5,FALSE)</f>
        <v>6.21</v>
      </c>
    </row>
    <row r="1633" spans="1:14" x14ac:dyDescent="0.25">
      <c r="A1633">
        <v>1632</v>
      </c>
      <c r="B1633" t="s">
        <v>90</v>
      </c>
      <c r="C1633">
        <v>619</v>
      </c>
      <c r="D1633" t="str">
        <f>VLOOKUP(C1641,'make details'!$A$1:$C$139,2,FALSE)</f>
        <v>Mazda</v>
      </c>
      <c r="E1633" t="str">
        <f>VLOOKUP(C1633,'make details'!$A$1:$C$139,3,FALSE)</f>
        <v>Standard</v>
      </c>
      <c r="F1633">
        <v>1997</v>
      </c>
      <c r="G1633" t="s">
        <v>599</v>
      </c>
      <c r="H1633" t="s">
        <v>10</v>
      </c>
      <c r="I1633" s="1">
        <v>44603</v>
      </c>
      <c r="J1633">
        <v>115</v>
      </c>
      <c r="K1633" t="str">
        <f>VLOOKUP(J1633,locations!$A$1:$E$17,2,FALSE)</f>
        <v>Otago</v>
      </c>
      <c r="L1633" t="str">
        <f>VLOOKUP(J1633,locations!$A$1:$E$17,3,FALSE)</f>
        <v>New Zealand</v>
      </c>
      <c r="M1633">
        <f>VLOOKUP(J1633,locations!$A$1:$E$17,4,FALSE)</f>
        <v>246000</v>
      </c>
      <c r="N1633">
        <f>VLOOKUP(J1633,locations!$A$1:$E$17,5,FALSE)</f>
        <v>7.89</v>
      </c>
    </row>
    <row r="1634" spans="1:14" x14ac:dyDescent="0.25">
      <c r="A1634">
        <v>1633</v>
      </c>
      <c r="B1634" t="s">
        <v>83</v>
      </c>
      <c r="C1634">
        <v>548</v>
      </c>
      <c r="D1634" t="str">
        <f>VLOOKUP(C1642,'make details'!$A$1:$C$139,2,FALSE)</f>
        <v>Mazda</v>
      </c>
      <c r="E1634" t="str">
        <f>VLOOKUP(C1634,'make details'!$A$1:$C$139,3,FALSE)</f>
        <v>Standard</v>
      </c>
      <c r="F1634">
        <v>2006</v>
      </c>
      <c r="G1634" t="s">
        <v>593</v>
      </c>
      <c r="H1634" t="s">
        <v>45</v>
      </c>
      <c r="I1634" s="1">
        <v>44621</v>
      </c>
      <c r="J1634">
        <v>114</v>
      </c>
      <c r="K1634" t="str">
        <f>VLOOKUP(J1634,locations!$A$1:$E$17,2,FALSE)</f>
        <v>Canterbury</v>
      </c>
      <c r="L1634" t="str">
        <f>VLOOKUP(J1634,locations!$A$1:$E$17,3,FALSE)</f>
        <v>New Zealand</v>
      </c>
      <c r="M1634">
        <f>VLOOKUP(J1634,locations!$A$1:$E$17,4,FALSE)</f>
        <v>655000</v>
      </c>
      <c r="N1634">
        <f>VLOOKUP(J1634,locations!$A$1:$E$17,5,FALSE)</f>
        <v>14.72</v>
      </c>
    </row>
    <row r="1635" spans="1:14" x14ac:dyDescent="0.25">
      <c r="A1635">
        <v>1634</v>
      </c>
      <c r="B1635" t="s">
        <v>90</v>
      </c>
      <c r="C1635">
        <v>556</v>
      </c>
      <c r="D1635" t="str">
        <f>VLOOKUP(C1643,'make details'!$A$1:$C$139,2,FALSE)</f>
        <v>Nissan</v>
      </c>
      <c r="E1635" t="str">
        <f>VLOOKUP(C1635,'make details'!$A$1:$C$139,3,FALSE)</f>
        <v>Standard</v>
      </c>
      <c r="F1635">
        <v>1997</v>
      </c>
      <c r="G1635" t="s">
        <v>472</v>
      </c>
      <c r="H1635" t="s">
        <v>32</v>
      </c>
      <c r="I1635" s="1">
        <v>44595</v>
      </c>
      <c r="J1635">
        <v>114</v>
      </c>
      <c r="K1635" t="str">
        <f>VLOOKUP(J1635,locations!$A$1:$E$17,2,FALSE)</f>
        <v>Canterbury</v>
      </c>
      <c r="L1635" t="str">
        <f>VLOOKUP(J1635,locations!$A$1:$E$17,3,FALSE)</f>
        <v>New Zealand</v>
      </c>
      <c r="M1635">
        <f>VLOOKUP(J1635,locations!$A$1:$E$17,4,FALSE)</f>
        <v>655000</v>
      </c>
      <c r="N1635">
        <f>VLOOKUP(J1635,locations!$A$1:$E$17,5,FALSE)</f>
        <v>14.72</v>
      </c>
    </row>
    <row r="1636" spans="1:14" x14ac:dyDescent="0.25">
      <c r="A1636">
        <v>1635</v>
      </c>
      <c r="B1636" t="s">
        <v>454</v>
      </c>
      <c r="C1636">
        <v>587</v>
      </c>
      <c r="D1636" t="str">
        <f>VLOOKUP(C1644,'make details'!$A$1:$C$139,2,FALSE)</f>
        <v>Honda</v>
      </c>
      <c r="E1636" t="str">
        <f>VLOOKUP(C1636,'make details'!$A$1:$C$139,3,FALSE)</f>
        <v>Standard</v>
      </c>
      <c r="F1636">
        <v>1992</v>
      </c>
      <c r="G1636" t="s">
        <v>42</v>
      </c>
      <c r="H1636" t="s">
        <v>10</v>
      </c>
      <c r="I1636" s="1">
        <v>44545</v>
      </c>
      <c r="J1636">
        <v>104</v>
      </c>
      <c r="K1636" t="str">
        <f>VLOOKUP(J1636,locations!$A$1:$E$17,2,FALSE)</f>
        <v>Bay of Plenty</v>
      </c>
      <c r="L1636" t="str">
        <f>VLOOKUP(J1636,locations!$A$1:$E$17,3,FALSE)</f>
        <v>New Zealand</v>
      </c>
      <c r="M1636">
        <f>VLOOKUP(J1636,locations!$A$1:$E$17,4,FALSE)</f>
        <v>347700</v>
      </c>
      <c r="N1636">
        <f>VLOOKUP(J1636,locations!$A$1:$E$17,5,FALSE)</f>
        <v>28.8</v>
      </c>
    </row>
    <row r="1637" spans="1:14" x14ac:dyDescent="0.25">
      <c r="A1637">
        <v>1636</v>
      </c>
      <c r="B1637" t="s">
        <v>75</v>
      </c>
      <c r="C1637">
        <v>587</v>
      </c>
      <c r="D1637" t="str">
        <f>VLOOKUP(C1645,'make details'!$A$1:$C$139,2,FALSE)</f>
        <v>Toyota</v>
      </c>
      <c r="E1637" t="str">
        <f>VLOOKUP(C1637,'make details'!$A$1:$C$139,3,FALSE)</f>
        <v>Standard</v>
      </c>
      <c r="F1637">
        <v>1997</v>
      </c>
      <c r="G1637" t="s">
        <v>720</v>
      </c>
      <c r="H1637" t="s">
        <v>10</v>
      </c>
      <c r="I1637" s="1">
        <v>44585</v>
      </c>
      <c r="J1637">
        <v>114</v>
      </c>
      <c r="K1637" t="str">
        <f>VLOOKUP(J1637,locations!$A$1:$E$17,2,FALSE)</f>
        <v>Canterbury</v>
      </c>
      <c r="L1637" t="str">
        <f>VLOOKUP(J1637,locations!$A$1:$E$17,3,FALSE)</f>
        <v>New Zealand</v>
      </c>
      <c r="M1637">
        <f>VLOOKUP(J1637,locations!$A$1:$E$17,4,FALSE)</f>
        <v>655000</v>
      </c>
      <c r="N1637">
        <f>VLOOKUP(J1637,locations!$A$1:$E$17,5,FALSE)</f>
        <v>14.72</v>
      </c>
    </row>
    <row r="1638" spans="1:14" x14ac:dyDescent="0.25">
      <c r="A1638">
        <v>1637</v>
      </c>
      <c r="B1638" t="s">
        <v>90</v>
      </c>
      <c r="C1638">
        <v>611</v>
      </c>
      <c r="D1638" t="str">
        <f>VLOOKUP(C1646,'make details'!$A$1:$C$139,2,FALSE)</f>
        <v>Subaru</v>
      </c>
      <c r="E1638" t="str">
        <f>VLOOKUP(C1638,'make details'!$A$1:$C$139,3,FALSE)</f>
        <v>Standard</v>
      </c>
      <c r="F1638">
        <v>2006</v>
      </c>
      <c r="G1638" t="s">
        <v>721</v>
      </c>
      <c r="H1638" t="s">
        <v>10</v>
      </c>
      <c r="I1638" s="1">
        <v>44555</v>
      </c>
      <c r="J1638">
        <v>108</v>
      </c>
      <c r="K1638" t="str">
        <f>VLOOKUP(J1638,locations!$A$1:$E$17,2,FALSE)</f>
        <v>Manawatū-Whanganui</v>
      </c>
      <c r="L1638" t="str">
        <f>VLOOKUP(J1638,locations!$A$1:$E$17,3,FALSE)</f>
        <v>New Zealand</v>
      </c>
      <c r="M1638">
        <f>VLOOKUP(J1638,locations!$A$1:$E$17,4,FALSE)</f>
        <v>258200</v>
      </c>
      <c r="N1638">
        <f>VLOOKUP(J1638,locations!$A$1:$E$17,5,FALSE)</f>
        <v>11.62</v>
      </c>
    </row>
    <row r="1639" spans="1:14" x14ac:dyDescent="0.25">
      <c r="A1639">
        <v>1638</v>
      </c>
      <c r="B1639" t="s">
        <v>83</v>
      </c>
      <c r="C1639">
        <v>555</v>
      </c>
      <c r="D1639" t="str">
        <f>VLOOKUP(C1647,'make details'!$A$1:$C$139,2,FALSE)</f>
        <v>Ford</v>
      </c>
      <c r="E1639" t="str">
        <f>VLOOKUP(C1639,'make details'!$A$1:$C$139,3,FALSE)</f>
        <v>Standard</v>
      </c>
      <c r="F1639">
        <v>2006</v>
      </c>
      <c r="G1639" t="s">
        <v>722</v>
      </c>
      <c r="H1639" t="s">
        <v>18</v>
      </c>
      <c r="I1639" s="1">
        <v>44529</v>
      </c>
      <c r="J1639">
        <v>114</v>
      </c>
      <c r="K1639" t="str">
        <f>VLOOKUP(J1639,locations!$A$1:$E$17,2,FALSE)</f>
        <v>Canterbury</v>
      </c>
      <c r="L1639" t="str">
        <f>VLOOKUP(J1639,locations!$A$1:$E$17,3,FALSE)</f>
        <v>New Zealand</v>
      </c>
      <c r="M1639">
        <f>VLOOKUP(J1639,locations!$A$1:$E$17,4,FALSE)</f>
        <v>655000</v>
      </c>
      <c r="N1639">
        <f>VLOOKUP(J1639,locations!$A$1:$E$17,5,FALSE)</f>
        <v>14.72</v>
      </c>
    </row>
    <row r="1640" spans="1:14" x14ac:dyDescent="0.25">
      <c r="A1640">
        <v>1639</v>
      </c>
      <c r="B1640" t="s">
        <v>90</v>
      </c>
      <c r="C1640">
        <v>619</v>
      </c>
      <c r="D1640" t="str">
        <f>VLOOKUP(C1648,'make details'!$A$1:$C$139,2,FALSE)</f>
        <v>Mazda</v>
      </c>
      <c r="E1640" t="str">
        <f>VLOOKUP(C1640,'make details'!$A$1:$C$139,3,FALSE)</f>
        <v>Standard</v>
      </c>
      <c r="F1640">
        <v>2006</v>
      </c>
      <c r="G1640" t="s">
        <v>575</v>
      </c>
      <c r="H1640" t="s">
        <v>101</v>
      </c>
      <c r="I1640" s="1">
        <v>44558</v>
      </c>
      <c r="J1640">
        <v>114</v>
      </c>
      <c r="K1640" t="str">
        <f>VLOOKUP(J1640,locations!$A$1:$E$17,2,FALSE)</f>
        <v>Canterbury</v>
      </c>
      <c r="L1640" t="str">
        <f>VLOOKUP(J1640,locations!$A$1:$E$17,3,FALSE)</f>
        <v>New Zealand</v>
      </c>
      <c r="M1640">
        <f>VLOOKUP(J1640,locations!$A$1:$E$17,4,FALSE)</f>
        <v>655000</v>
      </c>
      <c r="N1640">
        <f>VLOOKUP(J1640,locations!$A$1:$E$17,5,FALSE)</f>
        <v>14.72</v>
      </c>
    </row>
    <row r="1641" spans="1:14" x14ac:dyDescent="0.25">
      <c r="A1641">
        <v>1640</v>
      </c>
      <c r="B1641" t="s">
        <v>435</v>
      </c>
      <c r="C1641">
        <v>576</v>
      </c>
      <c r="D1641" t="str">
        <f>VLOOKUP(C1649,'make details'!$A$1:$C$139,2,FALSE)</f>
        <v>Nissan</v>
      </c>
      <c r="E1641" t="str">
        <f>VLOOKUP(C1641,'make details'!$A$1:$C$139,3,FALSE)</f>
        <v>Standard</v>
      </c>
      <c r="F1641">
        <v>2006</v>
      </c>
      <c r="G1641" t="s">
        <v>450</v>
      </c>
      <c r="H1641" t="s">
        <v>18</v>
      </c>
      <c r="I1641" s="1">
        <v>44546</v>
      </c>
      <c r="J1641">
        <v>105</v>
      </c>
      <c r="K1641" t="str">
        <f>VLOOKUP(J1641,locations!$A$1:$E$17,2,FALSE)</f>
        <v>Gisborne</v>
      </c>
      <c r="L1641" t="str">
        <f>VLOOKUP(J1641,locations!$A$1:$E$17,3,FALSE)</f>
        <v>New Zealand</v>
      </c>
      <c r="M1641">
        <f>VLOOKUP(J1641,locations!$A$1:$E$17,4,FALSE)</f>
        <v>52100</v>
      </c>
      <c r="N1641">
        <f>VLOOKUP(J1641,locations!$A$1:$E$17,5,FALSE)</f>
        <v>6.21</v>
      </c>
    </row>
    <row r="1642" spans="1:14" x14ac:dyDescent="0.25">
      <c r="A1642">
        <v>1641</v>
      </c>
      <c r="B1642" t="s">
        <v>235</v>
      </c>
      <c r="C1642">
        <v>576</v>
      </c>
      <c r="D1642" t="str">
        <f>VLOOKUP(C1650,'make details'!$A$1:$C$139,2,FALSE)</f>
        <v>Mercedes-Benz</v>
      </c>
      <c r="E1642" t="str">
        <f>VLOOKUP(C1642,'make details'!$A$1:$C$139,3,FALSE)</f>
        <v>Standard</v>
      </c>
      <c r="F1642">
        <v>2006</v>
      </c>
      <c r="G1642" t="s">
        <v>723</v>
      </c>
      <c r="H1642" t="s">
        <v>32</v>
      </c>
      <c r="I1642" s="1">
        <v>44568</v>
      </c>
      <c r="J1642">
        <v>102</v>
      </c>
      <c r="K1642" t="str">
        <f>VLOOKUP(J1642,locations!$A$1:$E$17,2,FALSE)</f>
        <v>Auckland</v>
      </c>
      <c r="L1642" t="str">
        <f>VLOOKUP(J1642,locations!$A$1:$E$17,3,FALSE)</f>
        <v>New Zealand</v>
      </c>
      <c r="M1642">
        <f>VLOOKUP(J1642,locations!$A$1:$E$17,4,FALSE)</f>
        <v>1695200</v>
      </c>
      <c r="N1642">
        <f>VLOOKUP(J1642,locations!$A$1:$E$17,5,FALSE)</f>
        <v>343.09</v>
      </c>
    </row>
    <row r="1643" spans="1:14" x14ac:dyDescent="0.25">
      <c r="A1643">
        <v>1642</v>
      </c>
      <c r="B1643" t="s">
        <v>83</v>
      </c>
      <c r="C1643">
        <v>587</v>
      </c>
      <c r="D1643" t="str">
        <f>VLOOKUP(C1651,'make details'!$A$1:$C$139,2,FALSE)</f>
        <v>Toyota</v>
      </c>
      <c r="E1643" t="str">
        <f>VLOOKUP(C1643,'make details'!$A$1:$C$139,3,FALSE)</f>
        <v>Standard</v>
      </c>
      <c r="F1643">
        <v>1995</v>
      </c>
      <c r="G1643" t="s">
        <v>446</v>
      </c>
      <c r="H1643" t="s">
        <v>45</v>
      </c>
      <c r="I1643" s="1">
        <v>44498</v>
      </c>
      <c r="J1643">
        <v>104</v>
      </c>
      <c r="K1643" t="str">
        <f>VLOOKUP(J1643,locations!$A$1:$E$17,2,FALSE)</f>
        <v>Bay of Plenty</v>
      </c>
      <c r="L1643" t="str">
        <f>VLOOKUP(J1643,locations!$A$1:$E$17,3,FALSE)</f>
        <v>New Zealand</v>
      </c>
      <c r="M1643">
        <f>VLOOKUP(J1643,locations!$A$1:$E$17,4,FALSE)</f>
        <v>347700</v>
      </c>
      <c r="N1643">
        <f>VLOOKUP(J1643,locations!$A$1:$E$17,5,FALSE)</f>
        <v>28.8</v>
      </c>
    </row>
    <row r="1644" spans="1:14" x14ac:dyDescent="0.25">
      <c r="A1644">
        <v>1643</v>
      </c>
      <c r="B1644" t="s">
        <v>83</v>
      </c>
      <c r="C1644">
        <v>550</v>
      </c>
      <c r="D1644" t="str">
        <f>VLOOKUP(C1652,'make details'!$A$1:$C$139,2,FALSE)</f>
        <v>Volkswagen</v>
      </c>
      <c r="E1644" t="str">
        <f>VLOOKUP(C1644,'make details'!$A$1:$C$139,3,FALSE)</f>
        <v>Standard</v>
      </c>
      <c r="F1644">
        <v>2006</v>
      </c>
      <c r="G1644" t="s">
        <v>571</v>
      </c>
      <c r="H1644" t="s">
        <v>283</v>
      </c>
      <c r="I1644" s="1">
        <v>44639</v>
      </c>
      <c r="J1644">
        <v>103</v>
      </c>
      <c r="K1644" t="str">
        <f>VLOOKUP(J1644,locations!$A$1:$E$17,2,FALSE)</f>
        <v>Waikato</v>
      </c>
      <c r="L1644" t="str">
        <f>VLOOKUP(J1644,locations!$A$1:$E$17,3,FALSE)</f>
        <v>New Zealand</v>
      </c>
      <c r="M1644">
        <f>VLOOKUP(J1644,locations!$A$1:$E$17,4,FALSE)</f>
        <v>513800</v>
      </c>
      <c r="N1644">
        <f>VLOOKUP(J1644,locations!$A$1:$E$17,5,FALSE)</f>
        <v>21.5</v>
      </c>
    </row>
    <row r="1645" spans="1:14" x14ac:dyDescent="0.25">
      <c r="A1645">
        <v>1644</v>
      </c>
      <c r="B1645" t="s">
        <v>435</v>
      </c>
      <c r="C1645">
        <v>619</v>
      </c>
      <c r="D1645" t="str">
        <f>VLOOKUP(C1653,'make details'!$A$1:$C$139,2,FALSE)</f>
        <v>Holden</v>
      </c>
      <c r="E1645" t="str">
        <f>VLOOKUP(C1645,'make details'!$A$1:$C$139,3,FALSE)</f>
        <v>Standard</v>
      </c>
      <c r="F1645">
        <v>2006</v>
      </c>
      <c r="G1645" t="s">
        <v>448</v>
      </c>
      <c r="H1645" t="s">
        <v>101</v>
      </c>
      <c r="I1645" s="1">
        <v>44552</v>
      </c>
      <c r="J1645">
        <v>102</v>
      </c>
      <c r="K1645" t="str">
        <f>VLOOKUP(J1645,locations!$A$1:$E$17,2,FALSE)</f>
        <v>Auckland</v>
      </c>
      <c r="L1645" t="str">
        <f>VLOOKUP(J1645,locations!$A$1:$E$17,3,FALSE)</f>
        <v>New Zealand</v>
      </c>
      <c r="M1645">
        <f>VLOOKUP(J1645,locations!$A$1:$E$17,4,FALSE)</f>
        <v>1695200</v>
      </c>
      <c r="N1645">
        <f>VLOOKUP(J1645,locations!$A$1:$E$17,5,FALSE)</f>
        <v>343.09</v>
      </c>
    </row>
    <row r="1646" spans="1:14" x14ac:dyDescent="0.25">
      <c r="A1646">
        <v>1645</v>
      </c>
      <c r="B1646" t="s">
        <v>90</v>
      </c>
      <c r="C1646">
        <v>610</v>
      </c>
      <c r="D1646" t="str">
        <f>VLOOKUP(C1654,'make details'!$A$1:$C$139,2,FALSE)</f>
        <v>Mitsubishi</v>
      </c>
      <c r="E1646" t="str">
        <f>VLOOKUP(C1646,'make details'!$A$1:$C$139,3,FALSE)</f>
        <v>Standard</v>
      </c>
      <c r="F1646">
        <v>1997</v>
      </c>
      <c r="G1646" t="s">
        <v>444</v>
      </c>
      <c r="H1646" t="s">
        <v>69</v>
      </c>
      <c r="I1646" s="1">
        <v>44531</v>
      </c>
      <c r="J1646">
        <v>116</v>
      </c>
      <c r="K1646" t="str">
        <f>VLOOKUP(J1646,locations!$A$1:$E$17,2,FALSE)</f>
        <v>Southland</v>
      </c>
      <c r="L1646" t="str">
        <f>VLOOKUP(J1646,locations!$A$1:$E$17,3,FALSE)</f>
        <v>New Zealand</v>
      </c>
      <c r="M1646">
        <f>VLOOKUP(J1646,locations!$A$1:$E$17,4,FALSE)</f>
        <v>102400</v>
      </c>
      <c r="N1646">
        <f>VLOOKUP(J1646,locations!$A$1:$E$17,5,FALSE)</f>
        <v>3.28</v>
      </c>
    </row>
    <row r="1647" spans="1:14" x14ac:dyDescent="0.25">
      <c r="A1647">
        <v>1646</v>
      </c>
      <c r="B1647" t="s">
        <v>435</v>
      </c>
      <c r="C1647">
        <v>540</v>
      </c>
      <c r="D1647" t="str">
        <f>VLOOKUP(C1655,'make details'!$A$1:$C$139,2,FALSE)</f>
        <v>Toyota</v>
      </c>
      <c r="E1647" t="str">
        <f>VLOOKUP(C1647,'make details'!$A$1:$C$139,3,FALSE)</f>
        <v>Standard</v>
      </c>
      <c r="F1647">
        <v>2006</v>
      </c>
      <c r="G1647" t="s">
        <v>436</v>
      </c>
      <c r="H1647" t="s">
        <v>10</v>
      </c>
      <c r="I1647" s="1">
        <v>44570</v>
      </c>
      <c r="J1647">
        <v>104</v>
      </c>
      <c r="K1647" t="str">
        <f>VLOOKUP(J1647,locations!$A$1:$E$17,2,FALSE)</f>
        <v>Bay of Plenty</v>
      </c>
      <c r="L1647" t="str">
        <f>VLOOKUP(J1647,locations!$A$1:$E$17,3,FALSE)</f>
        <v>New Zealand</v>
      </c>
      <c r="M1647">
        <f>VLOOKUP(J1647,locations!$A$1:$E$17,4,FALSE)</f>
        <v>347700</v>
      </c>
      <c r="N1647">
        <f>VLOOKUP(J1647,locations!$A$1:$E$17,5,FALSE)</f>
        <v>28.8</v>
      </c>
    </row>
    <row r="1648" spans="1:14" x14ac:dyDescent="0.25">
      <c r="A1648">
        <v>1647</v>
      </c>
      <c r="B1648" t="s">
        <v>90</v>
      </c>
      <c r="C1648">
        <v>576</v>
      </c>
      <c r="D1648" t="str">
        <f>VLOOKUP(C1656,'make details'!$A$1:$C$139,2,FALSE)</f>
        <v>Subaru</v>
      </c>
      <c r="E1648" t="str">
        <f>VLOOKUP(C1648,'make details'!$A$1:$C$139,3,FALSE)</f>
        <v>Standard</v>
      </c>
      <c r="F1648">
        <v>2006</v>
      </c>
      <c r="G1648" t="s">
        <v>600</v>
      </c>
      <c r="H1648" t="s">
        <v>18</v>
      </c>
      <c r="I1648" s="1">
        <v>44496</v>
      </c>
      <c r="J1648">
        <v>102</v>
      </c>
      <c r="K1648" t="str">
        <f>VLOOKUP(J1648,locations!$A$1:$E$17,2,FALSE)</f>
        <v>Auckland</v>
      </c>
      <c r="L1648" t="str">
        <f>VLOOKUP(J1648,locations!$A$1:$E$17,3,FALSE)</f>
        <v>New Zealand</v>
      </c>
      <c r="M1648">
        <f>VLOOKUP(J1648,locations!$A$1:$E$17,4,FALSE)</f>
        <v>1695200</v>
      </c>
      <c r="N1648">
        <f>VLOOKUP(J1648,locations!$A$1:$E$17,5,FALSE)</f>
        <v>343.09</v>
      </c>
    </row>
    <row r="1649" spans="1:14" x14ac:dyDescent="0.25">
      <c r="A1649">
        <v>1648</v>
      </c>
      <c r="B1649" t="s">
        <v>90</v>
      </c>
      <c r="C1649">
        <v>587</v>
      </c>
      <c r="D1649" t="str">
        <f>VLOOKUP(C1657,'make details'!$A$1:$C$139,2,FALSE)</f>
        <v>Nissan</v>
      </c>
      <c r="E1649" t="str">
        <f>VLOOKUP(C1649,'make details'!$A$1:$C$139,3,FALSE)</f>
        <v>Standard</v>
      </c>
      <c r="F1649">
        <v>2006</v>
      </c>
      <c r="G1649" t="s">
        <v>724</v>
      </c>
      <c r="H1649" t="s">
        <v>18</v>
      </c>
      <c r="I1649" s="1">
        <v>44654</v>
      </c>
      <c r="J1649">
        <v>101</v>
      </c>
      <c r="K1649" t="str">
        <f>VLOOKUP(J1649,locations!$A$1:$E$17,2,FALSE)</f>
        <v>Northland</v>
      </c>
      <c r="L1649" t="str">
        <f>VLOOKUP(J1649,locations!$A$1:$E$17,3,FALSE)</f>
        <v>New Zealand</v>
      </c>
      <c r="M1649">
        <f>VLOOKUP(J1649,locations!$A$1:$E$17,4,FALSE)</f>
        <v>201500</v>
      </c>
      <c r="N1649">
        <f>VLOOKUP(J1649,locations!$A$1:$E$17,5,FALSE)</f>
        <v>16.11</v>
      </c>
    </row>
    <row r="1650" spans="1:14" x14ac:dyDescent="0.25">
      <c r="A1650">
        <v>1649</v>
      </c>
      <c r="B1650" t="s">
        <v>83</v>
      </c>
      <c r="C1650">
        <v>577</v>
      </c>
      <c r="D1650" t="str">
        <f>VLOOKUP(C1658,'make details'!$A$1:$C$139,2,FALSE)</f>
        <v>Ford</v>
      </c>
      <c r="E1650" t="str">
        <f>VLOOKUP(C1650,'make details'!$A$1:$C$139,3,FALSE)</f>
        <v>Luxury</v>
      </c>
      <c r="F1650">
        <v>2004</v>
      </c>
      <c r="G1650" t="s">
        <v>725</v>
      </c>
      <c r="H1650" t="s">
        <v>10</v>
      </c>
      <c r="I1650" s="1">
        <v>44638</v>
      </c>
      <c r="J1650">
        <v>102</v>
      </c>
      <c r="K1650" t="str">
        <f>VLOOKUP(J1650,locations!$A$1:$E$17,2,FALSE)</f>
        <v>Auckland</v>
      </c>
      <c r="L1650" t="str">
        <f>VLOOKUP(J1650,locations!$A$1:$E$17,3,FALSE)</f>
        <v>New Zealand</v>
      </c>
      <c r="M1650">
        <f>VLOOKUP(J1650,locations!$A$1:$E$17,4,FALSE)</f>
        <v>1695200</v>
      </c>
      <c r="N1650">
        <f>VLOOKUP(J1650,locations!$A$1:$E$17,5,FALSE)</f>
        <v>343.09</v>
      </c>
    </row>
    <row r="1651" spans="1:14" x14ac:dyDescent="0.25">
      <c r="A1651">
        <v>1650</v>
      </c>
      <c r="B1651" t="s">
        <v>90</v>
      </c>
      <c r="C1651">
        <v>619</v>
      </c>
      <c r="D1651" t="str">
        <f>VLOOKUP(C1659,'make details'!$A$1:$C$139,2,FALSE)</f>
        <v>Ford</v>
      </c>
      <c r="E1651" t="str">
        <f>VLOOKUP(C1651,'make details'!$A$1:$C$139,3,FALSE)</f>
        <v>Standard</v>
      </c>
      <c r="F1651">
        <v>1995</v>
      </c>
      <c r="G1651" t="s">
        <v>575</v>
      </c>
      <c r="H1651" t="s">
        <v>28</v>
      </c>
      <c r="I1651" s="1">
        <v>44646</v>
      </c>
      <c r="J1651">
        <v>105</v>
      </c>
      <c r="K1651" t="str">
        <f>VLOOKUP(J1651,locations!$A$1:$E$17,2,FALSE)</f>
        <v>Gisborne</v>
      </c>
      <c r="L1651" t="str">
        <f>VLOOKUP(J1651,locations!$A$1:$E$17,3,FALSE)</f>
        <v>New Zealand</v>
      </c>
      <c r="M1651">
        <f>VLOOKUP(J1651,locations!$A$1:$E$17,4,FALSE)</f>
        <v>52100</v>
      </c>
      <c r="N1651">
        <f>VLOOKUP(J1651,locations!$A$1:$E$17,5,FALSE)</f>
        <v>6.21</v>
      </c>
    </row>
    <row r="1652" spans="1:14" x14ac:dyDescent="0.25">
      <c r="A1652">
        <v>1651</v>
      </c>
      <c r="B1652" t="s">
        <v>90</v>
      </c>
      <c r="C1652">
        <v>633</v>
      </c>
      <c r="D1652" t="str">
        <f>VLOOKUP(C1660,'make details'!$A$1:$C$139,2,FALSE)</f>
        <v>Ford</v>
      </c>
      <c r="E1652" t="str">
        <f>VLOOKUP(C1652,'make details'!$A$1:$C$139,3,FALSE)</f>
        <v>Standard</v>
      </c>
      <c r="F1652">
        <v>2002</v>
      </c>
      <c r="G1652" t="s">
        <v>726</v>
      </c>
      <c r="H1652" t="s">
        <v>28</v>
      </c>
      <c r="I1652" s="1">
        <v>44603</v>
      </c>
      <c r="J1652">
        <v>102</v>
      </c>
      <c r="K1652" t="str">
        <f>VLOOKUP(J1652,locations!$A$1:$E$17,2,FALSE)</f>
        <v>Auckland</v>
      </c>
      <c r="L1652" t="str">
        <f>VLOOKUP(J1652,locations!$A$1:$E$17,3,FALSE)</f>
        <v>New Zealand</v>
      </c>
      <c r="M1652">
        <f>VLOOKUP(J1652,locations!$A$1:$E$17,4,FALSE)</f>
        <v>1695200</v>
      </c>
      <c r="N1652">
        <f>VLOOKUP(J1652,locations!$A$1:$E$17,5,FALSE)</f>
        <v>343.09</v>
      </c>
    </row>
    <row r="1653" spans="1:14" x14ac:dyDescent="0.25">
      <c r="A1653">
        <v>1652</v>
      </c>
      <c r="B1653" t="s">
        <v>435</v>
      </c>
      <c r="C1653">
        <v>548</v>
      </c>
      <c r="D1653" t="str">
        <f>VLOOKUP(C1661,'make details'!$A$1:$C$139,2,FALSE)</f>
        <v>Toyota</v>
      </c>
      <c r="E1653" t="str">
        <f>VLOOKUP(C1653,'make details'!$A$1:$C$139,3,FALSE)</f>
        <v>Standard</v>
      </c>
      <c r="F1653">
        <v>2006</v>
      </c>
      <c r="G1653" t="s">
        <v>465</v>
      </c>
      <c r="H1653" t="s">
        <v>32</v>
      </c>
      <c r="I1653" s="1">
        <v>44484</v>
      </c>
      <c r="J1653">
        <v>104</v>
      </c>
      <c r="K1653" t="str">
        <f>VLOOKUP(J1653,locations!$A$1:$E$17,2,FALSE)</f>
        <v>Bay of Plenty</v>
      </c>
      <c r="L1653" t="str">
        <f>VLOOKUP(J1653,locations!$A$1:$E$17,3,FALSE)</f>
        <v>New Zealand</v>
      </c>
      <c r="M1653">
        <f>VLOOKUP(J1653,locations!$A$1:$E$17,4,FALSE)</f>
        <v>347700</v>
      </c>
      <c r="N1653">
        <f>VLOOKUP(J1653,locations!$A$1:$E$17,5,FALSE)</f>
        <v>28.8</v>
      </c>
    </row>
    <row r="1654" spans="1:14" x14ac:dyDescent="0.25">
      <c r="A1654">
        <v>1653</v>
      </c>
      <c r="B1654" t="s">
        <v>90</v>
      </c>
      <c r="C1654">
        <v>580</v>
      </c>
      <c r="D1654" t="str">
        <f>VLOOKUP(C1662,'make details'!$A$1:$C$139,2,FALSE)</f>
        <v>Hyundai</v>
      </c>
      <c r="E1654" t="str">
        <f>VLOOKUP(C1654,'make details'!$A$1:$C$139,3,FALSE)</f>
        <v>Standard</v>
      </c>
      <c r="F1654">
        <v>2006</v>
      </c>
      <c r="G1654" t="s">
        <v>727</v>
      </c>
      <c r="H1654" t="s">
        <v>28</v>
      </c>
      <c r="I1654" s="1">
        <v>44652</v>
      </c>
      <c r="J1654">
        <v>103</v>
      </c>
      <c r="K1654" t="str">
        <f>VLOOKUP(J1654,locations!$A$1:$E$17,2,FALSE)</f>
        <v>Waikato</v>
      </c>
      <c r="L1654" t="str">
        <f>VLOOKUP(J1654,locations!$A$1:$E$17,3,FALSE)</f>
        <v>New Zealand</v>
      </c>
      <c r="M1654">
        <f>VLOOKUP(J1654,locations!$A$1:$E$17,4,FALSE)</f>
        <v>513800</v>
      </c>
      <c r="N1654">
        <f>VLOOKUP(J1654,locations!$A$1:$E$17,5,FALSE)</f>
        <v>21.5</v>
      </c>
    </row>
    <row r="1655" spans="1:14" x14ac:dyDescent="0.25">
      <c r="A1655">
        <v>1654</v>
      </c>
      <c r="B1655" t="s">
        <v>435</v>
      </c>
      <c r="C1655">
        <v>619</v>
      </c>
      <c r="D1655" t="str">
        <f>VLOOKUP(C1663,'make details'!$A$1:$C$139,2,FALSE)</f>
        <v>Ford</v>
      </c>
      <c r="E1655" t="str">
        <f>VLOOKUP(C1655,'make details'!$A$1:$C$139,3,FALSE)</f>
        <v>Standard</v>
      </c>
      <c r="F1655">
        <v>2006</v>
      </c>
      <c r="G1655" t="s">
        <v>448</v>
      </c>
      <c r="H1655" t="s">
        <v>32</v>
      </c>
      <c r="I1655" s="1">
        <v>44569</v>
      </c>
      <c r="J1655">
        <v>102</v>
      </c>
      <c r="K1655" t="str">
        <f>VLOOKUP(J1655,locations!$A$1:$E$17,2,FALSE)</f>
        <v>Auckland</v>
      </c>
      <c r="L1655" t="str">
        <f>VLOOKUP(J1655,locations!$A$1:$E$17,3,FALSE)</f>
        <v>New Zealand</v>
      </c>
      <c r="M1655">
        <f>VLOOKUP(J1655,locations!$A$1:$E$17,4,FALSE)</f>
        <v>1695200</v>
      </c>
      <c r="N1655">
        <f>VLOOKUP(J1655,locations!$A$1:$E$17,5,FALSE)</f>
        <v>343.09</v>
      </c>
    </row>
    <row r="1656" spans="1:14" x14ac:dyDescent="0.25">
      <c r="A1656">
        <v>1655</v>
      </c>
      <c r="B1656" t="s">
        <v>90</v>
      </c>
      <c r="C1656">
        <v>610</v>
      </c>
      <c r="D1656" t="str">
        <f>VLOOKUP(C1664,'make details'!$A$1:$C$139,2,FALSE)</f>
        <v>Ford</v>
      </c>
      <c r="E1656" t="str">
        <f>VLOOKUP(C1656,'make details'!$A$1:$C$139,3,FALSE)</f>
        <v>Standard</v>
      </c>
      <c r="F1656">
        <v>1999</v>
      </c>
      <c r="G1656" t="s">
        <v>444</v>
      </c>
      <c r="H1656" t="s">
        <v>10</v>
      </c>
      <c r="I1656" s="1">
        <v>44497</v>
      </c>
      <c r="J1656">
        <v>109</v>
      </c>
      <c r="K1656" t="str">
        <f>VLOOKUP(J1656,locations!$A$1:$E$17,2,FALSE)</f>
        <v>Wellington</v>
      </c>
      <c r="L1656" t="str">
        <f>VLOOKUP(J1656,locations!$A$1:$E$17,3,FALSE)</f>
        <v>New Zealand</v>
      </c>
      <c r="M1656">
        <f>VLOOKUP(J1656,locations!$A$1:$E$17,4,FALSE)</f>
        <v>543500</v>
      </c>
      <c r="N1656">
        <f>VLOOKUP(J1656,locations!$A$1:$E$17,5,FALSE)</f>
        <v>67.52</v>
      </c>
    </row>
    <row r="1657" spans="1:14" x14ac:dyDescent="0.25">
      <c r="A1657">
        <v>1656</v>
      </c>
      <c r="B1657" t="s">
        <v>83</v>
      </c>
      <c r="C1657">
        <v>587</v>
      </c>
      <c r="D1657" t="str">
        <f>VLOOKUP(C1665,'make details'!$A$1:$C$139,2,FALSE)</f>
        <v>Mitsubishi</v>
      </c>
      <c r="E1657" t="str">
        <f>VLOOKUP(C1657,'make details'!$A$1:$C$139,3,FALSE)</f>
        <v>Standard</v>
      </c>
      <c r="F1657">
        <v>1997</v>
      </c>
      <c r="G1657" t="s">
        <v>463</v>
      </c>
      <c r="H1657" t="s">
        <v>10</v>
      </c>
      <c r="I1657" s="1">
        <v>44594</v>
      </c>
      <c r="J1657">
        <v>101</v>
      </c>
      <c r="K1657" t="str">
        <f>VLOOKUP(J1657,locations!$A$1:$E$17,2,FALSE)</f>
        <v>Northland</v>
      </c>
      <c r="L1657" t="str">
        <f>VLOOKUP(J1657,locations!$A$1:$E$17,3,FALSE)</f>
        <v>New Zealand</v>
      </c>
      <c r="M1657">
        <f>VLOOKUP(J1657,locations!$A$1:$E$17,4,FALSE)</f>
        <v>201500</v>
      </c>
      <c r="N1657">
        <f>VLOOKUP(J1657,locations!$A$1:$E$17,5,FALSE)</f>
        <v>16.11</v>
      </c>
    </row>
    <row r="1658" spans="1:14" x14ac:dyDescent="0.25">
      <c r="A1658">
        <v>1657</v>
      </c>
      <c r="B1658" t="s">
        <v>435</v>
      </c>
      <c r="C1658">
        <v>540</v>
      </c>
      <c r="D1658" t="str">
        <f>VLOOKUP(C1666,'make details'!$A$1:$C$139,2,FALSE)</f>
        <v>Toyota</v>
      </c>
      <c r="E1658" t="str">
        <f>VLOOKUP(C1658,'make details'!$A$1:$C$139,3,FALSE)</f>
        <v>Standard</v>
      </c>
      <c r="F1658">
        <v>2006</v>
      </c>
      <c r="G1658" t="s">
        <v>436</v>
      </c>
      <c r="H1658" t="s">
        <v>10</v>
      </c>
      <c r="I1658" s="1">
        <v>44559</v>
      </c>
      <c r="J1658">
        <v>103</v>
      </c>
      <c r="K1658" t="str">
        <f>VLOOKUP(J1658,locations!$A$1:$E$17,2,FALSE)</f>
        <v>Waikato</v>
      </c>
      <c r="L1658" t="str">
        <f>VLOOKUP(J1658,locations!$A$1:$E$17,3,FALSE)</f>
        <v>New Zealand</v>
      </c>
      <c r="M1658">
        <f>VLOOKUP(J1658,locations!$A$1:$E$17,4,FALSE)</f>
        <v>513800</v>
      </c>
      <c r="N1658">
        <f>VLOOKUP(J1658,locations!$A$1:$E$17,5,FALSE)</f>
        <v>21.5</v>
      </c>
    </row>
    <row r="1659" spans="1:14" x14ac:dyDescent="0.25">
      <c r="A1659">
        <v>1658</v>
      </c>
      <c r="B1659" t="s">
        <v>435</v>
      </c>
      <c r="C1659">
        <v>540</v>
      </c>
      <c r="D1659" t="str">
        <f>VLOOKUP(C1667,'make details'!$A$1:$C$139,2,FALSE)</f>
        <v>Holden</v>
      </c>
      <c r="E1659" t="str">
        <f>VLOOKUP(C1659,'make details'!$A$1:$C$139,3,FALSE)</f>
        <v>Standard</v>
      </c>
      <c r="F1659">
        <v>2003</v>
      </c>
      <c r="G1659" t="s">
        <v>436</v>
      </c>
      <c r="H1659" t="s">
        <v>69</v>
      </c>
      <c r="I1659" s="1">
        <v>44624</v>
      </c>
      <c r="J1659">
        <v>103</v>
      </c>
      <c r="K1659" t="str">
        <f>VLOOKUP(J1659,locations!$A$1:$E$17,2,FALSE)</f>
        <v>Waikato</v>
      </c>
      <c r="L1659" t="str">
        <f>VLOOKUP(J1659,locations!$A$1:$E$17,3,FALSE)</f>
        <v>New Zealand</v>
      </c>
      <c r="M1659">
        <f>VLOOKUP(J1659,locations!$A$1:$E$17,4,FALSE)</f>
        <v>513800</v>
      </c>
      <c r="N1659">
        <f>VLOOKUP(J1659,locations!$A$1:$E$17,5,FALSE)</f>
        <v>21.5</v>
      </c>
    </row>
    <row r="1660" spans="1:14" x14ac:dyDescent="0.25">
      <c r="A1660">
        <v>1659</v>
      </c>
      <c r="B1660" t="s">
        <v>435</v>
      </c>
      <c r="C1660">
        <v>540</v>
      </c>
      <c r="D1660" t="str">
        <f>VLOOKUP(C1668,'make details'!$A$1:$C$139,2,FALSE)</f>
        <v>Mitsubishi</v>
      </c>
      <c r="E1660" t="str">
        <f>VLOOKUP(C1660,'make details'!$A$1:$C$139,3,FALSE)</f>
        <v>Standard</v>
      </c>
      <c r="F1660">
        <v>2003</v>
      </c>
      <c r="G1660" t="s">
        <v>436</v>
      </c>
      <c r="H1660" t="s">
        <v>69</v>
      </c>
      <c r="I1660" s="1">
        <v>44624</v>
      </c>
      <c r="J1660">
        <v>103</v>
      </c>
      <c r="K1660" t="str">
        <f>VLOOKUP(J1660,locations!$A$1:$E$17,2,FALSE)</f>
        <v>Waikato</v>
      </c>
      <c r="L1660" t="str">
        <f>VLOOKUP(J1660,locations!$A$1:$E$17,3,FALSE)</f>
        <v>New Zealand</v>
      </c>
      <c r="M1660">
        <f>VLOOKUP(J1660,locations!$A$1:$E$17,4,FALSE)</f>
        <v>513800</v>
      </c>
      <c r="N1660">
        <f>VLOOKUP(J1660,locations!$A$1:$E$17,5,FALSE)</f>
        <v>21.5</v>
      </c>
    </row>
    <row r="1661" spans="1:14" x14ac:dyDescent="0.25">
      <c r="A1661">
        <v>1660</v>
      </c>
      <c r="B1661" t="s">
        <v>90</v>
      </c>
      <c r="C1661">
        <v>619</v>
      </c>
      <c r="D1661" t="str">
        <f>VLOOKUP(C1669,'make details'!$A$1:$C$139,2,FALSE)</f>
        <v>Mitsubishi</v>
      </c>
      <c r="E1661" t="str">
        <f>VLOOKUP(C1661,'make details'!$A$1:$C$139,3,FALSE)</f>
        <v>Standard</v>
      </c>
      <c r="F1661">
        <v>1998</v>
      </c>
      <c r="G1661" t="s">
        <v>485</v>
      </c>
      <c r="H1661" t="s">
        <v>28</v>
      </c>
      <c r="I1661" s="1">
        <v>44615</v>
      </c>
      <c r="J1661">
        <v>114</v>
      </c>
      <c r="K1661" t="str">
        <f>VLOOKUP(J1661,locations!$A$1:$E$17,2,FALSE)</f>
        <v>Canterbury</v>
      </c>
      <c r="L1661" t="str">
        <f>VLOOKUP(J1661,locations!$A$1:$E$17,3,FALSE)</f>
        <v>New Zealand</v>
      </c>
      <c r="M1661">
        <f>VLOOKUP(J1661,locations!$A$1:$E$17,4,FALSE)</f>
        <v>655000</v>
      </c>
      <c r="N1661">
        <f>VLOOKUP(J1661,locations!$A$1:$E$17,5,FALSE)</f>
        <v>14.72</v>
      </c>
    </row>
    <row r="1662" spans="1:14" x14ac:dyDescent="0.25">
      <c r="A1662">
        <v>1661</v>
      </c>
      <c r="B1662" t="s">
        <v>90</v>
      </c>
      <c r="C1662">
        <v>555</v>
      </c>
      <c r="D1662" t="str">
        <f>VLOOKUP(C1670,'make details'!$A$1:$C$139,2,FALSE)</f>
        <v>Mazda</v>
      </c>
      <c r="E1662" t="str">
        <f>VLOOKUP(C1662,'make details'!$A$1:$C$139,3,FALSE)</f>
        <v>Standard</v>
      </c>
      <c r="F1662">
        <v>2006</v>
      </c>
      <c r="G1662" t="s">
        <v>728</v>
      </c>
      <c r="H1662" t="s">
        <v>18</v>
      </c>
      <c r="I1662" s="1">
        <v>44617</v>
      </c>
      <c r="J1662">
        <v>102</v>
      </c>
      <c r="K1662" t="str">
        <f>VLOOKUP(J1662,locations!$A$1:$E$17,2,FALSE)</f>
        <v>Auckland</v>
      </c>
      <c r="L1662" t="str">
        <f>VLOOKUP(J1662,locations!$A$1:$E$17,3,FALSE)</f>
        <v>New Zealand</v>
      </c>
      <c r="M1662">
        <f>VLOOKUP(J1662,locations!$A$1:$E$17,4,FALSE)</f>
        <v>1695200</v>
      </c>
      <c r="N1662">
        <f>VLOOKUP(J1662,locations!$A$1:$E$17,5,FALSE)</f>
        <v>343.09</v>
      </c>
    </row>
    <row r="1663" spans="1:14" x14ac:dyDescent="0.25">
      <c r="A1663">
        <v>1662</v>
      </c>
      <c r="B1663" t="s">
        <v>83</v>
      </c>
      <c r="C1663">
        <v>540</v>
      </c>
      <c r="D1663" t="str">
        <f>VLOOKUP(C1671,'make details'!$A$1:$C$139,2,FALSE)</f>
        <v>BMW</v>
      </c>
      <c r="E1663" t="str">
        <f>VLOOKUP(C1663,'make details'!$A$1:$C$139,3,FALSE)</f>
        <v>Standard</v>
      </c>
      <c r="F1663">
        <v>2006</v>
      </c>
      <c r="G1663" t="s">
        <v>453</v>
      </c>
      <c r="H1663" t="s">
        <v>18</v>
      </c>
      <c r="I1663" s="1">
        <v>44538</v>
      </c>
      <c r="J1663">
        <v>105</v>
      </c>
      <c r="K1663" t="str">
        <f>VLOOKUP(J1663,locations!$A$1:$E$17,2,FALSE)</f>
        <v>Gisborne</v>
      </c>
      <c r="L1663" t="str">
        <f>VLOOKUP(J1663,locations!$A$1:$E$17,3,FALSE)</f>
        <v>New Zealand</v>
      </c>
      <c r="M1663">
        <f>VLOOKUP(J1663,locations!$A$1:$E$17,4,FALSE)</f>
        <v>52100</v>
      </c>
      <c r="N1663">
        <f>VLOOKUP(J1663,locations!$A$1:$E$17,5,FALSE)</f>
        <v>6.21</v>
      </c>
    </row>
    <row r="1664" spans="1:14" x14ac:dyDescent="0.25">
      <c r="A1664">
        <v>1663</v>
      </c>
      <c r="B1664" t="s">
        <v>435</v>
      </c>
      <c r="C1664">
        <v>540</v>
      </c>
      <c r="D1664" t="str">
        <f>VLOOKUP(C1672,'make details'!$A$1:$C$139,2,FALSE)</f>
        <v>Mitsubishi</v>
      </c>
      <c r="E1664" t="str">
        <f>VLOOKUP(C1664,'make details'!$A$1:$C$139,3,FALSE)</f>
        <v>Standard</v>
      </c>
      <c r="F1664">
        <v>2006</v>
      </c>
      <c r="G1664" t="s">
        <v>436</v>
      </c>
      <c r="H1664" t="s">
        <v>32</v>
      </c>
      <c r="I1664" s="1">
        <v>44613</v>
      </c>
      <c r="J1664">
        <v>106</v>
      </c>
      <c r="K1664" t="str">
        <f>VLOOKUP(J1664,locations!$A$1:$E$17,2,FALSE)</f>
        <v>Hawke's Bay</v>
      </c>
      <c r="L1664" t="str">
        <f>VLOOKUP(J1664,locations!$A$1:$E$17,3,FALSE)</f>
        <v>New Zealand</v>
      </c>
      <c r="M1664">
        <f>VLOOKUP(J1664,locations!$A$1:$E$17,4,FALSE)</f>
        <v>182700</v>
      </c>
      <c r="N1664">
        <f>VLOOKUP(J1664,locations!$A$1:$E$17,5,FALSE)</f>
        <v>12.92</v>
      </c>
    </row>
    <row r="1665" spans="1:14" x14ac:dyDescent="0.25">
      <c r="A1665">
        <v>1664</v>
      </c>
      <c r="B1665" t="s">
        <v>90</v>
      </c>
      <c r="C1665">
        <v>580</v>
      </c>
      <c r="D1665" t="str">
        <f>VLOOKUP(C1673,'make details'!$A$1:$C$139,2,FALSE)</f>
        <v>Toyota</v>
      </c>
      <c r="E1665" t="str">
        <f>VLOOKUP(C1665,'make details'!$A$1:$C$139,3,FALSE)</f>
        <v>Standard</v>
      </c>
      <c r="F1665">
        <v>2006</v>
      </c>
      <c r="G1665" t="s">
        <v>727</v>
      </c>
      <c r="H1665" t="s">
        <v>10</v>
      </c>
      <c r="I1665" s="1">
        <v>44634</v>
      </c>
      <c r="J1665">
        <v>104</v>
      </c>
      <c r="K1665" t="str">
        <f>VLOOKUP(J1665,locations!$A$1:$E$17,2,FALSE)</f>
        <v>Bay of Plenty</v>
      </c>
      <c r="L1665" t="str">
        <f>VLOOKUP(J1665,locations!$A$1:$E$17,3,FALSE)</f>
        <v>New Zealand</v>
      </c>
      <c r="M1665">
        <f>VLOOKUP(J1665,locations!$A$1:$E$17,4,FALSE)</f>
        <v>347700</v>
      </c>
      <c r="N1665">
        <f>VLOOKUP(J1665,locations!$A$1:$E$17,5,FALSE)</f>
        <v>28.8</v>
      </c>
    </row>
    <row r="1666" spans="1:14" x14ac:dyDescent="0.25">
      <c r="A1666">
        <v>1665</v>
      </c>
      <c r="B1666" t="s">
        <v>435</v>
      </c>
      <c r="C1666">
        <v>619</v>
      </c>
      <c r="D1666" t="str">
        <f>VLOOKUP(C1674,'make details'!$A$1:$C$139,2,FALSE)</f>
        <v>Mazda</v>
      </c>
      <c r="E1666" t="str">
        <f>VLOOKUP(C1666,'make details'!$A$1:$C$139,3,FALSE)</f>
        <v>Standard</v>
      </c>
      <c r="F1666">
        <v>2006</v>
      </c>
      <c r="G1666" t="s">
        <v>448</v>
      </c>
      <c r="H1666" t="s">
        <v>32</v>
      </c>
      <c r="I1666" s="1">
        <v>44641</v>
      </c>
      <c r="J1666">
        <v>108</v>
      </c>
      <c r="K1666" t="str">
        <f>VLOOKUP(J1666,locations!$A$1:$E$17,2,FALSE)</f>
        <v>Manawatū-Whanganui</v>
      </c>
      <c r="L1666" t="str">
        <f>VLOOKUP(J1666,locations!$A$1:$E$17,3,FALSE)</f>
        <v>New Zealand</v>
      </c>
      <c r="M1666">
        <f>VLOOKUP(J1666,locations!$A$1:$E$17,4,FALSE)</f>
        <v>258200</v>
      </c>
      <c r="N1666">
        <f>VLOOKUP(J1666,locations!$A$1:$E$17,5,FALSE)</f>
        <v>11.62</v>
      </c>
    </row>
    <row r="1667" spans="1:14" x14ac:dyDescent="0.25">
      <c r="A1667">
        <v>1666</v>
      </c>
      <c r="B1667" t="s">
        <v>435</v>
      </c>
      <c r="C1667">
        <v>548</v>
      </c>
      <c r="D1667" t="str">
        <f>VLOOKUP(C1675,'make details'!$A$1:$C$139,2,FALSE)</f>
        <v>Mitsubishi</v>
      </c>
      <c r="E1667" t="str">
        <f>VLOOKUP(C1667,'make details'!$A$1:$C$139,3,FALSE)</f>
        <v>Standard</v>
      </c>
      <c r="F1667">
        <v>2006</v>
      </c>
      <c r="G1667" t="s">
        <v>668</v>
      </c>
      <c r="H1667" t="s">
        <v>10</v>
      </c>
      <c r="I1667" s="1">
        <v>44610</v>
      </c>
      <c r="J1667">
        <v>111</v>
      </c>
      <c r="K1667" t="str">
        <f>VLOOKUP(J1667,locations!$A$1:$E$17,2,FALSE)</f>
        <v>Nelson</v>
      </c>
      <c r="L1667" t="str">
        <f>VLOOKUP(J1667,locations!$A$1:$E$17,3,FALSE)</f>
        <v>New Zealand</v>
      </c>
      <c r="M1667">
        <f>VLOOKUP(J1667,locations!$A$1:$E$17,4,FALSE)</f>
        <v>54500</v>
      </c>
      <c r="N1667">
        <f>VLOOKUP(J1667,locations!$A$1:$E$17,5,FALSE)</f>
        <v>129.15</v>
      </c>
    </row>
    <row r="1668" spans="1:14" x14ac:dyDescent="0.25">
      <c r="A1668">
        <v>1667</v>
      </c>
      <c r="B1668" t="s">
        <v>90</v>
      </c>
      <c r="C1668">
        <v>580</v>
      </c>
      <c r="D1668" t="str">
        <f>VLOOKUP(C1676,'make details'!$A$1:$C$139,2,FALSE)</f>
        <v>Mazda</v>
      </c>
      <c r="E1668" t="str">
        <f>VLOOKUP(C1668,'make details'!$A$1:$C$139,3,FALSE)</f>
        <v>Standard</v>
      </c>
      <c r="F1668">
        <v>2001</v>
      </c>
      <c r="G1668" t="s">
        <v>441</v>
      </c>
      <c r="H1668" t="s">
        <v>10</v>
      </c>
      <c r="I1668" s="1">
        <v>44611</v>
      </c>
      <c r="J1668">
        <v>109</v>
      </c>
      <c r="K1668" t="str">
        <f>VLOOKUP(J1668,locations!$A$1:$E$17,2,FALSE)</f>
        <v>Wellington</v>
      </c>
      <c r="L1668" t="str">
        <f>VLOOKUP(J1668,locations!$A$1:$E$17,3,FALSE)</f>
        <v>New Zealand</v>
      </c>
      <c r="M1668">
        <f>VLOOKUP(J1668,locations!$A$1:$E$17,4,FALSE)</f>
        <v>543500</v>
      </c>
      <c r="N1668">
        <f>VLOOKUP(J1668,locations!$A$1:$E$17,5,FALSE)</f>
        <v>67.52</v>
      </c>
    </row>
    <row r="1669" spans="1:14" x14ac:dyDescent="0.25">
      <c r="A1669">
        <v>1668</v>
      </c>
      <c r="B1669" t="s">
        <v>90</v>
      </c>
      <c r="C1669">
        <v>580</v>
      </c>
      <c r="D1669" t="str">
        <f>VLOOKUP(C1677,'make details'!$A$1:$C$139,2,FALSE)</f>
        <v>Ford</v>
      </c>
      <c r="E1669" t="str">
        <f>VLOOKUP(C1669,'make details'!$A$1:$C$139,3,FALSE)</f>
        <v>Standard</v>
      </c>
      <c r="F1669">
        <v>1997</v>
      </c>
      <c r="G1669" t="s">
        <v>676</v>
      </c>
      <c r="H1669" t="s">
        <v>45</v>
      </c>
      <c r="I1669" s="1">
        <v>44591</v>
      </c>
      <c r="J1669">
        <v>101</v>
      </c>
      <c r="K1669" t="str">
        <f>VLOOKUP(J1669,locations!$A$1:$E$17,2,FALSE)</f>
        <v>Northland</v>
      </c>
      <c r="L1669" t="str">
        <f>VLOOKUP(J1669,locations!$A$1:$E$17,3,FALSE)</f>
        <v>New Zealand</v>
      </c>
      <c r="M1669">
        <f>VLOOKUP(J1669,locations!$A$1:$E$17,4,FALSE)</f>
        <v>201500</v>
      </c>
      <c r="N1669">
        <f>VLOOKUP(J1669,locations!$A$1:$E$17,5,FALSE)</f>
        <v>16.11</v>
      </c>
    </row>
    <row r="1670" spans="1:14" x14ac:dyDescent="0.25">
      <c r="A1670">
        <v>1669</v>
      </c>
      <c r="B1670" t="s">
        <v>75</v>
      </c>
      <c r="C1670">
        <v>576</v>
      </c>
      <c r="D1670" t="str">
        <f>VLOOKUP(C1678,'make details'!$A$1:$C$139,2,FALSE)</f>
        <v>Mazda</v>
      </c>
      <c r="E1670" t="str">
        <f>VLOOKUP(C1670,'make details'!$A$1:$C$139,3,FALSE)</f>
        <v>Standard</v>
      </c>
      <c r="F1670">
        <v>2006</v>
      </c>
      <c r="G1670" t="s">
        <v>600</v>
      </c>
      <c r="H1670" t="s">
        <v>10</v>
      </c>
      <c r="I1670" s="1">
        <v>44573</v>
      </c>
      <c r="J1670">
        <v>108</v>
      </c>
      <c r="K1670" t="str">
        <f>VLOOKUP(J1670,locations!$A$1:$E$17,2,FALSE)</f>
        <v>Manawatū-Whanganui</v>
      </c>
      <c r="L1670" t="str">
        <f>VLOOKUP(J1670,locations!$A$1:$E$17,3,FALSE)</f>
        <v>New Zealand</v>
      </c>
      <c r="M1670">
        <f>VLOOKUP(J1670,locations!$A$1:$E$17,4,FALSE)</f>
        <v>258200</v>
      </c>
      <c r="N1670">
        <f>VLOOKUP(J1670,locations!$A$1:$E$17,5,FALSE)</f>
        <v>11.62</v>
      </c>
    </row>
    <row r="1671" spans="1:14" x14ac:dyDescent="0.25">
      <c r="A1671">
        <v>1670</v>
      </c>
      <c r="B1671" t="s">
        <v>90</v>
      </c>
      <c r="C1671">
        <v>512</v>
      </c>
      <c r="D1671" t="str">
        <f>VLOOKUP(C1679,'make details'!$A$1:$C$139,2,FALSE)</f>
        <v>Mazda</v>
      </c>
      <c r="E1671" t="str">
        <f>VLOOKUP(C1671,'make details'!$A$1:$C$139,3,FALSE)</f>
        <v>Luxury</v>
      </c>
      <c r="F1671">
        <v>2004</v>
      </c>
      <c r="G1671" t="s">
        <v>729</v>
      </c>
      <c r="H1671" t="s">
        <v>18</v>
      </c>
      <c r="I1671" s="1">
        <v>44563</v>
      </c>
      <c r="J1671">
        <v>102</v>
      </c>
      <c r="K1671" t="str">
        <f>VLOOKUP(J1671,locations!$A$1:$E$17,2,FALSE)</f>
        <v>Auckland</v>
      </c>
      <c r="L1671" t="str">
        <f>VLOOKUP(J1671,locations!$A$1:$E$17,3,FALSE)</f>
        <v>New Zealand</v>
      </c>
      <c r="M1671">
        <f>VLOOKUP(J1671,locations!$A$1:$E$17,4,FALSE)</f>
        <v>1695200</v>
      </c>
      <c r="N1671">
        <f>VLOOKUP(J1671,locations!$A$1:$E$17,5,FALSE)</f>
        <v>343.09</v>
      </c>
    </row>
    <row r="1672" spans="1:14" x14ac:dyDescent="0.25">
      <c r="A1672">
        <v>1671</v>
      </c>
      <c r="B1672" t="s">
        <v>235</v>
      </c>
      <c r="C1672">
        <v>580</v>
      </c>
      <c r="D1672" t="str">
        <f>VLOOKUP(C1680,'make details'!$A$1:$C$139,2,FALSE)</f>
        <v>Toyota</v>
      </c>
      <c r="E1672" t="str">
        <f>VLOOKUP(C1672,'make details'!$A$1:$C$139,3,FALSE)</f>
        <v>Standard</v>
      </c>
      <c r="F1672">
        <v>2006</v>
      </c>
      <c r="G1672" t="s">
        <v>730</v>
      </c>
      <c r="H1672" t="s">
        <v>32</v>
      </c>
      <c r="I1672" s="1">
        <v>44541</v>
      </c>
      <c r="J1672">
        <v>102</v>
      </c>
      <c r="K1672" t="str">
        <f>VLOOKUP(J1672,locations!$A$1:$E$17,2,FALSE)</f>
        <v>Auckland</v>
      </c>
      <c r="L1672" t="str">
        <f>VLOOKUP(J1672,locations!$A$1:$E$17,3,FALSE)</f>
        <v>New Zealand</v>
      </c>
      <c r="M1672">
        <f>VLOOKUP(J1672,locations!$A$1:$E$17,4,FALSE)</f>
        <v>1695200</v>
      </c>
      <c r="N1672">
        <f>VLOOKUP(J1672,locations!$A$1:$E$17,5,FALSE)</f>
        <v>343.09</v>
      </c>
    </row>
    <row r="1673" spans="1:14" x14ac:dyDescent="0.25">
      <c r="A1673">
        <v>1672</v>
      </c>
      <c r="B1673" t="s">
        <v>75</v>
      </c>
      <c r="C1673">
        <v>619</v>
      </c>
      <c r="D1673" t="str">
        <f>VLOOKUP(C1681,'make details'!$A$1:$C$139,2,FALSE)</f>
        <v>Toyota</v>
      </c>
      <c r="E1673" t="str">
        <f>VLOOKUP(C1673,'make details'!$A$1:$C$139,3,FALSE)</f>
        <v>Standard</v>
      </c>
      <c r="F1673">
        <v>1999</v>
      </c>
      <c r="G1673" t="s">
        <v>438</v>
      </c>
      <c r="H1673" t="s">
        <v>10</v>
      </c>
      <c r="I1673" s="1">
        <v>44543</v>
      </c>
      <c r="J1673">
        <v>104</v>
      </c>
      <c r="K1673" t="str">
        <f>VLOOKUP(J1673,locations!$A$1:$E$17,2,FALSE)</f>
        <v>Bay of Plenty</v>
      </c>
      <c r="L1673" t="str">
        <f>VLOOKUP(J1673,locations!$A$1:$E$17,3,FALSE)</f>
        <v>New Zealand</v>
      </c>
      <c r="M1673">
        <f>VLOOKUP(J1673,locations!$A$1:$E$17,4,FALSE)</f>
        <v>347700</v>
      </c>
      <c r="N1673">
        <f>VLOOKUP(J1673,locations!$A$1:$E$17,5,FALSE)</f>
        <v>28.8</v>
      </c>
    </row>
    <row r="1674" spans="1:14" x14ac:dyDescent="0.25">
      <c r="A1674">
        <v>1673</v>
      </c>
      <c r="B1674" t="s">
        <v>435</v>
      </c>
      <c r="C1674">
        <v>576</v>
      </c>
      <c r="D1674" t="str">
        <f>VLOOKUP(C1682,'make details'!$A$1:$C$139,2,FALSE)</f>
        <v>Subaru</v>
      </c>
      <c r="E1674" t="str">
        <f>VLOOKUP(C1674,'make details'!$A$1:$C$139,3,FALSE)</f>
        <v>Standard</v>
      </c>
      <c r="F1674">
        <v>2006</v>
      </c>
      <c r="G1674" t="s">
        <v>450</v>
      </c>
      <c r="H1674" t="s">
        <v>32</v>
      </c>
      <c r="I1674" s="1">
        <v>44506</v>
      </c>
      <c r="J1674">
        <v>109</v>
      </c>
      <c r="K1674" t="str">
        <f>VLOOKUP(J1674,locations!$A$1:$E$17,2,FALSE)</f>
        <v>Wellington</v>
      </c>
      <c r="L1674" t="str">
        <f>VLOOKUP(J1674,locations!$A$1:$E$17,3,FALSE)</f>
        <v>New Zealand</v>
      </c>
      <c r="M1674">
        <f>VLOOKUP(J1674,locations!$A$1:$E$17,4,FALSE)</f>
        <v>543500</v>
      </c>
      <c r="N1674">
        <f>VLOOKUP(J1674,locations!$A$1:$E$17,5,FALSE)</f>
        <v>67.52</v>
      </c>
    </row>
    <row r="1675" spans="1:14" x14ac:dyDescent="0.25">
      <c r="A1675">
        <v>1674</v>
      </c>
      <c r="B1675" t="s">
        <v>435</v>
      </c>
      <c r="C1675">
        <v>580</v>
      </c>
      <c r="D1675" t="str">
        <f>VLOOKUP(C1683,'make details'!$A$1:$C$139,2,FALSE)</f>
        <v>Mazda</v>
      </c>
      <c r="E1675" t="str">
        <f>VLOOKUP(C1675,'make details'!$A$1:$C$139,3,FALSE)</f>
        <v>Standard</v>
      </c>
      <c r="F1675">
        <v>2006</v>
      </c>
      <c r="G1675" t="s">
        <v>464</v>
      </c>
      <c r="H1675" t="s">
        <v>32</v>
      </c>
      <c r="I1675" s="1">
        <v>44611</v>
      </c>
      <c r="J1675">
        <v>103</v>
      </c>
      <c r="K1675" t="str">
        <f>VLOOKUP(J1675,locations!$A$1:$E$17,2,FALSE)</f>
        <v>Waikato</v>
      </c>
      <c r="L1675" t="str">
        <f>VLOOKUP(J1675,locations!$A$1:$E$17,3,FALSE)</f>
        <v>New Zealand</v>
      </c>
      <c r="M1675">
        <f>VLOOKUP(J1675,locations!$A$1:$E$17,4,FALSE)</f>
        <v>513800</v>
      </c>
      <c r="N1675">
        <f>VLOOKUP(J1675,locations!$A$1:$E$17,5,FALSE)</f>
        <v>21.5</v>
      </c>
    </row>
    <row r="1676" spans="1:14" x14ac:dyDescent="0.25">
      <c r="A1676">
        <v>1675</v>
      </c>
      <c r="B1676" t="s">
        <v>435</v>
      </c>
      <c r="C1676">
        <v>576</v>
      </c>
      <c r="D1676" t="str">
        <f>VLOOKUP(C1684,'make details'!$A$1:$C$139,2,FALSE)</f>
        <v>Toyota</v>
      </c>
      <c r="E1676" t="str">
        <f>VLOOKUP(C1676,'make details'!$A$1:$C$139,3,FALSE)</f>
        <v>Standard</v>
      </c>
      <c r="F1676">
        <v>2006</v>
      </c>
      <c r="G1676" t="s">
        <v>450</v>
      </c>
      <c r="H1676" t="s">
        <v>32</v>
      </c>
      <c r="I1676" s="1">
        <v>44545</v>
      </c>
      <c r="J1676">
        <v>102</v>
      </c>
      <c r="K1676" t="str">
        <f>VLOOKUP(J1676,locations!$A$1:$E$17,2,FALSE)</f>
        <v>Auckland</v>
      </c>
      <c r="L1676" t="str">
        <f>VLOOKUP(J1676,locations!$A$1:$E$17,3,FALSE)</f>
        <v>New Zealand</v>
      </c>
      <c r="M1676">
        <f>VLOOKUP(J1676,locations!$A$1:$E$17,4,FALSE)</f>
        <v>1695200</v>
      </c>
      <c r="N1676">
        <f>VLOOKUP(J1676,locations!$A$1:$E$17,5,FALSE)</f>
        <v>343.09</v>
      </c>
    </row>
    <row r="1677" spans="1:14" x14ac:dyDescent="0.25">
      <c r="A1677">
        <v>1676</v>
      </c>
      <c r="B1677" t="s">
        <v>83</v>
      </c>
      <c r="C1677">
        <v>540</v>
      </c>
      <c r="D1677" t="str">
        <f>VLOOKUP(C1685,'make details'!$A$1:$C$139,2,FALSE)</f>
        <v>Toyota</v>
      </c>
      <c r="E1677" t="str">
        <f>VLOOKUP(C1677,'make details'!$A$1:$C$139,3,FALSE)</f>
        <v>Standard</v>
      </c>
      <c r="F1677">
        <v>2006</v>
      </c>
      <c r="G1677" t="s">
        <v>453</v>
      </c>
      <c r="H1677" t="s">
        <v>45</v>
      </c>
      <c r="I1677" s="1">
        <v>44476</v>
      </c>
      <c r="J1677">
        <v>109</v>
      </c>
      <c r="K1677" t="str">
        <f>VLOOKUP(J1677,locations!$A$1:$E$17,2,FALSE)</f>
        <v>Wellington</v>
      </c>
      <c r="L1677" t="str">
        <f>VLOOKUP(J1677,locations!$A$1:$E$17,3,FALSE)</f>
        <v>New Zealand</v>
      </c>
      <c r="M1677">
        <f>VLOOKUP(J1677,locations!$A$1:$E$17,4,FALSE)</f>
        <v>543500</v>
      </c>
      <c r="N1677">
        <f>VLOOKUP(J1677,locations!$A$1:$E$17,5,FALSE)</f>
        <v>67.52</v>
      </c>
    </row>
    <row r="1678" spans="1:14" x14ac:dyDescent="0.25">
      <c r="A1678">
        <v>1677</v>
      </c>
      <c r="B1678" t="s">
        <v>75</v>
      </c>
      <c r="C1678">
        <v>576</v>
      </c>
      <c r="D1678" t="str">
        <f>VLOOKUP(C1686,'make details'!$A$1:$C$139,2,FALSE)</f>
        <v>Subaru</v>
      </c>
      <c r="E1678" t="str">
        <f>VLOOKUP(C1678,'make details'!$A$1:$C$139,3,FALSE)</f>
        <v>Standard</v>
      </c>
      <c r="F1678">
        <v>2006</v>
      </c>
      <c r="G1678" t="s">
        <v>731</v>
      </c>
      <c r="H1678" t="s">
        <v>32</v>
      </c>
      <c r="I1678" s="1">
        <v>44501</v>
      </c>
      <c r="J1678">
        <v>102</v>
      </c>
      <c r="K1678" t="str">
        <f>VLOOKUP(J1678,locations!$A$1:$E$17,2,FALSE)</f>
        <v>Auckland</v>
      </c>
      <c r="L1678" t="str">
        <f>VLOOKUP(J1678,locations!$A$1:$E$17,3,FALSE)</f>
        <v>New Zealand</v>
      </c>
      <c r="M1678">
        <f>VLOOKUP(J1678,locations!$A$1:$E$17,4,FALSE)</f>
        <v>1695200</v>
      </c>
      <c r="N1678">
        <f>VLOOKUP(J1678,locations!$A$1:$E$17,5,FALSE)</f>
        <v>343.09</v>
      </c>
    </row>
    <row r="1679" spans="1:14" x14ac:dyDescent="0.25">
      <c r="A1679">
        <v>1678</v>
      </c>
      <c r="B1679" t="s">
        <v>435</v>
      </c>
      <c r="C1679">
        <v>576</v>
      </c>
      <c r="D1679" t="str">
        <f>VLOOKUP(C1687,'make details'!$A$1:$C$139,2,FALSE)</f>
        <v>Honda</v>
      </c>
      <c r="E1679" t="str">
        <f>VLOOKUP(C1679,'make details'!$A$1:$C$139,3,FALSE)</f>
        <v>Standard</v>
      </c>
      <c r="F1679">
        <v>2006</v>
      </c>
      <c r="G1679" t="s">
        <v>450</v>
      </c>
      <c r="H1679" t="s">
        <v>32</v>
      </c>
      <c r="I1679" s="1">
        <v>44629</v>
      </c>
      <c r="J1679">
        <v>104</v>
      </c>
      <c r="K1679" t="str">
        <f>VLOOKUP(J1679,locations!$A$1:$E$17,2,FALSE)</f>
        <v>Bay of Plenty</v>
      </c>
      <c r="L1679" t="str">
        <f>VLOOKUP(J1679,locations!$A$1:$E$17,3,FALSE)</f>
        <v>New Zealand</v>
      </c>
      <c r="M1679">
        <f>VLOOKUP(J1679,locations!$A$1:$E$17,4,FALSE)</f>
        <v>347700</v>
      </c>
      <c r="N1679">
        <f>VLOOKUP(J1679,locations!$A$1:$E$17,5,FALSE)</f>
        <v>28.8</v>
      </c>
    </row>
    <row r="1680" spans="1:14" x14ac:dyDescent="0.25">
      <c r="A1680">
        <v>1679</v>
      </c>
      <c r="B1680" t="s">
        <v>75</v>
      </c>
      <c r="C1680">
        <v>619</v>
      </c>
      <c r="D1680" t="str">
        <f>VLOOKUP(C1688,'make details'!$A$1:$C$139,2,FALSE)</f>
        <v>Ford</v>
      </c>
      <c r="E1680" t="str">
        <f>VLOOKUP(C1680,'make details'!$A$1:$C$139,3,FALSE)</f>
        <v>Standard</v>
      </c>
      <c r="F1680">
        <v>1997</v>
      </c>
      <c r="G1680" t="s">
        <v>702</v>
      </c>
      <c r="H1680" t="s">
        <v>10</v>
      </c>
      <c r="I1680" s="1">
        <v>44542</v>
      </c>
      <c r="J1680">
        <v>116</v>
      </c>
      <c r="K1680" t="str">
        <f>VLOOKUP(J1680,locations!$A$1:$E$17,2,FALSE)</f>
        <v>Southland</v>
      </c>
      <c r="L1680" t="str">
        <f>VLOOKUP(J1680,locations!$A$1:$E$17,3,FALSE)</f>
        <v>New Zealand</v>
      </c>
      <c r="M1680">
        <f>VLOOKUP(J1680,locations!$A$1:$E$17,4,FALSE)</f>
        <v>102400</v>
      </c>
      <c r="N1680">
        <f>VLOOKUP(J1680,locations!$A$1:$E$17,5,FALSE)</f>
        <v>3.28</v>
      </c>
    </row>
    <row r="1681" spans="1:14" x14ac:dyDescent="0.25">
      <c r="A1681">
        <v>1680</v>
      </c>
      <c r="B1681" t="s">
        <v>83</v>
      </c>
      <c r="C1681">
        <v>619</v>
      </c>
      <c r="D1681" t="str">
        <f>VLOOKUP(C1689,'make details'!$A$1:$C$139,2,FALSE)</f>
        <v>Ford</v>
      </c>
      <c r="E1681" t="str">
        <f>VLOOKUP(C1681,'make details'!$A$1:$C$139,3,FALSE)</f>
        <v>Standard</v>
      </c>
      <c r="F1681">
        <v>2006</v>
      </c>
      <c r="G1681" t="s">
        <v>711</v>
      </c>
      <c r="H1681" t="s">
        <v>18</v>
      </c>
      <c r="I1681" s="1">
        <v>44589</v>
      </c>
      <c r="J1681">
        <v>109</v>
      </c>
      <c r="K1681" t="str">
        <f>VLOOKUP(J1681,locations!$A$1:$E$17,2,FALSE)</f>
        <v>Wellington</v>
      </c>
      <c r="L1681" t="str">
        <f>VLOOKUP(J1681,locations!$A$1:$E$17,3,FALSE)</f>
        <v>New Zealand</v>
      </c>
      <c r="M1681">
        <f>VLOOKUP(J1681,locations!$A$1:$E$17,4,FALSE)</f>
        <v>543500</v>
      </c>
      <c r="N1681">
        <f>VLOOKUP(J1681,locations!$A$1:$E$17,5,FALSE)</f>
        <v>67.52</v>
      </c>
    </row>
    <row r="1682" spans="1:14" x14ac:dyDescent="0.25">
      <c r="A1682">
        <v>1681</v>
      </c>
      <c r="B1682" t="s">
        <v>90</v>
      </c>
      <c r="C1682">
        <v>610</v>
      </c>
      <c r="D1682" t="str">
        <f>VLOOKUP(C1690,'make details'!$A$1:$C$139,2,FALSE)</f>
        <v>Subaru</v>
      </c>
      <c r="E1682" t="str">
        <f>VLOOKUP(C1682,'make details'!$A$1:$C$139,3,FALSE)</f>
        <v>Standard</v>
      </c>
      <c r="F1682">
        <v>2001</v>
      </c>
      <c r="G1682" t="s">
        <v>475</v>
      </c>
      <c r="H1682" t="s">
        <v>32</v>
      </c>
      <c r="I1682" s="1">
        <v>44640</v>
      </c>
      <c r="J1682">
        <v>101</v>
      </c>
      <c r="K1682" t="str">
        <f>VLOOKUP(J1682,locations!$A$1:$E$17,2,FALSE)</f>
        <v>Northland</v>
      </c>
      <c r="L1682" t="str">
        <f>VLOOKUP(J1682,locations!$A$1:$E$17,3,FALSE)</f>
        <v>New Zealand</v>
      </c>
      <c r="M1682">
        <f>VLOOKUP(J1682,locations!$A$1:$E$17,4,FALSE)</f>
        <v>201500</v>
      </c>
      <c r="N1682">
        <f>VLOOKUP(J1682,locations!$A$1:$E$17,5,FALSE)</f>
        <v>16.11</v>
      </c>
    </row>
    <row r="1683" spans="1:14" x14ac:dyDescent="0.25">
      <c r="A1683">
        <v>1682</v>
      </c>
      <c r="B1683" t="s">
        <v>83</v>
      </c>
      <c r="C1683">
        <v>576</v>
      </c>
      <c r="D1683" t="str">
        <f>VLOOKUP(C1691,'make details'!$A$1:$C$139,2,FALSE)</f>
        <v>Mazda</v>
      </c>
      <c r="E1683" t="str">
        <f>VLOOKUP(C1683,'make details'!$A$1:$C$139,3,FALSE)</f>
        <v>Standard</v>
      </c>
      <c r="F1683">
        <v>1998</v>
      </c>
      <c r="G1683" t="s">
        <v>572</v>
      </c>
      <c r="H1683" t="s">
        <v>47</v>
      </c>
      <c r="I1683" s="1">
        <v>44568</v>
      </c>
      <c r="J1683">
        <v>102</v>
      </c>
      <c r="K1683" t="str">
        <f>VLOOKUP(J1683,locations!$A$1:$E$17,2,FALSE)</f>
        <v>Auckland</v>
      </c>
      <c r="L1683" t="str">
        <f>VLOOKUP(J1683,locations!$A$1:$E$17,3,FALSE)</f>
        <v>New Zealand</v>
      </c>
      <c r="M1683">
        <f>VLOOKUP(J1683,locations!$A$1:$E$17,4,FALSE)</f>
        <v>1695200</v>
      </c>
      <c r="N1683">
        <f>VLOOKUP(J1683,locations!$A$1:$E$17,5,FALSE)</f>
        <v>343.09</v>
      </c>
    </row>
    <row r="1684" spans="1:14" x14ac:dyDescent="0.25">
      <c r="A1684">
        <v>1683</v>
      </c>
      <c r="B1684" t="s">
        <v>435</v>
      </c>
      <c r="C1684">
        <v>619</v>
      </c>
      <c r="D1684" t="str">
        <f>VLOOKUP(C1692,'make details'!$A$1:$C$139,2,FALSE)</f>
        <v>Toyota</v>
      </c>
      <c r="E1684" t="str">
        <f>VLOOKUP(C1684,'make details'!$A$1:$C$139,3,FALSE)</f>
        <v>Standard</v>
      </c>
      <c r="F1684">
        <v>2006</v>
      </c>
      <c r="G1684" t="s">
        <v>448</v>
      </c>
      <c r="H1684" t="s">
        <v>47</v>
      </c>
      <c r="I1684" s="1">
        <v>44585</v>
      </c>
      <c r="J1684">
        <v>115</v>
      </c>
      <c r="K1684" t="str">
        <f>VLOOKUP(J1684,locations!$A$1:$E$17,2,FALSE)</f>
        <v>Otago</v>
      </c>
      <c r="L1684" t="str">
        <f>VLOOKUP(J1684,locations!$A$1:$E$17,3,FALSE)</f>
        <v>New Zealand</v>
      </c>
      <c r="M1684">
        <f>VLOOKUP(J1684,locations!$A$1:$E$17,4,FALSE)</f>
        <v>246000</v>
      </c>
      <c r="N1684">
        <f>VLOOKUP(J1684,locations!$A$1:$E$17,5,FALSE)</f>
        <v>7.89</v>
      </c>
    </row>
    <row r="1685" spans="1:14" x14ac:dyDescent="0.25">
      <c r="A1685">
        <v>1684</v>
      </c>
      <c r="B1685" t="s">
        <v>235</v>
      </c>
      <c r="C1685">
        <v>619</v>
      </c>
      <c r="D1685" t="str">
        <f>VLOOKUP(C1693,'make details'!$A$1:$C$139,2,FALSE)</f>
        <v>Mazda</v>
      </c>
      <c r="E1685" t="str">
        <f>VLOOKUP(C1685,'make details'!$A$1:$C$139,3,FALSE)</f>
        <v>Standard</v>
      </c>
      <c r="F1685">
        <v>1994</v>
      </c>
      <c r="G1685" t="s">
        <v>467</v>
      </c>
      <c r="H1685" t="s">
        <v>32</v>
      </c>
      <c r="I1685" s="1">
        <v>44569</v>
      </c>
      <c r="J1685">
        <v>107</v>
      </c>
      <c r="K1685" t="str">
        <f>VLOOKUP(J1685,locations!$A$1:$E$17,2,FALSE)</f>
        <v>Taranaki</v>
      </c>
      <c r="L1685" t="str">
        <f>VLOOKUP(J1685,locations!$A$1:$E$17,3,FALSE)</f>
        <v>New Zealand</v>
      </c>
      <c r="M1685">
        <f>VLOOKUP(J1685,locations!$A$1:$E$17,4,FALSE)</f>
        <v>127300</v>
      </c>
      <c r="N1685">
        <f>VLOOKUP(J1685,locations!$A$1:$E$17,5,FALSE)</f>
        <v>17.55</v>
      </c>
    </row>
    <row r="1686" spans="1:14" x14ac:dyDescent="0.25">
      <c r="A1686">
        <v>1685</v>
      </c>
      <c r="B1686" t="s">
        <v>83</v>
      </c>
      <c r="C1686">
        <v>610</v>
      </c>
      <c r="D1686" t="str">
        <f>VLOOKUP(C1694,'make details'!$A$1:$C$139,2,FALSE)</f>
        <v>Toyota</v>
      </c>
      <c r="E1686" t="str">
        <f>VLOOKUP(C1686,'make details'!$A$1:$C$139,3,FALSE)</f>
        <v>Standard</v>
      </c>
      <c r="F1686">
        <v>1999</v>
      </c>
      <c r="G1686" t="s">
        <v>444</v>
      </c>
      <c r="H1686" t="s">
        <v>10</v>
      </c>
      <c r="I1686" s="1">
        <v>44571</v>
      </c>
      <c r="J1686">
        <v>102</v>
      </c>
      <c r="K1686" t="str">
        <f>VLOOKUP(J1686,locations!$A$1:$E$17,2,FALSE)</f>
        <v>Auckland</v>
      </c>
      <c r="L1686" t="str">
        <f>VLOOKUP(J1686,locations!$A$1:$E$17,3,FALSE)</f>
        <v>New Zealand</v>
      </c>
      <c r="M1686">
        <f>VLOOKUP(J1686,locations!$A$1:$E$17,4,FALSE)</f>
        <v>1695200</v>
      </c>
      <c r="N1686">
        <f>VLOOKUP(J1686,locations!$A$1:$E$17,5,FALSE)</f>
        <v>343.09</v>
      </c>
    </row>
    <row r="1687" spans="1:14" x14ac:dyDescent="0.25">
      <c r="A1687">
        <v>1686</v>
      </c>
      <c r="B1687" t="s">
        <v>83</v>
      </c>
      <c r="C1687">
        <v>550</v>
      </c>
      <c r="D1687" t="str">
        <f>VLOOKUP(C1695,'make details'!$A$1:$C$139,2,FALSE)</f>
        <v>Holden</v>
      </c>
      <c r="E1687" t="str">
        <f>VLOOKUP(C1687,'make details'!$A$1:$C$139,3,FALSE)</f>
        <v>Standard</v>
      </c>
      <c r="F1687">
        <v>2000</v>
      </c>
      <c r="G1687" t="s">
        <v>571</v>
      </c>
      <c r="H1687" t="s">
        <v>32</v>
      </c>
      <c r="I1687" s="1">
        <v>44620</v>
      </c>
      <c r="J1687">
        <v>102</v>
      </c>
      <c r="K1687" t="str">
        <f>VLOOKUP(J1687,locations!$A$1:$E$17,2,FALSE)</f>
        <v>Auckland</v>
      </c>
      <c r="L1687" t="str">
        <f>VLOOKUP(J1687,locations!$A$1:$E$17,3,FALSE)</f>
        <v>New Zealand</v>
      </c>
      <c r="M1687">
        <f>VLOOKUP(J1687,locations!$A$1:$E$17,4,FALSE)</f>
        <v>1695200</v>
      </c>
      <c r="N1687">
        <f>VLOOKUP(J1687,locations!$A$1:$E$17,5,FALSE)</f>
        <v>343.09</v>
      </c>
    </row>
    <row r="1688" spans="1:14" x14ac:dyDescent="0.25">
      <c r="A1688">
        <v>1687</v>
      </c>
      <c r="B1688" t="s">
        <v>435</v>
      </c>
      <c r="C1688">
        <v>540</v>
      </c>
      <c r="D1688" t="str">
        <f>VLOOKUP(C1696,'make details'!$A$1:$C$139,2,FALSE)</f>
        <v>Holden</v>
      </c>
      <c r="E1688" t="str">
        <f>VLOOKUP(C1688,'make details'!$A$1:$C$139,3,FALSE)</f>
        <v>Standard</v>
      </c>
      <c r="F1688">
        <v>2005</v>
      </c>
      <c r="G1688" t="s">
        <v>436</v>
      </c>
      <c r="H1688" t="s">
        <v>32</v>
      </c>
      <c r="I1688" s="1">
        <v>44640</v>
      </c>
      <c r="J1688">
        <v>114</v>
      </c>
      <c r="K1688" t="str">
        <f>VLOOKUP(J1688,locations!$A$1:$E$17,2,FALSE)</f>
        <v>Canterbury</v>
      </c>
      <c r="L1688" t="str">
        <f>VLOOKUP(J1688,locations!$A$1:$E$17,3,FALSE)</f>
        <v>New Zealand</v>
      </c>
      <c r="M1688">
        <f>VLOOKUP(J1688,locations!$A$1:$E$17,4,FALSE)</f>
        <v>655000</v>
      </c>
      <c r="N1688">
        <f>VLOOKUP(J1688,locations!$A$1:$E$17,5,FALSE)</f>
        <v>14.72</v>
      </c>
    </row>
    <row r="1689" spans="1:14" x14ac:dyDescent="0.25">
      <c r="A1689">
        <v>1688</v>
      </c>
      <c r="B1689" t="s">
        <v>83</v>
      </c>
      <c r="C1689">
        <v>540</v>
      </c>
      <c r="D1689" t="str">
        <f>VLOOKUP(C1697,'make details'!$A$1:$C$139,2,FALSE)</f>
        <v>Peugeot</v>
      </c>
      <c r="E1689" t="str">
        <f>VLOOKUP(C1689,'make details'!$A$1:$C$139,3,FALSE)</f>
        <v>Standard</v>
      </c>
      <c r="F1689">
        <v>2006</v>
      </c>
      <c r="G1689" t="s">
        <v>453</v>
      </c>
      <c r="H1689" t="s">
        <v>10</v>
      </c>
      <c r="I1689" s="1">
        <v>44510</v>
      </c>
      <c r="J1689">
        <v>104</v>
      </c>
      <c r="K1689" t="str">
        <f>VLOOKUP(J1689,locations!$A$1:$E$17,2,FALSE)</f>
        <v>Bay of Plenty</v>
      </c>
      <c r="L1689" t="str">
        <f>VLOOKUP(J1689,locations!$A$1:$E$17,3,FALSE)</f>
        <v>New Zealand</v>
      </c>
      <c r="M1689">
        <f>VLOOKUP(J1689,locations!$A$1:$E$17,4,FALSE)</f>
        <v>347700</v>
      </c>
      <c r="N1689">
        <f>VLOOKUP(J1689,locations!$A$1:$E$17,5,FALSE)</f>
        <v>28.8</v>
      </c>
    </row>
    <row r="1690" spans="1:14" x14ac:dyDescent="0.25">
      <c r="A1690">
        <v>1689</v>
      </c>
      <c r="B1690" t="s">
        <v>90</v>
      </c>
      <c r="C1690">
        <v>610</v>
      </c>
      <c r="D1690" t="str">
        <f>VLOOKUP(C1698,'make details'!$A$1:$C$139,2,FALSE)</f>
        <v>Jaguar</v>
      </c>
      <c r="E1690" t="str">
        <f>VLOOKUP(C1690,'make details'!$A$1:$C$139,3,FALSE)</f>
        <v>Standard</v>
      </c>
      <c r="F1690">
        <v>1998</v>
      </c>
      <c r="G1690" t="s">
        <v>475</v>
      </c>
      <c r="H1690" t="s">
        <v>69</v>
      </c>
      <c r="I1690" s="1">
        <v>44495</v>
      </c>
      <c r="J1690">
        <v>115</v>
      </c>
      <c r="K1690" t="str">
        <f>VLOOKUP(J1690,locations!$A$1:$E$17,2,FALSE)</f>
        <v>Otago</v>
      </c>
      <c r="L1690" t="str">
        <f>VLOOKUP(J1690,locations!$A$1:$E$17,3,FALSE)</f>
        <v>New Zealand</v>
      </c>
      <c r="M1690">
        <f>VLOOKUP(J1690,locations!$A$1:$E$17,4,FALSE)</f>
        <v>246000</v>
      </c>
      <c r="N1690">
        <f>VLOOKUP(J1690,locations!$A$1:$E$17,5,FALSE)</f>
        <v>7.89</v>
      </c>
    </row>
    <row r="1691" spans="1:14" x14ac:dyDescent="0.25">
      <c r="A1691">
        <v>1690</v>
      </c>
      <c r="B1691" t="s">
        <v>435</v>
      </c>
      <c r="C1691">
        <v>576</v>
      </c>
      <c r="D1691" t="str">
        <f>VLOOKUP(C1699,'make details'!$A$1:$C$139,2,FALSE)</f>
        <v>Ford</v>
      </c>
      <c r="E1691" t="str">
        <f>VLOOKUP(C1691,'make details'!$A$1:$C$139,3,FALSE)</f>
        <v>Standard</v>
      </c>
      <c r="F1691">
        <v>2006</v>
      </c>
      <c r="G1691" t="s">
        <v>450</v>
      </c>
      <c r="H1691" t="s">
        <v>18</v>
      </c>
      <c r="I1691" s="1">
        <v>44526</v>
      </c>
      <c r="J1691">
        <v>104</v>
      </c>
      <c r="K1691" t="str">
        <f>VLOOKUP(J1691,locations!$A$1:$E$17,2,FALSE)</f>
        <v>Bay of Plenty</v>
      </c>
      <c r="L1691" t="str">
        <f>VLOOKUP(J1691,locations!$A$1:$E$17,3,FALSE)</f>
        <v>New Zealand</v>
      </c>
      <c r="M1691">
        <f>VLOOKUP(J1691,locations!$A$1:$E$17,4,FALSE)</f>
        <v>347700</v>
      </c>
      <c r="N1691">
        <f>VLOOKUP(J1691,locations!$A$1:$E$17,5,FALSE)</f>
        <v>28.8</v>
      </c>
    </row>
    <row r="1692" spans="1:14" x14ac:dyDescent="0.25">
      <c r="A1692">
        <v>1691</v>
      </c>
      <c r="B1692" t="s">
        <v>83</v>
      </c>
      <c r="C1692">
        <v>619</v>
      </c>
      <c r="D1692" t="str">
        <f>VLOOKUP(C1700,'make details'!$A$1:$C$139,2,FALSE)</f>
        <v>Mitsubishi</v>
      </c>
      <c r="E1692" t="str">
        <f>VLOOKUP(C1692,'make details'!$A$1:$C$139,3,FALSE)</f>
        <v>Standard</v>
      </c>
      <c r="F1692">
        <v>1999</v>
      </c>
      <c r="G1692" t="s">
        <v>694</v>
      </c>
      <c r="H1692" t="s">
        <v>10</v>
      </c>
      <c r="I1692" s="1">
        <v>44648</v>
      </c>
      <c r="J1692">
        <v>106</v>
      </c>
      <c r="K1692" t="str">
        <f>VLOOKUP(J1692,locations!$A$1:$E$17,2,FALSE)</f>
        <v>Hawke's Bay</v>
      </c>
      <c r="L1692" t="str">
        <f>VLOOKUP(J1692,locations!$A$1:$E$17,3,FALSE)</f>
        <v>New Zealand</v>
      </c>
      <c r="M1692">
        <f>VLOOKUP(J1692,locations!$A$1:$E$17,4,FALSE)</f>
        <v>182700</v>
      </c>
      <c r="N1692">
        <f>VLOOKUP(J1692,locations!$A$1:$E$17,5,FALSE)</f>
        <v>12.92</v>
      </c>
    </row>
    <row r="1693" spans="1:14" x14ac:dyDescent="0.25">
      <c r="A1693">
        <v>1692</v>
      </c>
      <c r="B1693" t="s">
        <v>435</v>
      </c>
      <c r="C1693">
        <v>576</v>
      </c>
      <c r="D1693" t="str">
        <f>VLOOKUP(C1701,'make details'!$A$1:$C$139,2,FALSE)</f>
        <v>Isuzu</v>
      </c>
      <c r="E1693" t="str">
        <f>VLOOKUP(C1693,'make details'!$A$1:$C$139,3,FALSE)</f>
        <v>Standard</v>
      </c>
      <c r="F1693">
        <v>2006</v>
      </c>
      <c r="G1693" t="s">
        <v>450</v>
      </c>
      <c r="H1693" t="s">
        <v>10</v>
      </c>
      <c r="I1693" s="1">
        <v>44653</v>
      </c>
      <c r="J1693">
        <v>108</v>
      </c>
      <c r="K1693" t="str">
        <f>VLOOKUP(J1693,locations!$A$1:$E$17,2,FALSE)</f>
        <v>Manawatū-Whanganui</v>
      </c>
      <c r="L1693" t="str">
        <f>VLOOKUP(J1693,locations!$A$1:$E$17,3,FALSE)</f>
        <v>New Zealand</v>
      </c>
      <c r="M1693">
        <f>VLOOKUP(J1693,locations!$A$1:$E$17,4,FALSE)</f>
        <v>258200</v>
      </c>
      <c r="N1693">
        <f>VLOOKUP(J1693,locations!$A$1:$E$17,5,FALSE)</f>
        <v>11.62</v>
      </c>
    </row>
    <row r="1694" spans="1:14" x14ac:dyDescent="0.25">
      <c r="A1694">
        <v>1693</v>
      </c>
      <c r="B1694" t="s">
        <v>83</v>
      </c>
      <c r="C1694">
        <v>619</v>
      </c>
      <c r="D1694" t="str">
        <f>VLOOKUP(C1702,'make details'!$A$1:$C$139,2,FALSE)</f>
        <v>Ford</v>
      </c>
      <c r="E1694" t="str">
        <f>VLOOKUP(C1694,'make details'!$A$1:$C$139,3,FALSE)</f>
        <v>Standard</v>
      </c>
      <c r="F1694">
        <v>2006</v>
      </c>
      <c r="G1694" t="s">
        <v>670</v>
      </c>
      <c r="H1694" t="s">
        <v>28</v>
      </c>
      <c r="I1694" s="1">
        <v>44599</v>
      </c>
      <c r="J1694">
        <v>102</v>
      </c>
      <c r="K1694" t="str">
        <f>VLOOKUP(J1694,locations!$A$1:$E$17,2,FALSE)</f>
        <v>Auckland</v>
      </c>
      <c r="L1694" t="str">
        <f>VLOOKUP(J1694,locations!$A$1:$E$17,3,FALSE)</f>
        <v>New Zealand</v>
      </c>
      <c r="M1694">
        <f>VLOOKUP(J1694,locations!$A$1:$E$17,4,FALSE)</f>
        <v>1695200</v>
      </c>
      <c r="N1694">
        <f>VLOOKUP(J1694,locations!$A$1:$E$17,5,FALSE)</f>
        <v>343.09</v>
      </c>
    </row>
    <row r="1695" spans="1:14" x14ac:dyDescent="0.25">
      <c r="A1695">
        <v>1694</v>
      </c>
      <c r="B1695" t="s">
        <v>75</v>
      </c>
      <c r="C1695">
        <v>548</v>
      </c>
      <c r="D1695" t="str">
        <f>VLOOKUP(C1703,'make details'!$A$1:$C$139,2,FALSE)</f>
        <v>Toyota</v>
      </c>
      <c r="E1695" t="str">
        <f>VLOOKUP(C1695,'make details'!$A$1:$C$139,3,FALSE)</f>
        <v>Standard</v>
      </c>
      <c r="F1695">
        <v>2006</v>
      </c>
      <c r="G1695" t="s">
        <v>706</v>
      </c>
      <c r="H1695" t="s">
        <v>66</v>
      </c>
      <c r="I1695" s="1">
        <v>44511</v>
      </c>
      <c r="J1695">
        <v>102</v>
      </c>
      <c r="K1695" t="str">
        <f>VLOOKUP(J1695,locations!$A$1:$E$17,2,FALSE)</f>
        <v>Auckland</v>
      </c>
      <c r="L1695" t="str">
        <f>VLOOKUP(J1695,locations!$A$1:$E$17,3,FALSE)</f>
        <v>New Zealand</v>
      </c>
      <c r="M1695">
        <f>VLOOKUP(J1695,locations!$A$1:$E$17,4,FALSE)</f>
        <v>1695200</v>
      </c>
      <c r="N1695">
        <f>VLOOKUP(J1695,locations!$A$1:$E$17,5,FALSE)</f>
        <v>343.09</v>
      </c>
    </row>
    <row r="1696" spans="1:14" x14ac:dyDescent="0.25">
      <c r="A1696">
        <v>1695</v>
      </c>
      <c r="B1696" t="s">
        <v>75</v>
      </c>
      <c r="C1696">
        <v>548</v>
      </c>
      <c r="D1696" t="str">
        <f>VLOOKUP(C1704,'make details'!$A$1:$C$139,2,FALSE)</f>
        <v>Nissan</v>
      </c>
      <c r="E1696" t="str">
        <f>VLOOKUP(C1696,'make details'!$A$1:$C$139,3,FALSE)</f>
        <v>Standard</v>
      </c>
      <c r="F1696">
        <v>2006</v>
      </c>
      <c r="G1696" t="s">
        <v>706</v>
      </c>
      <c r="H1696" t="s">
        <v>66</v>
      </c>
      <c r="I1696" s="1">
        <v>44519</v>
      </c>
      <c r="J1696">
        <v>102</v>
      </c>
      <c r="K1696" t="str">
        <f>VLOOKUP(J1696,locations!$A$1:$E$17,2,FALSE)</f>
        <v>Auckland</v>
      </c>
      <c r="L1696" t="str">
        <f>VLOOKUP(J1696,locations!$A$1:$E$17,3,FALSE)</f>
        <v>New Zealand</v>
      </c>
      <c r="M1696">
        <f>VLOOKUP(J1696,locations!$A$1:$E$17,4,FALSE)</f>
        <v>1695200</v>
      </c>
      <c r="N1696">
        <f>VLOOKUP(J1696,locations!$A$1:$E$17,5,FALSE)</f>
        <v>343.09</v>
      </c>
    </row>
    <row r="1697" spans="1:14" x14ac:dyDescent="0.25">
      <c r="A1697">
        <v>1696</v>
      </c>
      <c r="B1697" t="s">
        <v>83</v>
      </c>
      <c r="C1697">
        <v>592</v>
      </c>
      <c r="D1697" t="str">
        <f>VLOOKUP(C1705,'make details'!$A$1:$C$139,2,FALSE)</f>
        <v>Honda</v>
      </c>
      <c r="E1697" t="str">
        <f>VLOOKUP(C1697,'make details'!$A$1:$C$139,3,FALSE)</f>
        <v>Standard</v>
      </c>
      <c r="F1697">
        <v>2005</v>
      </c>
      <c r="G1697">
        <v>407</v>
      </c>
      <c r="H1697" t="s">
        <v>18</v>
      </c>
      <c r="I1697" s="1">
        <v>44656</v>
      </c>
      <c r="J1697">
        <v>102</v>
      </c>
      <c r="K1697" t="str">
        <f>VLOOKUP(J1697,locations!$A$1:$E$17,2,FALSE)</f>
        <v>Auckland</v>
      </c>
      <c r="L1697" t="str">
        <f>VLOOKUP(J1697,locations!$A$1:$E$17,3,FALSE)</f>
        <v>New Zealand</v>
      </c>
      <c r="M1697">
        <f>VLOOKUP(J1697,locations!$A$1:$E$17,4,FALSE)</f>
        <v>1695200</v>
      </c>
      <c r="N1697">
        <f>VLOOKUP(J1697,locations!$A$1:$E$17,5,FALSE)</f>
        <v>343.09</v>
      </c>
    </row>
    <row r="1698" spans="1:14" x14ac:dyDescent="0.25">
      <c r="A1698">
        <v>1697</v>
      </c>
      <c r="B1698" t="s">
        <v>83</v>
      </c>
      <c r="C1698">
        <v>557</v>
      </c>
      <c r="D1698" t="str">
        <f>VLOOKUP(C1706,'make details'!$A$1:$C$139,2,FALSE)</f>
        <v>Ssangyong</v>
      </c>
      <c r="E1698" t="str">
        <f>VLOOKUP(C1698,'make details'!$A$1:$C$139,3,FALSE)</f>
        <v>Luxury</v>
      </c>
      <c r="F1698">
        <v>2003</v>
      </c>
      <c r="G1698" t="s">
        <v>732</v>
      </c>
      <c r="H1698" t="s">
        <v>18</v>
      </c>
      <c r="I1698" s="1">
        <v>44537</v>
      </c>
      <c r="J1698">
        <v>104</v>
      </c>
      <c r="K1698" t="str">
        <f>VLOOKUP(J1698,locations!$A$1:$E$17,2,FALSE)</f>
        <v>Bay of Plenty</v>
      </c>
      <c r="L1698" t="str">
        <f>VLOOKUP(J1698,locations!$A$1:$E$17,3,FALSE)</f>
        <v>New Zealand</v>
      </c>
      <c r="M1698">
        <f>VLOOKUP(J1698,locations!$A$1:$E$17,4,FALSE)</f>
        <v>347700</v>
      </c>
      <c r="N1698">
        <f>VLOOKUP(J1698,locations!$A$1:$E$17,5,FALSE)</f>
        <v>28.8</v>
      </c>
    </row>
    <row r="1699" spans="1:14" x14ac:dyDescent="0.25">
      <c r="A1699">
        <v>1698</v>
      </c>
      <c r="B1699" t="s">
        <v>435</v>
      </c>
      <c r="C1699">
        <v>540</v>
      </c>
      <c r="D1699" t="str">
        <f>VLOOKUP(C1707,'make details'!$A$1:$C$139,2,FALSE)</f>
        <v>Nissan</v>
      </c>
      <c r="E1699" t="str">
        <f>VLOOKUP(C1699,'make details'!$A$1:$C$139,3,FALSE)</f>
        <v>Standard</v>
      </c>
      <c r="F1699">
        <v>2006</v>
      </c>
      <c r="G1699" t="s">
        <v>436</v>
      </c>
      <c r="H1699" t="s">
        <v>32</v>
      </c>
      <c r="I1699" s="1">
        <v>44545</v>
      </c>
      <c r="J1699">
        <v>104</v>
      </c>
      <c r="K1699" t="str">
        <f>VLOOKUP(J1699,locations!$A$1:$E$17,2,FALSE)</f>
        <v>Bay of Plenty</v>
      </c>
      <c r="L1699" t="str">
        <f>VLOOKUP(J1699,locations!$A$1:$E$17,3,FALSE)</f>
        <v>New Zealand</v>
      </c>
      <c r="M1699">
        <f>VLOOKUP(J1699,locations!$A$1:$E$17,4,FALSE)</f>
        <v>347700</v>
      </c>
      <c r="N1699">
        <f>VLOOKUP(J1699,locations!$A$1:$E$17,5,FALSE)</f>
        <v>28.8</v>
      </c>
    </row>
    <row r="1700" spans="1:14" x14ac:dyDescent="0.25">
      <c r="A1700">
        <v>1699</v>
      </c>
      <c r="B1700" t="s">
        <v>235</v>
      </c>
      <c r="C1700">
        <v>580</v>
      </c>
      <c r="D1700" t="str">
        <f>VLOOKUP(C1708,'make details'!$A$1:$C$139,2,FALSE)</f>
        <v>Toyota</v>
      </c>
      <c r="E1700" t="str">
        <f>VLOOKUP(C1700,'make details'!$A$1:$C$139,3,FALSE)</f>
        <v>Standard</v>
      </c>
      <c r="F1700">
        <v>2006</v>
      </c>
      <c r="G1700" t="s">
        <v>730</v>
      </c>
      <c r="H1700" t="s">
        <v>32</v>
      </c>
      <c r="I1700" s="1">
        <v>44639</v>
      </c>
      <c r="J1700">
        <v>102</v>
      </c>
      <c r="K1700" t="str">
        <f>VLOOKUP(J1700,locations!$A$1:$E$17,2,FALSE)</f>
        <v>Auckland</v>
      </c>
      <c r="L1700" t="str">
        <f>VLOOKUP(J1700,locations!$A$1:$E$17,3,FALSE)</f>
        <v>New Zealand</v>
      </c>
      <c r="M1700">
        <f>VLOOKUP(J1700,locations!$A$1:$E$17,4,FALSE)</f>
        <v>1695200</v>
      </c>
      <c r="N1700">
        <f>VLOOKUP(J1700,locations!$A$1:$E$17,5,FALSE)</f>
        <v>343.09</v>
      </c>
    </row>
    <row r="1701" spans="1:14" x14ac:dyDescent="0.25">
      <c r="A1701">
        <v>1700</v>
      </c>
      <c r="B1701" t="s">
        <v>90</v>
      </c>
      <c r="C1701">
        <v>556</v>
      </c>
      <c r="D1701" t="str">
        <f>VLOOKUP(C1709,'make details'!$A$1:$C$139,2,FALSE)</f>
        <v>Mazda</v>
      </c>
      <c r="E1701" t="str">
        <f>VLOOKUP(C1701,'make details'!$A$1:$C$139,3,FALSE)</f>
        <v>Standard</v>
      </c>
      <c r="F1701">
        <v>1998</v>
      </c>
      <c r="G1701" t="s">
        <v>472</v>
      </c>
      <c r="H1701" t="s">
        <v>283</v>
      </c>
      <c r="I1701" s="1">
        <v>44603</v>
      </c>
      <c r="J1701">
        <v>114</v>
      </c>
      <c r="K1701" t="str">
        <f>VLOOKUP(J1701,locations!$A$1:$E$17,2,FALSE)</f>
        <v>Canterbury</v>
      </c>
      <c r="L1701" t="str">
        <f>VLOOKUP(J1701,locations!$A$1:$E$17,3,FALSE)</f>
        <v>New Zealand</v>
      </c>
      <c r="M1701">
        <f>VLOOKUP(J1701,locations!$A$1:$E$17,4,FALSE)</f>
        <v>655000</v>
      </c>
      <c r="N1701">
        <f>VLOOKUP(J1701,locations!$A$1:$E$17,5,FALSE)</f>
        <v>14.72</v>
      </c>
    </row>
    <row r="1702" spans="1:14" x14ac:dyDescent="0.25">
      <c r="A1702">
        <v>1701</v>
      </c>
      <c r="B1702" t="s">
        <v>435</v>
      </c>
      <c r="C1702">
        <v>540</v>
      </c>
      <c r="D1702" t="str">
        <f>VLOOKUP(C1710,'make details'!$A$1:$C$139,2,FALSE)</f>
        <v>Volvo</v>
      </c>
      <c r="E1702" t="str">
        <f>VLOOKUP(C1702,'make details'!$A$1:$C$139,3,FALSE)</f>
        <v>Standard</v>
      </c>
      <c r="F1702">
        <v>2006</v>
      </c>
      <c r="G1702" t="s">
        <v>436</v>
      </c>
      <c r="H1702" t="s">
        <v>32</v>
      </c>
      <c r="I1702" s="1">
        <v>44578</v>
      </c>
      <c r="J1702">
        <v>105</v>
      </c>
      <c r="K1702" t="str">
        <f>VLOOKUP(J1702,locations!$A$1:$E$17,2,FALSE)</f>
        <v>Gisborne</v>
      </c>
      <c r="L1702" t="str">
        <f>VLOOKUP(J1702,locations!$A$1:$E$17,3,FALSE)</f>
        <v>New Zealand</v>
      </c>
      <c r="M1702">
        <f>VLOOKUP(J1702,locations!$A$1:$E$17,4,FALSE)</f>
        <v>52100</v>
      </c>
      <c r="N1702">
        <f>VLOOKUP(J1702,locations!$A$1:$E$17,5,FALSE)</f>
        <v>6.21</v>
      </c>
    </row>
    <row r="1703" spans="1:14" x14ac:dyDescent="0.25">
      <c r="A1703">
        <v>1702</v>
      </c>
      <c r="B1703" t="s">
        <v>75</v>
      </c>
      <c r="C1703">
        <v>619</v>
      </c>
      <c r="D1703" t="str">
        <f>VLOOKUP(C1711,'make details'!$A$1:$C$139,2,FALSE)</f>
        <v>Mazda</v>
      </c>
      <c r="E1703" t="str">
        <f>VLOOKUP(C1703,'make details'!$A$1:$C$139,3,FALSE)</f>
        <v>Standard</v>
      </c>
      <c r="F1703">
        <v>1998</v>
      </c>
      <c r="G1703" t="s">
        <v>702</v>
      </c>
      <c r="H1703" t="s">
        <v>10</v>
      </c>
      <c r="I1703" s="1">
        <v>44655</v>
      </c>
      <c r="J1703">
        <v>105</v>
      </c>
      <c r="K1703" t="str">
        <f>VLOOKUP(J1703,locations!$A$1:$E$17,2,FALSE)</f>
        <v>Gisborne</v>
      </c>
      <c r="L1703" t="str">
        <f>VLOOKUP(J1703,locations!$A$1:$E$17,3,FALSE)</f>
        <v>New Zealand</v>
      </c>
      <c r="M1703">
        <f>VLOOKUP(J1703,locations!$A$1:$E$17,4,FALSE)</f>
        <v>52100</v>
      </c>
      <c r="N1703">
        <f>VLOOKUP(J1703,locations!$A$1:$E$17,5,FALSE)</f>
        <v>6.21</v>
      </c>
    </row>
    <row r="1704" spans="1:14" x14ac:dyDescent="0.25">
      <c r="A1704">
        <v>1703</v>
      </c>
      <c r="B1704" t="s">
        <v>90</v>
      </c>
      <c r="C1704">
        <v>587</v>
      </c>
      <c r="D1704" t="str">
        <f>VLOOKUP(C1712,'make details'!$A$1:$C$139,2,FALSE)</f>
        <v>Toyota</v>
      </c>
      <c r="E1704" t="str">
        <f>VLOOKUP(C1704,'make details'!$A$1:$C$139,3,FALSE)</f>
        <v>Standard</v>
      </c>
      <c r="F1704">
        <v>1997</v>
      </c>
      <c r="G1704" t="s">
        <v>446</v>
      </c>
      <c r="H1704" t="s">
        <v>10</v>
      </c>
      <c r="I1704" s="1">
        <v>44563</v>
      </c>
      <c r="J1704">
        <v>108</v>
      </c>
      <c r="K1704" t="str">
        <f>VLOOKUP(J1704,locations!$A$1:$E$17,2,FALSE)</f>
        <v>Manawatū-Whanganui</v>
      </c>
      <c r="L1704" t="str">
        <f>VLOOKUP(J1704,locations!$A$1:$E$17,3,FALSE)</f>
        <v>New Zealand</v>
      </c>
      <c r="M1704">
        <f>VLOOKUP(J1704,locations!$A$1:$E$17,4,FALSE)</f>
        <v>258200</v>
      </c>
      <c r="N1704">
        <f>VLOOKUP(J1704,locations!$A$1:$E$17,5,FALSE)</f>
        <v>11.62</v>
      </c>
    </row>
    <row r="1705" spans="1:14" x14ac:dyDescent="0.25">
      <c r="A1705">
        <v>1704</v>
      </c>
      <c r="B1705" t="s">
        <v>83</v>
      </c>
      <c r="C1705">
        <v>550</v>
      </c>
      <c r="D1705" t="str">
        <f>VLOOKUP(C1713,'make details'!$A$1:$C$139,2,FALSE)</f>
        <v>Toyota</v>
      </c>
      <c r="E1705" t="str">
        <f>VLOOKUP(C1705,'make details'!$A$1:$C$139,3,FALSE)</f>
        <v>Standard</v>
      </c>
      <c r="F1705">
        <v>2006</v>
      </c>
      <c r="G1705" t="s">
        <v>571</v>
      </c>
      <c r="H1705" t="s">
        <v>283</v>
      </c>
      <c r="I1705" s="1">
        <v>44616</v>
      </c>
      <c r="J1705">
        <v>102</v>
      </c>
      <c r="K1705" t="str">
        <f>VLOOKUP(J1705,locations!$A$1:$E$17,2,FALSE)</f>
        <v>Auckland</v>
      </c>
      <c r="L1705" t="str">
        <f>VLOOKUP(J1705,locations!$A$1:$E$17,3,FALSE)</f>
        <v>New Zealand</v>
      </c>
      <c r="M1705">
        <f>VLOOKUP(J1705,locations!$A$1:$E$17,4,FALSE)</f>
        <v>1695200</v>
      </c>
      <c r="N1705">
        <f>VLOOKUP(J1705,locations!$A$1:$E$17,5,FALSE)</f>
        <v>343.09</v>
      </c>
    </row>
    <row r="1706" spans="1:14" x14ac:dyDescent="0.25">
      <c r="A1706">
        <v>1705</v>
      </c>
      <c r="B1706" t="s">
        <v>435</v>
      </c>
      <c r="C1706">
        <v>607</v>
      </c>
      <c r="D1706" t="str">
        <f>VLOOKUP(C1714,'make details'!$A$1:$C$139,2,FALSE)</f>
        <v>Mazda</v>
      </c>
      <c r="E1706" t="str">
        <f>VLOOKUP(C1706,'make details'!$A$1:$C$139,3,FALSE)</f>
        <v>Standard</v>
      </c>
      <c r="F1706">
        <v>2006</v>
      </c>
      <c r="G1706" t="s">
        <v>733</v>
      </c>
      <c r="H1706" t="s">
        <v>45</v>
      </c>
      <c r="I1706" s="1">
        <v>44635</v>
      </c>
      <c r="J1706">
        <v>103</v>
      </c>
      <c r="K1706" t="str">
        <f>VLOOKUP(J1706,locations!$A$1:$E$17,2,FALSE)</f>
        <v>Waikato</v>
      </c>
      <c r="L1706" t="str">
        <f>VLOOKUP(J1706,locations!$A$1:$E$17,3,FALSE)</f>
        <v>New Zealand</v>
      </c>
      <c r="M1706">
        <f>VLOOKUP(J1706,locations!$A$1:$E$17,4,FALSE)</f>
        <v>513800</v>
      </c>
      <c r="N1706">
        <f>VLOOKUP(J1706,locations!$A$1:$E$17,5,FALSE)</f>
        <v>21.5</v>
      </c>
    </row>
    <row r="1707" spans="1:14" x14ac:dyDescent="0.25">
      <c r="A1707">
        <v>1706</v>
      </c>
      <c r="B1707" t="s">
        <v>90</v>
      </c>
      <c r="C1707">
        <v>587</v>
      </c>
      <c r="D1707" t="str">
        <f>VLOOKUP(C1715,'make details'!$A$1:$C$139,2,FALSE)</f>
        <v>Subaru</v>
      </c>
      <c r="E1707" t="str">
        <f>VLOOKUP(C1707,'make details'!$A$1:$C$139,3,FALSE)</f>
        <v>Standard</v>
      </c>
      <c r="F1707">
        <v>2006</v>
      </c>
      <c r="G1707" t="s">
        <v>724</v>
      </c>
      <c r="H1707" t="s">
        <v>45</v>
      </c>
      <c r="I1707" s="1">
        <v>44478</v>
      </c>
      <c r="J1707">
        <v>102</v>
      </c>
      <c r="K1707" t="str">
        <f>VLOOKUP(J1707,locations!$A$1:$E$17,2,FALSE)</f>
        <v>Auckland</v>
      </c>
      <c r="L1707" t="str">
        <f>VLOOKUP(J1707,locations!$A$1:$E$17,3,FALSE)</f>
        <v>New Zealand</v>
      </c>
      <c r="M1707">
        <f>VLOOKUP(J1707,locations!$A$1:$E$17,4,FALSE)</f>
        <v>1695200</v>
      </c>
      <c r="N1707">
        <f>VLOOKUP(J1707,locations!$A$1:$E$17,5,FALSE)</f>
        <v>343.09</v>
      </c>
    </row>
    <row r="1708" spans="1:14" x14ac:dyDescent="0.25">
      <c r="A1708">
        <v>1707</v>
      </c>
      <c r="B1708" t="s">
        <v>90</v>
      </c>
      <c r="C1708">
        <v>619</v>
      </c>
      <c r="D1708" t="str">
        <f>VLOOKUP(C1716,'make details'!$A$1:$C$139,2,FALSE)</f>
        <v>Ford</v>
      </c>
      <c r="E1708" t="str">
        <f>VLOOKUP(C1708,'make details'!$A$1:$C$139,3,FALSE)</f>
        <v>Standard</v>
      </c>
      <c r="F1708">
        <v>1998</v>
      </c>
      <c r="G1708" t="s">
        <v>699</v>
      </c>
      <c r="H1708" t="s">
        <v>28</v>
      </c>
      <c r="I1708" s="1">
        <v>44585</v>
      </c>
      <c r="J1708">
        <v>114</v>
      </c>
      <c r="K1708" t="str">
        <f>VLOOKUP(J1708,locations!$A$1:$E$17,2,FALSE)</f>
        <v>Canterbury</v>
      </c>
      <c r="L1708" t="str">
        <f>VLOOKUP(J1708,locations!$A$1:$E$17,3,FALSE)</f>
        <v>New Zealand</v>
      </c>
      <c r="M1708">
        <f>VLOOKUP(J1708,locations!$A$1:$E$17,4,FALSE)</f>
        <v>655000</v>
      </c>
      <c r="N1708">
        <f>VLOOKUP(J1708,locations!$A$1:$E$17,5,FALSE)</f>
        <v>14.72</v>
      </c>
    </row>
    <row r="1709" spans="1:14" x14ac:dyDescent="0.25">
      <c r="A1709">
        <v>1708</v>
      </c>
      <c r="B1709" t="s">
        <v>90</v>
      </c>
      <c r="C1709">
        <v>576</v>
      </c>
      <c r="D1709" t="str">
        <f>VLOOKUP(C1717,'make details'!$A$1:$C$139,2,FALSE)</f>
        <v>Subaru</v>
      </c>
      <c r="E1709" t="str">
        <f>VLOOKUP(C1709,'make details'!$A$1:$C$139,3,FALSE)</f>
        <v>Standard</v>
      </c>
      <c r="F1709">
        <v>1999</v>
      </c>
      <c r="G1709" t="s">
        <v>572</v>
      </c>
      <c r="H1709" t="s">
        <v>32</v>
      </c>
      <c r="I1709" s="1">
        <v>44609</v>
      </c>
      <c r="J1709">
        <v>106</v>
      </c>
      <c r="K1709" t="str">
        <f>VLOOKUP(J1709,locations!$A$1:$E$17,2,FALSE)</f>
        <v>Hawke's Bay</v>
      </c>
      <c r="L1709" t="str">
        <f>VLOOKUP(J1709,locations!$A$1:$E$17,3,FALSE)</f>
        <v>New Zealand</v>
      </c>
      <c r="M1709">
        <f>VLOOKUP(J1709,locations!$A$1:$E$17,4,FALSE)</f>
        <v>182700</v>
      </c>
      <c r="N1709">
        <f>VLOOKUP(J1709,locations!$A$1:$E$17,5,FALSE)</f>
        <v>12.92</v>
      </c>
    </row>
    <row r="1710" spans="1:14" x14ac:dyDescent="0.25">
      <c r="A1710">
        <v>1709</v>
      </c>
      <c r="B1710" t="s">
        <v>83</v>
      </c>
      <c r="C1710">
        <v>634</v>
      </c>
      <c r="D1710" t="str">
        <f>VLOOKUP(C1718,'make details'!$A$1:$C$139,2,FALSE)</f>
        <v>Subaru</v>
      </c>
      <c r="E1710" t="str">
        <f>VLOOKUP(C1710,'make details'!$A$1:$C$139,3,FALSE)</f>
        <v>Luxury</v>
      </c>
      <c r="F1710">
        <v>2001</v>
      </c>
      <c r="G1710" t="s">
        <v>734</v>
      </c>
      <c r="H1710" t="s">
        <v>47</v>
      </c>
      <c r="I1710" s="1">
        <v>44634</v>
      </c>
      <c r="J1710">
        <v>102</v>
      </c>
      <c r="K1710" t="str">
        <f>VLOOKUP(J1710,locations!$A$1:$E$17,2,FALSE)</f>
        <v>Auckland</v>
      </c>
      <c r="L1710" t="str">
        <f>VLOOKUP(J1710,locations!$A$1:$E$17,3,FALSE)</f>
        <v>New Zealand</v>
      </c>
      <c r="M1710">
        <f>VLOOKUP(J1710,locations!$A$1:$E$17,4,FALSE)</f>
        <v>1695200</v>
      </c>
      <c r="N1710">
        <f>VLOOKUP(J1710,locations!$A$1:$E$17,5,FALSE)</f>
        <v>343.09</v>
      </c>
    </row>
    <row r="1711" spans="1:14" x14ac:dyDescent="0.25">
      <c r="A1711">
        <v>1710</v>
      </c>
      <c r="B1711" t="s">
        <v>90</v>
      </c>
      <c r="C1711">
        <v>576</v>
      </c>
      <c r="D1711" t="str">
        <f>VLOOKUP(C1719,'make details'!$A$1:$C$139,2,FALSE)</f>
        <v>Suzuki</v>
      </c>
      <c r="E1711" t="str">
        <f>VLOOKUP(C1711,'make details'!$A$1:$C$139,3,FALSE)</f>
        <v>Standard</v>
      </c>
      <c r="F1711">
        <v>2003</v>
      </c>
      <c r="G1711" t="s">
        <v>596</v>
      </c>
      <c r="H1711" t="s">
        <v>32</v>
      </c>
      <c r="I1711" s="1">
        <v>44622</v>
      </c>
      <c r="J1711">
        <v>101</v>
      </c>
      <c r="K1711" t="str">
        <f>VLOOKUP(J1711,locations!$A$1:$E$17,2,FALSE)</f>
        <v>Northland</v>
      </c>
      <c r="L1711" t="str">
        <f>VLOOKUP(J1711,locations!$A$1:$E$17,3,FALSE)</f>
        <v>New Zealand</v>
      </c>
      <c r="M1711">
        <f>VLOOKUP(J1711,locations!$A$1:$E$17,4,FALSE)</f>
        <v>201500</v>
      </c>
      <c r="N1711">
        <f>VLOOKUP(J1711,locations!$A$1:$E$17,5,FALSE)</f>
        <v>16.11</v>
      </c>
    </row>
    <row r="1712" spans="1:14" x14ac:dyDescent="0.25">
      <c r="A1712">
        <v>1711</v>
      </c>
      <c r="B1712" t="s">
        <v>90</v>
      </c>
      <c r="C1712">
        <v>619</v>
      </c>
      <c r="D1712" t="str">
        <f>VLOOKUP(C1720,'make details'!$A$1:$C$139,2,FALSE)</f>
        <v>Toyota</v>
      </c>
      <c r="E1712" t="str">
        <f>VLOOKUP(C1712,'make details'!$A$1:$C$139,3,FALSE)</f>
        <v>Standard</v>
      </c>
      <c r="F1712">
        <v>1996</v>
      </c>
      <c r="G1712" t="s">
        <v>485</v>
      </c>
      <c r="H1712" t="s">
        <v>28</v>
      </c>
      <c r="I1712" s="1">
        <v>44654</v>
      </c>
      <c r="J1712">
        <v>114</v>
      </c>
      <c r="K1712" t="str">
        <f>VLOOKUP(J1712,locations!$A$1:$E$17,2,FALSE)</f>
        <v>Canterbury</v>
      </c>
      <c r="L1712" t="str">
        <f>VLOOKUP(J1712,locations!$A$1:$E$17,3,FALSE)</f>
        <v>New Zealand</v>
      </c>
      <c r="M1712">
        <f>VLOOKUP(J1712,locations!$A$1:$E$17,4,FALSE)</f>
        <v>655000</v>
      </c>
      <c r="N1712">
        <f>VLOOKUP(J1712,locations!$A$1:$E$17,5,FALSE)</f>
        <v>14.72</v>
      </c>
    </row>
    <row r="1713" spans="1:14" x14ac:dyDescent="0.25">
      <c r="A1713">
        <v>1712</v>
      </c>
      <c r="B1713" t="s">
        <v>90</v>
      </c>
      <c r="C1713">
        <v>619</v>
      </c>
      <c r="D1713" t="str">
        <f>VLOOKUP(C1721,'make details'!$A$1:$C$139,2,FALSE)</f>
        <v>Toyota</v>
      </c>
      <c r="E1713" t="str">
        <f>VLOOKUP(C1713,'make details'!$A$1:$C$139,3,FALSE)</f>
        <v>Standard</v>
      </c>
      <c r="F1713">
        <v>1996</v>
      </c>
      <c r="G1713" t="s">
        <v>690</v>
      </c>
      <c r="H1713" t="s">
        <v>47</v>
      </c>
      <c r="I1713" s="1">
        <v>44602</v>
      </c>
      <c r="J1713">
        <v>102</v>
      </c>
      <c r="K1713" t="str">
        <f>VLOOKUP(J1713,locations!$A$1:$E$17,2,FALSE)</f>
        <v>Auckland</v>
      </c>
      <c r="L1713" t="str">
        <f>VLOOKUP(J1713,locations!$A$1:$E$17,3,FALSE)</f>
        <v>New Zealand</v>
      </c>
      <c r="M1713">
        <f>VLOOKUP(J1713,locations!$A$1:$E$17,4,FALSE)</f>
        <v>1695200</v>
      </c>
      <c r="N1713">
        <f>VLOOKUP(J1713,locations!$A$1:$E$17,5,FALSE)</f>
        <v>343.09</v>
      </c>
    </row>
    <row r="1714" spans="1:14" x14ac:dyDescent="0.25">
      <c r="A1714">
        <v>1713</v>
      </c>
      <c r="B1714" t="s">
        <v>435</v>
      </c>
      <c r="C1714">
        <v>576</v>
      </c>
      <c r="D1714" t="str">
        <f>VLOOKUP(C1722,'make details'!$A$1:$C$139,2,FALSE)</f>
        <v>Toyota</v>
      </c>
      <c r="E1714" t="str">
        <f>VLOOKUP(C1714,'make details'!$A$1:$C$139,3,FALSE)</f>
        <v>Standard</v>
      </c>
      <c r="F1714">
        <v>2006</v>
      </c>
      <c r="G1714" t="s">
        <v>450</v>
      </c>
      <c r="H1714" t="s">
        <v>10</v>
      </c>
      <c r="I1714" s="1">
        <v>44640</v>
      </c>
      <c r="J1714">
        <v>102</v>
      </c>
      <c r="K1714" t="str">
        <f>VLOOKUP(J1714,locations!$A$1:$E$17,2,FALSE)</f>
        <v>Auckland</v>
      </c>
      <c r="L1714" t="str">
        <f>VLOOKUP(J1714,locations!$A$1:$E$17,3,FALSE)</f>
        <v>New Zealand</v>
      </c>
      <c r="M1714">
        <f>VLOOKUP(J1714,locations!$A$1:$E$17,4,FALSE)</f>
        <v>1695200</v>
      </c>
      <c r="N1714">
        <f>VLOOKUP(J1714,locations!$A$1:$E$17,5,FALSE)</f>
        <v>343.09</v>
      </c>
    </row>
    <row r="1715" spans="1:14" x14ac:dyDescent="0.25">
      <c r="A1715">
        <v>1714</v>
      </c>
      <c r="B1715" t="s">
        <v>90</v>
      </c>
      <c r="C1715">
        <v>610</v>
      </c>
      <c r="D1715" t="str">
        <f>VLOOKUP(C1723,'make details'!$A$1:$C$139,2,FALSE)</f>
        <v>Mazda</v>
      </c>
      <c r="E1715" t="str">
        <f>VLOOKUP(C1715,'make details'!$A$1:$C$139,3,FALSE)</f>
        <v>Standard</v>
      </c>
      <c r="F1715">
        <v>2006</v>
      </c>
      <c r="G1715" t="s">
        <v>735</v>
      </c>
      <c r="H1715" t="s">
        <v>18</v>
      </c>
      <c r="I1715" s="1">
        <v>44638</v>
      </c>
      <c r="J1715">
        <v>102</v>
      </c>
      <c r="K1715" t="str">
        <f>VLOOKUP(J1715,locations!$A$1:$E$17,2,FALSE)</f>
        <v>Auckland</v>
      </c>
      <c r="L1715" t="str">
        <f>VLOOKUP(J1715,locations!$A$1:$E$17,3,FALSE)</f>
        <v>New Zealand</v>
      </c>
      <c r="M1715">
        <f>VLOOKUP(J1715,locations!$A$1:$E$17,4,FALSE)</f>
        <v>1695200</v>
      </c>
      <c r="N1715">
        <f>VLOOKUP(J1715,locations!$A$1:$E$17,5,FALSE)</f>
        <v>343.09</v>
      </c>
    </row>
    <row r="1716" spans="1:14" x14ac:dyDescent="0.25">
      <c r="A1716">
        <v>1715</v>
      </c>
      <c r="B1716" t="s">
        <v>83</v>
      </c>
      <c r="C1716">
        <v>540</v>
      </c>
      <c r="D1716" t="str">
        <f>VLOOKUP(C1724,'make details'!$A$1:$C$139,2,FALSE)</f>
        <v>Honda</v>
      </c>
      <c r="E1716" t="str">
        <f>VLOOKUP(C1716,'make details'!$A$1:$C$139,3,FALSE)</f>
        <v>Standard</v>
      </c>
      <c r="F1716">
        <v>2006</v>
      </c>
      <c r="G1716" t="s">
        <v>453</v>
      </c>
      <c r="H1716" t="s">
        <v>32</v>
      </c>
      <c r="I1716" s="1">
        <v>44539</v>
      </c>
      <c r="J1716">
        <v>104</v>
      </c>
      <c r="K1716" t="str">
        <f>VLOOKUP(J1716,locations!$A$1:$E$17,2,FALSE)</f>
        <v>Bay of Plenty</v>
      </c>
      <c r="L1716" t="str">
        <f>VLOOKUP(J1716,locations!$A$1:$E$17,3,FALSE)</f>
        <v>New Zealand</v>
      </c>
      <c r="M1716">
        <f>VLOOKUP(J1716,locations!$A$1:$E$17,4,FALSE)</f>
        <v>347700</v>
      </c>
      <c r="N1716">
        <f>VLOOKUP(J1716,locations!$A$1:$E$17,5,FALSE)</f>
        <v>28.8</v>
      </c>
    </row>
    <row r="1717" spans="1:14" x14ac:dyDescent="0.25">
      <c r="A1717">
        <v>1716</v>
      </c>
      <c r="B1717" t="s">
        <v>90</v>
      </c>
      <c r="C1717">
        <v>610</v>
      </c>
      <c r="D1717" t="str">
        <f>VLOOKUP(C1725,'make details'!$A$1:$C$139,2,FALSE)</f>
        <v>Nissan</v>
      </c>
      <c r="E1717" t="str">
        <f>VLOOKUP(C1717,'make details'!$A$1:$C$139,3,FALSE)</f>
        <v>Standard</v>
      </c>
      <c r="F1717">
        <v>1998</v>
      </c>
      <c r="G1717" t="s">
        <v>444</v>
      </c>
      <c r="H1717" t="s">
        <v>69</v>
      </c>
      <c r="I1717" s="1">
        <v>44586</v>
      </c>
      <c r="J1717">
        <v>109</v>
      </c>
      <c r="K1717" t="str">
        <f>VLOOKUP(J1717,locations!$A$1:$E$17,2,FALSE)</f>
        <v>Wellington</v>
      </c>
      <c r="L1717" t="str">
        <f>VLOOKUP(J1717,locations!$A$1:$E$17,3,FALSE)</f>
        <v>New Zealand</v>
      </c>
      <c r="M1717">
        <f>VLOOKUP(J1717,locations!$A$1:$E$17,4,FALSE)</f>
        <v>543500</v>
      </c>
      <c r="N1717">
        <f>VLOOKUP(J1717,locations!$A$1:$E$17,5,FALSE)</f>
        <v>67.52</v>
      </c>
    </row>
    <row r="1718" spans="1:14" x14ac:dyDescent="0.25">
      <c r="A1718">
        <v>1717</v>
      </c>
      <c r="B1718" t="s">
        <v>83</v>
      </c>
      <c r="C1718">
        <v>610</v>
      </c>
      <c r="D1718" t="str">
        <f>VLOOKUP(C1726,'make details'!$A$1:$C$139,2,FALSE)</f>
        <v>Subaru</v>
      </c>
      <c r="E1718" t="str">
        <f>VLOOKUP(C1718,'make details'!$A$1:$C$139,3,FALSE)</f>
        <v>Standard</v>
      </c>
      <c r="F1718">
        <v>1999</v>
      </c>
      <c r="G1718" t="s">
        <v>475</v>
      </c>
      <c r="H1718" t="s">
        <v>10</v>
      </c>
      <c r="I1718" s="1">
        <v>44571</v>
      </c>
      <c r="J1718">
        <v>109</v>
      </c>
      <c r="K1718" t="str">
        <f>VLOOKUP(J1718,locations!$A$1:$E$17,2,FALSE)</f>
        <v>Wellington</v>
      </c>
      <c r="L1718" t="str">
        <f>VLOOKUP(J1718,locations!$A$1:$E$17,3,FALSE)</f>
        <v>New Zealand</v>
      </c>
      <c r="M1718">
        <f>VLOOKUP(J1718,locations!$A$1:$E$17,4,FALSE)</f>
        <v>543500</v>
      </c>
      <c r="N1718">
        <f>VLOOKUP(J1718,locations!$A$1:$E$17,5,FALSE)</f>
        <v>67.52</v>
      </c>
    </row>
    <row r="1719" spans="1:14" x14ac:dyDescent="0.25">
      <c r="A1719">
        <v>1718</v>
      </c>
      <c r="B1719" t="s">
        <v>90</v>
      </c>
      <c r="C1719">
        <v>611</v>
      </c>
      <c r="D1719" t="str">
        <f>VLOOKUP(C1727,'make details'!$A$1:$C$139,2,FALSE)</f>
        <v>Ford</v>
      </c>
      <c r="E1719" t="str">
        <f>VLOOKUP(C1719,'make details'!$A$1:$C$139,3,FALSE)</f>
        <v>Standard</v>
      </c>
      <c r="F1719">
        <v>1997</v>
      </c>
      <c r="G1719" t="s">
        <v>492</v>
      </c>
      <c r="H1719" t="s">
        <v>32</v>
      </c>
      <c r="I1719" s="1">
        <v>44541</v>
      </c>
      <c r="J1719">
        <v>109</v>
      </c>
      <c r="K1719" t="str">
        <f>VLOOKUP(J1719,locations!$A$1:$E$17,2,FALSE)</f>
        <v>Wellington</v>
      </c>
      <c r="L1719" t="str">
        <f>VLOOKUP(J1719,locations!$A$1:$E$17,3,FALSE)</f>
        <v>New Zealand</v>
      </c>
      <c r="M1719">
        <f>VLOOKUP(J1719,locations!$A$1:$E$17,4,FALSE)</f>
        <v>543500</v>
      </c>
      <c r="N1719">
        <f>VLOOKUP(J1719,locations!$A$1:$E$17,5,FALSE)</f>
        <v>67.52</v>
      </c>
    </row>
    <row r="1720" spans="1:14" x14ac:dyDescent="0.25">
      <c r="A1720">
        <v>1719</v>
      </c>
      <c r="B1720" t="s">
        <v>90</v>
      </c>
      <c r="C1720">
        <v>619</v>
      </c>
      <c r="D1720" t="str">
        <f>VLOOKUP(C1728,'make details'!$A$1:$C$139,2,FALSE)</f>
        <v>Land Rover</v>
      </c>
      <c r="E1720" t="str">
        <f>VLOOKUP(C1720,'make details'!$A$1:$C$139,3,FALSE)</f>
        <v>Standard</v>
      </c>
      <c r="F1720">
        <v>1998</v>
      </c>
      <c r="G1720" t="s">
        <v>599</v>
      </c>
      <c r="H1720" t="s">
        <v>10</v>
      </c>
      <c r="I1720" s="1">
        <v>44484</v>
      </c>
      <c r="J1720">
        <v>109</v>
      </c>
      <c r="K1720" t="str">
        <f>VLOOKUP(J1720,locations!$A$1:$E$17,2,FALSE)</f>
        <v>Wellington</v>
      </c>
      <c r="L1720" t="str">
        <f>VLOOKUP(J1720,locations!$A$1:$E$17,3,FALSE)</f>
        <v>New Zealand</v>
      </c>
      <c r="M1720">
        <f>VLOOKUP(J1720,locations!$A$1:$E$17,4,FALSE)</f>
        <v>543500</v>
      </c>
      <c r="N1720">
        <f>VLOOKUP(J1720,locations!$A$1:$E$17,5,FALSE)</f>
        <v>67.52</v>
      </c>
    </row>
    <row r="1721" spans="1:14" x14ac:dyDescent="0.25">
      <c r="A1721">
        <v>1720</v>
      </c>
      <c r="B1721" t="s">
        <v>574</v>
      </c>
      <c r="C1721">
        <v>619</v>
      </c>
      <c r="D1721" t="str">
        <f>VLOOKUP(C1729,'make details'!$A$1:$C$139,2,FALSE)</f>
        <v>Toyota</v>
      </c>
      <c r="E1721" t="str">
        <f>VLOOKUP(C1721,'make details'!$A$1:$C$139,3,FALSE)</f>
        <v>Standard</v>
      </c>
      <c r="F1721">
        <v>2006</v>
      </c>
      <c r="G1721" t="s">
        <v>467</v>
      </c>
      <c r="H1721" t="s">
        <v>32</v>
      </c>
      <c r="I1721" s="1">
        <v>44551</v>
      </c>
      <c r="J1721">
        <v>102</v>
      </c>
      <c r="K1721" t="str">
        <f>VLOOKUP(J1721,locations!$A$1:$E$17,2,FALSE)</f>
        <v>Auckland</v>
      </c>
      <c r="L1721" t="str">
        <f>VLOOKUP(J1721,locations!$A$1:$E$17,3,FALSE)</f>
        <v>New Zealand</v>
      </c>
      <c r="M1721">
        <f>VLOOKUP(J1721,locations!$A$1:$E$17,4,FALSE)</f>
        <v>1695200</v>
      </c>
      <c r="N1721">
        <f>VLOOKUP(J1721,locations!$A$1:$E$17,5,FALSE)</f>
        <v>343.09</v>
      </c>
    </row>
    <row r="1722" spans="1:14" x14ac:dyDescent="0.25">
      <c r="A1722">
        <v>1721</v>
      </c>
      <c r="B1722" t="s">
        <v>90</v>
      </c>
      <c r="C1722">
        <v>619</v>
      </c>
      <c r="D1722" t="str">
        <f>VLOOKUP(C1730,'make details'!$A$1:$C$139,2,FALSE)</f>
        <v>Holden</v>
      </c>
      <c r="E1722" t="str">
        <f>VLOOKUP(C1722,'make details'!$A$1:$C$139,3,FALSE)</f>
        <v>Standard</v>
      </c>
      <c r="F1722">
        <v>1998</v>
      </c>
      <c r="G1722" t="s">
        <v>594</v>
      </c>
      <c r="H1722" t="s">
        <v>28</v>
      </c>
      <c r="I1722" s="1">
        <v>44547</v>
      </c>
      <c r="J1722">
        <v>109</v>
      </c>
      <c r="K1722" t="str">
        <f>VLOOKUP(J1722,locations!$A$1:$E$17,2,FALSE)</f>
        <v>Wellington</v>
      </c>
      <c r="L1722" t="str">
        <f>VLOOKUP(J1722,locations!$A$1:$E$17,3,FALSE)</f>
        <v>New Zealand</v>
      </c>
      <c r="M1722">
        <f>VLOOKUP(J1722,locations!$A$1:$E$17,4,FALSE)</f>
        <v>543500</v>
      </c>
      <c r="N1722">
        <f>VLOOKUP(J1722,locations!$A$1:$E$17,5,FALSE)</f>
        <v>67.52</v>
      </c>
    </row>
    <row r="1723" spans="1:14" x14ac:dyDescent="0.25">
      <c r="A1723">
        <v>1722</v>
      </c>
      <c r="B1723" t="s">
        <v>83</v>
      </c>
      <c r="C1723">
        <v>576</v>
      </c>
      <c r="D1723" t="str">
        <f>VLOOKUP(C1731,'make details'!$A$1:$C$139,2,FALSE)</f>
        <v>Mitsubishi</v>
      </c>
      <c r="E1723" t="str">
        <f>VLOOKUP(C1723,'make details'!$A$1:$C$139,3,FALSE)</f>
        <v>Standard</v>
      </c>
      <c r="F1723">
        <v>2006</v>
      </c>
      <c r="G1723" t="s">
        <v>600</v>
      </c>
      <c r="H1723" t="s">
        <v>10</v>
      </c>
      <c r="I1723" s="1">
        <v>44578</v>
      </c>
      <c r="J1723">
        <v>102</v>
      </c>
      <c r="K1723" t="str">
        <f>VLOOKUP(J1723,locations!$A$1:$E$17,2,FALSE)</f>
        <v>Auckland</v>
      </c>
      <c r="L1723" t="str">
        <f>VLOOKUP(J1723,locations!$A$1:$E$17,3,FALSE)</f>
        <v>New Zealand</v>
      </c>
      <c r="M1723">
        <f>VLOOKUP(J1723,locations!$A$1:$E$17,4,FALSE)</f>
        <v>1695200</v>
      </c>
      <c r="N1723">
        <f>VLOOKUP(J1723,locations!$A$1:$E$17,5,FALSE)</f>
        <v>343.09</v>
      </c>
    </row>
    <row r="1724" spans="1:14" x14ac:dyDescent="0.25">
      <c r="A1724">
        <v>1723</v>
      </c>
      <c r="B1724" t="s">
        <v>90</v>
      </c>
      <c r="C1724">
        <v>550</v>
      </c>
      <c r="D1724" t="str">
        <f>VLOOKUP(C1732,'make details'!$A$1:$C$139,2,FALSE)</f>
        <v>Nissan</v>
      </c>
      <c r="E1724" t="str">
        <f>VLOOKUP(C1724,'make details'!$A$1:$C$139,3,FALSE)</f>
        <v>Standard</v>
      </c>
      <c r="F1724">
        <v>1997</v>
      </c>
      <c r="G1724" t="s">
        <v>456</v>
      </c>
      <c r="H1724" t="s">
        <v>28</v>
      </c>
      <c r="I1724" s="1">
        <v>44645</v>
      </c>
      <c r="J1724">
        <v>109</v>
      </c>
      <c r="K1724" t="str">
        <f>VLOOKUP(J1724,locations!$A$1:$E$17,2,FALSE)</f>
        <v>Wellington</v>
      </c>
      <c r="L1724" t="str">
        <f>VLOOKUP(J1724,locations!$A$1:$E$17,3,FALSE)</f>
        <v>New Zealand</v>
      </c>
      <c r="M1724">
        <f>VLOOKUP(J1724,locations!$A$1:$E$17,4,FALSE)</f>
        <v>543500</v>
      </c>
      <c r="N1724">
        <f>VLOOKUP(J1724,locations!$A$1:$E$17,5,FALSE)</f>
        <v>67.52</v>
      </c>
    </row>
    <row r="1725" spans="1:14" x14ac:dyDescent="0.25">
      <c r="A1725">
        <v>1724</v>
      </c>
      <c r="B1725" t="s">
        <v>454</v>
      </c>
      <c r="C1725">
        <v>587</v>
      </c>
      <c r="D1725" t="str">
        <f>VLOOKUP(C1733,'make details'!$A$1:$C$139,2,FALSE)</f>
        <v>Subaru</v>
      </c>
      <c r="E1725" t="str">
        <f>VLOOKUP(C1725,'make details'!$A$1:$C$139,3,FALSE)</f>
        <v>Standard</v>
      </c>
      <c r="F1725">
        <v>1999</v>
      </c>
      <c r="G1725" t="s">
        <v>42</v>
      </c>
      <c r="H1725" t="s">
        <v>32</v>
      </c>
      <c r="I1725" s="1">
        <v>44539</v>
      </c>
      <c r="J1725">
        <v>104</v>
      </c>
      <c r="K1725" t="str">
        <f>VLOOKUP(J1725,locations!$A$1:$E$17,2,FALSE)</f>
        <v>Bay of Plenty</v>
      </c>
      <c r="L1725" t="str">
        <f>VLOOKUP(J1725,locations!$A$1:$E$17,3,FALSE)</f>
        <v>New Zealand</v>
      </c>
      <c r="M1725">
        <f>VLOOKUP(J1725,locations!$A$1:$E$17,4,FALSE)</f>
        <v>347700</v>
      </c>
      <c r="N1725">
        <f>VLOOKUP(J1725,locations!$A$1:$E$17,5,FALSE)</f>
        <v>28.8</v>
      </c>
    </row>
    <row r="1726" spans="1:14" x14ac:dyDescent="0.25">
      <c r="A1726">
        <v>1725</v>
      </c>
      <c r="B1726" t="s">
        <v>90</v>
      </c>
      <c r="C1726">
        <v>610</v>
      </c>
      <c r="D1726" t="str">
        <f>VLOOKUP(C1734,'make details'!$A$1:$C$139,2,FALSE)</f>
        <v>Mazda</v>
      </c>
      <c r="E1726" t="str">
        <f>VLOOKUP(C1726,'make details'!$A$1:$C$139,3,FALSE)</f>
        <v>Standard</v>
      </c>
      <c r="F1726">
        <v>1997</v>
      </c>
      <c r="G1726" t="s">
        <v>444</v>
      </c>
      <c r="H1726" t="s">
        <v>32</v>
      </c>
      <c r="I1726" s="1">
        <v>44604</v>
      </c>
      <c r="J1726">
        <v>105</v>
      </c>
      <c r="K1726" t="str">
        <f>VLOOKUP(J1726,locations!$A$1:$E$17,2,FALSE)</f>
        <v>Gisborne</v>
      </c>
      <c r="L1726" t="str">
        <f>VLOOKUP(J1726,locations!$A$1:$E$17,3,FALSE)</f>
        <v>New Zealand</v>
      </c>
      <c r="M1726">
        <f>VLOOKUP(J1726,locations!$A$1:$E$17,4,FALSE)</f>
        <v>52100</v>
      </c>
      <c r="N1726">
        <f>VLOOKUP(J1726,locations!$A$1:$E$17,5,FALSE)</f>
        <v>6.21</v>
      </c>
    </row>
    <row r="1727" spans="1:14" x14ac:dyDescent="0.25">
      <c r="A1727">
        <v>1726</v>
      </c>
      <c r="B1727" t="s">
        <v>75</v>
      </c>
      <c r="C1727">
        <v>540</v>
      </c>
      <c r="D1727" t="str">
        <f>VLOOKUP(C1735,'make details'!$A$1:$C$139,2,FALSE)</f>
        <v>Volkswagen</v>
      </c>
      <c r="E1727" t="str">
        <f>VLOOKUP(C1727,'make details'!$A$1:$C$139,3,FALSE)</f>
        <v>Standard</v>
      </c>
      <c r="F1727">
        <v>2006</v>
      </c>
      <c r="G1727" t="s">
        <v>76</v>
      </c>
      <c r="H1727" t="s">
        <v>18</v>
      </c>
      <c r="I1727" s="1">
        <v>44603</v>
      </c>
      <c r="J1727">
        <v>105</v>
      </c>
      <c r="K1727" t="str">
        <f>VLOOKUP(J1727,locations!$A$1:$E$17,2,FALSE)</f>
        <v>Gisborne</v>
      </c>
      <c r="L1727" t="str">
        <f>VLOOKUP(J1727,locations!$A$1:$E$17,3,FALSE)</f>
        <v>New Zealand</v>
      </c>
      <c r="M1727">
        <f>VLOOKUP(J1727,locations!$A$1:$E$17,4,FALSE)</f>
        <v>52100</v>
      </c>
      <c r="N1727">
        <f>VLOOKUP(J1727,locations!$A$1:$E$17,5,FALSE)</f>
        <v>6.21</v>
      </c>
    </row>
    <row r="1728" spans="1:14" x14ac:dyDescent="0.25">
      <c r="A1728">
        <v>1727</v>
      </c>
      <c r="B1728" t="s">
        <v>90</v>
      </c>
      <c r="C1728">
        <v>568</v>
      </c>
      <c r="D1728" t="str">
        <f>VLOOKUP(C1736,'make details'!$A$1:$C$139,2,FALSE)</f>
        <v>Mazda</v>
      </c>
      <c r="E1728" t="str">
        <f>VLOOKUP(C1728,'make details'!$A$1:$C$139,3,FALSE)</f>
        <v>Luxury</v>
      </c>
      <c r="F1728">
        <v>2006</v>
      </c>
      <c r="G1728" t="s">
        <v>736</v>
      </c>
      <c r="H1728" t="s">
        <v>45</v>
      </c>
      <c r="I1728" s="1">
        <v>44566</v>
      </c>
      <c r="J1728">
        <v>102</v>
      </c>
      <c r="K1728" t="str">
        <f>VLOOKUP(J1728,locations!$A$1:$E$17,2,FALSE)</f>
        <v>Auckland</v>
      </c>
      <c r="L1728" t="str">
        <f>VLOOKUP(J1728,locations!$A$1:$E$17,3,FALSE)</f>
        <v>New Zealand</v>
      </c>
      <c r="M1728">
        <f>VLOOKUP(J1728,locations!$A$1:$E$17,4,FALSE)</f>
        <v>1695200</v>
      </c>
      <c r="N1728">
        <f>VLOOKUP(J1728,locations!$A$1:$E$17,5,FALSE)</f>
        <v>343.09</v>
      </c>
    </row>
    <row r="1729" spans="1:14" x14ac:dyDescent="0.25">
      <c r="A1729">
        <v>1728</v>
      </c>
      <c r="B1729" t="s">
        <v>83</v>
      </c>
      <c r="C1729">
        <v>619</v>
      </c>
      <c r="D1729" t="str">
        <f>VLOOKUP(C1737,'make details'!$A$1:$C$139,2,FALSE)</f>
        <v>Mazda</v>
      </c>
      <c r="E1729" t="str">
        <f>VLOOKUP(C1729,'make details'!$A$1:$C$139,3,FALSE)</f>
        <v>Standard</v>
      </c>
      <c r="F1729">
        <v>1998</v>
      </c>
      <c r="G1729" t="s">
        <v>694</v>
      </c>
      <c r="H1729" t="s">
        <v>45</v>
      </c>
      <c r="I1729" s="1">
        <v>44594</v>
      </c>
      <c r="J1729">
        <v>114</v>
      </c>
      <c r="K1729" t="str">
        <f>VLOOKUP(J1729,locations!$A$1:$E$17,2,FALSE)</f>
        <v>Canterbury</v>
      </c>
      <c r="L1729" t="str">
        <f>VLOOKUP(J1729,locations!$A$1:$E$17,3,FALSE)</f>
        <v>New Zealand</v>
      </c>
      <c r="M1729">
        <f>VLOOKUP(J1729,locations!$A$1:$E$17,4,FALSE)</f>
        <v>655000</v>
      </c>
      <c r="N1729">
        <f>VLOOKUP(J1729,locations!$A$1:$E$17,5,FALSE)</f>
        <v>14.72</v>
      </c>
    </row>
    <row r="1730" spans="1:14" x14ac:dyDescent="0.25">
      <c r="A1730">
        <v>1729</v>
      </c>
      <c r="B1730" t="s">
        <v>83</v>
      </c>
      <c r="C1730">
        <v>548</v>
      </c>
      <c r="D1730" t="str">
        <f>VLOOKUP(C1738,'make details'!$A$1:$C$139,2,FALSE)</f>
        <v>Subaru</v>
      </c>
      <c r="E1730" t="str">
        <f>VLOOKUP(C1730,'make details'!$A$1:$C$139,3,FALSE)</f>
        <v>Standard</v>
      </c>
      <c r="F1730">
        <v>2006</v>
      </c>
      <c r="G1730" t="s">
        <v>593</v>
      </c>
      <c r="H1730" t="s">
        <v>45</v>
      </c>
      <c r="I1730" s="1">
        <v>44490</v>
      </c>
      <c r="J1730">
        <v>102</v>
      </c>
      <c r="K1730" t="str">
        <f>VLOOKUP(J1730,locations!$A$1:$E$17,2,FALSE)</f>
        <v>Auckland</v>
      </c>
      <c r="L1730" t="str">
        <f>VLOOKUP(J1730,locations!$A$1:$E$17,3,FALSE)</f>
        <v>New Zealand</v>
      </c>
      <c r="M1730">
        <f>VLOOKUP(J1730,locations!$A$1:$E$17,4,FALSE)</f>
        <v>1695200</v>
      </c>
      <c r="N1730">
        <f>VLOOKUP(J1730,locations!$A$1:$E$17,5,FALSE)</f>
        <v>343.09</v>
      </c>
    </row>
    <row r="1731" spans="1:14" x14ac:dyDescent="0.25">
      <c r="A1731">
        <v>1730</v>
      </c>
      <c r="B1731" t="s">
        <v>83</v>
      </c>
      <c r="C1731">
        <v>580</v>
      </c>
      <c r="D1731" t="str">
        <f>VLOOKUP(C1739,'make details'!$A$1:$C$139,2,FALSE)</f>
        <v>Mazda</v>
      </c>
      <c r="E1731" t="str">
        <f>VLOOKUP(C1731,'make details'!$A$1:$C$139,3,FALSE)</f>
        <v>Standard</v>
      </c>
      <c r="F1731">
        <v>2001</v>
      </c>
      <c r="G1731" t="s">
        <v>441</v>
      </c>
      <c r="H1731" t="s">
        <v>10</v>
      </c>
      <c r="I1731" s="1">
        <v>44486</v>
      </c>
      <c r="J1731">
        <v>102</v>
      </c>
      <c r="K1731" t="str">
        <f>VLOOKUP(J1731,locations!$A$1:$E$17,2,FALSE)</f>
        <v>Auckland</v>
      </c>
      <c r="L1731" t="str">
        <f>VLOOKUP(J1731,locations!$A$1:$E$17,3,FALSE)</f>
        <v>New Zealand</v>
      </c>
      <c r="M1731">
        <f>VLOOKUP(J1731,locations!$A$1:$E$17,4,FALSE)</f>
        <v>1695200</v>
      </c>
      <c r="N1731">
        <f>VLOOKUP(J1731,locations!$A$1:$E$17,5,FALSE)</f>
        <v>343.09</v>
      </c>
    </row>
    <row r="1732" spans="1:14" x14ac:dyDescent="0.25">
      <c r="A1732">
        <v>1731</v>
      </c>
      <c r="B1732" t="s">
        <v>454</v>
      </c>
      <c r="C1732">
        <v>587</v>
      </c>
      <c r="D1732" t="str">
        <f>VLOOKUP(C1740,'make details'!$A$1:$C$139,2,FALSE)</f>
        <v>Ford</v>
      </c>
      <c r="E1732" t="str">
        <f>VLOOKUP(C1732,'make details'!$A$1:$C$139,3,FALSE)</f>
        <v>Standard</v>
      </c>
      <c r="F1732">
        <v>2006</v>
      </c>
      <c r="G1732" t="s">
        <v>737</v>
      </c>
      <c r="H1732" t="s">
        <v>69</v>
      </c>
      <c r="I1732" s="1">
        <v>44655</v>
      </c>
      <c r="J1732">
        <v>115</v>
      </c>
      <c r="K1732" t="str">
        <f>VLOOKUP(J1732,locations!$A$1:$E$17,2,FALSE)</f>
        <v>Otago</v>
      </c>
      <c r="L1732" t="str">
        <f>VLOOKUP(J1732,locations!$A$1:$E$17,3,FALSE)</f>
        <v>New Zealand</v>
      </c>
      <c r="M1732">
        <f>VLOOKUP(J1732,locations!$A$1:$E$17,4,FALSE)</f>
        <v>246000</v>
      </c>
      <c r="N1732">
        <f>VLOOKUP(J1732,locations!$A$1:$E$17,5,FALSE)</f>
        <v>7.89</v>
      </c>
    </row>
    <row r="1733" spans="1:14" x14ac:dyDescent="0.25">
      <c r="A1733">
        <v>1732</v>
      </c>
      <c r="B1733" t="s">
        <v>90</v>
      </c>
      <c r="C1733">
        <v>610</v>
      </c>
      <c r="D1733" t="str">
        <f>VLOOKUP(C1741,'make details'!$A$1:$C$139,2,FALSE)</f>
        <v>Toyota</v>
      </c>
      <c r="E1733" t="str">
        <f>VLOOKUP(C1733,'make details'!$A$1:$C$139,3,FALSE)</f>
        <v>Standard</v>
      </c>
      <c r="F1733">
        <v>1997</v>
      </c>
      <c r="G1733" t="s">
        <v>444</v>
      </c>
      <c r="H1733" t="s">
        <v>18</v>
      </c>
      <c r="I1733" s="1">
        <v>44584</v>
      </c>
      <c r="J1733">
        <v>102</v>
      </c>
      <c r="K1733" t="str">
        <f>VLOOKUP(J1733,locations!$A$1:$E$17,2,FALSE)</f>
        <v>Auckland</v>
      </c>
      <c r="L1733" t="str">
        <f>VLOOKUP(J1733,locations!$A$1:$E$17,3,FALSE)</f>
        <v>New Zealand</v>
      </c>
      <c r="M1733">
        <f>VLOOKUP(J1733,locations!$A$1:$E$17,4,FALSE)</f>
        <v>1695200</v>
      </c>
      <c r="N1733">
        <f>VLOOKUP(J1733,locations!$A$1:$E$17,5,FALSE)</f>
        <v>343.09</v>
      </c>
    </row>
    <row r="1734" spans="1:14" x14ac:dyDescent="0.25">
      <c r="A1734">
        <v>1733</v>
      </c>
      <c r="B1734" t="s">
        <v>75</v>
      </c>
      <c r="C1734">
        <v>576</v>
      </c>
      <c r="D1734" t="str">
        <f>VLOOKUP(C1742,'make details'!$A$1:$C$139,2,FALSE)</f>
        <v>Toyota</v>
      </c>
      <c r="E1734" t="str">
        <f>VLOOKUP(C1734,'make details'!$A$1:$C$139,3,FALSE)</f>
        <v>Standard</v>
      </c>
      <c r="F1734">
        <v>1999</v>
      </c>
      <c r="G1734" t="s">
        <v>572</v>
      </c>
      <c r="H1734" t="s">
        <v>47</v>
      </c>
      <c r="I1734" s="1">
        <v>44581</v>
      </c>
      <c r="J1734">
        <v>102</v>
      </c>
      <c r="K1734" t="str">
        <f>VLOOKUP(J1734,locations!$A$1:$E$17,2,FALSE)</f>
        <v>Auckland</v>
      </c>
      <c r="L1734" t="str">
        <f>VLOOKUP(J1734,locations!$A$1:$E$17,3,FALSE)</f>
        <v>New Zealand</v>
      </c>
      <c r="M1734">
        <f>VLOOKUP(J1734,locations!$A$1:$E$17,4,FALSE)</f>
        <v>1695200</v>
      </c>
      <c r="N1734">
        <f>VLOOKUP(J1734,locations!$A$1:$E$17,5,FALSE)</f>
        <v>343.09</v>
      </c>
    </row>
    <row r="1735" spans="1:14" x14ac:dyDescent="0.25">
      <c r="A1735">
        <v>1734</v>
      </c>
      <c r="B1735" t="s">
        <v>75</v>
      </c>
      <c r="C1735">
        <v>633</v>
      </c>
      <c r="D1735" t="str">
        <f>VLOOKUP(C1743,'make details'!$A$1:$C$139,2,FALSE)</f>
        <v>Toyota</v>
      </c>
      <c r="E1735" t="str">
        <f>VLOOKUP(C1735,'make details'!$A$1:$C$139,3,FALSE)</f>
        <v>Standard</v>
      </c>
      <c r="F1735">
        <v>2000</v>
      </c>
      <c r="G1735" t="s">
        <v>581</v>
      </c>
      <c r="H1735" t="s">
        <v>69</v>
      </c>
      <c r="I1735" s="1">
        <v>44511</v>
      </c>
      <c r="J1735">
        <v>102</v>
      </c>
      <c r="K1735" t="str">
        <f>VLOOKUP(J1735,locations!$A$1:$E$17,2,FALSE)</f>
        <v>Auckland</v>
      </c>
      <c r="L1735" t="str">
        <f>VLOOKUP(J1735,locations!$A$1:$E$17,3,FALSE)</f>
        <v>New Zealand</v>
      </c>
      <c r="M1735">
        <f>VLOOKUP(J1735,locations!$A$1:$E$17,4,FALSE)</f>
        <v>1695200</v>
      </c>
      <c r="N1735">
        <f>VLOOKUP(J1735,locations!$A$1:$E$17,5,FALSE)</f>
        <v>343.09</v>
      </c>
    </row>
    <row r="1736" spans="1:14" x14ac:dyDescent="0.25">
      <c r="A1736">
        <v>1735</v>
      </c>
      <c r="B1736" t="s">
        <v>90</v>
      </c>
      <c r="C1736">
        <v>576</v>
      </c>
      <c r="D1736" t="str">
        <f>VLOOKUP(C1744,'make details'!$A$1:$C$139,2,FALSE)</f>
        <v>Chevrolet</v>
      </c>
      <c r="E1736" t="str">
        <f>VLOOKUP(C1736,'make details'!$A$1:$C$139,3,FALSE)</f>
        <v>Standard</v>
      </c>
      <c r="F1736">
        <v>2002</v>
      </c>
      <c r="G1736" t="s">
        <v>698</v>
      </c>
      <c r="H1736" t="s">
        <v>69</v>
      </c>
      <c r="I1736" s="1">
        <v>44585</v>
      </c>
      <c r="J1736">
        <v>109</v>
      </c>
      <c r="K1736" t="str">
        <f>VLOOKUP(J1736,locations!$A$1:$E$17,2,FALSE)</f>
        <v>Wellington</v>
      </c>
      <c r="L1736" t="str">
        <f>VLOOKUP(J1736,locations!$A$1:$E$17,3,FALSE)</f>
        <v>New Zealand</v>
      </c>
      <c r="M1736">
        <f>VLOOKUP(J1736,locations!$A$1:$E$17,4,FALSE)</f>
        <v>543500</v>
      </c>
      <c r="N1736">
        <f>VLOOKUP(J1736,locations!$A$1:$E$17,5,FALSE)</f>
        <v>67.52</v>
      </c>
    </row>
    <row r="1737" spans="1:14" x14ac:dyDescent="0.25">
      <c r="A1737">
        <v>1736</v>
      </c>
      <c r="B1737" t="s">
        <v>75</v>
      </c>
      <c r="C1737">
        <v>576</v>
      </c>
      <c r="D1737" t="str">
        <f>VLOOKUP(C1745,'make details'!$A$1:$C$139,2,FALSE)</f>
        <v>Mazda</v>
      </c>
      <c r="E1737" t="str">
        <f>VLOOKUP(C1737,'make details'!$A$1:$C$139,3,FALSE)</f>
        <v>Standard</v>
      </c>
      <c r="F1737">
        <v>1997</v>
      </c>
      <c r="G1737" t="s">
        <v>578</v>
      </c>
      <c r="H1737" t="s">
        <v>47</v>
      </c>
      <c r="I1737" s="1">
        <v>44494</v>
      </c>
      <c r="J1737">
        <v>102</v>
      </c>
      <c r="K1737" t="str">
        <f>VLOOKUP(J1737,locations!$A$1:$E$17,2,FALSE)</f>
        <v>Auckland</v>
      </c>
      <c r="L1737" t="str">
        <f>VLOOKUP(J1737,locations!$A$1:$E$17,3,FALSE)</f>
        <v>New Zealand</v>
      </c>
      <c r="M1737">
        <f>VLOOKUP(J1737,locations!$A$1:$E$17,4,FALSE)</f>
        <v>1695200</v>
      </c>
      <c r="N1737">
        <f>VLOOKUP(J1737,locations!$A$1:$E$17,5,FALSE)</f>
        <v>343.09</v>
      </c>
    </row>
    <row r="1738" spans="1:14" x14ac:dyDescent="0.25">
      <c r="A1738">
        <v>1737</v>
      </c>
      <c r="B1738" t="s">
        <v>83</v>
      </c>
      <c r="C1738">
        <v>610</v>
      </c>
      <c r="D1738" t="str">
        <f>VLOOKUP(C1746,'make details'!$A$1:$C$139,2,FALSE)</f>
        <v>Mitsubishi</v>
      </c>
      <c r="E1738" t="str">
        <f>VLOOKUP(C1738,'make details'!$A$1:$C$139,3,FALSE)</f>
        <v>Standard</v>
      </c>
      <c r="F1738">
        <v>2000</v>
      </c>
      <c r="G1738" t="s">
        <v>444</v>
      </c>
      <c r="H1738" t="s">
        <v>101</v>
      </c>
      <c r="I1738" s="1">
        <v>44593</v>
      </c>
      <c r="J1738">
        <v>109</v>
      </c>
      <c r="K1738" t="str">
        <f>VLOOKUP(J1738,locations!$A$1:$E$17,2,FALSE)</f>
        <v>Wellington</v>
      </c>
      <c r="L1738" t="str">
        <f>VLOOKUP(J1738,locations!$A$1:$E$17,3,FALSE)</f>
        <v>New Zealand</v>
      </c>
      <c r="M1738">
        <f>VLOOKUP(J1738,locations!$A$1:$E$17,4,FALSE)</f>
        <v>543500</v>
      </c>
      <c r="N1738">
        <f>VLOOKUP(J1738,locations!$A$1:$E$17,5,FALSE)</f>
        <v>67.52</v>
      </c>
    </row>
    <row r="1739" spans="1:14" x14ac:dyDescent="0.25">
      <c r="A1739">
        <v>1738</v>
      </c>
      <c r="B1739" t="s">
        <v>90</v>
      </c>
      <c r="C1739">
        <v>576</v>
      </c>
      <c r="D1739" t="str">
        <f>VLOOKUP(C1747,'make details'!$A$1:$C$139,2,FALSE)</f>
        <v>Mazda</v>
      </c>
      <c r="E1739" t="str">
        <f>VLOOKUP(C1739,'make details'!$A$1:$C$139,3,FALSE)</f>
        <v>Standard</v>
      </c>
      <c r="F1739">
        <v>1999</v>
      </c>
      <c r="G1739" t="s">
        <v>578</v>
      </c>
      <c r="H1739" t="s">
        <v>283</v>
      </c>
      <c r="I1739" s="1">
        <v>44571</v>
      </c>
      <c r="J1739">
        <v>114</v>
      </c>
      <c r="K1739" t="str">
        <f>VLOOKUP(J1739,locations!$A$1:$E$17,2,FALSE)</f>
        <v>Canterbury</v>
      </c>
      <c r="L1739" t="str">
        <f>VLOOKUP(J1739,locations!$A$1:$E$17,3,FALSE)</f>
        <v>New Zealand</v>
      </c>
      <c r="M1739">
        <f>VLOOKUP(J1739,locations!$A$1:$E$17,4,FALSE)</f>
        <v>655000</v>
      </c>
      <c r="N1739">
        <f>VLOOKUP(J1739,locations!$A$1:$E$17,5,FALSE)</f>
        <v>14.72</v>
      </c>
    </row>
    <row r="1740" spans="1:14" x14ac:dyDescent="0.25">
      <c r="A1740">
        <v>1739</v>
      </c>
      <c r="B1740" t="s">
        <v>75</v>
      </c>
      <c r="C1740">
        <v>540</v>
      </c>
      <c r="D1740" t="str">
        <f>VLOOKUP(C1748,'make details'!$A$1:$C$139,2,FALSE)</f>
        <v>Honda</v>
      </c>
      <c r="E1740" t="str">
        <f>VLOOKUP(C1740,'make details'!$A$1:$C$139,3,FALSE)</f>
        <v>Standard</v>
      </c>
      <c r="F1740">
        <v>1999</v>
      </c>
      <c r="G1740" t="s">
        <v>440</v>
      </c>
      <c r="H1740" t="s">
        <v>47</v>
      </c>
      <c r="I1740" s="1">
        <v>44587</v>
      </c>
      <c r="J1740">
        <v>103</v>
      </c>
      <c r="K1740" t="str">
        <f>VLOOKUP(J1740,locations!$A$1:$E$17,2,FALSE)</f>
        <v>Waikato</v>
      </c>
      <c r="L1740" t="str">
        <f>VLOOKUP(J1740,locations!$A$1:$E$17,3,FALSE)</f>
        <v>New Zealand</v>
      </c>
      <c r="M1740">
        <f>VLOOKUP(J1740,locations!$A$1:$E$17,4,FALSE)</f>
        <v>513800</v>
      </c>
      <c r="N1740">
        <f>VLOOKUP(J1740,locations!$A$1:$E$17,5,FALSE)</f>
        <v>21.5</v>
      </c>
    </row>
    <row r="1741" spans="1:14" x14ac:dyDescent="0.25">
      <c r="A1741">
        <v>1740</v>
      </c>
      <c r="B1741" t="s">
        <v>75</v>
      </c>
      <c r="C1741">
        <v>619</v>
      </c>
      <c r="D1741" t="str">
        <f>VLOOKUP(C1749,'make details'!$A$1:$C$139,2,FALSE)</f>
        <v>Volkswagen</v>
      </c>
      <c r="E1741" t="str">
        <f>VLOOKUP(C1741,'make details'!$A$1:$C$139,3,FALSE)</f>
        <v>Standard</v>
      </c>
      <c r="F1741">
        <v>1999</v>
      </c>
      <c r="G1741" t="s">
        <v>460</v>
      </c>
      <c r="H1741" t="s">
        <v>10</v>
      </c>
      <c r="I1741" s="1">
        <v>44625</v>
      </c>
      <c r="J1741">
        <v>103</v>
      </c>
      <c r="K1741" t="str">
        <f>VLOOKUP(J1741,locations!$A$1:$E$17,2,FALSE)</f>
        <v>Waikato</v>
      </c>
      <c r="L1741" t="str">
        <f>VLOOKUP(J1741,locations!$A$1:$E$17,3,FALSE)</f>
        <v>New Zealand</v>
      </c>
      <c r="M1741">
        <f>VLOOKUP(J1741,locations!$A$1:$E$17,4,FALSE)</f>
        <v>513800</v>
      </c>
      <c r="N1741">
        <f>VLOOKUP(J1741,locations!$A$1:$E$17,5,FALSE)</f>
        <v>21.5</v>
      </c>
    </row>
    <row r="1742" spans="1:14" x14ac:dyDescent="0.25">
      <c r="A1742">
        <v>1741</v>
      </c>
      <c r="B1742" t="s">
        <v>90</v>
      </c>
      <c r="C1742">
        <v>619</v>
      </c>
      <c r="D1742" t="str">
        <f>VLOOKUP(C1750,'make details'!$A$1:$C$139,2,FALSE)</f>
        <v>Subaru</v>
      </c>
      <c r="E1742" t="str">
        <f>VLOOKUP(C1742,'make details'!$A$1:$C$139,3,FALSE)</f>
        <v>Standard</v>
      </c>
      <c r="F1742">
        <v>1997</v>
      </c>
      <c r="G1742" t="s">
        <v>738</v>
      </c>
      <c r="H1742" t="s">
        <v>28</v>
      </c>
      <c r="I1742" s="1">
        <v>44568</v>
      </c>
      <c r="J1742">
        <v>109</v>
      </c>
      <c r="K1742" t="str">
        <f>VLOOKUP(J1742,locations!$A$1:$E$17,2,FALSE)</f>
        <v>Wellington</v>
      </c>
      <c r="L1742" t="str">
        <f>VLOOKUP(J1742,locations!$A$1:$E$17,3,FALSE)</f>
        <v>New Zealand</v>
      </c>
      <c r="M1742">
        <f>VLOOKUP(J1742,locations!$A$1:$E$17,4,FALSE)</f>
        <v>543500</v>
      </c>
      <c r="N1742">
        <f>VLOOKUP(J1742,locations!$A$1:$E$17,5,FALSE)</f>
        <v>67.52</v>
      </c>
    </row>
    <row r="1743" spans="1:14" x14ac:dyDescent="0.25">
      <c r="A1743">
        <v>1742</v>
      </c>
      <c r="B1743" t="s">
        <v>75</v>
      </c>
      <c r="C1743">
        <v>619</v>
      </c>
      <c r="D1743" t="str">
        <f>VLOOKUP(C1751,'make details'!$A$1:$C$139,2,FALSE)</f>
        <v>Toyota</v>
      </c>
      <c r="E1743" t="str">
        <f>VLOOKUP(C1743,'make details'!$A$1:$C$139,3,FALSE)</f>
        <v>Standard</v>
      </c>
      <c r="F1743">
        <v>1999</v>
      </c>
      <c r="G1743" t="s">
        <v>739</v>
      </c>
      <c r="H1743" t="s">
        <v>740</v>
      </c>
      <c r="I1743" s="1">
        <v>44511</v>
      </c>
      <c r="J1743">
        <v>102</v>
      </c>
      <c r="K1743" t="str">
        <f>VLOOKUP(J1743,locations!$A$1:$E$17,2,FALSE)</f>
        <v>Auckland</v>
      </c>
      <c r="L1743" t="str">
        <f>VLOOKUP(J1743,locations!$A$1:$E$17,3,FALSE)</f>
        <v>New Zealand</v>
      </c>
      <c r="M1743">
        <f>VLOOKUP(J1743,locations!$A$1:$E$17,4,FALSE)</f>
        <v>1695200</v>
      </c>
      <c r="N1743">
        <f>VLOOKUP(J1743,locations!$A$1:$E$17,5,FALSE)</f>
        <v>343.09</v>
      </c>
    </row>
    <row r="1744" spans="1:14" x14ac:dyDescent="0.25">
      <c r="A1744">
        <v>1743</v>
      </c>
      <c r="B1744" t="s">
        <v>90</v>
      </c>
      <c r="C1744">
        <v>522</v>
      </c>
      <c r="D1744" t="str">
        <f>VLOOKUP(C1752,'make details'!$A$1:$C$139,2,FALSE)</f>
        <v>Holden</v>
      </c>
      <c r="E1744" t="str">
        <f>VLOOKUP(C1744,'make details'!$A$1:$C$139,3,FALSE)</f>
        <v>Standard</v>
      </c>
      <c r="F1744">
        <v>2001</v>
      </c>
      <c r="G1744" t="s">
        <v>741</v>
      </c>
      <c r="H1744" t="s">
        <v>28</v>
      </c>
      <c r="I1744" s="1">
        <v>44585</v>
      </c>
      <c r="J1744">
        <v>114</v>
      </c>
      <c r="K1744" t="str">
        <f>VLOOKUP(J1744,locations!$A$1:$E$17,2,FALSE)</f>
        <v>Canterbury</v>
      </c>
      <c r="L1744" t="str">
        <f>VLOOKUP(J1744,locations!$A$1:$E$17,3,FALSE)</f>
        <v>New Zealand</v>
      </c>
      <c r="M1744">
        <f>VLOOKUP(J1744,locations!$A$1:$E$17,4,FALSE)</f>
        <v>655000</v>
      </c>
      <c r="N1744">
        <f>VLOOKUP(J1744,locations!$A$1:$E$17,5,FALSE)</f>
        <v>14.72</v>
      </c>
    </row>
    <row r="1745" spans="1:14" x14ac:dyDescent="0.25">
      <c r="A1745">
        <v>1744</v>
      </c>
      <c r="B1745" t="s">
        <v>75</v>
      </c>
      <c r="C1745">
        <v>576</v>
      </c>
      <c r="D1745" t="str">
        <f>VLOOKUP(C1753,'make details'!$A$1:$C$139,2,FALSE)</f>
        <v>Mitsubishi</v>
      </c>
      <c r="E1745" t="str">
        <f>VLOOKUP(C1745,'make details'!$A$1:$C$139,3,FALSE)</f>
        <v>Standard</v>
      </c>
      <c r="F1745">
        <v>1999</v>
      </c>
      <c r="G1745" t="s">
        <v>572</v>
      </c>
      <c r="H1745" t="s">
        <v>32</v>
      </c>
      <c r="I1745" s="1">
        <v>44654</v>
      </c>
      <c r="J1745">
        <v>102</v>
      </c>
      <c r="K1745" t="str">
        <f>VLOOKUP(J1745,locations!$A$1:$E$17,2,FALSE)</f>
        <v>Auckland</v>
      </c>
      <c r="L1745" t="str">
        <f>VLOOKUP(J1745,locations!$A$1:$E$17,3,FALSE)</f>
        <v>New Zealand</v>
      </c>
      <c r="M1745">
        <f>VLOOKUP(J1745,locations!$A$1:$E$17,4,FALSE)</f>
        <v>1695200</v>
      </c>
      <c r="N1745">
        <f>VLOOKUP(J1745,locations!$A$1:$E$17,5,FALSE)</f>
        <v>343.09</v>
      </c>
    </row>
    <row r="1746" spans="1:14" x14ac:dyDescent="0.25">
      <c r="A1746">
        <v>1745</v>
      </c>
      <c r="B1746" t="s">
        <v>90</v>
      </c>
      <c r="C1746">
        <v>580</v>
      </c>
      <c r="D1746" t="str">
        <f>VLOOKUP(C1754,'make details'!$A$1:$C$139,2,FALSE)</f>
        <v>Honda</v>
      </c>
      <c r="E1746" t="str">
        <f>VLOOKUP(C1746,'make details'!$A$1:$C$139,3,FALSE)</f>
        <v>Standard</v>
      </c>
      <c r="F1746">
        <v>1999</v>
      </c>
      <c r="G1746" t="s">
        <v>676</v>
      </c>
      <c r="H1746" t="s">
        <v>28</v>
      </c>
      <c r="I1746" s="1">
        <v>44503</v>
      </c>
      <c r="J1746">
        <v>102</v>
      </c>
      <c r="K1746" t="str">
        <f>VLOOKUP(J1746,locations!$A$1:$E$17,2,FALSE)</f>
        <v>Auckland</v>
      </c>
      <c r="L1746" t="str">
        <f>VLOOKUP(J1746,locations!$A$1:$E$17,3,FALSE)</f>
        <v>New Zealand</v>
      </c>
      <c r="M1746">
        <f>VLOOKUP(J1746,locations!$A$1:$E$17,4,FALSE)</f>
        <v>1695200</v>
      </c>
      <c r="N1746">
        <f>VLOOKUP(J1746,locations!$A$1:$E$17,5,FALSE)</f>
        <v>343.09</v>
      </c>
    </row>
    <row r="1747" spans="1:14" x14ac:dyDescent="0.25">
      <c r="A1747">
        <v>1746</v>
      </c>
      <c r="B1747" t="s">
        <v>90</v>
      </c>
      <c r="C1747">
        <v>576</v>
      </c>
      <c r="D1747" t="str">
        <f>VLOOKUP(C1755,'make details'!$A$1:$C$139,2,FALSE)</f>
        <v>Honda</v>
      </c>
      <c r="E1747" t="str">
        <f>VLOOKUP(C1747,'make details'!$A$1:$C$139,3,FALSE)</f>
        <v>Standard</v>
      </c>
      <c r="F1747">
        <v>1999</v>
      </c>
      <c r="G1747" t="s">
        <v>572</v>
      </c>
      <c r="H1747" t="s">
        <v>10</v>
      </c>
      <c r="I1747" s="1">
        <v>44587</v>
      </c>
      <c r="J1747">
        <v>109</v>
      </c>
      <c r="K1747" t="str">
        <f>VLOOKUP(J1747,locations!$A$1:$E$17,2,FALSE)</f>
        <v>Wellington</v>
      </c>
      <c r="L1747" t="str">
        <f>VLOOKUP(J1747,locations!$A$1:$E$17,3,FALSE)</f>
        <v>New Zealand</v>
      </c>
      <c r="M1747">
        <f>VLOOKUP(J1747,locations!$A$1:$E$17,4,FALSE)</f>
        <v>543500</v>
      </c>
      <c r="N1747">
        <f>VLOOKUP(J1747,locations!$A$1:$E$17,5,FALSE)</f>
        <v>67.52</v>
      </c>
    </row>
    <row r="1748" spans="1:14" x14ac:dyDescent="0.25">
      <c r="A1748">
        <v>1747</v>
      </c>
      <c r="B1748" t="s">
        <v>83</v>
      </c>
      <c r="C1748">
        <v>550</v>
      </c>
      <c r="D1748" t="str">
        <f>VLOOKUP(C1756,'make details'!$A$1:$C$139,2,FALSE)</f>
        <v>Honda</v>
      </c>
      <c r="E1748" t="str">
        <f>VLOOKUP(C1748,'make details'!$A$1:$C$139,3,FALSE)</f>
        <v>Standard</v>
      </c>
      <c r="F1748">
        <v>1998</v>
      </c>
      <c r="G1748" t="s">
        <v>458</v>
      </c>
      <c r="H1748" t="s">
        <v>10</v>
      </c>
      <c r="I1748" s="1">
        <v>44549</v>
      </c>
      <c r="J1748">
        <v>104</v>
      </c>
      <c r="K1748" t="str">
        <f>VLOOKUP(J1748,locations!$A$1:$E$17,2,FALSE)</f>
        <v>Bay of Plenty</v>
      </c>
      <c r="L1748" t="str">
        <f>VLOOKUP(J1748,locations!$A$1:$E$17,3,FALSE)</f>
        <v>New Zealand</v>
      </c>
      <c r="M1748">
        <f>VLOOKUP(J1748,locations!$A$1:$E$17,4,FALSE)</f>
        <v>347700</v>
      </c>
      <c r="N1748">
        <f>VLOOKUP(J1748,locations!$A$1:$E$17,5,FALSE)</f>
        <v>28.8</v>
      </c>
    </row>
    <row r="1749" spans="1:14" x14ac:dyDescent="0.25">
      <c r="A1749">
        <v>1748</v>
      </c>
      <c r="B1749" t="s">
        <v>75</v>
      </c>
      <c r="C1749">
        <v>633</v>
      </c>
      <c r="D1749" t="str">
        <f>VLOOKUP(C1757,'make details'!$A$1:$C$139,2,FALSE)</f>
        <v>Toyota</v>
      </c>
      <c r="E1749" t="str">
        <f>VLOOKUP(C1749,'make details'!$A$1:$C$139,3,FALSE)</f>
        <v>Standard</v>
      </c>
      <c r="F1749">
        <v>2000</v>
      </c>
      <c r="G1749" t="s">
        <v>477</v>
      </c>
      <c r="H1749" t="s">
        <v>28</v>
      </c>
      <c r="I1749" s="1">
        <v>44582</v>
      </c>
      <c r="J1749">
        <v>103</v>
      </c>
      <c r="K1749" t="str">
        <f>VLOOKUP(J1749,locations!$A$1:$E$17,2,FALSE)</f>
        <v>Waikato</v>
      </c>
      <c r="L1749" t="str">
        <f>VLOOKUP(J1749,locations!$A$1:$E$17,3,FALSE)</f>
        <v>New Zealand</v>
      </c>
      <c r="M1749">
        <f>VLOOKUP(J1749,locations!$A$1:$E$17,4,FALSE)</f>
        <v>513800</v>
      </c>
      <c r="N1749">
        <f>VLOOKUP(J1749,locations!$A$1:$E$17,5,FALSE)</f>
        <v>21.5</v>
      </c>
    </row>
    <row r="1750" spans="1:14" x14ac:dyDescent="0.25">
      <c r="A1750">
        <v>1749</v>
      </c>
      <c r="B1750" t="s">
        <v>83</v>
      </c>
      <c r="C1750">
        <v>610</v>
      </c>
      <c r="D1750" t="str">
        <f>VLOOKUP(C1758,'make details'!$A$1:$C$139,2,FALSE)</f>
        <v>Suzuki</v>
      </c>
      <c r="E1750" t="str">
        <f>VLOOKUP(C1750,'make details'!$A$1:$C$139,3,FALSE)</f>
        <v>Standard</v>
      </c>
      <c r="F1750">
        <v>1999</v>
      </c>
      <c r="G1750" t="s">
        <v>475</v>
      </c>
      <c r="H1750" t="s">
        <v>28</v>
      </c>
      <c r="I1750" s="1">
        <v>44550</v>
      </c>
      <c r="J1750">
        <v>109</v>
      </c>
      <c r="K1750" t="str">
        <f>VLOOKUP(J1750,locations!$A$1:$E$17,2,FALSE)</f>
        <v>Wellington</v>
      </c>
      <c r="L1750" t="str">
        <f>VLOOKUP(J1750,locations!$A$1:$E$17,3,FALSE)</f>
        <v>New Zealand</v>
      </c>
      <c r="M1750">
        <f>VLOOKUP(J1750,locations!$A$1:$E$17,4,FALSE)</f>
        <v>543500</v>
      </c>
      <c r="N1750">
        <f>VLOOKUP(J1750,locations!$A$1:$E$17,5,FALSE)</f>
        <v>67.52</v>
      </c>
    </row>
    <row r="1751" spans="1:14" x14ac:dyDescent="0.25">
      <c r="A1751">
        <v>1750</v>
      </c>
      <c r="B1751" t="s">
        <v>435</v>
      </c>
      <c r="C1751">
        <v>619</v>
      </c>
      <c r="D1751" t="str">
        <f>VLOOKUP(C1759,'make details'!$A$1:$C$139,2,FALSE)</f>
        <v>Toyota</v>
      </c>
      <c r="E1751" t="str">
        <f>VLOOKUP(C1751,'make details'!$A$1:$C$139,3,FALSE)</f>
        <v>Standard</v>
      </c>
      <c r="F1751">
        <v>1994</v>
      </c>
      <c r="G1751" t="s">
        <v>742</v>
      </c>
      <c r="H1751" t="s">
        <v>28</v>
      </c>
      <c r="I1751" s="1">
        <v>44477</v>
      </c>
      <c r="J1751">
        <v>109</v>
      </c>
      <c r="K1751" t="str">
        <f>VLOOKUP(J1751,locations!$A$1:$E$17,2,FALSE)</f>
        <v>Wellington</v>
      </c>
      <c r="L1751" t="str">
        <f>VLOOKUP(J1751,locations!$A$1:$E$17,3,FALSE)</f>
        <v>New Zealand</v>
      </c>
      <c r="M1751">
        <f>VLOOKUP(J1751,locations!$A$1:$E$17,4,FALSE)</f>
        <v>543500</v>
      </c>
      <c r="N1751">
        <f>VLOOKUP(J1751,locations!$A$1:$E$17,5,FALSE)</f>
        <v>67.52</v>
      </c>
    </row>
    <row r="1752" spans="1:14" x14ac:dyDescent="0.25">
      <c r="A1752">
        <v>1751</v>
      </c>
      <c r="B1752" t="s">
        <v>83</v>
      </c>
      <c r="C1752">
        <v>548</v>
      </c>
      <c r="D1752" t="str">
        <f>VLOOKUP(C1760,'make details'!$A$1:$C$139,2,FALSE)</f>
        <v>Subaru</v>
      </c>
      <c r="E1752" t="str">
        <f>VLOOKUP(C1752,'make details'!$A$1:$C$139,3,FALSE)</f>
        <v>Standard</v>
      </c>
      <c r="F1752">
        <v>2007</v>
      </c>
      <c r="G1752" t="s">
        <v>593</v>
      </c>
      <c r="H1752" t="s">
        <v>32</v>
      </c>
      <c r="I1752" s="1">
        <v>44653</v>
      </c>
      <c r="J1752">
        <v>102</v>
      </c>
      <c r="K1752" t="str">
        <f>VLOOKUP(J1752,locations!$A$1:$E$17,2,FALSE)</f>
        <v>Auckland</v>
      </c>
      <c r="L1752" t="str">
        <f>VLOOKUP(J1752,locations!$A$1:$E$17,3,FALSE)</f>
        <v>New Zealand</v>
      </c>
      <c r="M1752">
        <f>VLOOKUP(J1752,locations!$A$1:$E$17,4,FALSE)</f>
        <v>1695200</v>
      </c>
      <c r="N1752">
        <f>VLOOKUP(J1752,locations!$A$1:$E$17,5,FALSE)</f>
        <v>343.09</v>
      </c>
    </row>
    <row r="1753" spans="1:14" x14ac:dyDescent="0.25">
      <c r="A1753">
        <v>1752</v>
      </c>
      <c r="B1753" t="s">
        <v>235</v>
      </c>
      <c r="C1753">
        <v>580</v>
      </c>
      <c r="D1753" t="str">
        <f>VLOOKUP(C1761,'make details'!$A$1:$C$139,2,FALSE)</f>
        <v>Rover</v>
      </c>
      <c r="E1753" t="str">
        <f>VLOOKUP(C1753,'make details'!$A$1:$C$139,3,FALSE)</f>
        <v>Standard</v>
      </c>
      <c r="F1753">
        <v>2007</v>
      </c>
      <c r="G1753" t="s">
        <v>730</v>
      </c>
      <c r="H1753" t="s">
        <v>32</v>
      </c>
      <c r="I1753" s="1">
        <v>44643</v>
      </c>
      <c r="J1753">
        <v>109</v>
      </c>
      <c r="K1753" t="str">
        <f>VLOOKUP(J1753,locations!$A$1:$E$17,2,FALSE)</f>
        <v>Wellington</v>
      </c>
      <c r="L1753" t="str">
        <f>VLOOKUP(J1753,locations!$A$1:$E$17,3,FALSE)</f>
        <v>New Zealand</v>
      </c>
      <c r="M1753">
        <f>VLOOKUP(J1753,locations!$A$1:$E$17,4,FALSE)</f>
        <v>543500</v>
      </c>
      <c r="N1753">
        <f>VLOOKUP(J1753,locations!$A$1:$E$17,5,FALSE)</f>
        <v>67.52</v>
      </c>
    </row>
    <row r="1754" spans="1:14" x14ac:dyDescent="0.25">
      <c r="A1754">
        <v>1753</v>
      </c>
      <c r="B1754" t="s">
        <v>83</v>
      </c>
      <c r="C1754">
        <v>550</v>
      </c>
      <c r="D1754" t="str">
        <f>VLOOKUP(C1762,'make details'!$A$1:$C$139,2,FALSE)</f>
        <v>Ford</v>
      </c>
      <c r="E1754" t="str">
        <f>VLOOKUP(C1754,'make details'!$A$1:$C$139,3,FALSE)</f>
        <v>Standard</v>
      </c>
      <c r="F1754">
        <v>1997</v>
      </c>
      <c r="G1754" t="s">
        <v>458</v>
      </c>
      <c r="H1754" t="s">
        <v>10</v>
      </c>
      <c r="I1754" s="1">
        <v>44603</v>
      </c>
      <c r="J1754">
        <v>108</v>
      </c>
      <c r="K1754" t="str">
        <f>VLOOKUP(J1754,locations!$A$1:$E$17,2,FALSE)</f>
        <v>Manawatū-Whanganui</v>
      </c>
      <c r="L1754" t="str">
        <f>VLOOKUP(J1754,locations!$A$1:$E$17,3,FALSE)</f>
        <v>New Zealand</v>
      </c>
      <c r="M1754">
        <f>VLOOKUP(J1754,locations!$A$1:$E$17,4,FALSE)</f>
        <v>258200</v>
      </c>
      <c r="N1754">
        <f>VLOOKUP(J1754,locations!$A$1:$E$17,5,FALSE)</f>
        <v>11.62</v>
      </c>
    </row>
    <row r="1755" spans="1:14" x14ac:dyDescent="0.25">
      <c r="A1755">
        <v>1754</v>
      </c>
      <c r="B1755" t="s">
        <v>83</v>
      </c>
      <c r="C1755">
        <v>550</v>
      </c>
      <c r="D1755" t="str">
        <f>VLOOKUP(C1763,'make details'!$A$1:$C$139,2,FALSE)</f>
        <v>Suzuki</v>
      </c>
      <c r="E1755" t="str">
        <f>VLOOKUP(C1755,'make details'!$A$1:$C$139,3,FALSE)</f>
        <v>Standard</v>
      </c>
      <c r="F1755">
        <v>1999</v>
      </c>
      <c r="G1755" t="s">
        <v>458</v>
      </c>
      <c r="H1755" t="s">
        <v>28</v>
      </c>
      <c r="I1755" s="1">
        <v>44581</v>
      </c>
      <c r="J1755">
        <v>104</v>
      </c>
      <c r="K1755" t="str">
        <f>VLOOKUP(J1755,locations!$A$1:$E$17,2,FALSE)</f>
        <v>Bay of Plenty</v>
      </c>
      <c r="L1755" t="str">
        <f>VLOOKUP(J1755,locations!$A$1:$E$17,3,FALSE)</f>
        <v>New Zealand</v>
      </c>
      <c r="M1755">
        <f>VLOOKUP(J1755,locations!$A$1:$E$17,4,FALSE)</f>
        <v>347700</v>
      </c>
      <c r="N1755">
        <f>VLOOKUP(J1755,locations!$A$1:$E$17,5,FALSE)</f>
        <v>28.8</v>
      </c>
    </row>
    <row r="1756" spans="1:14" x14ac:dyDescent="0.25">
      <c r="A1756">
        <v>1755</v>
      </c>
      <c r="B1756" t="s">
        <v>83</v>
      </c>
      <c r="C1756">
        <v>550</v>
      </c>
      <c r="D1756" t="str">
        <f>VLOOKUP(C1764,'make details'!$A$1:$C$139,2,FALSE)</f>
        <v>Mitsubishi</v>
      </c>
      <c r="E1756" t="str">
        <f>VLOOKUP(C1756,'make details'!$A$1:$C$139,3,FALSE)</f>
        <v>Standard</v>
      </c>
      <c r="F1756">
        <v>1998</v>
      </c>
      <c r="G1756" t="s">
        <v>693</v>
      </c>
      <c r="H1756" t="s">
        <v>28</v>
      </c>
      <c r="I1756" s="1">
        <v>44646</v>
      </c>
      <c r="J1756">
        <v>102</v>
      </c>
      <c r="K1756" t="str">
        <f>VLOOKUP(J1756,locations!$A$1:$E$17,2,FALSE)</f>
        <v>Auckland</v>
      </c>
      <c r="L1756" t="str">
        <f>VLOOKUP(J1756,locations!$A$1:$E$17,3,FALSE)</f>
        <v>New Zealand</v>
      </c>
      <c r="M1756">
        <f>VLOOKUP(J1756,locations!$A$1:$E$17,4,FALSE)</f>
        <v>1695200</v>
      </c>
      <c r="N1756">
        <f>VLOOKUP(J1756,locations!$A$1:$E$17,5,FALSE)</f>
        <v>343.09</v>
      </c>
    </row>
    <row r="1757" spans="1:14" x14ac:dyDescent="0.25">
      <c r="A1757">
        <v>1756</v>
      </c>
      <c r="B1757" t="s">
        <v>235</v>
      </c>
      <c r="C1757">
        <v>619</v>
      </c>
      <c r="D1757" t="str">
        <f>VLOOKUP(C1765,'make details'!$A$1:$C$139,2,FALSE)</f>
        <v>Nissan</v>
      </c>
      <c r="E1757" t="str">
        <f>VLOOKUP(C1757,'make details'!$A$1:$C$139,3,FALSE)</f>
        <v>Standard</v>
      </c>
      <c r="F1757">
        <v>1998</v>
      </c>
      <c r="G1757" t="s">
        <v>467</v>
      </c>
      <c r="H1757" t="s">
        <v>32</v>
      </c>
      <c r="I1757" s="1">
        <v>44638</v>
      </c>
      <c r="J1757">
        <v>102</v>
      </c>
      <c r="K1757" t="str">
        <f>VLOOKUP(J1757,locations!$A$1:$E$17,2,FALSE)</f>
        <v>Auckland</v>
      </c>
      <c r="L1757" t="str">
        <f>VLOOKUP(J1757,locations!$A$1:$E$17,3,FALSE)</f>
        <v>New Zealand</v>
      </c>
      <c r="M1757">
        <f>VLOOKUP(J1757,locations!$A$1:$E$17,4,FALSE)</f>
        <v>1695200</v>
      </c>
      <c r="N1757">
        <f>VLOOKUP(J1757,locations!$A$1:$E$17,5,FALSE)</f>
        <v>343.09</v>
      </c>
    </row>
    <row r="1758" spans="1:14" x14ac:dyDescent="0.25">
      <c r="A1758">
        <v>1757</v>
      </c>
      <c r="B1758" t="s">
        <v>75</v>
      </c>
      <c r="C1758">
        <v>611</v>
      </c>
      <c r="D1758" t="str">
        <f>VLOOKUP(C1766,'make details'!$A$1:$C$139,2,FALSE)</f>
        <v>Toyota</v>
      </c>
      <c r="E1758" t="str">
        <f>VLOOKUP(C1758,'make details'!$A$1:$C$139,3,FALSE)</f>
        <v>Standard</v>
      </c>
      <c r="F1758">
        <v>2007</v>
      </c>
      <c r="G1758" t="s">
        <v>684</v>
      </c>
      <c r="H1758" t="s">
        <v>69</v>
      </c>
      <c r="I1758" s="1">
        <v>44627</v>
      </c>
      <c r="J1758">
        <v>114</v>
      </c>
      <c r="K1758" t="str">
        <f>VLOOKUP(J1758,locations!$A$1:$E$17,2,FALSE)</f>
        <v>Canterbury</v>
      </c>
      <c r="L1758" t="str">
        <f>VLOOKUP(J1758,locations!$A$1:$E$17,3,FALSE)</f>
        <v>New Zealand</v>
      </c>
      <c r="M1758">
        <f>VLOOKUP(J1758,locations!$A$1:$E$17,4,FALSE)</f>
        <v>655000</v>
      </c>
      <c r="N1758">
        <f>VLOOKUP(J1758,locations!$A$1:$E$17,5,FALSE)</f>
        <v>14.72</v>
      </c>
    </row>
    <row r="1759" spans="1:14" x14ac:dyDescent="0.25">
      <c r="A1759">
        <v>1758</v>
      </c>
      <c r="B1759" t="s">
        <v>90</v>
      </c>
      <c r="C1759">
        <v>619</v>
      </c>
      <c r="D1759" t="str">
        <f>VLOOKUP(C1767,'make details'!$A$1:$C$139,2,FALSE)</f>
        <v>Ford</v>
      </c>
      <c r="E1759" t="str">
        <f>VLOOKUP(C1759,'make details'!$A$1:$C$139,3,FALSE)</f>
        <v>Standard</v>
      </c>
      <c r="F1759">
        <v>1997</v>
      </c>
      <c r="G1759" t="s">
        <v>485</v>
      </c>
      <c r="H1759" t="s">
        <v>28</v>
      </c>
      <c r="I1759" s="1">
        <v>44559</v>
      </c>
      <c r="J1759">
        <v>102</v>
      </c>
      <c r="K1759" t="str">
        <f>VLOOKUP(J1759,locations!$A$1:$E$17,2,FALSE)</f>
        <v>Auckland</v>
      </c>
      <c r="L1759" t="str">
        <f>VLOOKUP(J1759,locations!$A$1:$E$17,3,FALSE)</f>
        <v>New Zealand</v>
      </c>
      <c r="M1759">
        <f>VLOOKUP(J1759,locations!$A$1:$E$17,4,FALSE)</f>
        <v>1695200</v>
      </c>
      <c r="N1759">
        <f>VLOOKUP(J1759,locations!$A$1:$E$17,5,FALSE)</f>
        <v>343.09</v>
      </c>
    </row>
    <row r="1760" spans="1:14" x14ac:dyDescent="0.25">
      <c r="A1760">
        <v>1759</v>
      </c>
      <c r="B1760" t="s">
        <v>90</v>
      </c>
      <c r="C1760">
        <v>610</v>
      </c>
      <c r="D1760" t="str">
        <f>VLOOKUP(C1768,'make details'!$A$1:$C$139,2,FALSE)</f>
        <v>Holden</v>
      </c>
      <c r="E1760" t="str">
        <f>VLOOKUP(C1760,'make details'!$A$1:$C$139,3,FALSE)</f>
        <v>Standard</v>
      </c>
      <c r="F1760">
        <v>1999</v>
      </c>
      <c r="G1760" t="s">
        <v>475</v>
      </c>
      <c r="H1760" t="s">
        <v>28</v>
      </c>
      <c r="I1760" s="1">
        <v>44636</v>
      </c>
      <c r="J1760">
        <v>104</v>
      </c>
      <c r="K1760" t="str">
        <f>VLOOKUP(J1760,locations!$A$1:$E$17,2,FALSE)</f>
        <v>Bay of Plenty</v>
      </c>
      <c r="L1760" t="str">
        <f>VLOOKUP(J1760,locations!$A$1:$E$17,3,FALSE)</f>
        <v>New Zealand</v>
      </c>
      <c r="M1760">
        <f>VLOOKUP(J1760,locations!$A$1:$E$17,4,FALSE)</f>
        <v>347700</v>
      </c>
      <c r="N1760">
        <f>VLOOKUP(J1760,locations!$A$1:$E$17,5,FALSE)</f>
        <v>28.8</v>
      </c>
    </row>
    <row r="1761" spans="1:14" x14ac:dyDescent="0.25">
      <c r="A1761">
        <v>1760</v>
      </c>
      <c r="B1761" t="s">
        <v>90</v>
      </c>
      <c r="C1761">
        <v>600</v>
      </c>
      <c r="D1761" t="str">
        <f>VLOOKUP(C1769,'make details'!$A$1:$C$139,2,FALSE)</f>
        <v>Bedford</v>
      </c>
      <c r="E1761" t="str">
        <f>VLOOKUP(C1761,'make details'!$A$1:$C$139,3,FALSE)</f>
        <v>Luxury</v>
      </c>
      <c r="F1761">
        <v>1998</v>
      </c>
      <c r="G1761" t="s">
        <v>743</v>
      </c>
      <c r="H1761" t="s">
        <v>283</v>
      </c>
      <c r="I1761" s="1">
        <v>44504</v>
      </c>
      <c r="J1761">
        <v>107</v>
      </c>
      <c r="K1761" t="str">
        <f>VLOOKUP(J1761,locations!$A$1:$E$17,2,FALSE)</f>
        <v>Taranaki</v>
      </c>
      <c r="L1761" t="str">
        <f>VLOOKUP(J1761,locations!$A$1:$E$17,3,FALSE)</f>
        <v>New Zealand</v>
      </c>
      <c r="M1761">
        <f>VLOOKUP(J1761,locations!$A$1:$E$17,4,FALSE)</f>
        <v>127300</v>
      </c>
      <c r="N1761">
        <f>VLOOKUP(J1761,locations!$A$1:$E$17,5,FALSE)</f>
        <v>17.55</v>
      </c>
    </row>
    <row r="1762" spans="1:14" x14ac:dyDescent="0.25">
      <c r="A1762">
        <v>1761</v>
      </c>
      <c r="B1762" t="s">
        <v>83</v>
      </c>
      <c r="C1762">
        <v>540</v>
      </c>
      <c r="D1762" t="str">
        <f>VLOOKUP(C1770,'make details'!$A$1:$C$139,2,FALSE)</f>
        <v>Nissan</v>
      </c>
      <c r="E1762" t="str">
        <f>VLOOKUP(C1762,'make details'!$A$1:$C$139,3,FALSE)</f>
        <v>Standard</v>
      </c>
      <c r="F1762">
        <v>2007</v>
      </c>
      <c r="G1762" t="s">
        <v>453</v>
      </c>
      <c r="H1762" t="s">
        <v>45</v>
      </c>
      <c r="I1762" s="1">
        <v>44533</v>
      </c>
      <c r="J1762">
        <v>104</v>
      </c>
      <c r="K1762" t="str">
        <f>VLOOKUP(J1762,locations!$A$1:$E$17,2,FALSE)</f>
        <v>Bay of Plenty</v>
      </c>
      <c r="L1762" t="str">
        <f>VLOOKUP(J1762,locations!$A$1:$E$17,3,FALSE)</f>
        <v>New Zealand</v>
      </c>
      <c r="M1762">
        <f>VLOOKUP(J1762,locations!$A$1:$E$17,4,FALSE)</f>
        <v>347700</v>
      </c>
      <c r="N1762">
        <f>VLOOKUP(J1762,locations!$A$1:$E$17,5,FALSE)</f>
        <v>28.8</v>
      </c>
    </row>
    <row r="1763" spans="1:14" x14ac:dyDescent="0.25">
      <c r="A1763">
        <v>1762</v>
      </c>
      <c r="B1763" t="s">
        <v>83</v>
      </c>
      <c r="C1763">
        <v>611</v>
      </c>
      <c r="D1763" t="str">
        <f>VLOOKUP(C1771,'make details'!$A$1:$C$139,2,FALSE)</f>
        <v>Honda</v>
      </c>
      <c r="E1763" t="str">
        <f>VLOOKUP(C1763,'make details'!$A$1:$C$139,3,FALSE)</f>
        <v>Standard</v>
      </c>
      <c r="F1763">
        <v>1999</v>
      </c>
      <c r="G1763" t="s">
        <v>708</v>
      </c>
      <c r="H1763" t="s">
        <v>10</v>
      </c>
      <c r="I1763" s="1">
        <v>44626</v>
      </c>
      <c r="J1763">
        <v>102</v>
      </c>
      <c r="K1763" t="str">
        <f>VLOOKUP(J1763,locations!$A$1:$E$17,2,FALSE)</f>
        <v>Auckland</v>
      </c>
      <c r="L1763" t="str">
        <f>VLOOKUP(J1763,locations!$A$1:$E$17,3,FALSE)</f>
        <v>New Zealand</v>
      </c>
      <c r="M1763">
        <f>VLOOKUP(J1763,locations!$A$1:$E$17,4,FALSE)</f>
        <v>1695200</v>
      </c>
      <c r="N1763">
        <f>VLOOKUP(J1763,locations!$A$1:$E$17,5,FALSE)</f>
        <v>343.09</v>
      </c>
    </row>
    <row r="1764" spans="1:14" x14ac:dyDescent="0.25">
      <c r="A1764">
        <v>1763</v>
      </c>
      <c r="B1764" t="s">
        <v>454</v>
      </c>
      <c r="C1764">
        <v>580</v>
      </c>
      <c r="D1764" t="str">
        <f>VLOOKUP(C1772,'make details'!$A$1:$C$139,2,FALSE)</f>
        <v>Honda</v>
      </c>
      <c r="E1764" t="str">
        <f>VLOOKUP(C1764,'make details'!$A$1:$C$139,3,FALSE)</f>
        <v>Standard</v>
      </c>
      <c r="F1764">
        <v>1997</v>
      </c>
      <c r="G1764" t="s">
        <v>744</v>
      </c>
      <c r="H1764" t="s">
        <v>32</v>
      </c>
      <c r="I1764" s="1">
        <v>44655</v>
      </c>
      <c r="J1764">
        <v>102</v>
      </c>
      <c r="K1764" t="str">
        <f>VLOOKUP(J1764,locations!$A$1:$E$17,2,FALSE)</f>
        <v>Auckland</v>
      </c>
      <c r="L1764" t="str">
        <f>VLOOKUP(J1764,locations!$A$1:$E$17,3,FALSE)</f>
        <v>New Zealand</v>
      </c>
      <c r="M1764">
        <f>VLOOKUP(J1764,locations!$A$1:$E$17,4,FALSE)</f>
        <v>1695200</v>
      </c>
      <c r="N1764">
        <f>VLOOKUP(J1764,locations!$A$1:$E$17,5,FALSE)</f>
        <v>343.09</v>
      </c>
    </row>
    <row r="1765" spans="1:14" x14ac:dyDescent="0.25">
      <c r="A1765">
        <v>1764</v>
      </c>
      <c r="B1765" t="s">
        <v>90</v>
      </c>
      <c r="C1765">
        <v>587</v>
      </c>
      <c r="D1765" t="str">
        <f>VLOOKUP(C1773,'make details'!$A$1:$C$139,2,FALSE)</f>
        <v>Honda</v>
      </c>
      <c r="E1765" t="str">
        <f>VLOOKUP(C1765,'make details'!$A$1:$C$139,3,FALSE)</f>
        <v>Standard</v>
      </c>
      <c r="F1765">
        <v>1995</v>
      </c>
      <c r="G1765" t="s">
        <v>745</v>
      </c>
      <c r="H1765" t="s">
        <v>45</v>
      </c>
      <c r="I1765" s="1">
        <v>44496</v>
      </c>
      <c r="J1765">
        <v>116</v>
      </c>
      <c r="K1765" t="str">
        <f>VLOOKUP(J1765,locations!$A$1:$E$17,2,FALSE)</f>
        <v>Southland</v>
      </c>
      <c r="L1765" t="str">
        <f>VLOOKUP(J1765,locations!$A$1:$E$17,3,FALSE)</f>
        <v>New Zealand</v>
      </c>
      <c r="M1765">
        <f>VLOOKUP(J1765,locations!$A$1:$E$17,4,FALSE)</f>
        <v>102400</v>
      </c>
      <c r="N1765">
        <f>VLOOKUP(J1765,locations!$A$1:$E$17,5,FALSE)</f>
        <v>3.28</v>
      </c>
    </row>
    <row r="1766" spans="1:14" x14ac:dyDescent="0.25">
      <c r="A1766">
        <v>1765</v>
      </c>
      <c r="B1766" t="s">
        <v>90</v>
      </c>
      <c r="C1766">
        <v>619</v>
      </c>
      <c r="D1766" t="str">
        <f>VLOOKUP(C1774,'make details'!$A$1:$C$139,2,FALSE)</f>
        <v>Mitsubishi</v>
      </c>
      <c r="E1766" t="str">
        <f>VLOOKUP(C1766,'make details'!$A$1:$C$139,3,FALSE)</f>
        <v>Standard</v>
      </c>
      <c r="F1766">
        <v>1997</v>
      </c>
      <c r="G1766" t="s">
        <v>746</v>
      </c>
      <c r="H1766" t="s">
        <v>28</v>
      </c>
      <c r="I1766" s="1">
        <v>44656</v>
      </c>
      <c r="J1766">
        <v>104</v>
      </c>
      <c r="K1766" t="str">
        <f>VLOOKUP(J1766,locations!$A$1:$E$17,2,FALSE)</f>
        <v>Bay of Plenty</v>
      </c>
      <c r="L1766" t="str">
        <f>VLOOKUP(J1766,locations!$A$1:$E$17,3,FALSE)</f>
        <v>New Zealand</v>
      </c>
      <c r="M1766">
        <f>VLOOKUP(J1766,locations!$A$1:$E$17,4,FALSE)</f>
        <v>347700</v>
      </c>
      <c r="N1766">
        <f>VLOOKUP(J1766,locations!$A$1:$E$17,5,FALSE)</f>
        <v>28.8</v>
      </c>
    </row>
    <row r="1767" spans="1:14" x14ac:dyDescent="0.25">
      <c r="A1767">
        <v>1766</v>
      </c>
      <c r="B1767" t="s">
        <v>435</v>
      </c>
      <c r="C1767">
        <v>540</v>
      </c>
      <c r="D1767" t="str">
        <f>VLOOKUP(C1775,'make details'!$A$1:$C$139,2,FALSE)</f>
        <v>Nissan</v>
      </c>
      <c r="E1767" t="str">
        <f>VLOOKUP(C1767,'make details'!$A$1:$C$139,3,FALSE)</f>
        <v>Standard</v>
      </c>
      <c r="F1767">
        <v>2005</v>
      </c>
      <c r="G1767" t="s">
        <v>436</v>
      </c>
      <c r="H1767" t="s">
        <v>28</v>
      </c>
      <c r="I1767" s="1">
        <v>44639</v>
      </c>
      <c r="J1767">
        <v>106</v>
      </c>
      <c r="K1767" t="str">
        <f>VLOOKUP(J1767,locations!$A$1:$E$17,2,FALSE)</f>
        <v>Hawke's Bay</v>
      </c>
      <c r="L1767" t="str">
        <f>VLOOKUP(J1767,locations!$A$1:$E$17,3,FALSE)</f>
        <v>New Zealand</v>
      </c>
      <c r="M1767">
        <f>VLOOKUP(J1767,locations!$A$1:$E$17,4,FALSE)</f>
        <v>182700</v>
      </c>
      <c r="N1767">
        <f>VLOOKUP(J1767,locations!$A$1:$E$17,5,FALSE)</f>
        <v>12.92</v>
      </c>
    </row>
    <row r="1768" spans="1:14" x14ac:dyDescent="0.25">
      <c r="A1768">
        <v>1767</v>
      </c>
      <c r="B1768" t="s">
        <v>83</v>
      </c>
      <c r="C1768">
        <v>548</v>
      </c>
      <c r="D1768" t="str">
        <f>VLOOKUP(C1776,'make details'!$A$1:$C$139,2,FALSE)</f>
        <v>Holden</v>
      </c>
      <c r="E1768" t="str">
        <f>VLOOKUP(C1768,'make details'!$A$1:$C$139,3,FALSE)</f>
        <v>Standard</v>
      </c>
      <c r="F1768">
        <v>2000</v>
      </c>
      <c r="G1768" t="s">
        <v>747</v>
      </c>
      <c r="H1768" t="s">
        <v>101</v>
      </c>
      <c r="I1768" s="1">
        <v>44544</v>
      </c>
      <c r="J1768">
        <v>107</v>
      </c>
      <c r="K1768" t="str">
        <f>VLOOKUP(J1768,locations!$A$1:$E$17,2,FALSE)</f>
        <v>Taranaki</v>
      </c>
      <c r="L1768" t="str">
        <f>VLOOKUP(J1768,locations!$A$1:$E$17,3,FALSE)</f>
        <v>New Zealand</v>
      </c>
      <c r="M1768">
        <f>VLOOKUP(J1768,locations!$A$1:$E$17,4,FALSE)</f>
        <v>127300</v>
      </c>
      <c r="N1768">
        <f>VLOOKUP(J1768,locations!$A$1:$E$17,5,FALSE)</f>
        <v>17.55</v>
      </c>
    </row>
    <row r="1769" spans="1:14" x14ac:dyDescent="0.25">
      <c r="A1769">
        <v>1768</v>
      </c>
      <c r="B1769" t="s">
        <v>748</v>
      </c>
      <c r="C1769">
        <v>509</v>
      </c>
      <c r="D1769" t="str">
        <f>VLOOKUP(C1777,'make details'!$A$1:$C$139,2,FALSE)</f>
        <v>Chrysler</v>
      </c>
      <c r="E1769" t="str">
        <f>VLOOKUP(C1769,'make details'!$A$1:$C$139,3,FALSE)</f>
        <v>Standard</v>
      </c>
      <c r="F1769">
        <v>1957</v>
      </c>
      <c r="G1769" t="s">
        <v>749</v>
      </c>
      <c r="H1769" t="s">
        <v>69</v>
      </c>
      <c r="I1769" s="1">
        <v>44501</v>
      </c>
      <c r="J1769">
        <v>114</v>
      </c>
      <c r="K1769" t="str">
        <f>VLOOKUP(J1769,locations!$A$1:$E$17,2,FALSE)</f>
        <v>Canterbury</v>
      </c>
      <c r="L1769" t="str">
        <f>VLOOKUP(J1769,locations!$A$1:$E$17,3,FALSE)</f>
        <v>New Zealand</v>
      </c>
      <c r="M1769">
        <f>VLOOKUP(J1769,locations!$A$1:$E$17,4,FALSE)</f>
        <v>655000</v>
      </c>
      <c r="N1769">
        <f>VLOOKUP(J1769,locations!$A$1:$E$17,5,FALSE)</f>
        <v>14.72</v>
      </c>
    </row>
    <row r="1770" spans="1:14" x14ac:dyDescent="0.25">
      <c r="A1770">
        <v>1769</v>
      </c>
      <c r="B1770" t="s">
        <v>83</v>
      </c>
      <c r="C1770">
        <v>587</v>
      </c>
      <c r="D1770" t="str">
        <f>VLOOKUP(C1778,'make details'!$A$1:$C$139,2,FALSE)</f>
        <v>Mitsubishi</v>
      </c>
      <c r="E1770" t="str">
        <f>VLOOKUP(C1770,'make details'!$A$1:$C$139,3,FALSE)</f>
        <v>Standard</v>
      </c>
      <c r="F1770">
        <v>1994</v>
      </c>
      <c r="G1770" t="s">
        <v>140</v>
      </c>
      <c r="H1770" t="s">
        <v>45</v>
      </c>
      <c r="I1770" s="1">
        <v>44594</v>
      </c>
      <c r="J1770">
        <v>114</v>
      </c>
      <c r="K1770" t="str">
        <f>VLOOKUP(J1770,locations!$A$1:$E$17,2,FALSE)</f>
        <v>Canterbury</v>
      </c>
      <c r="L1770" t="str">
        <f>VLOOKUP(J1770,locations!$A$1:$E$17,3,FALSE)</f>
        <v>New Zealand</v>
      </c>
      <c r="M1770">
        <f>VLOOKUP(J1770,locations!$A$1:$E$17,4,FALSE)</f>
        <v>655000</v>
      </c>
      <c r="N1770">
        <f>VLOOKUP(J1770,locations!$A$1:$E$17,5,FALSE)</f>
        <v>14.72</v>
      </c>
    </row>
    <row r="1771" spans="1:14" x14ac:dyDescent="0.25">
      <c r="A1771">
        <v>1770</v>
      </c>
      <c r="B1771" t="s">
        <v>75</v>
      </c>
      <c r="C1771">
        <v>550</v>
      </c>
      <c r="D1771" t="str">
        <f>VLOOKUP(C1779,'make details'!$A$1:$C$139,2,FALSE)</f>
        <v>Toyota</v>
      </c>
      <c r="E1771" t="str">
        <f>VLOOKUP(C1771,'make details'!$A$1:$C$139,3,FALSE)</f>
        <v>Standard</v>
      </c>
      <c r="F1771">
        <v>1999</v>
      </c>
      <c r="G1771" t="s">
        <v>592</v>
      </c>
      <c r="H1771" t="s">
        <v>10</v>
      </c>
      <c r="I1771" s="1">
        <v>44536</v>
      </c>
      <c r="J1771">
        <v>114</v>
      </c>
      <c r="K1771" t="str">
        <f>VLOOKUP(J1771,locations!$A$1:$E$17,2,FALSE)</f>
        <v>Canterbury</v>
      </c>
      <c r="L1771" t="str">
        <f>VLOOKUP(J1771,locations!$A$1:$E$17,3,FALSE)</f>
        <v>New Zealand</v>
      </c>
      <c r="M1771">
        <f>VLOOKUP(J1771,locations!$A$1:$E$17,4,FALSE)</f>
        <v>655000</v>
      </c>
      <c r="N1771">
        <f>VLOOKUP(J1771,locations!$A$1:$E$17,5,FALSE)</f>
        <v>14.72</v>
      </c>
    </row>
    <row r="1772" spans="1:14" x14ac:dyDescent="0.25">
      <c r="A1772">
        <v>1771</v>
      </c>
      <c r="B1772" t="s">
        <v>83</v>
      </c>
      <c r="C1772">
        <v>550</v>
      </c>
      <c r="D1772" t="str">
        <f>VLOOKUP(C1780,'make details'!$A$1:$C$139,2,FALSE)</f>
        <v>Toyota</v>
      </c>
      <c r="E1772" t="str">
        <f>VLOOKUP(C1772,'make details'!$A$1:$C$139,3,FALSE)</f>
        <v>Standard</v>
      </c>
      <c r="F1772">
        <v>2007</v>
      </c>
      <c r="G1772" t="s">
        <v>571</v>
      </c>
      <c r="H1772" t="s">
        <v>28</v>
      </c>
      <c r="I1772" s="1">
        <v>44573</v>
      </c>
      <c r="J1772">
        <v>104</v>
      </c>
      <c r="K1772" t="str">
        <f>VLOOKUP(J1772,locations!$A$1:$E$17,2,FALSE)</f>
        <v>Bay of Plenty</v>
      </c>
      <c r="L1772" t="str">
        <f>VLOOKUP(J1772,locations!$A$1:$E$17,3,FALSE)</f>
        <v>New Zealand</v>
      </c>
      <c r="M1772">
        <f>VLOOKUP(J1772,locations!$A$1:$E$17,4,FALSE)</f>
        <v>347700</v>
      </c>
      <c r="N1772">
        <f>VLOOKUP(J1772,locations!$A$1:$E$17,5,FALSE)</f>
        <v>28.8</v>
      </c>
    </row>
    <row r="1773" spans="1:14" x14ac:dyDescent="0.25">
      <c r="A1773">
        <v>1772</v>
      </c>
      <c r="B1773" t="s">
        <v>90</v>
      </c>
      <c r="C1773">
        <v>550</v>
      </c>
      <c r="D1773" t="str">
        <f>VLOOKUP(C1781,'make details'!$A$1:$C$139,2,FALSE)</f>
        <v>Mitsubishi</v>
      </c>
      <c r="E1773" t="str">
        <f>VLOOKUP(C1773,'make details'!$A$1:$C$139,3,FALSE)</f>
        <v>Standard</v>
      </c>
      <c r="F1773">
        <v>1996</v>
      </c>
      <c r="G1773" t="s">
        <v>456</v>
      </c>
      <c r="H1773" t="s">
        <v>28</v>
      </c>
      <c r="I1773" s="1">
        <v>44609</v>
      </c>
      <c r="J1773">
        <v>102</v>
      </c>
      <c r="K1773" t="str">
        <f>VLOOKUP(J1773,locations!$A$1:$E$17,2,FALSE)</f>
        <v>Auckland</v>
      </c>
      <c r="L1773" t="str">
        <f>VLOOKUP(J1773,locations!$A$1:$E$17,3,FALSE)</f>
        <v>New Zealand</v>
      </c>
      <c r="M1773">
        <f>VLOOKUP(J1773,locations!$A$1:$E$17,4,FALSE)</f>
        <v>1695200</v>
      </c>
      <c r="N1773">
        <f>VLOOKUP(J1773,locations!$A$1:$E$17,5,FALSE)</f>
        <v>343.09</v>
      </c>
    </row>
    <row r="1774" spans="1:14" x14ac:dyDescent="0.25">
      <c r="A1774">
        <v>1773</v>
      </c>
      <c r="B1774" t="s">
        <v>90</v>
      </c>
      <c r="C1774">
        <v>580</v>
      </c>
      <c r="D1774" t="str">
        <f>VLOOKUP(C1782,'make details'!$A$1:$C$139,2,FALSE)</f>
        <v>Ford</v>
      </c>
      <c r="E1774" t="str">
        <f>VLOOKUP(C1774,'make details'!$A$1:$C$139,3,FALSE)</f>
        <v>Standard</v>
      </c>
      <c r="F1774">
        <v>2007</v>
      </c>
      <c r="G1774" t="s">
        <v>727</v>
      </c>
      <c r="H1774" t="s">
        <v>45</v>
      </c>
      <c r="I1774" s="1">
        <v>44524</v>
      </c>
      <c r="J1774">
        <v>114</v>
      </c>
      <c r="K1774" t="str">
        <f>VLOOKUP(J1774,locations!$A$1:$E$17,2,FALSE)</f>
        <v>Canterbury</v>
      </c>
      <c r="L1774" t="str">
        <f>VLOOKUP(J1774,locations!$A$1:$E$17,3,FALSE)</f>
        <v>New Zealand</v>
      </c>
      <c r="M1774">
        <f>VLOOKUP(J1774,locations!$A$1:$E$17,4,FALSE)</f>
        <v>655000</v>
      </c>
      <c r="N1774">
        <f>VLOOKUP(J1774,locations!$A$1:$E$17,5,FALSE)</f>
        <v>14.72</v>
      </c>
    </row>
    <row r="1775" spans="1:14" x14ac:dyDescent="0.25">
      <c r="A1775">
        <v>1774</v>
      </c>
      <c r="B1775" t="s">
        <v>90</v>
      </c>
      <c r="C1775">
        <v>587</v>
      </c>
      <c r="D1775" t="str">
        <f>VLOOKUP(C1783,'make details'!$A$1:$C$139,2,FALSE)</f>
        <v>Toyota</v>
      </c>
      <c r="E1775" t="str">
        <f>VLOOKUP(C1775,'make details'!$A$1:$C$139,3,FALSE)</f>
        <v>Standard</v>
      </c>
      <c r="F1775">
        <v>1998</v>
      </c>
      <c r="G1775" t="s">
        <v>750</v>
      </c>
      <c r="H1775" t="s">
        <v>18</v>
      </c>
      <c r="I1775" s="1">
        <v>44507</v>
      </c>
      <c r="J1775">
        <v>101</v>
      </c>
      <c r="K1775" t="str">
        <f>VLOOKUP(J1775,locations!$A$1:$E$17,2,FALSE)</f>
        <v>Northland</v>
      </c>
      <c r="L1775" t="str">
        <f>VLOOKUP(J1775,locations!$A$1:$E$17,3,FALSE)</f>
        <v>New Zealand</v>
      </c>
      <c r="M1775">
        <f>VLOOKUP(J1775,locations!$A$1:$E$17,4,FALSE)</f>
        <v>201500</v>
      </c>
      <c r="N1775">
        <f>VLOOKUP(J1775,locations!$A$1:$E$17,5,FALSE)</f>
        <v>16.11</v>
      </c>
    </row>
    <row r="1776" spans="1:14" x14ac:dyDescent="0.25">
      <c r="A1776">
        <v>1775</v>
      </c>
      <c r="B1776" t="s">
        <v>83</v>
      </c>
      <c r="C1776">
        <v>548</v>
      </c>
      <c r="D1776" t="str">
        <f>VLOOKUP(C1784,'make details'!$A$1:$C$139,2,FALSE)</f>
        <v>Nissan</v>
      </c>
      <c r="E1776" t="str">
        <f>VLOOKUP(C1776,'make details'!$A$1:$C$139,3,FALSE)</f>
        <v>Standard</v>
      </c>
      <c r="F1776">
        <v>2006</v>
      </c>
      <c r="G1776" t="s">
        <v>593</v>
      </c>
      <c r="H1776" t="s">
        <v>10</v>
      </c>
      <c r="I1776" s="1">
        <v>44588</v>
      </c>
      <c r="J1776">
        <v>114</v>
      </c>
      <c r="K1776" t="str">
        <f>VLOOKUP(J1776,locations!$A$1:$E$17,2,FALSE)</f>
        <v>Canterbury</v>
      </c>
      <c r="L1776" t="str">
        <f>VLOOKUP(J1776,locations!$A$1:$E$17,3,FALSE)</f>
        <v>New Zealand</v>
      </c>
      <c r="M1776">
        <f>VLOOKUP(J1776,locations!$A$1:$E$17,4,FALSE)</f>
        <v>655000</v>
      </c>
      <c r="N1776">
        <f>VLOOKUP(J1776,locations!$A$1:$E$17,5,FALSE)</f>
        <v>14.72</v>
      </c>
    </row>
    <row r="1777" spans="1:14" x14ac:dyDescent="0.25">
      <c r="A1777">
        <v>1776</v>
      </c>
      <c r="B1777" t="s">
        <v>83</v>
      </c>
      <c r="C1777">
        <v>523</v>
      </c>
      <c r="D1777" t="str">
        <f>VLOOKUP(C1785,'make details'!$A$1:$C$139,2,FALSE)</f>
        <v>Volkswagen</v>
      </c>
      <c r="E1777" t="str">
        <f>VLOOKUP(C1777,'make details'!$A$1:$C$139,3,FALSE)</f>
        <v>Standard</v>
      </c>
      <c r="F1777">
        <v>2007</v>
      </c>
      <c r="G1777">
        <v>300</v>
      </c>
      <c r="H1777" t="s">
        <v>10</v>
      </c>
      <c r="I1777" s="1">
        <v>44523</v>
      </c>
      <c r="J1777">
        <v>114</v>
      </c>
      <c r="K1777" t="str">
        <f>VLOOKUP(J1777,locations!$A$1:$E$17,2,FALSE)</f>
        <v>Canterbury</v>
      </c>
      <c r="L1777" t="str">
        <f>VLOOKUP(J1777,locations!$A$1:$E$17,3,FALSE)</f>
        <v>New Zealand</v>
      </c>
      <c r="M1777">
        <f>VLOOKUP(J1777,locations!$A$1:$E$17,4,FALSE)</f>
        <v>655000</v>
      </c>
      <c r="N1777">
        <f>VLOOKUP(J1777,locations!$A$1:$E$17,5,FALSE)</f>
        <v>14.72</v>
      </c>
    </row>
    <row r="1778" spans="1:14" x14ac:dyDescent="0.25">
      <c r="A1778">
        <v>1777</v>
      </c>
      <c r="B1778" t="s">
        <v>90</v>
      </c>
      <c r="C1778">
        <v>580</v>
      </c>
      <c r="D1778" t="str">
        <f>VLOOKUP(C1786,'make details'!$A$1:$C$139,2,FALSE)</f>
        <v>Nissan</v>
      </c>
      <c r="E1778" t="str">
        <f>VLOOKUP(C1778,'make details'!$A$1:$C$139,3,FALSE)</f>
        <v>Standard</v>
      </c>
      <c r="F1778">
        <v>2005</v>
      </c>
      <c r="G1778" t="s">
        <v>607</v>
      </c>
      <c r="H1778" t="s">
        <v>10</v>
      </c>
      <c r="I1778" s="1">
        <v>44615</v>
      </c>
      <c r="J1778">
        <v>114</v>
      </c>
      <c r="K1778" t="str">
        <f>VLOOKUP(J1778,locations!$A$1:$E$17,2,FALSE)</f>
        <v>Canterbury</v>
      </c>
      <c r="L1778" t="str">
        <f>VLOOKUP(J1778,locations!$A$1:$E$17,3,FALSE)</f>
        <v>New Zealand</v>
      </c>
      <c r="M1778">
        <f>VLOOKUP(J1778,locations!$A$1:$E$17,4,FALSE)</f>
        <v>655000</v>
      </c>
      <c r="N1778">
        <f>VLOOKUP(J1778,locations!$A$1:$E$17,5,FALSE)</f>
        <v>14.72</v>
      </c>
    </row>
    <row r="1779" spans="1:14" x14ac:dyDescent="0.25">
      <c r="A1779">
        <v>1778</v>
      </c>
      <c r="B1779" t="s">
        <v>235</v>
      </c>
      <c r="C1779">
        <v>619</v>
      </c>
      <c r="D1779" t="str">
        <f>VLOOKUP(C1787,'make details'!$A$1:$C$139,2,FALSE)</f>
        <v>Toyota</v>
      </c>
      <c r="E1779" t="str">
        <f>VLOOKUP(C1779,'make details'!$A$1:$C$139,3,FALSE)</f>
        <v>Standard</v>
      </c>
      <c r="F1779">
        <v>2000</v>
      </c>
      <c r="G1779" t="s">
        <v>467</v>
      </c>
      <c r="H1779" t="s">
        <v>32</v>
      </c>
      <c r="I1779" s="1">
        <v>44597</v>
      </c>
      <c r="J1779">
        <v>102</v>
      </c>
      <c r="K1779" t="str">
        <f>VLOOKUP(J1779,locations!$A$1:$E$17,2,FALSE)</f>
        <v>Auckland</v>
      </c>
      <c r="L1779" t="str">
        <f>VLOOKUP(J1779,locations!$A$1:$E$17,3,FALSE)</f>
        <v>New Zealand</v>
      </c>
      <c r="M1779">
        <f>VLOOKUP(J1779,locations!$A$1:$E$17,4,FALSE)</f>
        <v>1695200</v>
      </c>
      <c r="N1779">
        <f>VLOOKUP(J1779,locations!$A$1:$E$17,5,FALSE)</f>
        <v>343.09</v>
      </c>
    </row>
    <row r="1780" spans="1:14" x14ac:dyDescent="0.25">
      <c r="A1780">
        <v>1779</v>
      </c>
      <c r="B1780" t="s">
        <v>90</v>
      </c>
      <c r="C1780">
        <v>619</v>
      </c>
      <c r="D1780" t="str">
        <f>VLOOKUP(C1788,'make details'!$A$1:$C$139,2,FALSE)</f>
        <v>Honda</v>
      </c>
      <c r="E1780" t="str">
        <f>VLOOKUP(C1780,'make details'!$A$1:$C$139,3,FALSE)</f>
        <v>Standard</v>
      </c>
      <c r="F1780">
        <v>1996</v>
      </c>
      <c r="G1780" t="s">
        <v>714</v>
      </c>
      <c r="H1780" t="s">
        <v>18</v>
      </c>
      <c r="I1780" s="1">
        <v>44632</v>
      </c>
      <c r="J1780">
        <v>102</v>
      </c>
      <c r="K1780" t="str">
        <f>VLOOKUP(J1780,locations!$A$1:$E$17,2,FALSE)</f>
        <v>Auckland</v>
      </c>
      <c r="L1780" t="str">
        <f>VLOOKUP(J1780,locations!$A$1:$E$17,3,FALSE)</f>
        <v>New Zealand</v>
      </c>
      <c r="M1780">
        <f>VLOOKUP(J1780,locations!$A$1:$E$17,4,FALSE)</f>
        <v>1695200</v>
      </c>
      <c r="N1780">
        <f>VLOOKUP(J1780,locations!$A$1:$E$17,5,FALSE)</f>
        <v>343.09</v>
      </c>
    </row>
    <row r="1781" spans="1:14" x14ac:dyDescent="0.25">
      <c r="A1781">
        <v>1780</v>
      </c>
      <c r="B1781" t="s">
        <v>90</v>
      </c>
      <c r="C1781">
        <v>580</v>
      </c>
      <c r="D1781" t="str">
        <f>VLOOKUP(C1789,'make details'!$A$1:$C$139,2,FALSE)</f>
        <v>Toyota</v>
      </c>
      <c r="E1781" t="str">
        <f>VLOOKUP(C1781,'make details'!$A$1:$C$139,3,FALSE)</f>
        <v>Standard</v>
      </c>
      <c r="F1781">
        <v>2007</v>
      </c>
      <c r="G1781" t="s">
        <v>727</v>
      </c>
      <c r="H1781" t="s">
        <v>45</v>
      </c>
      <c r="I1781" s="1">
        <v>44573</v>
      </c>
      <c r="J1781">
        <v>102</v>
      </c>
      <c r="K1781" t="str">
        <f>VLOOKUP(J1781,locations!$A$1:$E$17,2,FALSE)</f>
        <v>Auckland</v>
      </c>
      <c r="L1781" t="str">
        <f>VLOOKUP(J1781,locations!$A$1:$E$17,3,FALSE)</f>
        <v>New Zealand</v>
      </c>
      <c r="M1781">
        <f>VLOOKUP(J1781,locations!$A$1:$E$17,4,FALSE)</f>
        <v>1695200</v>
      </c>
      <c r="N1781">
        <f>VLOOKUP(J1781,locations!$A$1:$E$17,5,FALSE)</f>
        <v>343.09</v>
      </c>
    </row>
    <row r="1782" spans="1:14" x14ac:dyDescent="0.25">
      <c r="A1782">
        <v>1781</v>
      </c>
      <c r="B1782" t="s">
        <v>435</v>
      </c>
      <c r="C1782">
        <v>540</v>
      </c>
      <c r="D1782" t="str">
        <f>VLOOKUP(C1790,'make details'!$A$1:$C$139,2,FALSE)</f>
        <v>Ford</v>
      </c>
      <c r="E1782" t="str">
        <f>VLOOKUP(C1782,'make details'!$A$1:$C$139,3,FALSE)</f>
        <v>Standard</v>
      </c>
      <c r="F1782">
        <v>2003</v>
      </c>
      <c r="G1782" t="s">
        <v>436</v>
      </c>
      <c r="H1782" t="s">
        <v>10</v>
      </c>
      <c r="I1782" s="1">
        <v>44602</v>
      </c>
      <c r="J1782">
        <v>103</v>
      </c>
      <c r="K1782" t="str">
        <f>VLOOKUP(J1782,locations!$A$1:$E$17,2,FALSE)</f>
        <v>Waikato</v>
      </c>
      <c r="L1782" t="str">
        <f>VLOOKUP(J1782,locations!$A$1:$E$17,3,FALSE)</f>
        <v>New Zealand</v>
      </c>
      <c r="M1782">
        <f>VLOOKUP(J1782,locations!$A$1:$E$17,4,FALSE)</f>
        <v>513800</v>
      </c>
      <c r="N1782">
        <f>VLOOKUP(J1782,locations!$A$1:$E$17,5,FALSE)</f>
        <v>21.5</v>
      </c>
    </row>
    <row r="1783" spans="1:14" x14ac:dyDescent="0.25">
      <c r="A1783">
        <v>1782</v>
      </c>
      <c r="B1783" t="s">
        <v>75</v>
      </c>
      <c r="C1783">
        <v>619</v>
      </c>
      <c r="D1783" t="str">
        <f>VLOOKUP(C1791,'make details'!$A$1:$C$139,2,FALSE)</f>
        <v>Mazda</v>
      </c>
      <c r="E1783" t="str">
        <f>VLOOKUP(C1783,'make details'!$A$1:$C$139,3,FALSE)</f>
        <v>Standard</v>
      </c>
      <c r="F1783">
        <v>2007</v>
      </c>
      <c r="G1783" t="s">
        <v>711</v>
      </c>
      <c r="H1783" t="s">
        <v>28</v>
      </c>
      <c r="I1783" s="1">
        <v>44522</v>
      </c>
      <c r="J1783">
        <v>102</v>
      </c>
      <c r="K1783" t="str">
        <f>VLOOKUP(J1783,locations!$A$1:$E$17,2,FALSE)</f>
        <v>Auckland</v>
      </c>
      <c r="L1783" t="str">
        <f>VLOOKUP(J1783,locations!$A$1:$E$17,3,FALSE)</f>
        <v>New Zealand</v>
      </c>
      <c r="M1783">
        <f>VLOOKUP(J1783,locations!$A$1:$E$17,4,FALSE)</f>
        <v>1695200</v>
      </c>
      <c r="N1783">
        <f>VLOOKUP(J1783,locations!$A$1:$E$17,5,FALSE)</f>
        <v>343.09</v>
      </c>
    </row>
    <row r="1784" spans="1:14" x14ac:dyDescent="0.25">
      <c r="A1784">
        <v>1783</v>
      </c>
      <c r="B1784" t="s">
        <v>83</v>
      </c>
      <c r="C1784">
        <v>587</v>
      </c>
      <c r="D1784" t="str">
        <f>VLOOKUP(C1792,'make details'!$A$1:$C$139,2,FALSE)</f>
        <v>Ford</v>
      </c>
      <c r="E1784" t="str">
        <f>VLOOKUP(C1784,'make details'!$A$1:$C$139,3,FALSE)</f>
        <v>Standard</v>
      </c>
      <c r="F1784">
        <v>1996</v>
      </c>
      <c r="G1784" t="s">
        <v>445</v>
      </c>
      <c r="H1784" t="s">
        <v>10</v>
      </c>
      <c r="I1784" s="1">
        <v>44629</v>
      </c>
      <c r="J1784">
        <v>102</v>
      </c>
      <c r="K1784" t="str">
        <f>VLOOKUP(J1784,locations!$A$1:$E$17,2,FALSE)</f>
        <v>Auckland</v>
      </c>
      <c r="L1784" t="str">
        <f>VLOOKUP(J1784,locations!$A$1:$E$17,3,FALSE)</f>
        <v>New Zealand</v>
      </c>
      <c r="M1784">
        <f>VLOOKUP(J1784,locations!$A$1:$E$17,4,FALSE)</f>
        <v>1695200</v>
      </c>
      <c r="N1784">
        <f>VLOOKUP(J1784,locations!$A$1:$E$17,5,FALSE)</f>
        <v>343.09</v>
      </c>
    </row>
    <row r="1785" spans="1:14" x14ac:dyDescent="0.25">
      <c r="A1785">
        <v>1784</v>
      </c>
      <c r="B1785" t="s">
        <v>75</v>
      </c>
      <c r="C1785">
        <v>633</v>
      </c>
      <c r="D1785" t="str">
        <f>VLOOKUP(C1793,'make details'!$A$1:$C$139,2,FALSE)</f>
        <v>Subaru</v>
      </c>
      <c r="E1785" t="str">
        <f>VLOOKUP(C1785,'make details'!$A$1:$C$139,3,FALSE)</f>
        <v>Standard</v>
      </c>
      <c r="F1785">
        <v>2007</v>
      </c>
      <c r="G1785" t="s">
        <v>581</v>
      </c>
      <c r="H1785" t="s">
        <v>18</v>
      </c>
      <c r="I1785" s="1">
        <v>44614</v>
      </c>
      <c r="J1785">
        <v>101</v>
      </c>
      <c r="K1785" t="str">
        <f>VLOOKUP(J1785,locations!$A$1:$E$17,2,FALSE)</f>
        <v>Northland</v>
      </c>
      <c r="L1785" t="str">
        <f>VLOOKUP(J1785,locations!$A$1:$E$17,3,FALSE)</f>
        <v>New Zealand</v>
      </c>
      <c r="M1785">
        <f>VLOOKUP(J1785,locations!$A$1:$E$17,4,FALSE)</f>
        <v>201500</v>
      </c>
      <c r="N1785">
        <f>VLOOKUP(J1785,locations!$A$1:$E$17,5,FALSE)</f>
        <v>16.11</v>
      </c>
    </row>
    <row r="1786" spans="1:14" x14ac:dyDescent="0.25">
      <c r="A1786">
        <v>1785</v>
      </c>
      <c r="B1786" t="s">
        <v>435</v>
      </c>
      <c r="C1786">
        <v>587</v>
      </c>
      <c r="D1786" t="str">
        <f>VLOOKUP(C1794,'make details'!$A$1:$C$139,2,FALSE)</f>
        <v>Isuzu</v>
      </c>
      <c r="E1786" t="str">
        <f>VLOOKUP(C1786,'make details'!$A$1:$C$139,3,FALSE)</f>
        <v>Standard</v>
      </c>
      <c r="F1786">
        <v>2007</v>
      </c>
      <c r="G1786" t="s">
        <v>437</v>
      </c>
      <c r="H1786" t="s">
        <v>69</v>
      </c>
      <c r="I1786" s="1">
        <v>44621</v>
      </c>
      <c r="J1786">
        <v>104</v>
      </c>
      <c r="K1786" t="str">
        <f>VLOOKUP(J1786,locations!$A$1:$E$17,2,FALSE)</f>
        <v>Bay of Plenty</v>
      </c>
      <c r="L1786" t="str">
        <f>VLOOKUP(J1786,locations!$A$1:$E$17,3,FALSE)</f>
        <v>New Zealand</v>
      </c>
      <c r="M1786">
        <f>VLOOKUP(J1786,locations!$A$1:$E$17,4,FALSE)</f>
        <v>347700</v>
      </c>
      <c r="N1786">
        <f>VLOOKUP(J1786,locations!$A$1:$E$17,5,FALSE)</f>
        <v>28.8</v>
      </c>
    </row>
    <row r="1787" spans="1:14" x14ac:dyDescent="0.25">
      <c r="A1787">
        <v>1786</v>
      </c>
      <c r="B1787" t="s">
        <v>90</v>
      </c>
      <c r="C1787">
        <v>619</v>
      </c>
      <c r="D1787" t="str">
        <f>VLOOKUP(C1795,'make details'!$A$1:$C$139,2,FALSE)</f>
        <v>Toyota</v>
      </c>
      <c r="E1787" t="str">
        <f>VLOOKUP(C1787,'make details'!$A$1:$C$139,3,FALSE)</f>
        <v>Standard</v>
      </c>
      <c r="F1787">
        <v>2007</v>
      </c>
      <c r="G1787" t="s">
        <v>575</v>
      </c>
      <c r="H1787" t="s">
        <v>10</v>
      </c>
      <c r="I1787" s="1">
        <v>44568</v>
      </c>
      <c r="J1787">
        <v>102</v>
      </c>
      <c r="K1787" t="str">
        <f>VLOOKUP(J1787,locations!$A$1:$E$17,2,FALSE)</f>
        <v>Auckland</v>
      </c>
      <c r="L1787" t="str">
        <f>VLOOKUP(J1787,locations!$A$1:$E$17,3,FALSE)</f>
        <v>New Zealand</v>
      </c>
      <c r="M1787">
        <f>VLOOKUP(J1787,locations!$A$1:$E$17,4,FALSE)</f>
        <v>1695200</v>
      </c>
      <c r="N1787">
        <f>VLOOKUP(J1787,locations!$A$1:$E$17,5,FALSE)</f>
        <v>343.09</v>
      </c>
    </row>
    <row r="1788" spans="1:14" x14ac:dyDescent="0.25">
      <c r="A1788">
        <v>1787</v>
      </c>
      <c r="B1788" t="s">
        <v>83</v>
      </c>
      <c r="C1788">
        <v>550</v>
      </c>
      <c r="D1788" t="str">
        <f>VLOOKUP(C1796,'make details'!$A$1:$C$139,2,FALSE)</f>
        <v>Mazda</v>
      </c>
      <c r="E1788" t="str">
        <f>VLOOKUP(C1788,'make details'!$A$1:$C$139,3,FALSE)</f>
        <v>Standard</v>
      </c>
      <c r="F1788">
        <v>2007</v>
      </c>
      <c r="G1788" t="s">
        <v>458</v>
      </c>
      <c r="H1788" t="s">
        <v>283</v>
      </c>
      <c r="I1788" s="1">
        <v>44611</v>
      </c>
      <c r="J1788">
        <v>102</v>
      </c>
      <c r="K1788" t="str">
        <f>VLOOKUP(J1788,locations!$A$1:$E$17,2,FALSE)</f>
        <v>Auckland</v>
      </c>
      <c r="L1788" t="str">
        <f>VLOOKUP(J1788,locations!$A$1:$E$17,3,FALSE)</f>
        <v>New Zealand</v>
      </c>
      <c r="M1788">
        <f>VLOOKUP(J1788,locations!$A$1:$E$17,4,FALSE)</f>
        <v>1695200</v>
      </c>
      <c r="N1788">
        <f>VLOOKUP(J1788,locations!$A$1:$E$17,5,FALSE)</f>
        <v>343.09</v>
      </c>
    </row>
    <row r="1789" spans="1:14" x14ac:dyDescent="0.25">
      <c r="A1789">
        <v>1788</v>
      </c>
      <c r="B1789" t="s">
        <v>90</v>
      </c>
      <c r="C1789">
        <v>619</v>
      </c>
      <c r="D1789" t="str">
        <f>VLOOKUP(C1797,'make details'!$A$1:$C$139,2,FALSE)</f>
        <v>Toyota</v>
      </c>
      <c r="E1789" t="str">
        <f>VLOOKUP(C1789,'make details'!$A$1:$C$139,3,FALSE)</f>
        <v>Standard</v>
      </c>
      <c r="F1789">
        <v>1996</v>
      </c>
      <c r="G1789" t="s">
        <v>448</v>
      </c>
      <c r="H1789" t="s">
        <v>10</v>
      </c>
      <c r="I1789" s="1">
        <v>44605</v>
      </c>
      <c r="J1789">
        <v>114</v>
      </c>
      <c r="K1789" t="str">
        <f>VLOOKUP(J1789,locations!$A$1:$E$17,2,FALSE)</f>
        <v>Canterbury</v>
      </c>
      <c r="L1789" t="str">
        <f>VLOOKUP(J1789,locations!$A$1:$E$17,3,FALSE)</f>
        <v>New Zealand</v>
      </c>
      <c r="M1789">
        <f>VLOOKUP(J1789,locations!$A$1:$E$17,4,FALSE)</f>
        <v>655000</v>
      </c>
      <c r="N1789">
        <f>VLOOKUP(J1789,locations!$A$1:$E$17,5,FALSE)</f>
        <v>14.72</v>
      </c>
    </row>
    <row r="1790" spans="1:14" x14ac:dyDescent="0.25">
      <c r="A1790">
        <v>1789</v>
      </c>
      <c r="B1790" t="s">
        <v>90</v>
      </c>
      <c r="C1790">
        <v>540</v>
      </c>
      <c r="D1790" t="str">
        <f>VLOOKUP(C1798,'make details'!$A$1:$C$139,2,FALSE)</f>
        <v>Nissan</v>
      </c>
      <c r="E1790" t="str">
        <f>VLOOKUP(C1790,'make details'!$A$1:$C$139,3,FALSE)</f>
        <v>Standard</v>
      </c>
      <c r="F1790">
        <v>2007</v>
      </c>
      <c r="G1790" t="s">
        <v>679</v>
      </c>
      <c r="H1790" t="s">
        <v>45</v>
      </c>
      <c r="I1790" s="1">
        <v>44517</v>
      </c>
      <c r="J1790">
        <v>101</v>
      </c>
      <c r="K1790" t="str">
        <f>VLOOKUP(J1790,locations!$A$1:$E$17,2,FALSE)</f>
        <v>Northland</v>
      </c>
      <c r="L1790" t="str">
        <f>VLOOKUP(J1790,locations!$A$1:$E$17,3,FALSE)</f>
        <v>New Zealand</v>
      </c>
      <c r="M1790">
        <f>VLOOKUP(J1790,locations!$A$1:$E$17,4,FALSE)</f>
        <v>201500</v>
      </c>
      <c r="N1790">
        <f>VLOOKUP(J1790,locations!$A$1:$E$17,5,FALSE)</f>
        <v>16.11</v>
      </c>
    </row>
    <row r="1791" spans="1:14" x14ac:dyDescent="0.25">
      <c r="A1791">
        <v>1790</v>
      </c>
      <c r="B1791" t="s">
        <v>90</v>
      </c>
      <c r="C1791">
        <v>576</v>
      </c>
      <c r="D1791" t="str">
        <f>VLOOKUP(C1799,'make details'!$A$1:$C$139,2,FALSE)</f>
        <v>Holden</v>
      </c>
      <c r="E1791" t="str">
        <f>VLOOKUP(C1791,'make details'!$A$1:$C$139,3,FALSE)</f>
        <v>Standard</v>
      </c>
      <c r="F1791">
        <v>2002</v>
      </c>
      <c r="G1791" t="s">
        <v>698</v>
      </c>
      <c r="H1791" t="s">
        <v>32</v>
      </c>
      <c r="I1791" s="1">
        <v>44614</v>
      </c>
      <c r="J1791">
        <v>104</v>
      </c>
      <c r="K1791" t="str">
        <f>VLOOKUP(J1791,locations!$A$1:$E$17,2,FALSE)</f>
        <v>Bay of Plenty</v>
      </c>
      <c r="L1791" t="str">
        <f>VLOOKUP(J1791,locations!$A$1:$E$17,3,FALSE)</f>
        <v>New Zealand</v>
      </c>
      <c r="M1791">
        <f>VLOOKUP(J1791,locations!$A$1:$E$17,4,FALSE)</f>
        <v>347700</v>
      </c>
      <c r="N1791">
        <f>VLOOKUP(J1791,locations!$A$1:$E$17,5,FALSE)</f>
        <v>28.8</v>
      </c>
    </row>
    <row r="1792" spans="1:14" x14ac:dyDescent="0.25">
      <c r="A1792">
        <v>1791</v>
      </c>
      <c r="B1792" t="s">
        <v>83</v>
      </c>
      <c r="C1792">
        <v>540</v>
      </c>
      <c r="D1792" t="str">
        <f>VLOOKUP(C1800,'make details'!$A$1:$C$139,2,FALSE)</f>
        <v>Toyota</v>
      </c>
      <c r="E1792" t="str">
        <f>VLOOKUP(C1792,'make details'!$A$1:$C$139,3,FALSE)</f>
        <v>Standard</v>
      </c>
      <c r="F1792">
        <v>2006</v>
      </c>
      <c r="G1792" t="s">
        <v>453</v>
      </c>
      <c r="H1792" t="s">
        <v>69</v>
      </c>
      <c r="I1792" s="1">
        <v>44593</v>
      </c>
      <c r="J1792">
        <v>103</v>
      </c>
      <c r="K1792" t="str">
        <f>VLOOKUP(J1792,locations!$A$1:$E$17,2,FALSE)</f>
        <v>Waikato</v>
      </c>
      <c r="L1792" t="str">
        <f>VLOOKUP(J1792,locations!$A$1:$E$17,3,FALSE)</f>
        <v>New Zealand</v>
      </c>
      <c r="M1792">
        <f>VLOOKUP(J1792,locations!$A$1:$E$17,4,FALSE)</f>
        <v>513800</v>
      </c>
      <c r="N1792">
        <f>VLOOKUP(J1792,locations!$A$1:$E$17,5,FALSE)</f>
        <v>21.5</v>
      </c>
    </row>
    <row r="1793" spans="1:14" x14ac:dyDescent="0.25">
      <c r="A1793">
        <v>1792</v>
      </c>
      <c r="B1793" t="s">
        <v>90</v>
      </c>
      <c r="C1793">
        <v>610</v>
      </c>
      <c r="D1793" t="str">
        <f>VLOOKUP(C1801,'make details'!$A$1:$C$139,2,FALSE)</f>
        <v>Toyota</v>
      </c>
      <c r="E1793" t="str">
        <f>VLOOKUP(C1793,'make details'!$A$1:$C$139,3,FALSE)</f>
        <v>Standard</v>
      </c>
      <c r="F1793">
        <v>2004</v>
      </c>
      <c r="G1793" t="s">
        <v>444</v>
      </c>
      <c r="H1793" t="s">
        <v>69</v>
      </c>
      <c r="I1793" s="1">
        <v>44594</v>
      </c>
      <c r="J1793">
        <v>109</v>
      </c>
      <c r="K1793" t="str">
        <f>VLOOKUP(J1793,locations!$A$1:$E$17,2,FALSE)</f>
        <v>Wellington</v>
      </c>
      <c r="L1793" t="str">
        <f>VLOOKUP(J1793,locations!$A$1:$E$17,3,FALSE)</f>
        <v>New Zealand</v>
      </c>
      <c r="M1793">
        <f>VLOOKUP(J1793,locations!$A$1:$E$17,4,FALSE)</f>
        <v>543500</v>
      </c>
      <c r="N1793">
        <f>VLOOKUP(J1793,locations!$A$1:$E$17,5,FALSE)</f>
        <v>67.52</v>
      </c>
    </row>
    <row r="1794" spans="1:14" x14ac:dyDescent="0.25">
      <c r="A1794">
        <v>1793</v>
      </c>
      <c r="B1794" t="s">
        <v>454</v>
      </c>
      <c r="C1794">
        <v>556</v>
      </c>
      <c r="D1794" t="str">
        <f>VLOOKUP(C1802,'make details'!$A$1:$C$139,2,FALSE)</f>
        <v>Suzuki</v>
      </c>
      <c r="E1794" t="str">
        <f>VLOOKUP(C1794,'make details'!$A$1:$C$139,3,FALSE)</f>
        <v>Standard</v>
      </c>
      <c r="F1794">
        <v>1995</v>
      </c>
      <c r="G1794" t="s">
        <v>692</v>
      </c>
      <c r="H1794" t="s">
        <v>32</v>
      </c>
      <c r="I1794" s="1">
        <v>44599</v>
      </c>
      <c r="J1794">
        <v>103</v>
      </c>
      <c r="K1794" t="str">
        <f>VLOOKUP(J1794,locations!$A$1:$E$17,2,FALSE)</f>
        <v>Waikato</v>
      </c>
      <c r="L1794" t="str">
        <f>VLOOKUP(J1794,locations!$A$1:$E$17,3,FALSE)</f>
        <v>New Zealand</v>
      </c>
      <c r="M1794">
        <f>VLOOKUP(J1794,locations!$A$1:$E$17,4,FALSE)</f>
        <v>513800</v>
      </c>
      <c r="N1794">
        <f>VLOOKUP(J1794,locations!$A$1:$E$17,5,FALSE)</f>
        <v>21.5</v>
      </c>
    </row>
    <row r="1795" spans="1:14" x14ac:dyDescent="0.25">
      <c r="A1795">
        <v>1794</v>
      </c>
      <c r="B1795" t="s">
        <v>235</v>
      </c>
      <c r="C1795">
        <v>619</v>
      </c>
      <c r="D1795" t="str">
        <f>VLOOKUP(C1803,'make details'!$A$1:$C$139,2,FALSE)</f>
        <v>Honda</v>
      </c>
      <c r="E1795" t="str">
        <f>VLOOKUP(C1795,'make details'!$A$1:$C$139,3,FALSE)</f>
        <v>Standard</v>
      </c>
      <c r="F1795">
        <v>1997</v>
      </c>
      <c r="G1795" t="s">
        <v>467</v>
      </c>
      <c r="H1795" t="s">
        <v>32</v>
      </c>
      <c r="I1795" s="1">
        <v>44601</v>
      </c>
      <c r="J1795">
        <v>102</v>
      </c>
      <c r="K1795" t="str">
        <f>VLOOKUP(J1795,locations!$A$1:$E$17,2,FALSE)</f>
        <v>Auckland</v>
      </c>
      <c r="L1795" t="str">
        <f>VLOOKUP(J1795,locations!$A$1:$E$17,3,FALSE)</f>
        <v>New Zealand</v>
      </c>
      <c r="M1795">
        <f>VLOOKUP(J1795,locations!$A$1:$E$17,4,FALSE)</f>
        <v>1695200</v>
      </c>
      <c r="N1795">
        <f>VLOOKUP(J1795,locations!$A$1:$E$17,5,FALSE)</f>
        <v>343.09</v>
      </c>
    </row>
    <row r="1796" spans="1:14" x14ac:dyDescent="0.25">
      <c r="A1796">
        <v>1795</v>
      </c>
      <c r="B1796" t="s">
        <v>75</v>
      </c>
      <c r="C1796">
        <v>576</v>
      </c>
      <c r="D1796" t="str">
        <f>VLOOKUP(C1804,'make details'!$A$1:$C$139,2,FALSE)</f>
        <v>Holden</v>
      </c>
      <c r="E1796" t="str">
        <f>VLOOKUP(C1796,'make details'!$A$1:$C$139,3,FALSE)</f>
        <v>Standard</v>
      </c>
      <c r="F1796">
        <v>2002</v>
      </c>
      <c r="G1796" t="s">
        <v>572</v>
      </c>
      <c r="H1796" t="s">
        <v>32</v>
      </c>
      <c r="I1796" s="1">
        <v>44566</v>
      </c>
      <c r="J1796">
        <v>106</v>
      </c>
      <c r="K1796" t="str">
        <f>VLOOKUP(J1796,locations!$A$1:$E$17,2,FALSE)</f>
        <v>Hawke's Bay</v>
      </c>
      <c r="L1796" t="str">
        <f>VLOOKUP(J1796,locations!$A$1:$E$17,3,FALSE)</f>
        <v>New Zealand</v>
      </c>
      <c r="M1796">
        <f>VLOOKUP(J1796,locations!$A$1:$E$17,4,FALSE)</f>
        <v>182700</v>
      </c>
      <c r="N1796">
        <f>VLOOKUP(J1796,locations!$A$1:$E$17,5,FALSE)</f>
        <v>12.92</v>
      </c>
    </row>
    <row r="1797" spans="1:14" x14ac:dyDescent="0.25">
      <c r="A1797">
        <v>1796</v>
      </c>
      <c r="B1797" t="s">
        <v>454</v>
      </c>
      <c r="C1797">
        <v>619</v>
      </c>
      <c r="D1797" t="str">
        <f>VLOOKUP(C1805,'make details'!$A$1:$C$139,2,FALSE)</f>
        <v>Isuzu</v>
      </c>
      <c r="E1797" t="str">
        <f>VLOOKUP(C1797,'make details'!$A$1:$C$139,3,FALSE)</f>
        <v>Standard</v>
      </c>
      <c r="F1797">
        <v>1991</v>
      </c>
      <c r="G1797" t="s">
        <v>606</v>
      </c>
      <c r="H1797" t="s">
        <v>32</v>
      </c>
      <c r="I1797" s="1">
        <v>44535</v>
      </c>
      <c r="J1797">
        <v>114</v>
      </c>
      <c r="K1797" t="str">
        <f>VLOOKUP(J1797,locations!$A$1:$E$17,2,FALSE)</f>
        <v>Canterbury</v>
      </c>
      <c r="L1797" t="str">
        <f>VLOOKUP(J1797,locations!$A$1:$E$17,3,FALSE)</f>
        <v>New Zealand</v>
      </c>
      <c r="M1797">
        <f>VLOOKUP(J1797,locations!$A$1:$E$17,4,FALSE)</f>
        <v>655000</v>
      </c>
      <c r="N1797">
        <f>VLOOKUP(J1797,locations!$A$1:$E$17,5,FALSE)</f>
        <v>14.72</v>
      </c>
    </row>
    <row r="1798" spans="1:14" x14ac:dyDescent="0.25">
      <c r="A1798">
        <v>1797</v>
      </c>
      <c r="B1798" t="s">
        <v>90</v>
      </c>
      <c r="C1798">
        <v>587</v>
      </c>
      <c r="D1798" t="str">
        <f>VLOOKUP(C1806,'make details'!$A$1:$C$139,2,FALSE)</f>
        <v>Mazda</v>
      </c>
      <c r="E1798" t="str">
        <f>VLOOKUP(C1798,'make details'!$A$1:$C$139,3,FALSE)</f>
        <v>Standard</v>
      </c>
      <c r="F1798">
        <v>1997</v>
      </c>
      <c r="G1798" t="s">
        <v>570</v>
      </c>
      <c r="H1798" t="s">
        <v>18</v>
      </c>
      <c r="I1798" s="1">
        <v>44592</v>
      </c>
      <c r="J1798">
        <v>104</v>
      </c>
      <c r="K1798" t="str">
        <f>VLOOKUP(J1798,locations!$A$1:$E$17,2,FALSE)</f>
        <v>Bay of Plenty</v>
      </c>
      <c r="L1798" t="str">
        <f>VLOOKUP(J1798,locations!$A$1:$E$17,3,FALSE)</f>
        <v>New Zealand</v>
      </c>
      <c r="M1798">
        <f>VLOOKUP(J1798,locations!$A$1:$E$17,4,FALSE)</f>
        <v>347700</v>
      </c>
      <c r="N1798">
        <f>VLOOKUP(J1798,locations!$A$1:$E$17,5,FALSE)</f>
        <v>28.8</v>
      </c>
    </row>
    <row r="1799" spans="1:14" x14ac:dyDescent="0.25">
      <c r="A1799">
        <v>1798</v>
      </c>
      <c r="B1799" t="s">
        <v>435</v>
      </c>
      <c r="C1799">
        <v>548</v>
      </c>
      <c r="D1799" t="str">
        <f>VLOOKUP(C1807,'make details'!$A$1:$C$139,2,FALSE)</f>
        <v>BMW</v>
      </c>
      <c r="E1799" t="str">
        <f>VLOOKUP(C1799,'make details'!$A$1:$C$139,3,FALSE)</f>
        <v>Standard</v>
      </c>
      <c r="F1799">
        <v>2007</v>
      </c>
      <c r="G1799" t="s">
        <v>668</v>
      </c>
      <c r="H1799" t="s">
        <v>45</v>
      </c>
      <c r="I1799" s="1">
        <v>44621</v>
      </c>
      <c r="J1799">
        <v>111</v>
      </c>
      <c r="K1799" t="str">
        <f>VLOOKUP(J1799,locations!$A$1:$E$17,2,FALSE)</f>
        <v>Nelson</v>
      </c>
      <c r="L1799" t="str">
        <f>VLOOKUP(J1799,locations!$A$1:$E$17,3,FALSE)</f>
        <v>New Zealand</v>
      </c>
      <c r="M1799">
        <f>VLOOKUP(J1799,locations!$A$1:$E$17,4,FALSE)</f>
        <v>54500</v>
      </c>
      <c r="N1799">
        <f>VLOOKUP(J1799,locations!$A$1:$E$17,5,FALSE)</f>
        <v>129.15</v>
      </c>
    </row>
    <row r="1800" spans="1:14" x14ac:dyDescent="0.25">
      <c r="A1800">
        <v>1799</v>
      </c>
      <c r="B1800" t="s">
        <v>90</v>
      </c>
      <c r="C1800">
        <v>619</v>
      </c>
      <c r="D1800" t="str">
        <f>VLOOKUP(C1808,'make details'!$A$1:$C$139,2,FALSE)</f>
        <v>Ford</v>
      </c>
      <c r="E1800" t="str">
        <f>VLOOKUP(C1800,'make details'!$A$1:$C$139,3,FALSE)</f>
        <v>Standard</v>
      </c>
      <c r="F1800">
        <v>1998</v>
      </c>
      <c r="G1800" t="s">
        <v>448</v>
      </c>
      <c r="H1800" t="s">
        <v>69</v>
      </c>
      <c r="I1800" s="1">
        <v>44572</v>
      </c>
      <c r="J1800">
        <v>102</v>
      </c>
      <c r="K1800" t="str">
        <f>VLOOKUP(J1800,locations!$A$1:$E$17,2,FALSE)</f>
        <v>Auckland</v>
      </c>
      <c r="L1800" t="str">
        <f>VLOOKUP(J1800,locations!$A$1:$E$17,3,FALSE)</f>
        <v>New Zealand</v>
      </c>
      <c r="M1800">
        <f>VLOOKUP(J1800,locations!$A$1:$E$17,4,FALSE)</f>
        <v>1695200</v>
      </c>
      <c r="N1800">
        <f>VLOOKUP(J1800,locations!$A$1:$E$17,5,FALSE)</f>
        <v>343.09</v>
      </c>
    </row>
    <row r="1801" spans="1:14" x14ac:dyDescent="0.25">
      <c r="A1801">
        <v>1800</v>
      </c>
      <c r="B1801" t="s">
        <v>75</v>
      </c>
      <c r="C1801">
        <v>619</v>
      </c>
      <c r="D1801" t="str">
        <f>VLOOKUP(C1809,'make details'!$A$1:$C$139,2,FALSE)</f>
        <v>Nissan</v>
      </c>
      <c r="E1801" t="str">
        <f>VLOOKUP(C1801,'make details'!$A$1:$C$139,3,FALSE)</f>
        <v>Standard</v>
      </c>
      <c r="F1801">
        <v>1998</v>
      </c>
      <c r="G1801" t="s">
        <v>751</v>
      </c>
      <c r="H1801" t="s">
        <v>10</v>
      </c>
      <c r="I1801" s="1">
        <v>44595</v>
      </c>
      <c r="J1801">
        <v>102</v>
      </c>
      <c r="K1801" t="str">
        <f>VLOOKUP(J1801,locations!$A$1:$E$17,2,FALSE)</f>
        <v>Auckland</v>
      </c>
      <c r="L1801" t="str">
        <f>VLOOKUP(J1801,locations!$A$1:$E$17,3,FALSE)</f>
        <v>New Zealand</v>
      </c>
      <c r="M1801">
        <f>VLOOKUP(J1801,locations!$A$1:$E$17,4,FALSE)</f>
        <v>1695200</v>
      </c>
      <c r="N1801">
        <f>VLOOKUP(J1801,locations!$A$1:$E$17,5,FALSE)</f>
        <v>343.09</v>
      </c>
    </row>
    <row r="1802" spans="1:14" x14ac:dyDescent="0.25">
      <c r="A1802">
        <v>1801</v>
      </c>
      <c r="B1802" t="s">
        <v>90</v>
      </c>
      <c r="C1802">
        <v>611</v>
      </c>
      <c r="D1802" t="str">
        <f>VLOOKUP(C1810,'make details'!$A$1:$C$139,2,FALSE)</f>
        <v>Honda</v>
      </c>
      <c r="E1802" t="str">
        <f>VLOOKUP(C1802,'make details'!$A$1:$C$139,3,FALSE)</f>
        <v>Standard</v>
      </c>
      <c r="F1802">
        <v>2005</v>
      </c>
      <c r="G1802" t="s">
        <v>684</v>
      </c>
      <c r="H1802" t="s">
        <v>69</v>
      </c>
      <c r="I1802" s="1">
        <v>44480</v>
      </c>
      <c r="J1802">
        <v>102</v>
      </c>
      <c r="K1802" t="str">
        <f>VLOOKUP(J1802,locations!$A$1:$E$17,2,FALSE)</f>
        <v>Auckland</v>
      </c>
      <c r="L1802" t="str">
        <f>VLOOKUP(J1802,locations!$A$1:$E$17,3,FALSE)</f>
        <v>New Zealand</v>
      </c>
      <c r="M1802">
        <f>VLOOKUP(J1802,locations!$A$1:$E$17,4,FALSE)</f>
        <v>1695200</v>
      </c>
      <c r="N1802">
        <f>VLOOKUP(J1802,locations!$A$1:$E$17,5,FALSE)</f>
        <v>343.09</v>
      </c>
    </row>
    <row r="1803" spans="1:14" x14ac:dyDescent="0.25">
      <c r="A1803">
        <v>1802</v>
      </c>
      <c r="B1803" t="s">
        <v>90</v>
      </c>
      <c r="C1803">
        <v>550</v>
      </c>
      <c r="D1803" t="str">
        <f>VLOOKUP(C1811,'make details'!$A$1:$C$139,2,FALSE)</f>
        <v>Toyota</v>
      </c>
      <c r="E1803" t="str">
        <f>VLOOKUP(C1803,'make details'!$A$1:$C$139,3,FALSE)</f>
        <v>Standard</v>
      </c>
      <c r="F1803">
        <v>1996</v>
      </c>
      <c r="G1803" t="s">
        <v>584</v>
      </c>
      <c r="H1803" t="s">
        <v>10</v>
      </c>
      <c r="I1803" s="1">
        <v>44610</v>
      </c>
      <c r="J1803">
        <v>102</v>
      </c>
      <c r="K1803" t="str">
        <f>VLOOKUP(J1803,locations!$A$1:$E$17,2,FALSE)</f>
        <v>Auckland</v>
      </c>
      <c r="L1803" t="str">
        <f>VLOOKUP(J1803,locations!$A$1:$E$17,3,FALSE)</f>
        <v>New Zealand</v>
      </c>
      <c r="M1803">
        <f>VLOOKUP(J1803,locations!$A$1:$E$17,4,FALSE)</f>
        <v>1695200</v>
      </c>
      <c r="N1803">
        <f>VLOOKUP(J1803,locations!$A$1:$E$17,5,FALSE)</f>
        <v>343.09</v>
      </c>
    </row>
    <row r="1804" spans="1:14" x14ac:dyDescent="0.25">
      <c r="A1804">
        <v>1803</v>
      </c>
      <c r="B1804" t="s">
        <v>83</v>
      </c>
      <c r="C1804">
        <v>548</v>
      </c>
      <c r="D1804" t="str">
        <f>VLOOKUP(C1812,'make details'!$A$1:$C$139,2,FALSE)</f>
        <v>Homebuilt</v>
      </c>
      <c r="E1804" t="str">
        <f>VLOOKUP(C1804,'make details'!$A$1:$C$139,3,FALSE)</f>
        <v>Standard</v>
      </c>
      <c r="F1804">
        <v>2007</v>
      </c>
      <c r="G1804" t="s">
        <v>593</v>
      </c>
      <c r="H1804" t="s">
        <v>18</v>
      </c>
      <c r="I1804" s="1">
        <v>44486</v>
      </c>
      <c r="J1804">
        <v>102</v>
      </c>
      <c r="K1804" t="str">
        <f>VLOOKUP(J1804,locations!$A$1:$E$17,2,FALSE)</f>
        <v>Auckland</v>
      </c>
      <c r="L1804" t="str">
        <f>VLOOKUP(J1804,locations!$A$1:$E$17,3,FALSE)</f>
        <v>New Zealand</v>
      </c>
      <c r="M1804">
        <f>VLOOKUP(J1804,locations!$A$1:$E$17,4,FALSE)</f>
        <v>1695200</v>
      </c>
      <c r="N1804">
        <f>VLOOKUP(J1804,locations!$A$1:$E$17,5,FALSE)</f>
        <v>343.09</v>
      </c>
    </row>
    <row r="1805" spans="1:14" x14ac:dyDescent="0.25">
      <c r="A1805">
        <v>1804</v>
      </c>
      <c r="B1805" t="s">
        <v>90</v>
      </c>
      <c r="C1805">
        <v>556</v>
      </c>
      <c r="D1805" t="str">
        <f>VLOOKUP(C1813,'make details'!$A$1:$C$139,2,FALSE)</f>
        <v>Trailer</v>
      </c>
      <c r="E1805" t="str">
        <f>VLOOKUP(C1805,'make details'!$A$1:$C$139,3,FALSE)</f>
        <v>Standard</v>
      </c>
      <c r="F1805">
        <v>1998</v>
      </c>
      <c r="G1805" t="s">
        <v>472</v>
      </c>
      <c r="H1805" t="s">
        <v>32</v>
      </c>
      <c r="I1805" s="1">
        <v>44495</v>
      </c>
      <c r="J1805">
        <v>101</v>
      </c>
      <c r="K1805" t="str">
        <f>VLOOKUP(J1805,locations!$A$1:$E$17,2,FALSE)</f>
        <v>Northland</v>
      </c>
      <c r="L1805" t="str">
        <f>VLOOKUP(J1805,locations!$A$1:$E$17,3,FALSE)</f>
        <v>New Zealand</v>
      </c>
      <c r="M1805">
        <f>VLOOKUP(J1805,locations!$A$1:$E$17,4,FALSE)</f>
        <v>201500</v>
      </c>
      <c r="N1805">
        <f>VLOOKUP(J1805,locations!$A$1:$E$17,5,FALSE)</f>
        <v>16.11</v>
      </c>
    </row>
    <row r="1806" spans="1:14" x14ac:dyDescent="0.25">
      <c r="A1806">
        <v>1805</v>
      </c>
      <c r="B1806" t="s">
        <v>83</v>
      </c>
      <c r="C1806">
        <v>576</v>
      </c>
      <c r="D1806" t="str">
        <f>VLOOKUP(C1814,'make details'!$A$1:$C$139,2,FALSE)</f>
        <v>Caravan</v>
      </c>
      <c r="E1806" t="str">
        <f>VLOOKUP(C1806,'make details'!$A$1:$C$139,3,FALSE)</f>
        <v>Standard</v>
      </c>
      <c r="F1806">
        <v>1997</v>
      </c>
      <c r="G1806" t="s">
        <v>667</v>
      </c>
      <c r="H1806" t="s">
        <v>10</v>
      </c>
      <c r="I1806" s="1">
        <v>44496</v>
      </c>
      <c r="J1806">
        <v>114</v>
      </c>
      <c r="K1806" t="str">
        <f>VLOOKUP(J1806,locations!$A$1:$E$17,2,FALSE)</f>
        <v>Canterbury</v>
      </c>
      <c r="L1806" t="str">
        <f>VLOOKUP(J1806,locations!$A$1:$E$17,3,FALSE)</f>
        <v>New Zealand</v>
      </c>
      <c r="M1806">
        <f>VLOOKUP(J1806,locations!$A$1:$E$17,4,FALSE)</f>
        <v>655000</v>
      </c>
      <c r="N1806">
        <f>VLOOKUP(J1806,locations!$A$1:$E$17,5,FALSE)</f>
        <v>14.72</v>
      </c>
    </row>
    <row r="1807" spans="1:14" x14ac:dyDescent="0.25">
      <c r="A1807">
        <v>1806</v>
      </c>
      <c r="B1807" t="s">
        <v>90</v>
      </c>
      <c r="C1807">
        <v>512</v>
      </c>
      <c r="D1807" t="str">
        <f>VLOOKUP(C1815,'make details'!$A$1:$C$139,2,FALSE)</f>
        <v>Kea</v>
      </c>
      <c r="E1807" t="str">
        <f>VLOOKUP(C1807,'make details'!$A$1:$C$139,3,FALSE)</f>
        <v>Luxury</v>
      </c>
      <c r="F1807">
        <v>2007</v>
      </c>
      <c r="G1807" t="s">
        <v>729</v>
      </c>
      <c r="H1807" t="s">
        <v>10</v>
      </c>
      <c r="I1807" s="1">
        <v>44608</v>
      </c>
      <c r="J1807">
        <v>104</v>
      </c>
      <c r="K1807" t="str">
        <f>VLOOKUP(J1807,locations!$A$1:$E$17,2,FALSE)</f>
        <v>Bay of Plenty</v>
      </c>
      <c r="L1807" t="str">
        <f>VLOOKUP(J1807,locations!$A$1:$E$17,3,FALSE)</f>
        <v>New Zealand</v>
      </c>
      <c r="M1807">
        <f>VLOOKUP(J1807,locations!$A$1:$E$17,4,FALSE)</f>
        <v>347700</v>
      </c>
      <c r="N1807">
        <f>VLOOKUP(J1807,locations!$A$1:$E$17,5,FALSE)</f>
        <v>28.8</v>
      </c>
    </row>
    <row r="1808" spans="1:14" x14ac:dyDescent="0.25">
      <c r="A1808">
        <v>1807</v>
      </c>
      <c r="B1808" t="s">
        <v>435</v>
      </c>
      <c r="C1808">
        <v>540</v>
      </c>
      <c r="D1808" t="str">
        <f>VLOOKUP(C1816,'make details'!$A$1:$C$139,2,FALSE)</f>
        <v>Trailer</v>
      </c>
      <c r="E1808" t="str">
        <f>VLOOKUP(C1808,'make details'!$A$1:$C$139,3,FALSE)</f>
        <v>Standard</v>
      </c>
      <c r="F1808">
        <v>2003</v>
      </c>
      <c r="G1808" t="s">
        <v>436</v>
      </c>
      <c r="H1808" t="s">
        <v>10</v>
      </c>
      <c r="I1808" s="1">
        <v>44530</v>
      </c>
      <c r="J1808">
        <v>105</v>
      </c>
      <c r="K1808" t="str">
        <f>VLOOKUP(J1808,locations!$A$1:$E$17,2,FALSE)</f>
        <v>Gisborne</v>
      </c>
      <c r="L1808" t="str">
        <f>VLOOKUP(J1808,locations!$A$1:$E$17,3,FALSE)</f>
        <v>New Zealand</v>
      </c>
      <c r="M1808">
        <f>VLOOKUP(J1808,locations!$A$1:$E$17,4,FALSE)</f>
        <v>52100</v>
      </c>
      <c r="N1808">
        <f>VLOOKUP(J1808,locations!$A$1:$E$17,5,FALSE)</f>
        <v>6.21</v>
      </c>
    </row>
    <row r="1809" spans="1:14" x14ac:dyDescent="0.25">
      <c r="A1809">
        <v>1808</v>
      </c>
      <c r="B1809" t="s">
        <v>90</v>
      </c>
      <c r="C1809">
        <v>587</v>
      </c>
      <c r="D1809" t="str">
        <f>VLOOKUP(C1817,'make details'!$A$1:$C$139,2,FALSE)</f>
        <v>Trailer</v>
      </c>
      <c r="E1809" t="str">
        <f>VLOOKUP(C1809,'make details'!$A$1:$C$139,3,FALSE)</f>
        <v>Standard</v>
      </c>
      <c r="F1809">
        <v>1998</v>
      </c>
      <c r="G1809" t="s">
        <v>461</v>
      </c>
      <c r="H1809" t="s">
        <v>69</v>
      </c>
      <c r="I1809" s="1">
        <v>44607</v>
      </c>
      <c r="J1809">
        <v>102</v>
      </c>
      <c r="K1809" t="str">
        <f>VLOOKUP(J1809,locations!$A$1:$E$17,2,FALSE)</f>
        <v>Auckland</v>
      </c>
      <c r="L1809" t="str">
        <f>VLOOKUP(J1809,locations!$A$1:$E$17,3,FALSE)</f>
        <v>New Zealand</v>
      </c>
      <c r="M1809">
        <f>VLOOKUP(J1809,locations!$A$1:$E$17,4,FALSE)</f>
        <v>1695200</v>
      </c>
      <c r="N1809">
        <f>VLOOKUP(J1809,locations!$A$1:$E$17,5,FALSE)</f>
        <v>343.09</v>
      </c>
    </row>
    <row r="1810" spans="1:14" x14ac:dyDescent="0.25">
      <c r="A1810">
        <v>1809</v>
      </c>
      <c r="B1810" t="s">
        <v>90</v>
      </c>
      <c r="C1810">
        <v>550</v>
      </c>
      <c r="D1810" t="str">
        <f>VLOOKUP(C1818,'make details'!$A$1:$C$139,2,FALSE)</f>
        <v>Briford</v>
      </c>
      <c r="E1810" t="str">
        <f>VLOOKUP(C1810,'make details'!$A$1:$C$139,3,FALSE)</f>
        <v>Standard</v>
      </c>
      <c r="F1810">
        <v>1998</v>
      </c>
      <c r="G1810" t="s">
        <v>584</v>
      </c>
      <c r="H1810" t="s">
        <v>10</v>
      </c>
      <c r="I1810" s="1">
        <v>44581</v>
      </c>
      <c r="J1810">
        <v>104</v>
      </c>
      <c r="K1810" t="str">
        <f>VLOOKUP(J1810,locations!$A$1:$E$17,2,FALSE)</f>
        <v>Bay of Plenty</v>
      </c>
      <c r="L1810" t="str">
        <f>VLOOKUP(J1810,locations!$A$1:$E$17,3,FALSE)</f>
        <v>New Zealand</v>
      </c>
      <c r="M1810">
        <f>VLOOKUP(J1810,locations!$A$1:$E$17,4,FALSE)</f>
        <v>347700</v>
      </c>
      <c r="N1810">
        <f>VLOOKUP(J1810,locations!$A$1:$E$17,5,FALSE)</f>
        <v>28.8</v>
      </c>
    </row>
    <row r="1811" spans="1:14" x14ac:dyDescent="0.25">
      <c r="A1811">
        <v>1810</v>
      </c>
      <c r="B1811" t="s">
        <v>235</v>
      </c>
      <c r="C1811">
        <v>619</v>
      </c>
      <c r="D1811" t="str">
        <f>VLOOKUP(C1819,'make details'!$A$1:$C$139,2,FALSE)</f>
        <v>Homebuilt</v>
      </c>
      <c r="E1811" t="str">
        <f>VLOOKUP(C1811,'make details'!$A$1:$C$139,3,FALSE)</f>
        <v>Standard</v>
      </c>
      <c r="F1811">
        <v>1998</v>
      </c>
      <c r="G1811" t="s">
        <v>467</v>
      </c>
      <c r="H1811" t="s">
        <v>32</v>
      </c>
      <c r="I1811" s="1">
        <v>44545</v>
      </c>
      <c r="J1811">
        <v>102</v>
      </c>
      <c r="K1811" t="str">
        <f>VLOOKUP(J1811,locations!$A$1:$E$17,2,FALSE)</f>
        <v>Auckland</v>
      </c>
      <c r="L1811" t="str">
        <f>VLOOKUP(J1811,locations!$A$1:$E$17,3,FALSE)</f>
        <v>New Zealand</v>
      </c>
      <c r="M1811">
        <f>VLOOKUP(J1811,locations!$A$1:$E$17,4,FALSE)</f>
        <v>1695200</v>
      </c>
      <c r="N1811">
        <f>VLOOKUP(J1811,locations!$A$1:$E$17,5,FALSE)</f>
        <v>343.09</v>
      </c>
    </row>
    <row r="1812" spans="1:14" x14ac:dyDescent="0.25">
      <c r="A1812">
        <v>1811</v>
      </c>
      <c r="B1812" t="s">
        <v>37</v>
      </c>
      <c r="C1812">
        <v>549</v>
      </c>
      <c r="D1812" t="str">
        <f>VLOOKUP(C1820,'make details'!$A$1:$C$139,2,FALSE)</f>
        <v>Trailer</v>
      </c>
      <c r="E1812" t="str">
        <f>VLOOKUP(C1812,'make details'!$A$1:$C$139,3,FALSE)</f>
        <v>Standard</v>
      </c>
      <c r="F1812">
        <v>1983</v>
      </c>
      <c r="G1812" t="s">
        <v>752</v>
      </c>
      <c r="H1812" t="s">
        <v>66</v>
      </c>
      <c r="I1812" s="1">
        <v>44656</v>
      </c>
      <c r="J1812">
        <v>109</v>
      </c>
      <c r="K1812" t="str">
        <f>VLOOKUP(J1812,locations!$A$1:$E$17,2,FALSE)</f>
        <v>Wellington</v>
      </c>
      <c r="L1812" t="str">
        <f>VLOOKUP(J1812,locations!$A$1:$E$17,3,FALSE)</f>
        <v>New Zealand</v>
      </c>
      <c r="M1812">
        <f>VLOOKUP(J1812,locations!$A$1:$E$17,4,FALSE)</f>
        <v>543500</v>
      </c>
      <c r="N1812">
        <f>VLOOKUP(J1812,locations!$A$1:$E$17,5,FALSE)</f>
        <v>67.52</v>
      </c>
    </row>
    <row r="1813" spans="1:14" x14ac:dyDescent="0.25">
      <c r="A1813">
        <v>1812</v>
      </c>
      <c r="B1813" t="s">
        <v>8</v>
      </c>
      <c r="C1813">
        <v>623</v>
      </c>
      <c r="D1813" t="str">
        <f>VLOOKUP(C1821,'make details'!$A$1:$C$139,2,FALSE)</f>
        <v>DMW</v>
      </c>
      <c r="E1813" t="str">
        <f>VLOOKUP(C1813,'make details'!$A$1:$C$139,3,FALSE)</f>
        <v>Standard</v>
      </c>
      <c r="F1813">
        <v>2005</v>
      </c>
      <c r="G1813" t="s">
        <v>65</v>
      </c>
      <c r="H1813" t="s">
        <v>10</v>
      </c>
      <c r="I1813" s="1">
        <v>44493</v>
      </c>
      <c r="J1813">
        <v>102</v>
      </c>
      <c r="K1813" t="str">
        <f>VLOOKUP(J1813,locations!$A$1:$E$17,2,FALSE)</f>
        <v>Auckland</v>
      </c>
      <c r="L1813" t="str">
        <f>VLOOKUP(J1813,locations!$A$1:$E$17,3,FALSE)</f>
        <v>New Zealand</v>
      </c>
      <c r="M1813">
        <f>VLOOKUP(J1813,locations!$A$1:$E$17,4,FALSE)</f>
        <v>1695200</v>
      </c>
      <c r="N1813">
        <f>VLOOKUP(J1813,locations!$A$1:$E$17,5,FALSE)</f>
        <v>343.09</v>
      </c>
    </row>
    <row r="1814" spans="1:14" x14ac:dyDescent="0.25">
      <c r="A1814">
        <v>1813</v>
      </c>
      <c r="B1814" t="s">
        <v>61</v>
      </c>
      <c r="C1814">
        <v>519</v>
      </c>
      <c r="D1814" t="str">
        <f>VLOOKUP(C1822,'make details'!$A$1:$C$139,2,FALSE)</f>
        <v>Trailer</v>
      </c>
      <c r="E1814" t="str">
        <f>VLOOKUP(C1814,'make details'!$A$1:$C$139,3,FALSE)</f>
        <v>Standard</v>
      </c>
      <c r="F1814">
        <v>1994</v>
      </c>
      <c r="G1814" t="s">
        <v>753</v>
      </c>
      <c r="H1814" t="s">
        <v>32</v>
      </c>
      <c r="I1814" s="1">
        <v>44485</v>
      </c>
      <c r="J1814">
        <v>109</v>
      </c>
      <c r="K1814" t="str">
        <f>VLOOKUP(J1814,locations!$A$1:$E$17,2,FALSE)</f>
        <v>Wellington</v>
      </c>
      <c r="L1814" t="str">
        <f>VLOOKUP(J1814,locations!$A$1:$E$17,3,FALSE)</f>
        <v>New Zealand</v>
      </c>
      <c r="M1814">
        <f>VLOOKUP(J1814,locations!$A$1:$E$17,4,FALSE)</f>
        <v>543500</v>
      </c>
      <c r="N1814">
        <f>VLOOKUP(J1814,locations!$A$1:$E$17,5,FALSE)</f>
        <v>67.52</v>
      </c>
    </row>
    <row r="1815" spans="1:14" x14ac:dyDescent="0.25">
      <c r="A1815">
        <v>1814</v>
      </c>
      <c r="B1815" t="s">
        <v>8</v>
      </c>
      <c r="C1815">
        <v>562</v>
      </c>
      <c r="D1815" t="str">
        <f>VLOOKUP(C1823,'make details'!$A$1:$C$139,2,FALSE)</f>
        <v>Trailer</v>
      </c>
      <c r="E1815" t="str">
        <f>VLOOKUP(C1815,'make details'!$A$1:$C$139,3,FALSE)</f>
        <v>Standard</v>
      </c>
      <c r="F1815">
        <v>2004</v>
      </c>
      <c r="G1815" t="s">
        <v>754</v>
      </c>
      <c r="H1815" t="s">
        <v>10</v>
      </c>
      <c r="I1815" s="1">
        <v>44624</v>
      </c>
      <c r="J1815">
        <v>103</v>
      </c>
      <c r="K1815" t="str">
        <f>VLOOKUP(J1815,locations!$A$1:$E$17,2,FALSE)</f>
        <v>Waikato</v>
      </c>
      <c r="L1815" t="str">
        <f>VLOOKUP(J1815,locations!$A$1:$E$17,3,FALSE)</f>
        <v>New Zealand</v>
      </c>
      <c r="M1815">
        <f>VLOOKUP(J1815,locations!$A$1:$E$17,4,FALSE)</f>
        <v>513800</v>
      </c>
      <c r="N1815">
        <f>VLOOKUP(J1815,locations!$A$1:$E$17,5,FALSE)</f>
        <v>21.5</v>
      </c>
    </row>
    <row r="1816" spans="1:14" x14ac:dyDescent="0.25">
      <c r="A1816">
        <v>1815</v>
      </c>
      <c r="B1816" t="s">
        <v>8</v>
      </c>
      <c r="C1816">
        <v>623</v>
      </c>
      <c r="D1816" t="str">
        <f>VLOOKUP(C1824,'make details'!$A$1:$C$139,2,FALSE)</f>
        <v>Kea</v>
      </c>
      <c r="E1816" t="str">
        <f>VLOOKUP(C1816,'make details'!$A$1:$C$139,3,FALSE)</f>
        <v>Standard</v>
      </c>
      <c r="F1816">
        <v>2005</v>
      </c>
      <c r="G1816" t="s">
        <v>23</v>
      </c>
      <c r="H1816" t="s">
        <v>47</v>
      </c>
      <c r="I1816" s="1">
        <v>44646</v>
      </c>
      <c r="J1816">
        <v>102</v>
      </c>
      <c r="K1816" t="str">
        <f>VLOOKUP(J1816,locations!$A$1:$E$17,2,FALSE)</f>
        <v>Auckland</v>
      </c>
      <c r="L1816" t="str">
        <f>VLOOKUP(J1816,locations!$A$1:$E$17,3,FALSE)</f>
        <v>New Zealand</v>
      </c>
      <c r="M1816">
        <f>VLOOKUP(J1816,locations!$A$1:$E$17,4,FALSE)</f>
        <v>1695200</v>
      </c>
      <c r="N1816">
        <f>VLOOKUP(J1816,locations!$A$1:$E$17,5,FALSE)</f>
        <v>343.09</v>
      </c>
    </row>
    <row r="1817" spans="1:14" x14ac:dyDescent="0.25">
      <c r="A1817">
        <v>1816</v>
      </c>
      <c r="B1817" t="s">
        <v>37</v>
      </c>
      <c r="C1817">
        <v>623</v>
      </c>
      <c r="D1817" t="str">
        <f>VLOOKUP(C1825,'make details'!$A$1:$C$139,2,FALSE)</f>
        <v>Toyota</v>
      </c>
      <c r="E1817" t="str">
        <f>VLOOKUP(C1817,'make details'!$A$1:$C$139,3,FALSE)</f>
        <v>Standard</v>
      </c>
      <c r="F1817">
        <v>2004</v>
      </c>
      <c r="G1817" t="s">
        <v>755</v>
      </c>
      <c r="H1817" t="s">
        <v>10</v>
      </c>
      <c r="I1817" s="1">
        <v>44515</v>
      </c>
      <c r="J1817">
        <v>103</v>
      </c>
      <c r="K1817" t="str">
        <f>VLOOKUP(J1817,locations!$A$1:$E$17,2,FALSE)</f>
        <v>Waikato</v>
      </c>
      <c r="L1817" t="str">
        <f>VLOOKUP(J1817,locations!$A$1:$E$17,3,FALSE)</f>
        <v>New Zealand</v>
      </c>
      <c r="M1817">
        <f>VLOOKUP(J1817,locations!$A$1:$E$17,4,FALSE)</f>
        <v>513800</v>
      </c>
      <c r="N1817">
        <f>VLOOKUP(J1817,locations!$A$1:$E$17,5,FALSE)</f>
        <v>21.5</v>
      </c>
    </row>
    <row r="1818" spans="1:14" x14ac:dyDescent="0.25">
      <c r="A1818">
        <v>1817</v>
      </c>
      <c r="B1818" t="s">
        <v>8</v>
      </c>
      <c r="C1818">
        <v>514</v>
      </c>
      <c r="D1818" t="str">
        <f>VLOOKUP(C1826,'make details'!$A$1:$C$139,2,FALSE)</f>
        <v>Toyota</v>
      </c>
      <c r="E1818" t="str">
        <f>VLOOKUP(C1818,'make details'!$A$1:$C$139,3,FALSE)</f>
        <v>Standard</v>
      </c>
      <c r="F1818">
        <v>2005</v>
      </c>
      <c r="G1818" t="s">
        <v>209</v>
      </c>
      <c r="H1818" t="s">
        <v>10</v>
      </c>
      <c r="I1818" s="1">
        <v>44587</v>
      </c>
      <c r="J1818">
        <v>114</v>
      </c>
      <c r="K1818" t="str">
        <f>VLOOKUP(J1818,locations!$A$1:$E$17,2,FALSE)</f>
        <v>Canterbury</v>
      </c>
      <c r="L1818" t="str">
        <f>VLOOKUP(J1818,locations!$A$1:$E$17,3,FALSE)</f>
        <v>New Zealand</v>
      </c>
      <c r="M1818">
        <f>VLOOKUP(J1818,locations!$A$1:$E$17,4,FALSE)</f>
        <v>655000</v>
      </c>
      <c r="N1818">
        <f>VLOOKUP(J1818,locations!$A$1:$E$17,5,FALSE)</f>
        <v>14.72</v>
      </c>
    </row>
    <row r="1819" spans="1:14" x14ac:dyDescent="0.25">
      <c r="A1819">
        <v>1818</v>
      </c>
      <c r="B1819" t="s">
        <v>8</v>
      </c>
      <c r="C1819">
        <v>549</v>
      </c>
      <c r="D1819" t="str">
        <f>VLOOKUP(C1827,'make details'!$A$1:$C$139,2,FALSE)</f>
        <v>Holden</v>
      </c>
      <c r="E1819" t="str">
        <f>VLOOKUP(C1819,'make details'!$A$1:$C$139,3,FALSE)</f>
        <v>Standard</v>
      </c>
      <c r="F1819">
        <v>2004</v>
      </c>
      <c r="G1819" t="s">
        <v>46</v>
      </c>
      <c r="H1819" t="s">
        <v>69</v>
      </c>
      <c r="I1819" s="1">
        <v>44619</v>
      </c>
      <c r="J1819">
        <v>115</v>
      </c>
      <c r="K1819" t="str">
        <f>VLOOKUP(J1819,locations!$A$1:$E$17,2,FALSE)</f>
        <v>Otago</v>
      </c>
      <c r="L1819" t="str">
        <f>VLOOKUP(J1819,locations!$A$1:$E$17,3,FALSE)</f>
        <v>New Zealand</v>
      </c>
      <c r="M1819">
        <f>VLOOKUP(J1819,locations!$A$1:$E$17,4,FALSE)</f>
        <v>246000</v>
      </c>
      <c r="N1819">
        <f>VLOOKUP(J1819,locations!$A$1:$E$17,5,FALSE)</f>
        <v>7.89</v>
      </c>
    </row>
    <row r="1820" spans="1:14" x14ac:dyDescent="0.25">
      <c r="A1820">
        <v>1819</v>
      </c>
      <c r="B1820" t="s">
        <v>37</v>
      </c>
      <c r="C1820">
        <v>623</v>
      </c>
      <c r="D1820" t="str">
        <f>VLOOKUP(C1828,'make details'!$A$1:$C$139,2,FALSE)</f>
        <v>Mazda</v>
      </c>
      <c r="E1820" t="str">
        <f>VLOOKUP(C1820,'make details'!$A$1:$C$139,3,FALSE)</f>
        <v>Standard</v>
      </c>
      <c r="F1820">
        <v>2004</v>
      </c>
      <c r="G1820" t="s">
        <v>756</v>
      </c>
      <c r="H1820" t="s">
        <v>123</v>
      </c>
      <c r="I1820" s="1">
        <v>44582</v>
      </c>
      <c r="J1820">
        <v>102</v>
      </c>
      <c r="K1820" t="str">
        <f>VLOOKUP(J1820,locations!$A$1:$E$17,2,FALSE)</f>
        <v>Auckland</v>
      </c>
      <c r="L1820" t="str">
        <f>VLOOKUP(J1820,locations!$A$1:$E$17,3,FALSE)</f>
        <v>New Zealand</v>
      </c>
      <c r="M1820">
        <f>VLOOKUP(J1820,locations!$A$1:$E$17,4,FALSE)</f>
        <v>1695200</v>
      </c>
      <c r="N1820">
        <f>VLOOKUP(J1820,locations!$A$1:$E$17,5,FALSE)</f>
        <v>343.09</v>
      </c>
    </row>
    <row r="1821" spans="1:14" x14ac:dyDescent="0.25">
      <c r="A1821">
        <v>1820</v>
      </c>
      <c r="B1821" t="s">
        <v>11</v>
      </c>
      <c r="C1821">
        <v>533</v>
      </c>
      <c r="D1821" t="str">
        <f>VLOOKUP(C1829,'make details'!$A$1:$C$139,2,FALSE)</f>
        <v>Ford</v>
      </c>
      <c r="E1821" t="str">
        <f>VLOOKUP(C1821,'make details'!$A$1:$C$139,3,FALSE)</f>
        <v>Standard</v>
      </c>
      <c r="F1821">
        <v>2004</v>
      </c>
      <c r="G1821" t="s">
        <v>757</v>
      </c>
      <c r="H1821" t="s">
        <v>32</v>
      </c>
      <c r="I1821" s="1">
        <v>44562</v>
      </c>
      <c r="J1821">
        <v>103</v>
      </c>
      <c r="K1821" t="str">
        <f>VLOOKUP(J1821,locations!$A$1:$E$17,2,FALSE)</f>
        <v>Waikato</v>
      </c>
      <c r="L1821" t="str">
        <f>VLOOKUP(J1821,locations!$A$1:$E$17,3,FALSE)</f>
        <v>New Zealand</v>
      </c>
      <c r="M1821">
        <f>VLOOKUP(J1821,locations!$A$1:$E$17,4,FALSE)</f>
        <v>513800</v>
      </c>
      <c r="N1821">
        <f>VLOOKUP(J1821,locations!$A$1:$E$17,5,FALSE)</f>
        <v>21.5</v>
      </c>
    </row>
    <row r="1822" spans="1:14" x14ac:dyDescent="0.25">
      <c r="A1822">
        <v>1821</v>
      </c>
      <c r="B1822" t="s">
        <v>37</v>
      </c>
      <c r="C1822">
        <v>623</v>
      </c>
      <c r="D1822" t="str">
        <f>VLOOKUP(C1830,'make details'!$A$1:$C$139,2,FALSE)</f>
        <v>Ford</v>
      </c>
      <c r="E1822" t="str">
        <f>VLOOKUP(C1822,'make details'!$A$1:$C$139,3,FALSE)</f>
        <v>Standard</v>
      </c>
      <c r="F1822">
        <v>2005</v>
      </c>
      <c r="G1822" t="s">
        <v>314</v>
      </c>
      <c r="H1822" t="s">
        <v>123</v>
      </c>
      <c r="I1822" s="1">
        <v>44572</v>
      </c>
      <c r="J1822">
        <v>105</v>
      </c>
      <c r="K1822" t="str">
        <f>VLOOKUP(J1822,locations!$A$1:$E$17,2,FALSE)</f>
        <v>Gisborne</v>
      </c>
      <c r="L1822" t="str">
        <f>VLOOKUP(J1822,locations!$A$1:$E$17,3,FALSE)</f>
        <v>New Zealand</v>
      </c>
      <c r="M1822">
        <f>VLOOKUP(J1822,locations!$A$1:$E$17,4,FALSE)</f>
        <v>52100</v>
      </c>
      <c r="N1822">
        <f>VLOOKUP(J1822,locations!$A$1:$E$17,5,FALSE)</f>
        <v>6.21</v>
      </c>
    </row>
    <row r="1823" spans="1:14" x14ac:dyDescent="0.25">
      <c r="A1823">
        <v>1822</v>
      </c>
      <c r="B1823" t="s">
        <v>37</v>
      </c>
      <c r="C1823">
        <v>623</v>
      </c>
      <c r="D1823" t="str">
        <f>VLOOKUP(C1831,'make details'!$A$1:$C$139,2,FALSE)</f>
        <v>Mitsubishi</v>
      </c>
      <c r="E1823" t="str">
        <f>VLOOKUP(C1823,'make details'!$A$1:$C$139,3,FALSE)</f>
        <v>Standard</v>
      </c>
      <c r="F1823">
        <v>2005</v>
      </c>
      <c r="G1823" t="s">
        <v>314</v>
      </c>
      <c r="H1823" t="s">
        <v>123</v>
      </c>
      <c r="I1823" s="1">
        <v>44572</v>
      </c>
      <c r="J1823">
        <v>105</v>
      </c>
      <c r="K1823" t="str">
        <f>VLOOKUP(J1823,locations!$A$1:$E$17,2,FALSE)</f>
        <v>Gisborne</v>
      </c>
      <c r="L1823" t="str">
        <f>VLOOKUP(J1823,locations!$A$1:$E$17,3,FALSE)</f>
        <v>New Zealand</v>
      </c>
      <c r="M1823">
        <f>VLOOKUP(J1823,locations!$A$1:$E$17,4,FALSE)</f>
        <v>52100</v>
      </c>
      <c r="N1823">
        <f>VLOOKUP(J1823,locations!$A$1:$E$17,5,FALSE)</f>
        <v>6.21</v>
      </c>
    </row>
    <row r="1824" spans="1:14" x14ac:dyDescent="0.25">
      <c r="A1824">
        <v>1823</v>
      </c>
      <c r="B1824" t="s">
        <v>8</v>
      </c>
      <c r="C1824">
        <v>562</v>
      </c>
      <c r="D1824" t="str">
        <f>VLOOKUP(C1832,'make details'!$A$1:$C$139,2,FALSE)</f>
        <v>Toyota</v>
      </c>
      <c r="E1824" t="str">
        <f>VLOOKUP(C1824,'make details'!$A$1:$C$139,3,FALSE)</f>
        <v>Standard</v>
      </c>
      <c r="F1824">
        <v>2005</v>
      </c>
      <c r="G1824" t="s">
        <v>139</v>
      </c>
      <c r="H1824" t="s">
        <v>10</v>
      </c>
      <c r="I1824" s="1">
        <v>44633</v>
      </c>
      <c r="J1824">
        <v>103</v>
      </c>
      <c r="K1824" t="str">
        <f>VLOOKUP(J1824,locations!$A$1:$E$17,2,FALSE)</f>
        <v>Waikato</v>
      </c>
      <c r="L1824" t="str">
        <f>VLOOKUP(J1824,locations!$A$1:$E$17,3,FALSE)</f>
        <v>New Zealand</v>
      </c>
      <c r="M1824">
        <f>VLOOKUP(J1824,locations!$A$1:$E$17,4,FALSE)</f>
        <v>513800</v>
      </c>
      <c r="N1824">
        <f>VLOOKUP(J1824,locations!$A$1:$E$17,5,FALSE)</f>
        <v>21.5</v>
      </c>
    </row>
    <row r="1825" spans="1:14" x14ac:dyDescent="0.25">
      <c r="A1825">
        <v>1824</v>
      </c>
      <c r="B1825" t="s">
        <v>90</v>
      </c>
      <c r="C1825">
        <v>619</v>
      </c>
      <c r="D1825" t="str">
        <f>VLOOKUP(C1833,'make details'!$A$1:$C$139,2,FALSE)</f>
        <v>Toyota</v>
      </c>
      <c r="E1825" t="str">
        <f>VLOOKUP(C1825,'make details'!$A$1:$C$139,3,FALSE)</f>
        <v>Standard</v>
      </c>
      <c r="F1825">
        <v>1994</v>
      </c>
      <c r="G1825" t="s">
        <v>451</v>
      </c>
      <c r="H1825" t="s">
        <v>47</v>
      </c>
      <c r="I1825" s="1">
        <v>44644</v>
      </c>
      <c r="J1825">
        <v>102</v>
      </c>
      <c r="K1825" t="str">
        <f>VLOOKUP(J1825,locations!$A$1:$E$17,2,FALSE)</f>
        <v>Auckland</v>
      </c>
      <c r="L1825" t="str">
        <f>VLOOKUP(J1825,locations!$A$1:$E$17,3,FALSE)</f>
        <v>New Zealand</v>
      </c>
      <c r="M1825">
        <f>VLOOKUP(J1825,locations!$A$1:$E$17,4,FALSE)</f>
        <v>1695200</v>
      </c>
      <c r="N1825">
        <f>VLOOKUP(J1825,locations!$A$1:$E$17,5,FALSE)</f>
        <v>343.09</v>
      </c>
    </row>
    <row r="1826" spans="1:14" x14ac:dyDescent="0.25">
      <c r="A1826">
        <v>1825</v>
      </c>
      <c r="B1826" t="s">
        <v>235</v>
      </c>
      <c r="C1826">
        <v>619</v>
      </c>
      <c r="D1826" t="str">
        <f>VLOOKUP(C1834,'make details'!$A$1:$C$139,2,FALSE)</f>
        <v>Holden</v>
      </c>
      <c r="E1826" t="str">
        <f>VLOOKUP(C1826,'make details'!$A$1:$C$139,3,FALSE)</f>
        <v>Standard</v>
      </c>
      <c r="F1826">
        <v>1999</v>
      </c>
      <c r="G1826" t="s">
        <v>467</v>
      </c>
      <c r="H1826" t="s">
        <v>28</v>
      </c>
      <c r="I1826" s="1">
        <v>44488</v>
      </c>
      <c r="J1826">
        <v>108</v>
      </c>
      <c r="K1826" t="str">
        <f>VLOOKUP(J1826,locations!$A$1:$E$17,2,FALSE)</f>
        <v>Manawatū-Whanganui</v>
      </c>
      <c r="L1826" t="str">
        <f>VLOOKUP(J1826,locations!$A$1:$E$17,3,FALSE)</f>
        <v>New Zealand</v>
      </c>
      <c r="M1826">
        <f>VLOOKUP(J1826,locations!$A$1:$E$17,4,FALSE)</f>
        <v>258200</v>
      </c>
      <c r="N1826">
        <f>VLOOKUP(J1826,locations!$A$1:$E$17,5,FALSE)</f>
        <v>11.62</v>
      </c>
    </row>
    <row r="1827" spans="1:14" x14ac:dyDescent="0.25">
      <c r="A1827">
        <v>1826</v>
      </c>
      <c r="B1827" t="s">
        <v>435</v>
      </c>
      <c r="C1827">
        <v>548</v>
      </c>
      <c r="D1827" t="str">
        <f>VLOOKUP(C1835,'make details'!$A$1:$C$139,2,FALSE)</f>
        <v>Subaru</v>
      </c>
      <c r="E1827" t="str">
        <f>VLOOKUP(C1827,'make details'!$A$1:$C$139,3,FALSE)</f>
        <v>Standard</v>
      </c>
      <c r="F1827">
        <v>2007</v>
      </c>
      <c r="G1827" t="s">
        <v>668</v>
      </c>
      <c r="H1827" t="s">
        <v>10</v>
      </c>
      <c r="I1827" s="1">
        <v>44597</v>
      </c>
      <c r="J1827">
        <v>105</v>
      </c>
      <c r="K1827" t="str">
        <f>VLOOKUP(J1827,locations!$A$1:$E$17,2,FALSE)</f>
        <v>Gisborne</v>
      </c>
      <c r="L1827" t="str">
        <f>VLOOKUP(J1827,locations!$A$1:$E$17,3,FALSE)</f>
        <v>New Zealand</v>
      </c>
      <c r="M1827">
        <f>VLOOKUP(J1827,locations!$A$1:$E$17,4,FALSE)</f>
        <v>52100</v>
      </c>
      <c r="N1827">
        <f>VLOOKUP(J1827,locations!$A$1:$E$17,5,FALSE)</f>
        <v>6.21</v>
      </c>
    </row>
    <row r="1828" spans="1:14" x14ac:dyDescent="0.25">
      <c r="A1828">
        <v>1827</v>
      </c>
      <c r="B1828" t="s">
        <v>90</v>
      </c>
      <c r="C1828">
        <v>576</v>
      </c>
      <c r="D1828" t="str">
        <f>VLOOKUP(C1836,'make details'!$A$1:$C$139,2,FALSE)</f>
        <v>Nissan</v>
      </c>
      <c r="E1828" t="str">
        <f>VLOOKUP(C1828,'make details'!$A$1:$C$139,3,FALSE)</f>
        <v>Standard</v>
      </c>
      <c r="F1828">
        <v>1998</v>
      </c>
      <c r="G1828" t="s">
        <v>667</v>
      </c>
      <c r="H1828" t="s">
        <v>10</v>
      </c>
      <c r="I1828" s="1">
        <v>44623</v>
      </c>
      <c r="J1828">
        <v>115</v>
      </c>
      <c r="K1828" t="str">
        <f>VLOOKUP(J1828,locations!$A$1:$E$17,2,FALSE)</f>
        <v>Otago</v>
      </c>
      <c r="L1828" t="str">
        <f>VLOOKUP(J1828,locations!$A$1:$E$17,3,FALSE)</f>
        <v>New Zealand</v>
      </c>
      <c r="M1828">
        <f>VLOOKUP(J1828,locations!$A$1:$E$17,4,FALSE)</f>
        <v>246000</v>
      </c>
      <c r="N1828">
        <f>VLOOKUP(J1828,locations!$A$1:$E$17,5,FALSE)</f>
        <v>7.89</v>
      </c>
    </row>
    <row r="1829" spans="1:14" x14ac:dyDescent="0.25">
      <c r="A1829">
        <v>1828</v>
      </c>
      <c r="B1829" t="s">
        <v>83</v>
      </c>
      <c r="C1829">
        <v>540</v>
      </c>
      <c r="D1829" t="str">
        <f>VLOOKUP(C1837,'make details'!$A$1:$C$139,2,FALSE)</f>
        <v>Toyota</v>
      </c>
      <c r="E1829" t="str">
        <f>VLOOKUP(C1829,'make details'!$A$1:$C$139,3,FALSE)</f>
        <v>Standard</v>
      </c>
      <c r="F1829">
        <v>2001</v>
      </c>
      <c r="G1829" t="s">
        <v>453</v>
      </c>
      <c r="H1829" t="s">
        <v>45</v>
      </c>
      <c r="I1829" s="1">
        <v>44557</v>
      </c>
      <c r="J1829">
        <v>104</v>
      </c>
      <c r="K1829" t="str">
        <f>VLOOKUP(J1829,locations!$A$1:$E$17,2,FALSE)</f>
        <v>Bay of Plenty</v>
      </c>
      <c r="L1829" t="str">
        <f>VLOOKUP(J1829,locations!$A$1:$E$17,3,FALSE)</f>
        <v>New Zealand</v>
      </c>
      <c r="M1829">
        <f>VLOOKUP(J1829,locations!$A$1:$E$17,4,FALSE)</f>
        <v>347700</v>
      </c>
      <c r="N1829">
        <f>VLOOKUP(J1829,locations!$A$1:$E$17,5,FALSE)</f>
        <v>28.8</v>
      </c>
    </row>
    <row r="1830" spans="1:14" x14ac:dyDescent="0.25">
      <c r="A1830">
        <v>1829</v>
      </c>
      <c r="B1830" t="s">
        <v>83</v>
      </c>
      <c r="C1830">
        <v>540</v>
      </c>
      <c r="D1830" t="str">
        <f>VLOOKUP(C1838,'make details'!$A$1:$C$139,2,FALSE)</f>
        <v>Toyota</v>
      </c>
      <c r="E1830" t="str">
        <f>VLOOKUP(C1830,'make details'!$A$1:$C$139,3,FALSE)</f>
        <v>Standard</v>
      </c>
      <c r="F1830">
        <v>2007</v>
      </c>
      <c r="G1830" t="s">
        <v>453</v>
      </c>
      <c r="H1830" t="s">
        <v>45</v>
      </c>
      <c r="I1830" s="1">
        <v>44584</v>
      </c>
      <c r="J1830">
        <v>115</v>
      </c>
      <c r="K1830" t="str">
        <f>VLOOKUP(J1830,locations!$A$1:$E$17,2,FALSE)</f>
        <v>Otago</v>
      </c>
      <c r="L1830" t="str">
        <f>VLOOKUP(J1830,locations!$A$1:$E$17,3,FALSE)</f>
        <v>New Zealand</v>
      </c>
      <c r="M1830">
        <f>VLOOKUP(J1830,locations!$A$1:$E$17,4,FALSE)</f>
        <v>246000</v>
      </c>
      <c r="N1830">
        <f>VLOOKUP(J1830,locations!$A$1:$E$17,5,FALSE)</f>
        <v>7.89</v>
      </c>
    </row>
    <row r="1831" spans="1:14" x14ac:dyDescent="0.25">
      <c r="A1831">
        <v>1830</v>
      </c>
      <c r="B1831" t="s">
        <v>235</v>
      </c>
      <c r="C1831">
        <v>580</v>
      </c>
      <c r="D1831" t="str">
        <f>VLOOKUP(C1839,'make details'!$A$1:$C$139,2,FALSE)</f>
        <v>BMW</v>
      </c>
      <c r="E1831" t="str">
        <f>VLOOKUP(C1831,'make details'!$A$1:$C$139,3,FALSE)</f>
        <v>Standard</v>
      </c>
      <c r="F1831">
        <v>2007</v>
      </c>
      <c r="G1831" t="s">
        <v>730</v>
      </c>
      <c r="H1831" t="s">
        <v>32</v>
      </c>
      <c r="I1831" s="1">
        <v>44570</v>
      </c>
      <c r="J1831">
        <v>102</v>
      </c>
      <c r="K1831" t="str">
        <f>VLOOKUP(J1831,locations!$A$1:$E$17,2,FALSE)</f>
        <v>Auckland</v>
      </c>
      <c r="L1831" t="str">
        <f>VLOOKUP(J1831,locations!$A$1:$E$17,3,FALSE)</f>
        <v>New Zealand</v>
      </c>
      <c r="M1831">
        <f>VLOOKUP(J1831,locations!$A$1:$E$17,4,FALSE)</f>
        <v>1695200</v>
      </c>
      <c r="N1831">
        <f>VLOOKUP(J1831,locations!$A$1:$E$17,5,FALSE)</f>
        <v>343.09</v>
      </c>
    </row>
    <row r="1832" spans="1:14" x14ac:dyDescent="0.25">
      <c r="A1832">
        <v>1831</v>
      </c>
      <c r="B1832" t="s">
        <v>75</v>
      </c>
      <c r="C1832">
        <v>619</v>
      </c>
      <c r="D1832" t="str">
        <f>VLOOKUP(C1840,'make details'!$A$1:$C$139,2,FALSE)</f>
        <v>Mazda</v>
      </c>
      <c r="E1832" t="str">
        <f>VLOOKUP(C1832,'make details'!$A$1:$C$139,3,FALSE)</f>
        <v>Standard</v>
      </c>
      <c r="F1832">
        <v>1992</v>
      </c>
      <c r="G1832" t="s">
        <v>460</v>
      </c>
      <c r="H1832" t="s">
        <v>47</v>
      </c>
      <c r="I1832" s="1">
        <v>44559</v>
      </c>
      <c r="J1832">
        <v>102</v>
      </c>
      <c r="K1832" t="str">
        <f>VLOOKUP(J1832,locations!$A$1:$E$17,2,FALSE)</f>
        <v>Auckland</v>
      </c>
      <c r="L1832" t="str">
        <f>VLOOKUP(J1832,locations!$A$1:$E$17,3,FALSE)</f>
        <v>New Zealand</v>
      </c>
      <c r="M1832">
        <f>VLOOKUP(J1832,locations!$A$1:$E$17,4,FALSE)</f>
        <v>1695200</v>
      </c>
      <c r="N1832">
        <f>VLOOKUP(J1832,locations!$A$1:$E$17,5,FALSE)</f>
        <v>343.09</v>
      </c>
    </row>
    <row r="1833" spans="1:14" x14ac:dyDescent="0.25">
      <c r="A1833">
        <v>1832</v>
      </c>
      <c r="B1833" t="s">
        <v>90</v>
      </c>
      <c r="C1833">
        <v>619</v>
      </c>
      <c r="D1833" t="str">
        <f>VLOOKUP(C1841,'make details'!$A$1:$C$139,2,FALSE)</f>
        <v>Suzuki</v>
      </c>
      <c r="E1833" t="str">
        <f>VLOOKUP(C1833,'make details'!$A$1:$C$139,3,FALSE)</f>
        <v>Standard</v>
      </c>
      <c r="F1833">
        <v>2002</v>
      </c>
      <c r="G1833" t="s">
        <v>467</v>
      </c>
      <c r="H1833" t="s">
        <v>32</v>
      </c>
      <c r="I1833" s="1">
        <v>44554</v>
      </c>
      <c r="J1833">
        <v>102</v>
      </c>
      <c r="K1833" t="str">
        <f>VLOOKUP(J1833,locations!$A$1:$E$17,2,FALSE)</f>
        <v>Auckland</v>
      </c>
      <c r="L1833" t="str">
        <f>VLOOKUP(J1833,locations!$A$1:$E$17,3,FALSE)</f>
        <v>New Zealand</v>
      </c>
      <c r="M1833">
        <f>VLOOKUP(J1833,locations!$A$1:$E$17,4,FALSE)</f>
        <v>1695200</v>
      </c>
      <c r="N1833">
        <f>VLOOKUP(J1833,locations!$A$1:$E$17,5,FALSE)</f>
        <v>343.09</v>
      </c>
    </row>
    <row r="1834" spans="1:14" x14ac:dyDescent="0.25">
      <c r="A1834">
        <v>1833</v>
      </c>
      <c r="B1834" t="s">
        <v>83</v>
      </c>
      <c r="C1834">
        <v>548</v>
      </c>
      <c r="D1834" t="str">
        <f>VLOOKUP(C1842,'make details'!$A$1:$C$139,2,FALSE)</f>
        <v>Mitsubishi</v>
      </c>
      <c r="E1834" t="str">
        <f>VLOOKUP(C1834,'make details'!$A$1:$C$139,3,FALSE)</f>
        <v>Standard</v>
      </c>
      <c r="F1834">
        <v>2004</v>
      </c>
      <c r="G1834" t="s">
        <v>758</v>
      </c>
      <c r="H1834" t="s">
        <v>69</v>
      </c>
      <c r="I1834" s="1">
        <v>44635</v>
      </c>
      <c r="J1834">
        <v>104</v>
      </c>
      <c r="K1834" t="str">
        <f>VLOOKUP(J1834,locations!$A$1:$E$17,2,FALSE)</f>
        <v>Bay of Plenty</v>
      </c>
      <c r="L1834" t="str">
        <f>VLOOKUP(J1834,locations!$A$1:$E$17,3,FALSE)</f>
        <v>New Zealand</v>
      </c>
      <c r="M1834">
        <f>VLOOKUP(J1834,locations!$A$1:$E$17,4,FALSE)</f>
        <v>347700</v>
      </c>
      <c r="N1834">
        <f>VLOOKUP(J1834,locations!$A$1:$E$17,5,FALSE)</f>
        <v>28.8</v>
      </c>
    </row>
    <row r="1835" spans="1:14" x14ac:dyDescent="0.25">
      <c r="A1835">
        <v>1834</v>
      </c>
      <c r="B1835" t="s">
        <v>90</v>
      </c>
      <c r="C1835">
        <v>610</v>
      </c>
      <c r="D1835" t="str">
        <f>VLOOKUP(C1843,'make details'!$A$1:$C$139,2,FALSE)</f>
        <v>Isuzu</v>
      </c>
      <c r="E1835" t="str">
        <f>VLOOKUP(C1835,'make details'!$A$1:$C$139,3,FALSE)</f>
        <v>Standard</v>
      </c>
      <c r="F1835">
        <v>2000</v>
      </c>
      <c r="G1835" t="s">
        <v>475</v>
      </c>
      <c r="H1835" t="s">
        <v>32</v>
      </c>
      <c r="I1835" s="1">
        <v>44643</v>
      </c>
      <c r="J1835">
        <v>102</v>
      </c>
      <c r="K1835" t="str">
        <f>VLOOKUP(J1835,locations!$A$1:$E$17,2,FALSE)</f>
        <v>Auckland</v>
      </c>
      <c r="L1835" t="str">
        <f>VLOOKUP(J1835,locations!$A$1:$E$17,3,FALSE)</f>
        <v>New Zealand</v>
      </c>
      <c r="M1835">
        <f>VLOOKUP(J1835,locations!$A$1:$E$17,4,FALSE)</f>
        <v>1695200</v>
      </c>
      <c r="N1835">
        <f>VLOOKUP(J1835,locations!$A$1:$E$17,5,FALSE)</f>
        <v>343.09</v>
      </c>
    </row>
    <row r="1836" spans="1:14" x14ac:dyDescent="0.25">
      <c r="A1836">
        <v>1835</v>
      </c>
      <c r="B1836" t="s">
        <v>435</v>
      </c>
      <c r="C1836">
        <v>587</v>
      </c>
      <c r="D1836" t="str">
        <f>VLOOKUP(C1844,'make details'!$A$1:$C$139,2,FALSE)</f>
        <v>Toyota</v>
      </c>
      <c r="E1836" t="str">
        <f>VLOOKUP(C1836,'make details'!$A$1:$C$139,3,FALSE)</f>
        <v>Standard</v>
      </c>
      <c r="F1836">
        <v>2000</v>
      </c>
      <c r="G1836" t="s">
        <v>437</v>
      </c>
      <c r="H1836" t="s">
        <v>32</v>
      </c>
      <c r="I1836" s="1">
        <v>44553</v>
      </c>
      <c r="J1836">
        <v>106</v>
      </c>
      <c r="K1836" t="str">
        <f>VLOOKUP(J1836,locations!$A$1:$E$17,2,FALSE)</f>
        <v>Hawke's Bay</v>
      </c>
      <c r="L1836" t="str">
        <f>VLOOKUP(J1836,locations!$A$1:$E$17,3,FALSE)</f>
        <v>New Zealand</v>
      </c>
      <c r="M1836">
        <f>VLOOKUP(J1836,locations!$A$1:$E$17,4,FALSE)</f>
        <v>182700</v>
      </c>
      <c r="N1836">
        <f>VLOOKUP(J1836,locations!$A$1:$E$17,5,FALSE)</f>
        <v>12.92</v>
      </c>
    </row>
    <row r="1837" spans="1:14" x14ac:dyDescent="0.25">
      <c r="A1837">
        <v>1836</v>
      </c>
      <c r="B1837" t="s">
        <v>235</v>
      </c>
      <c r="C1837">
        <v>619</v>
      </c>
      <c r="D1837" t="str">
        <f>VLOOKUP(C1845,'make details'!$A$1:$C$139,2,FALSE)</f>
        <v>Nissan</v>
      </c>
      <c r="E1837" t="str">
        <f>VLOOKUP(C1837,'make details'!$A$1:$C$139,3,FALSE)</f>
        <v>Standard</v>
      </c>
      <c r="F1837">
        <v>2002</v>
      </c>
      <c r="G1837" t="s">
        <v>467</v>
      </c>
      <c r="H1837" t="s">
        <v>32</v>
      </c>
      <c r="I1837" s="1">
        <v>44630</v>
      </c>
      <c r="J1837">
        <v>102</v>
      </c>
      <c r="K1837" t="str">
        <f>VLOOKUP(J1837,locations!$A$1:$E$17,2,FALSE)</f>
        <v>Auckland</v>
      </c>
      <c r="L1837" t="str">
        <f>VLOOKUP(J1837,locations!$A$1:$E$17,3,FALSE)</f>
        <v>New Zealand</v>
      </c>
      <c r="M1837">
        <f>VLOOKUP(J1837,locations!$A$1:$E$17,4,FALSE)</f>
        <v>1695200</v>
      </c>
      <c r="N1837">
        <f>VLOOKUP(J1837,locations!$A$1:$E$17,5,FALSE)</f>
        <v>343.09</v>
      </c>
    </row>
    <row r="1838" spans="1:14" x14ac:dyDescent="0.25">
      <c r="A1838">
        <v>1837</v>
      </c>
      <c r="B1838" t="s">
        <v>75</v>
      </c>
      <c r="C1838">
        <v>619</v>
      </c>
      <c r="D1838" t="str">
        <f>VLOOKUP(C1846,'make details'!$A$1:$C$139,2,FALSE)</f>
        <v>Toyota</v>
      </c>
      <c r="E1838" t="str">
        <f>VLOOKUP(C1838,'make details'!$A$1:$C$139,3,FALSE)</f>
        <v>Standard</v>
      </c>
      <c r="F1838">
        <v>2007</v>
      </c>
      <c r="G1838" t="s">
        <v>711</v>
      </c>
      <c r="H1838" t="s">
        <v>45</v>
      </c>
      <c r="I1838" s="1">
        <v>44518</v>
      </c>
      <c r="J1838">
        <v>114</v>
      </c>
      <c r="K1838" t="str">
        <f>VLOOKUP(J1838,locations!$A$1:$E$17,2,FALSE)</f>
        <v>Canterbury</v>
      </c>
      <c r="L1838" t="str">
        <f>VLOOKUP(J1838,locations!$A$1:$E$17,3,FALSE)</f>
        <v>New Zealand</v>
      </c>
      <c r="M1838">
        <f>VLOOKUP(J1838,locations!$A$1:$E$17,4,FALSE)</f>
        <v>655000</v>
      </c>
      <c r="N1838">
        <f>VLOOKUP(J1838,locations!$A$1:$E$17,5,FALSE)</f>
        <v>14.72</v>
      </c>
    </row>
    <row r="1839" spans="1:14" x14ac:dyDescent="0.25">
      <c r="A1839">
        <v>1838</v>
      </c>
      <c r="B1839" t="s">
        <v>83</v>
      </c>
      <c r="C1839">
        <v>512</v>
      </c>
      <c r="D1839" t="str">
        <f>VLOOKUP(C1847,'make details'!$A$1:$C$139,2,FALSE)</f>
        <v>Mazda</v>
      </c>
      <c r="E1839" t="str">
        <f>VLOOKUP(C1839,'make details'!$A$1:$C$139,3,FALSE)</f>
        <v>Luxury</v>
      </c>
      <c r="F1839">
        <v>1998</v>
      </c>
      <c r="G1839" t="s">
        <v>479</v>
      </c>
      <c r="H1839" t="s">
        <v>28</v>
      </c>
      <c r="I1839" s="1">
        <v>44491</v>
      </c>
      <c r="J1839">
        <v>115</v>
      </c>
      <c r="K1839" t="str">
        <f>VLOOKUP(J1839,locations!$A$1:$E$17,2,FALSE)</f>
        <v>Otago</v>
      </c>
      <c r="L1839" t="str">
        <f>VLOOKUP(J1839,locations!$A$1:$E$17,3,FALSE)</f>
        <v>New Zealand</v>
      </c>
      <c r="M1839">
        <f>VLOOKUP(J1839,locations!$A$1:$E$17,4,FALSE)</f>
        <v>246000</v>
      </c>
      <c r="N1839">
        <f>VLOOKUP(J1839,locations!$A$1:$E$17,5,FALSE)</f>
        <v>7.89</v>
      </c>
    </row>
    <row r="1840" spans="1:14" x14ac:dyDescent="0.25">
      <c r="A1840">
        <v>1839</v>
      </c>
      <c r="B1840" t="s">
        <v>75</v>
      </c>
      <c r="C1840">
        <v>576</v>
      </c>
      <c r="D1840" t="str">
        <f>VLOOKUP(C1848,'make details'!$A$1:$C$139,2,FALSE)</f>
        <v>Holden</v>
      </c>
      <c r="E1840" t="str">
        <f>VLOOKUP(C1840,'make details'!$A$1:$C$139,3,FALSE)</f>
        <v>Standard</v>
      </c>
      <c r="F1840">
        <v>2006</v>
      </c>
      <c r="G1840" t="s">
        <v>578</v>
      </c>
      <c r="H1840" t="s">
        <v>618</v>
      </c>
      <c r="I1840" s="1">
        <v>44505</v>
      </c>
      <c r="J1840">
        <v>115</v>
      </c>
      <c r="K1840" t="str">
        <f>VLOOKUP(J1840,locations!$A$1:$E$17,2,FALSE)</f>
        <v>Otago</v>
      </c>
      <c r="L1840" t="str">
        <f>VLOOKUP(J1840,locations!$A$1:$E$17,3,FALSE)</f>
        <v>New Zealand</v>
      </c>
      <c r="M1840">
        <f>VLOOKUP(J1840,locations!$A$1:$E$17,4,FALSE)</f>
        <v>246000</v>
      </c>
      <c r="N1840">
        <f>VLOOKUP(J1840,locations!$A$1:$E$17,5,FALSE)</f>
        <v>7.89</v>
      </c>
    </row>
    <row r="1841" spans="1:14" x14ac:dyDescent="0.25">
      <c r="A1841">
        <v>1840</v>
      </c>
      <c r="B1841" t="s">
        <v>75</v>
      </c>
      <c r="C1841">
        <v>611</v>
      </c>
      <c r="D1841" t="str">
        <f>VLOOKUP(C1849,'make details'!$A$1:$C$139,2,FALSE)</f>
        <v>Mazda</v>
      </c>
      <c r="E1841" t="str">
        <f>VLOOKUP(C1841,'make details'!$A$1:$C$139,3,FALSE)</f>
        <v>Standard</v>
      </c>
      <c r="F1841">
        <v>2007</v>
      </c>
      <c r="G1841" t="s">
        <v>684</v>
      </c>
      <c r="H1841" t="s">
        <v>283</v>
      </c>
      <c r="I1841" s="1">
        <v>44656</v>
      </c>
      <c r="J1841">
        <v>103</v>
      </c>
      <c r="K1841" t="str">
        <f>VLOOKUP(J1841,locations!$A$1:$E$17,2,FALSE)</f>
        <v>Waikato</v>
      </c>
      <c r="L1841" t="str">
        <f>VLOOKUP(J1841,locations!$A$1:$E$17,3,FALSE)</f>
        <v>New Zealand</v>
      </c>
      <c r="M1841">
        <f>VLOOKUP(J1841,locations!$A$1:$E$17,4,FALSE)</f>
        <v>513800</v>
      </c>
      <c r="N1841">
        <f>VLOOKUP(J1841,locations!$A$1:$E$17,5,FALSE)</f>
        <v>21.5</v>
      </c>
    </row>
    <row r="1842" spans="1:14" x14ac:dyDescent="0.25">
      <c r="A1842">
        <v>1841</v>
      </c>
      <c r="B1842" t="s">
        <v>486</v>
      </c>
      <c r="C1842">
        <v>580</v>
      </c>
      <c r="D1842" t="str">
        <f>VLOOKUP(C1850,'make details'!$A$1:$C$139,2,FALSE)</f>
        <v>Ford</v>
      </c>
      <c r="E1842" t="str">
        <f>VLOOKUP(C1842,'make details'!$A$1:$C$139,3,FALSE)</f>
        <v>Standard</v>
      </c>
      <c r="F1842">
        <v>1996</v>
      </c>
      <c r="G1842" t="s">
        <v>476</v>
      </c>
      <c r="H1842" t="s">
        <v>10</v>
      </c>
      <c r="I1842" s="1">
        <v>44562</v>
      </c>
      <c r="J1842">
        <v>102</v>
      </c>
      <c r="K1842" t="str">
        <f>VLOOKUP(J1842,locations!$A$1:$E$17,2,FALSE)</f>
        <v>Auckland</v>
      </c>
      <c r="L1842" t="str">
        <f>VLOOKUP(J1842,locations!$A$1:$E$17,3,FALSE)</f>
        <v>New Zealand</v>
      </c>
      <c r="M1842">
        <f>VLOOKUP(J1842,locations!$A$1:$E$17,4,FALSE)</f>
        <v>1695200</v>
      </c>
      <c r="N1842">
        <f>VLOOKUP(J1842,locations!$A$1:$E$17,5,FALSE)</f>
        <v>343.09</v>
      </c>
    </row>
    <row r="1843" spans="1:14" x14ac:dyDescent="0.25">
      <c r="A1843">
        <v>1842</v>
      </c>
      <c r="B1843" t="s">
        <v>454</v>
      </c>
      <c r="C1843">
        <v>556</v>
      </c>
      <c r="D1843" t="str">
        <f>VLOOKUP(C1851,'make details'!$A$1:$C$139,2,FALSE)</f>
        <v>Mitsubishi</v>
      </c>
      <c r="E1843" t="str">
        <f>VLOOKUP(C1843,'make details'!$A$1:$C$139,3,FALSE)</f>
        <v>Standard</v>
      </c>
      <c r="F1843">
        <v>2007</v>
      </c>
      <c r="G1843" t="s">
        <v>759</v>
      </c>
      <c r="H1843" t="s">
        <v>32</v>
      </c>
      <c r="I1843" s="1">
        <v>44537</v>
      </c>
      <c r="J1843">
        <v>103</v>
      </c>
      <c r="K1843" t="str">
        <f>VLOOKUP(J1843,locations!$A$1:$E$17,2,FALSE)</f>
        <v>Waikato</v>
      </c>
      <c r="L1843" t="str">
        <f>VLOOKUP(J1843,locations!$A$1:$E$17,3,FALSE)</f>
        <v>New Zealand</v>
      </c>
      <c r="M1843">
        <f>VLOOKUP(J1843,locations!$A$1:$E$17,4,FALSE)</f>
        <v>513800</v>
      </c>
      <c r="N1843">
        <f>VLOOKUP(J1843,locations!$A$1:$E$17,5,FALSE)</f>
        <v>21.5</v>
      </c>
    </row>
    <row r="1844" spans="1:14" x14ac:dyDescent="0.25">
      <c r="A1844">
        <v>1843</v>
      </c>
      <c r="B1844" t="s">
        <v>90</v>
      </c>
      <c r="C1844">
        <v>619</v>
      </c>
      <c r="D1844" t="str">
        <f>VLOOKUP(C1852,'make details'!$A$1:$C$139,2,FALSE)</f>
        <v>Nissan</v>
      </c>
      <c r="E1844" t="str">
        <f>VLOOKUP(C1844,'make details'!$A$1:$C$139,3,FALSE)</f>
        <v>Standard</v>
      </c>
      <c r="F1844">
        <v>2001</v>
      </c>
      <c r="G1844" t="s">
        <v>606</v>
      </c>
      <c r="H1844" t="s">
        <v>32</v>
      </c>
      <c r="I1844" s="1">
        <v>44630</v>
      </c>
      <c r="J1844">
        <v>114</v>
      </c>
      <c r="K1844" t="str">
        <f>VLOOKUP(J1844,locations!$A$1:$E$17,2,FALSE)</f>
        <v>Canterbury</v>
      </c>
      <c r="L1844" t="str">
        <f>VLOOKUP(J1844,locations!$A$1:$E$17,3,FALSE)</f>
        <v>New Zealand</v>
      </c>
      <c r="M1844">
        <f>VLOOKUP(J1844,locations!$A$1:$E$17,4,FALSE)</f>
        <v>655000</v>
      </c>
      <c r="N1844">
        <f>VLOOKUP(J1844,locations!$A$1:$E$17,5,FALSE)</f>
        <v>14.72</v>
      </c>
    </row>
    <row r="1845" spans="1:14" x14ac:dyDescent="0.25">
      <c r="A1845">
        <v>1844</v>
      </c>
      <c r="B1845" t="s">
        <v>75</v>
      </c>
      <c r="C1845">
        <v>587</v>
      </c>
      <c r="D1845" t="str">
        <f>VLOOKUP(C1853,'make details'!$A$1:$C$139,2,FALSE)</f>
        <v>Nissan</v>
      </c>
      <c r="E1845" t="str">
        <f>VLOOKUP(C1845,'make details'!$A$1:$C$139,3,FALSE)</f>
        <v>Standard</v>
      </c>
      <c r="F1845">
        <v>1996</v>
      </c>
      <c r="G1845" t="s">
        <v>461</v>
      </c>
      <c r="H1845" t="s">
        <v>47</v>
      </c>
      <c r="I1845" s="1">
        <v>44551</v>
      </c>
      <c r="J1845">
        <v>107</v>
      </c>
      <c r="K1845" t="str">
        <f>VLOOKUP(J1845,locations!$A$1:$E$17,2,FALSE)</f>
        <v>Taranaki</v>
      </c>
      <c r="L1845" t="str">
        <f>VLOOKUP(J1845,locations!$A$1:$E$17,3,FALSE)</f>
        <v>New Zealand</v>
      </c>
      <c r="M1845">
        <f>VLOOKUP(J1845,locations!$A$1:$E$17,4,FALSE)</f>
        <v>127300</v>
      </c>
      <c r="N1845">
        <f>VLOOKUP(J1845,locations!$A$1:$E$17,5,FALSE)</f>
        <v>17.55</v>
      </c>
    </row>
    <row r="1846" spans="1:14" x14ac:dyDescent="0.25">
      <c r="A1846">
        <v>1845</v>
      </c>
      <c r="B1846" t="s">
        <v>90</v>
      </c>
      <c r="C1846">
        <v>619</v>
      </c>
      <c r="D1846" t="str">
        <f>VLOOKUP(C1854,'make details'!$A$1:$C$139,2,FALSE)</f>
        <v>Toyota</v>
      </c>
      <c r="E1846" t="str">
        <f>VLOOKUP(C1846,'make details'!$A$1:$C$139,3,FALSE)</f>
        <v>Standard</v>
      </c>
      <c r="F1846">
        <v>1997</v>
      </c>
      <c r="G1846" t="s">
        <v>448</v>
      </c>
      <c r="H1846" t="s">
        <v>47</v>
      </c>
      <c r="I1846" s="1">
        <v>44578</v>
      </c>
      <c r="J1846">
        <v>114</v>
      </c>
      <c r="K1846" t="str">
        <f>VLOOKUP(J1846,locations!$A$1:$E$17,2,FALSE)</f>
        <v>Canterbury</v>
      </c>
      <c r="L1846" t="str">
        <f>VLOOKUP(J1846,locations!$A$1:$E$17,3,FALSE)</f>
        <v>New Zealand</v>
      </c>
      <c r="M1846">
        <f>VLOOKUP(J1846,locations!$A$1:$E$17,4,FALSE)</f>
        <v>655000</v>
      </c>
      <c r="N1846">
        <f>VLOOKUP(J1846,locations!$A$1:$E$17,5,FALSE)</f>
        <v>14.72</v>
      </c>
    </row>
    <row r="1847" spans="1:14" x14ac:dyDescent="0.25">
      <c r="A1847">
        <v>1846</v>
      </c>
      <c r="B1847" t="s">
        <v>90</v>
      </c>
      <c r="C1847">
        <v>576</v>
      </c>
      <c r="D1847" t="str">
        <f>VLOOKUP(C1855,'make details'!$A$1:$C$139,2,FALSE)</f>
        <v>Toyota</v>
      </c>
      <c r="E1847" t="str">
        <f>VLOOKUP(C1847,'make details'!$A$1:$C$139,3,FALSE)</f>
        <v>Standard</v>
      </c>
      <c r="F1847">
        <v>1998</v>
      </c>
      <c r="G1847" t="s">
        <v>572</v>
      </c>
      <c r="H1847" t="s">
        <v>32</v>
      </c>
      <c r="I1847" s="1">
        <v>44652</v>
      </c>
      <c r="J1847">
        <v>102</v>
      </c>
      <c r="K1847" t="str">
        <f>VLOOKUP(J1847,locations!$A$1:$E$17,2,FALSE)</f>
        <v>Auckland</v>
      </c>
      <c r="L1847" t="str">
        <f>VLOOKUP(J1847,locations!$A$1:$E$17,3,FALSE)</f>
        <v>New Zealand</v>
      </c>
      <c r="M1847">
        <f>VLOOKUP(J1847,locations!$A$1:$E$17,4,FALSE)</f>
        <v>1695200</v>
      </c>
      <c r="N1847">
        <f>VLOOKUP(J1847,locations!$A$1:$E$17,5,FALSE)</f>
        <v>343.09</v>
      </c>
    </row>
    <row r="1848" spans="1:14" x14ac:dyDescent="0.25">
      <c r="A1848">
        <v>1847</v>
      </c>
      <c r="B1848" t="s">
        <v>90</v>
      </c>
      <c r="C1848">
        <v>548</v>
      </c>
      <c r="D1848" t="str">
        <f>VLOOKUP(C1856,'make details'!$A$1:$C$139,2,FALSE)</f>
        <v>Honda</v>
      </c>
      <c r="E1848" t="str">
        <f>VLOOKUP(C1848,'make details'!$A$1:$C$139,3,FALSE)</f>
        <v>Standard</v>
      </c>
      <c r="F1848">
        <v>2007</v>
      </c>
      <c r="G1848" t="s">
        <v>593</v>
      </c>
      <c r="H1848" t="s">
        <v>10</v>
      </c>
      <c r="I1848" s="1">
        <v>44495</v>
      </c>
      <c r="J1848">
        <v>103</v>
      </c>
      <c r="K1848" t="str">
        <f>VLOOKUP(J1848,locations!$A$1:$E$17,2,FALSE)</f>
        <v>Waikato</v>
      </c>
      <c r="L1848" t="str">
        <f>VLOOKUP(J1848,locations!$A$1:$E$17,3,FALSE)</f>
        <v>New Zealand</v>
      </c>
      <c r="M1848">
        <f>VLOOKUP(J1848,locations!$A$1:$E$17,4,FALSE)</f>
        <v>513800</v>
      </c>
      <c r="N1848">
        <f>VLOOKUP(J1848,locations!$A$1:$E$17,5,FALSE)</f>
        <v>21.5</v>
      </c>
    </row>
    <row r="1849" spans="1:14" x14ac:dyDescent="0.25">
      <c r="A1849">
        <v>1848</v>
      </c>
      <c r="B1849" t="s">
        <v>75</v>
      </c>
      <c r="C1849">
        <v>576</v>
      </c>
      <c r="D1849" t="str">
        <f>VLOOKUP(C1857,'make details'!$A$1:$C$139,2,FALSE)</f>
        <v>Honda</v>
      </c>
      <c r="E1849" t="str">
        <f>VLOOKUP(C1849,'make details'!$A$1:$C$139,3,FALSE)</f>
        <v>Standard</v>
      </c>
      <c r="F1849">
        <v>1999</v>
      </c>
      <c r="G1849" t="s">
        <v>578</v>
      </c>
      <c r="H1849" t="s">
        <v>32</v>
      </c>
      <c r="I1849" s="1">
        <v>44623</v>
      </c>
      <c r="J1849">
        <v>108</v>
      </c>
      <c r="K1849" t="str">
        <f>VLOOKUP(J1849,locations!$A$1:$E$17,2,FALSE)</f>
        <v>Manawatū-Whanganui</v>
      </c>
      <c r="L1849" t="str">
        <f>VLOOKUP(J1849,locations!$A$1:$E$17,3,FALSE)</f>
        <v>New Zealand</v>
      </c>
      <c r="M1849">
        <f>VLOOKUP(J1849,locations!$A$1:$E$17,4,FALSE)</f>
        <v>258200</v>
      </c>
      <c r="N1849">
        <f>VLOOKUP(J1849,locations!$A$1:$E$17,5,FALSE)</f>
        <v>11.62</v>
      </c>
    </row>
    <row r="1850" spans="1:14" x14ac:dyDescent="0.25">
      <c r="A1850">
        <v>1849</v>
      </c>
      <c r="B1850" t="s">
        <v>435</v>
      </c>
      <c r="C1850">
        <v>540</v>
      </c>
      <c r="D1850" t="str">
        <f>VLOOKUP(C1858,'make details'!$A$1:$C$139,2,FALSE)</f>
        <v>Nissan</v>
      </c>
      <c r="E1850" t="str">
        <f>VLOOKUP(C1850,'make details'!$A$1:$C$139,3,FALSE)</f>
        <v>Standard</v>
      </c>
      <c r="F1850">
        <v>2007</v>
      </c>
      <c r="G1850" t="s">
        <v>760</v>
      </c>
      <c r="H1850" t="s">
        <v>10</v>
      </c>
      <c r="I1850" s="1">
        <v>44501</v>
      </c>
      <c r="J1850">
        <v>104</v>
      </c>
      <c r="K1850" t="str">
        <f>VLOOKUP(J1850,locations!$A$1:$E$17,2,FALSE)</f>
        <v>Bay of Plenty</v>
      </c>
      <c r="L1850" t="str">
        <f>VLOOKUP(J1850,locations!$A$1:$E$17,3,FALSE)</f>
        <v>New Zealand</v>
      </c>
      <c r="M1850">
        <f>VLOOKUP(J1850,locations!$A$1:$E$17,4,FALSE)</f>
        <v>347700</v>
      </c>
      <c r="N1850">
        <f>VLOOKUP(J1850,locations!$A$1:$E$17,5,FALSE)</f>
        <v>28.8</v>
      </c>
    </row>
    <row r="1851" spans="1:14" x14ac:dyDescent="0.25">
      <c r="A1851">
        <v>1850</v>
      </c>
      <c r="B1851" t="s">
        <v>75</v>
      </c>
      <c r="C1851">
        <v>580</v>
      </c>
      <c r="D1851" t="str">
        <f>VLOOKUP(C1859,'make details'!$A$1:$C$139,2,FALSE)</f>
        <v>Toyota</v>
      </c>
      <c r="E1851" t="str">
        <f>VLOOKUP(C1851,'make details'!$A$1:$C$139,3,FALSE)</f>
        <v>Standard</v>
      </c>
      <c r="F1851">
        <v>2005</v>
      </c>
      <c r="G1851" t="s">
        <v>607</v>
      </c>
      <c r="H1851" t="s">
        <v>47</v>
      </c>
      <c r="I1851" s="1">
        <v>44624</v>
      </c>
      <c r="J1851">
        <v>102</v>
      </c>
      <c r="K1851" t="str">
        <f>VLOOKUP(J1851,locations!$A$1:$E$17,2,FALSE)</f>
        <v>Auckland</v>
      </c>
      <c r="L1851" t="str">
        <f>VLOOKUP(J1851,locations!$A$1:$E$17,3,FALSE)</f>
        <v>New Zealand</v>
      </c>
      <c r="M1851">
        <f>VLOOKUP(J1851,locations!$A$1:$E$17,4,FALSE)</f>
        <v>1695200</v>
      </c>
      <c r="N1851">
        <f>VLOOKUP(J1851,locations!$A$1:$E$17,5,FALSE)</f>
        <v>343.09</v>
      </c>
    </row>
    <row r="1852" spans="1:14" x14ac:dyDescent="0.25">
      <c r="A1852">
        <v>1851</v>
      </c>
      <c r="B1852" t="s">
        <v>235</v>
      </c>
      <c r="C1852">
        <v>587</v>
      </c>
      <c r="D1852" t="str">
        <f>VLOOKUP(C1860,'make details'!$A$1:$C$139,2,FALSE)</f>
        <v>Mitsubishi</v>
      </c>
      <c r="E1852" t="str">
        <f>VLOOKUP(C1852,'make details'!$A$1:$C$139,3,FALSE)</f>
        <v>Standard</v>
      </c>
      <c r="F1852">
        <v>2002</v>
      </c>
      <c r="G1852" t="s">
        <v>175</v>
      </c>
      <c r="H1852" t="s">
        <v>32</v>
      </c>
      <c r="I1852" s="1">
        <v>44477</v>
      </c>
      <c r="J1852">
        <v>102</v>
      </c>
      <c r="K1852" t="str">
        <f>VLOOKUP(J1852,locations!$A$1:$E$17,2,FALSE)</f>
        <v>Auckland</v>
      </c>
      <c r="L1852" t="str">
        <f>VLOOKUP(J1852,locations!$A$1:$E$17,3,FALSE)</f>
        <v>New Zealand</v>
      </c>
      <c r="M1852">
        <f>VLOOKUP(J1852,locations!$A$1:$E$17,4,FALSE)</f>
        <v>1695200</v>
      </c>
      <c r="N1852">
        <f>VLOOKUP(J1852,locations!$A$1:$E$17,5,FALSE)</f>
        <v>343.09</v>
      </c>
    </row>
    <row r="1853" spans="1:14" x14ac:dyDescent="0.25">
      <c r="A1853">
        <v>1852</v>
      </c>
      <c r="B1853" t="s">
        <v>435</v>
      </c>
      <c r="C1853">
        <v>587</v>
      </c>
      <c r="D1853" t="str">
        <f>VLOOKUP(C1861,'make details'!$A$1:$C$139,2,FALSE)</f>
        <v>Mitsubishi</v>
      </c>
      <c r="E1853" t="str">
        <f>VLOOKUP(C1853,'make details'!$A$1:$C$139,3,FALSE)</f>
        <v>Standard</v>
      </c>
      <c r="F1853">
        <v>2007</v>
      </c>
      <c r="G1853" t="s">
        <v>437</v>
      </c>
      <c r="H1853" t="s">
        <v>45</v>
      </c>
      <c r="I1853" s="1">
        <v>44486</v>
      </c>
      <c r="J1853">
        <v>101</v>
      </c>
      <c r="K1853" t="str">
        <f>VLOOKUP(J1853,locations!$A$1:$E$17,2,FALSE)</f>
        <v>Northland</v>
      </c>
      <c r="L1853" t="str">
        <f>VLOOKUP(J1853,locations!$A$1:$E$17,3,FALSE)</f>
        <v>New Zealand</v>
      </c>
      <c r="M1853">
        <f>VLOOKUP(J1853,locations!$A$1:$E$17,4,FALSE)</f>
        <v>201500</v>
      </c>
      <c r="N1853">
        <f>VLOOKUP(J1853,locations!$A$1:$E$17,5,FALSE)</f>
        <v>16.11</v>
      </c>
    </row>
    <row r="1854" spans="1:14" x14ac:dyDescent="0.25">
      <c r="A1854">
        <v>1853</v>
      </c>
      <c r="B1854" t="s">
        <v>235</v>
      </c>
      <c r="C1854">
        <v>619</v>
      </c>
      <c r="D1854" t="str">
        <f>VLOOKUP(C1862,'make details'!$A$1:$C$139,2,FALSE)</f>
        <v>Nissan</v>
      </c>
      <c r="E1854" t="str">
        <f>VLOOKUP(C1854,'make details'!$A$1:$C$139,3,FALSE)</f>
        <v>Standard</v>
      </c>
      <c r="F1854">
        <v>1997</v>
      </c>
      <c r="G1854" t="s">
        <v>467</v>
      </c>
      <c r="H1854" t="s">
        <v>32</v>
      </c>
      <c r="I1854" s="1">
        <v>44599</v>
      </c>
      <c r="J1854">
        <v>102</v>
      </c>
      <c r="K1854" t="str">
        <f>VLOOKUP(J1854,locations!$A$1:$E$17,2,FALSE)</f>
        <v>Auckland</v>
      </c>
      <c r="L1854" t="str">
        <f>VLOOKUP(J1854,locations!$A$1:$E$17,3,FALSE)</f>
        <v>New Zealand</v>
      </c>
      <c r="M1854">
        <f>VLOOKUP(J1854,locations!$A$1:$E$17,4,FALSE)</f>
        <v>1695200</v>
      </c>
      <c r="N1854">
        <f>VLOOKUP(J1854,locations!$A$1:$E$17,5,FALSE)</f>
        <v>343.09</v>
      </c>
    </row>
    <row r="1855" spans="1:14" x14ac:dyDescent="0.25">
      <c r="A1855">
        <v>1854</v>
      </c>
      <c r="B1855" t="s">
        <v>90</v>
      </c>
      <c r="C1855">
        <v>619</v>
      </c>
      <c r="D1855" t="str">
        <f>VLOOKUP(C1863,'make details'!$A$1:$C$139,2,FALSE)</f>
        <v>Honda</v>
      </c>
      <c r="E1855" t="str">
        <f>VLOOKUP(C1855,'make details'!$A$1:$C$139,3,FALSE)</f>
        <v>Standard</v>
      </c>
      <c r="F1855">
        <v>2001</v>
      </c>
      <c r="G1855" t="s">
        <v>694</v>
      </c>
      <c r="H1855" t="s">
        <v>28</v>
      </c>
      <c r="I1855" s="1">
        <v>44645</v>
      </c>
      <c r="J1855">
        <v>105</v>
      </c>
      <c r="K1855" t="str">
        <f>VLOOKUP(J1855,locations!$A$1:$E$17,2,FALSE)</f>
        <v>Gisborne</v>
      </c>
      <c r="L1855" t="str">
        <f>VLOOKUP(J1855,locations!$A$1:$E$17,3,FALSE)</f>
        <v>New Zealand</v>
      </c>
      <c r="M1855">
        <f>VLOOKUP(J1855,locations!$A$1:$E$17,4,FALSE)</f>
        <v>52100</v>
      </c>
      <c r="N1855">
        <f>VLOOKUP(J1855,locations!$A$1:$E$17,5,FALSE)</f>
        <v>6.21</v>
      </c>
    </row>
    <row r="1856" spans="1:14" x14ac:dyDescent="0.25">
      <c r="A1856">
        <v>1855</v>
      </c>
      <c r="B1856" t="s">
        <v>83</v>
      </c>
      <c r="C1856">
        <v>550</v>
      </c>
      <c r="D1856" t="str">
        <f>VLOOKUP(C1864,'make details'!$A$1:$C$139,2,FALSE)</f>
        <v>Toyota</v>
      </c>
      <c r="E1856" t="str">
        <f>VLOOKUP(C1856,'make details'!$A$1:$C$139,3,FALSE)</f>
        <v>Standard</v>
      </c>
      <c r="F1856">
        <v>1998</v>
      </c>
      <c r="G1856" t="s">
        <v>693</v>
      </c>
      <c r="H1856" t="s">
        <v>10</v>
      </c>
      <c r="I1856" s="1">
        <v>44584</v>
      </c>
      <c r="J1856">
        <v>102</v>
      </c>
      <c r="K1856" t="str">
        <f>VLOOKUP(J1856,locations!$A$1:$E$17,2,FALSE)</f>
        <v>Auckland</v>
      </c>
      <c r="L1856" t="str">
        <f>VLOOKUP(J1856,locations!$A$1:$E$17,3,FALSE)</f>
        <v>New Zealand</v>
      </c>
      <c r="M1856">
        <f>VLOOKUP(J1856,locations!$A$1:$E$17,4,FALSE)</f>
        <v>1695200</v>
      </c>
      <c r="N1856">
        <f>VLOOKUP(J1856,locations!$A$1:$E$17,5,FALSE)</f>
        <v>343.09</v>
      </c>
    </row>
    <row r="1857" spans="1:14" x14ac:dyDescent="0.25">
      <c r="A1857">
        <v>1856</v>
      </c>
      <c r="B1857" t="s">
        <v>90</v>
      </c>
      <c r="C1857">
        <v>550</v>
      </c>
      <c r="D1857" t="str">
        <f>VLOOKUP(C1865,'make details'!$A$1:$C$139,2,FALSE)</f>
        <v>Honda</v>
      </c>
      <c r="E1857" t="str">
        <f>VLOOKUP(C1857,'make details'!$A$1:$C$139,3,FALSE)</f>
        <v>Standard</v>
      </c>
      <c r="F1857">
        <v>1999</v>
      </c>
      <c r="G1857" t="s">
        <v>584</v>
      </c>
      <c r="H1857" t="s">
        <v>10</v>
      </c>
      <c r="I1857" s="1">
        <v>44597</v>
      </c>
      <c r="J1857">
        <v>102</v>
      </c>
      <c r="K1857" t="str">
        <f>VLOOKUP(J1857,locations!$A$1:$E$17,2,FALSE)</f>
        <v>Auckland</v>
      </c>
      <c r="L1857" t="str">
        <f>VLOOKUP(J1857,locations!$A$1:$E$17,3,FALSE)</f>
        <v>New Zealand</v>
      </c>
      <c r="M1857">
        <f>VLOOKUP(J1857,locations!$A$1:$E$17,4,FALSE)</f>
        <v>1695200</v>
      </c>
      <c r="N1857">
        <f>VLOOKUP(J1857,locations!$A$1:$E$17,5,FALSE)</f>
        <v>343.09</v>
      </c>
    </row>
    <row r="1858" spans="1:14" x14ac:dyDescent="0.25">
      <c r="A1858">
        <v>1857</v>
      </c>
      <c r="B1858" t="s">
        <v>90</v>
      </c>
      <c r="C1858">
        <v>587</v>
      </c>
      <c r="D1858" t="str">
        <f>VLOOKUP(C1866,'make details'!$A$1:$C$139,2,FALSE)</f>
        <v>Toyota</v>
      </c>
      <c r="E1858" t="str">
        <f>VLOOKUP(C1858,'make details'!$A$1:$C$139,3,FALSE)</f>
        <v>Standard</v>
      </c>
      <c r="F1858">
        <v>1999</v>
      </c>
      <c r="G1858" t="s">
        <v>570</v>
      </c>
      <c r="H1858" t="s">
        <v>28</v>
      </c>
      <c r="I1858" s="1">
        <v>44485</v>
      </c>
      <c r="J1858">
        <v>116</v>
      </c>
      <c r="K1858" t="str">
        <f>VLOOKUP(J1858,locations!$A$1:$E$17,2,FALSE)</f>
        <v>Southland</v>
      </c>
      <c r="L1858" t="str">
        <f>VLOOKUP(J1858,locations!$A$1:$E$17,3,FALSE)</f>
        <v>New Zealand</v>
      </c>
      <c r="M1858">
        <f>VLOOKUP(J1858,locations!$A$1:$E$17,4,FALSE)</f>
        <v>102400</v>
      </c>
      <c r="N1858">
        <f>VLOOKUP(J1858,locations!$A$1:$E$17,5,FALSE)</f>
        <v>3.28</v>
      </c>
    </row>
    <row r="1859" spans="1:14" x14ac:dyDescent="0.25">
      <c r="A1859">
        <v>1858</v>
      </c>
      <c r="B1859" t="s">
        <v>235</v>
      </c>
      <c r="C1859">
        <v>619</v>
      </c>
      <c r="D1859" t="str">
        <f>VLOOKUP(C1867,'make details'!$A$1:$C$139,2,FALSE)</f>
        <v>DAF</v>
      </c>
      <c r="E1859" t="str">
        <f>VLOOKUP(C1859,'make details'!$A$1:$C$139,3,FALSE)</f>
        <v>Standard</v>
      </c>
      <c r="F1859">
        <v>2000</v>
      </c>
      <c r="G1859" t="s">
        <v>467</v>
      </c>
      <c r="H1859" t="s">
        <v>32</v>
      </c>
      <c r="I1859" s="1">
        <v>44613</v>
      </c>
      <c r="J1859">
        <v>109</v>
      </c>
      <c r="K1859" t="str">
        <f>VLOOKUP(J1859,locations!$A$1:$E$17,2,FALSE)</f>
        <v>Wellington</v>
      </c>
      <c r="L1859" t="str">
        <f>VLOOKUP(J1859,locations!$A$1:$E$17,3,FALSE)</f>
        <v>New Zealand</v>
      </c>
      <c r="M1859">
        <f>VLOOKUP(J1859,locations!$A$1:$E$17,4,FALSE)</f>
        <v>543500</v>
      </c>
      <c r="N1859">
        <f>VLOOKUP(J1859,locations!$A$1:$E$17,5,FALSE)</f>
        <v>67.52</v>
      </c>
    </row>
    <row r="1860" spans="1:14" x14ac:dyDescent="0.25">
      <c r="A1860">
        <v>1859</v>
      </c>
      <c r="B1860" t="s">
        <v>75</v>
      </c>
      <c r="C1860">
        <v>580</v>
      </c>
      <c r="D1860" t="str">
        <f>VLOOKUP(C1868,'make details'!$A$1:$C$139,2,FALSE)</f>
        <v>Nissan</v>
      </c>
      <c r="E1860" t="str">
        <f>VLOOKUP(C1860,'make details'!$A$1:$C$139,3,FALSE)</f>
        <v>Standard</v>
      </c>
      <c r="F1860">
        <v>2006</v>
      </c>
      <c r="G1860" t="s">
        <v>607</v>
      </c>
      <c r="H1860" t="s">
        <v>28</v>
      </c>
      <c r="I1860" s="1">
        <v>44523</v>
      </c>
      <c r="J1860">
        <v>102</v>
      </c>
      <c r="K1860" t="str">
        <f>VLOOKUP(J1860,locations!$A$1:$E$17,2,FALSE)</f>
        <v>Auckland</v>
      </c>
      <c r="L1860" t="str">
        <f>VLOOKUP(J1860,locations!$A$1:$E$17,3,FALSE)</f>
        <v>New Zealand</v>
      </c>
      <c r="M1860">
        <f>VLOOKUP(J1860,locations!$A$1:$E$17,4,FALSE)</f>
        <v>1695200</v>
      </c>
      <c r="N1860">
        <f>VLOOKUP(J1860,locations!$A$1:$E$17,5,FALSE)</f>
        <v>343.09</v>
      </c>
    </row>
    <row r="1861" spans="1:14" x14ac:dyDescent="0.25">
      <c r="A1861">
        <v>1860</v>
      </c>
      <c r="B1861" t="s">
        <v>75</v>
      </c>
      <c r="C1861">
        <v>580</v>
      </c>
      <c r="D1861" t="str">
        <f>VLOOKUP(C1869,'make details'!$A$1:$C$139,2,FALSE)</f>
        <v>Toyota</v>
      </c>
      <c r="E1861" t="str">
        <f>VLOOKUP(C1861,'make details'!$A$1:$C$139,3,FALSE)</f>
        <v>Standard</v>
      </c>
      <c r="F1861">
        <v>2006</v>
      </c>
      <c r="G1861" t="s">
        <v>607</v>
      </c>
      <c r="H1861" t="s">
        <v>28</v>
      </c>
      <c r="I1861" s="1">
        <v>44523</v>
      </c>
      <c r="J1861">
        <v>102</v>
      </c>
      <c r="K1861" t="str">
        <f>VLOOKUP(J1861,locations!$A$1:$E$17,2,FALSE)</f>
        <v>Auckland</v>
      </c>
      <c r="L1861" t="str">
        <f>VLOOKUP(J1861,locations!$A$1:$E$17,3,FALSE)</f>
        <v>New Zealand</v>
      </c>
      <c r="M1861">
        <f>VLOOKUP(J1861,locations!$A$1:$E$17,4,FALSE)</f>
        <v>1695200</v>
      </c>
      <c r="N1861">
        <f>VLOOKUP(J1861,locations!$A$1:$E$17,5,FALSE)</f>
        <v>343.09</v>
      </c>
    </row>
    <row r="1862" spans="1:14" x14ac:dyDescent="0.25">
      <c r="A1862">
        <v>1861</v>
      </c>
      <c r="B1862" t="s">
        <v>83</v>
      </c>
      <c r="C1862">
        <v>587</v>
      </c>
      <c r="D1862" t="str">
        <f>VLOOKUP(C1870,'make details'!$A$1:$C$139,2,FALSE)</f>
        <v>Ford</v>
      </c>
      <c r="E1862" t="str">
        <f>VLOOKUP(C1862,'make details'!$A$1:$C$139,3,FALSE)</f>
        <v>Standard</v>
      </c>
      <c r="F1862">
        <v>1998</v>
      </c>
      <c r="G1862" t="s">
        <v>590</v>
      </c>
      <c r="H1862" t="s">
        <v>28</v>
      </c>
      <c r="I1862" s="1">
        <v>44487</v>
      </c>
      <c r="J1862">
        <v>103</v>
      </c>
      <c r="K1862" t="str">
        <f>VLOOKUP(J1862,locations!$A$1:$E$17,2,FALSE)</f>
        <v>Waikato</v>
      </c>
      <c r="L1862" t="str">
        <f>VLOOKUP(J1862,locations!$A$1:$E$17,3,FALSE)</f>
        <v>New Zealand</v>
      </c>
      <c r="M1862">
        <f>VLOOKUP(J1862,locations!$A$1:$E$17,4,FALSE)</f>
        <v>513800</v>
      </c>
      <c r="N1862">
        <f>VLOOKUP(J1862,locations!$A$1:$E$17,5,FALSE)</f>
        <v>21.5</v>
      </c>
    </row>
    <row r="1863" spans="1:14" x14ac:dyDescent="0.25">
      <c r="A1863">
        <v>1862</v>
      </c>
      <c r="B1863" t="s">
        <v>75</v>
      </c>
      <c r="C1863">
        <v>550</v>
      </c>
      <c r="D1863" t="str">
        <f>VLOOKUP(C1871,'make details'!$A$1:$C$139,2,FALSE)</f>
        <v>Isuzu</v>
      </c>
      <c r="E1863" t="str">
        <f>VLOOKUP(C1863,'make details'!$A$1:$C$139,3,FALSE)</f>
        <v>Standard</v>
      </c>
      <c r="F1863">
        <v>1998</v>
      </c>
      <c r="G1863" t="s">
        <v>592</v>
      </c>
      <c r="H1863" t="s">
        <v>10</v>
      </c>
      <c r="I1863" s="1">
        <v>44525</v>
      </c>
      <c r="J1863">
        <v>107</v>
      </c>
      <c r="K1863" t="str">
        <f>VLOOKUP(J1863,locations!$A$1:$E$17,2,FALSE)</f>
        <v>Taranaki</v>
      </c>
      <c r="L1863" t="str">
        <f>VLOOKUP(J1863,locations!$A$1:$E$17,3,FALSE)</f>
        <v>New Zealand</v>
      </c>
      <c r="M1863">
        <f>VLOOKUP(J1863,locations!$A$1:$E$17,4,FALSE)</f>
        <v>127300</v>
      </c>
      <c r="N1863">
        <f>VLOOKUP(J1863,locations!$A$1:$E$17,5,FALSE)</f>
        <v>17.55</v>
      </c>
    </row>
    <row r="1864" spans="1:14" x14ac:dyDescent="0.25">
      <c r="A1864">
        <v>1863</v>
      </c>
      <c r="B1864" t="s">
        <v>90</v>
      </c>
      <c r="C1864">
        <v>619</v>
      </c>
      <c r="D1864" t="str">
        <f>VLOOKUP(C1872,'make details'!$A$1:$C$139,2,FALSE)</f>
        <v>Volkswagen</v>
      </c>
      <c r="E1864" t="str">
        <f>VLOOKUP(C1864,'make details'!$A$1:$C$139,3,FALSE)</f>
        <v>Standard</v>
      </c>
      <c r="F1864">
        <v>2007</v>
      </c>
      <c r="G1864" t="s">
        <v>604</v>
      </c>
      <c r="H1864" t="s">
        <v>18</v>
      </c>
      <c r="I1864" s="1">
        <v>44558</v>
      </c>
      <c r="J1864">
        <v>102</v>
      </c>
      <c r="K1864" t="str">
        <f>VLOOKUP(J1864,locations!$A$1:$E$17,2,FALSE)</f>
        <v>Auckland</v>
      </c>
      <c r="L1864" t="str">
        <f>VLOOKUP(J1864,locations!$A$1:$E$17,3,FALSE)</f>
        <v>New Zealand</v>
      </c>
      <c r="M1864">
        <f>VLOOKUP(J1864,locations!$A$1:$E$17,4,FALSE)</f>
        <v>1695200</v>
      </c>
      <c r="N1864">
        <f>VLOOKUP(J1864,locations!$A$1:$E$17,5,FALSE)</f>
        <v>343.09</v>
      </c>
    </row>
    <row r="1865" spans="1:14" x14ac:dyDescent="0.25">
      <c r="A1865">
        <v>1864</v>
      </c>
      <c r="B1865" t="s">
        <v>83</v>
      </c>
      <c r="C1865">
        <v>550</v>
      </c>
      <c r="D1865" t="str">
        <f>VLOOKUP(C1873,'make details'!$A$1:$C$139,2,FALSE)</f>
        <v>Toyota</v>
      </c>
      <c r="E1865" t="str">
        <f>VLOOKUP(C1865,'make details'!$A$1:$C$139,3,FALSE)</f>
        <v>Standard</v>
      </c>
      <c r="F1865">
        <v>2007</v>
      </c>
      <c r="G1865" t="s">
        <v>571</v>
      </c>
      <c r="H1865" t="s">
        <v>10</v>
      </c>
      <c r="I1865" s="1">
        <v>44531</v>
      </c>
      <c r="J1865">
        <v>103</v>
      </c>
      <c r="K1865" t="str">
        <f>VLOOKUP(J1865,locations!$A$1:$E$17,2,FALSE)</f>
        <v>Waikato</v>
      </c>
      <c r="L1865" t="str">
        <f>VLOOKUP(J1865,locations!$A$1:$E$17,3,FALSE)</f>
        <v>New Zealand</v>
      </c>
      <c r="M1865">
        <f>VLOOKUP(J1865,locations!$A$1:$E$17,4,FALSE)</f>
        <v>513800</v>
      </c>
      <c r="N1865">
        <f>VLOOKUP(J1865,locations!$A$1:$E$17,5,FALSE)</f>
        <v>21.5</v>
      </c>
    </row>
    <row r="1866" spans="1:14" x14ac:dyDescent="0.25">
      <c r="A1866">
        <v>1865</v>
      </c>
      <c r="B1866" t="s">
        <v>486</v>
      </c>
      <c r="C1866">
        <v>619</v>
      </c>
      <c r="D1866" t="str">
        <f>VLOOKUP(C1874,'make details'!$A$1:$C$139,2,FALSE)</f>
        <v>Toyota</v>
      </c>
      <c r="E1866" t="str">
        <f>VLOOKUP(C1866,'make details'!$A$1:$C$139,3,FALSE)</f>
        <v>Standard</v>
      </c>
      <c r="F1866">
        <v>1998</v>
      </c>
      <c r="G1866" t="s">
        <v>438</v>
      </c>
      <c r="H1866" t="s">
        <v>10</v>
      </c>
      <c r="I1866" s="1">
        <v>44580</v>
      </c>
      <c r="J1866">
        <v>104</v>
      </c>
      <c r="K1866" t="str">
        <f>VLOOKUP(J1866,locations!$A$1:$E$17,2,FALSE)</f>
        <v>Bay of Plenty</v>
      </c>
      <c r="L1866" t="str">
        <f>VLOOKUP(J1866,locations!$A$1:$E$17,3,FALSE)</f>
        <v>New Zealand</v>
      </c>
      <c r="M1866">
        <f>VLOOKUP(J1866,locations!$A$1:$E$17,4,FALSE)</f>
        <v>347700</v>
      </c>
      <c r="N1866">
        <f>VLOOKUP(J1866,locations!$A$1:$E$17,5,FALSE)</f>
        <v>28.8</v>
      </c>
    </row>
    <row r="1867" spans="1:14" x14ac:dyDescent="0.25">
      <c r="A1867">
        <v>1866</v>
      </c>
      <c r="B1867" t="s">
        <v>761</v>
      </c>
      <c r="C1867">
        <v>530</v>
      </c>
      <c r="D1867" t="str">
        <f>VLOOKUP(C1875,'make details'!$A$1:$C$139,2,FALSE)</f>
        <v>Mazda</v>
      </c>
      <c r="E1867" t="str">
        <f>VLOOKUP(C1867,'make details'!$A$1:$C$139,3,FALSE)</f>
        <v>Standard</v>
      </c>
      <c r="F1867">
        <v>2007</v>
      </c>
      <c r="G1867" t="s">
        <v>762</v>
      </c>
      <c r="H1867" t="s">
        <v>32</v>
      </c>
      <c r="I1867" s="1">
        <v>44656</v>
      </c>
      <c r="J1867">
        <v>103</v>
      </c>
      <c r="K1867" t="str">
        <f>VLOOKUP(J1867,locations!$A$1:$E$17,2,FALSE)</f>
        <v>Waikato</v>
      </c>
      <c r="L1867" t="str">
        <f>VLOOKUP(J1867,locations!$A$1:$E$17,3,FALSE)</f>
        <v>New Zealand</v>
      </c>
      <c r="M1867">
        <f>VLOOKUP(J1867,locations!$A$1:$E$17,4,FALSE)</f>
        <v>513800</v>
      </c>
      <c r="N1867">
        <f>VLOOKUP(J1867,locations!$A$1:$E$17,5,FALSE)</f>
        <v>21.5</v>
      </c>
    </row>
    <row r="1868" spans="1:14" x14ac:dyDescent="0.25">
      <c r="A1868">
        <v>1867</v>
      </c>
      <c r="B1868" t="s">
        <v>491</v>
      </c>
      <c r="C1868">
        <v>587</v>
      </c>
      <c r="D1868" t="str">
        <f>VLOOKUP(C1876,'make details'!$A$1:$C$139,2,FALSE)</f>
        <v>Toyota</v>
      </c>
      <c r="E1868" t="str">
        <f>VLOOKUP(C1868,'make details'!$A$1:$C$139,3,FALSE)</f>
        <v>Standard</v>
      </c>
      <c r="F1868">
        <v>1997</v>
      </c>
      <c r="G1868" t="s">
        <v>691</v>
      </c>
      <c r="H1868" t="s">
        <v>32</v>
      </c>
      <c r="I1868" s="1">
        <v>44541</v>
      </c>
      <c r="J1868">
        <v>102</v>
      </c>
      <c r="K1868" t="str">
        <f>VLOOKUP(J1868,locations!$A$1:$E$17,2,FALSE)</f>
        <v>Auckland</v>
      </c>
      <c r="L1868" t="str">
        <f>VLOOKUP(J1868,locations!$A$1:$E$17,3,FALSE)</f>
        <v>New Zealand</v>
      </c>
      <c r="M1868">
        <f>VLOOKUP(J1868,locations!$A$1:$E$17,4,FALSE)</f>
        <v>1695200</v>
      </c>
      <c r="N1868">
        <f>VLOOKUP(J1868,locations!$A$1:$E$17,5,FALSE)</f>
        <v>343.09</v>
      </c>
    </row>
    <row r="1869" spans="1:14" x14ac:dyDescent="0.25">
      <c r="A1869">
        <v>1868</v>
      </c>
      <c r="B1869" t="s">
        <v>90</v>
      </c>
      <c r="C1869">
        <v>619</v>
      </c>
      <c r="D1869" t="str">
        <f>VLOOKUP(C1877,'make details'!$A$1:$C$139,2,FALSE)</f>
        <v>Mazda</v>
      </c>
      <c r="E1869" t="str">
        <f>VLOOKUP(C1869,'make details'!$A$1:$C$139,3,FALSE)</f>
        <v>Standard</v>
      </c>
      <c r="F1869">
        <v>2001</v>
      </c>
      <c r="G1869" t="s">
        <v>460</v>
      </c>
      <c r="H1869" t="s">
        <v>69</v>
      </c>
      <c r="I1869" s="1">
        <v>44531</v>
      </c>
      <c r="J1869">
        <v>103</v>
      </c>
      <c r="K1869" t="str">
        <f>VLOOKUP(J1869,locations!$A$1:$E$17,2,FALSE)</f>
        <v>Waikato</v>
      </c>
      <c r="L1869" t="str">
        <f>VLOOKUP(J1869,locations!$A$1:$E$17,3,FALSE)</f>
        <v>New Zealand</v>
      </c>
      <c r="M1869">
        <f>VLOOKUP(J1869,locations!$A$1:$E$17,4,FALSE)</f>
        <v>513800</v>
      </c>
      <c r="N1869">
        <f>VLOOKUP(J1869,locations!$A$1:$E$17,5,FALSE)</f>
        <v>21.5</v>
      </c>
    </row>
    <row r="1870" spans="1:14" x14ac:dyDescent="0.25">
      <c r="A1870">
        <v>1869</v>
      </c>
      <c r="B1870" t="s">
        <v>435</v>
      </c>
      <c r="C1870">
        <v>540</v>
      </c>
      <c r="D1870" t="str">
        <f>VLOOKUP(C1878,'make details'!$A$1:$C$139,2,FALSE)</f>
        <v>Isuzu</v>
      </c>
      <c r="E1870" t="str">
        <f>VLOOKUP(C1870,'make details'!$A$1:$C$139,3,FALSE)</f>
        <v>Standard</v>
      </c>
      <c r="F1870">
        <v>2007</v>
      </c>
      <c r="G1870" t="s">
        <v>760</v>
      </c>
      <c r="H1870" t="s">
        <v>69</v>
      </c>
      <c r="I1870" s="1">
        <v>44512</v>
      </c>
      <c r="J1870">
        <v>114</v>
      </c>
      <c r="K1870" t="str">
        <f>VLOOKUP(J1870,locations!$A$1:$E$17,2,FALSE)</f>
        <v>Canterbury</v>
      </c>
      <c r="L1870" t="str">
        <f>VLOOKUP(J1870,locations!$A$1:$E$17,3,FALSE)</f>
        <v>New Zealand</v>
      </c>
      <c r="M1870">
        <f>VLOOKUP(J1870,locations!$A$1:$E$17,4,FALSE)</f>
        <v>655000</v>
      </c>
      <c r="N1870">
        <f>VLOOKUP(J1870,locations!$A$1:$E$17,5,FALSE)</f>
        <v>14.72</v>
      </c>
    </row>
    <row r="1871" spans="1:14" x14ac:dyDescent="0.25">
      <c r="A1871">
        <v>1870</v>
      </c>
      <c r="B1871" t="s">
        <v>491</v>
      </c>
      <c r="C1871">
        <v>556</v>
      </c>
      <c r="D1871" t="str">
        <f>VLOOKUP(C1879,'make details'!$A$1:$C$139,2,FALSE)</f>
        <v>Mazda</v>
      </c>
      <c r="E1871" t="str">
        <f>VLOOKUP(C1871,'make details'!$A$1:$C$139,3,FALSE)</f>
        <v>Standard</v>
      </c>
      <c r="F1871">
        <v>2002</v>
      </c>
      <c r="G1871" t="s">
        <v>692</v>
      </c>
      <c r="H1871" t="s">
        <v>32</v>
      </c>
      <c r="I1871" s="1">
        <v>44508</v>
      </c>
      <c r="J1871">
        <v>111</v>
      </c>
      <c r="K1871" t="str">
        <f>VLOOKUP(J1871,locations!$A$1:$E$17,2,FALSE)</f>
        <v>Nelson</v>
      </c>
      <c r="L1871" t="str">
        <f>VLOOKUP(J1871,locations!$A$1:$E$17,3,FALSE)</f>
        <v>New Zealand</v>
      </c>
      <c r="M1871">
        <f>VLOOKUP(J1871,locations!$A$1:$E$17,4,FALSE)</f>
        <v>54500</v>
      </c>
      <c r="N1871">
        <f>VLOOKUP(J1871,locations!$A$1:$E$17,5,FALSE)</f>
        <v>129.15</v>
      </c>
    </row>
    <row r="1872" spans="1:14" x14ac:dyDescent="0.25">
      <c r="A1872">
        <v>1871</v>
      </c>
      <c r="B1872" t="s">
        <v>90</v>
      </c>
      <c r="C1872">
        <v>633</v>
      </c>
      <c r="D1872" t="str">
        <f>VLOOKUP(C1880,'make details'!$A$1:$C$139,2,FALSE)</f>
        <v>Mazda</v>
      </c>
      <c r="E1872" t="str">
        <f>VLOOKUP(C1872,'make details'!$A$1:$C$139,3,FALSE)</f>
        <v>Standard</v>
      </c>
      <c r="F1872">
        <v>2007</v>
      </c>
      <c r="G1872" t="s">
        <v>763</v>
      </c>
      <c r="H1872" t="s">
        <v>45</v>
      </c>
      <c r="I1872" s="1">
        <v>44509</v>
      </c>
      <c r="J1872">
        <v>114</v>
      </c>
      <c r="K1872" t="str">
        <f>VLOOKUP(J1872,locations!$A$1:$E$17,2,FALSE)</f>
        <v>Canterbury</v>
      </c>
      <c r="L1872" t="str">
        <f>VLOOKUP(J1872,locations!$A$1:$E$17,3,FALSE)</f>
        <v>New Zealand</v>
      </c>
      <c r="M1872">
        <f>VLOOKUP(J1872,locations!$A$1:$E$17,4,FALSE)</f>
        <v>655000</v>
      </c>
      <c r="N1872">
        <f>VLOOKUP(J1872,locations!$A$1:$E$17,5,FALSE)</f>
        <v>14.72</v>
      </c>
    </row>
    <row r="1873" spans="1:14" x14ac:dyDescent="0.25">
      <c r="A1873">
        <v>1872</v>
      </c>
      <c r="B1873" t="s">
        <v>235</v>
      </c>
      <c r="C1873">
        <v>619</v>
      </c>
      <c r="D1873" t="str">
        <f>VLOOKUP(C1881,'make details'!$A$1:$C$139,2,FALSE)</f>
        <v>Mazda</v>
      </c>
      <c r="E1873" t="str">
        <f>VLOOKUP(C1873,'make details'!$A$1:$C$139,3,FALSE)</f>
        <v>Standard</v>
      </c>
      <c r="F1873">
        <v>1990</v>
      </c>
      <c r="G1873" t="s">
        <v>606</v>
      </c>
      <c r="H1873" t="s">
        <v>283</v>
      </c>
      <c r="I1873" s="1">
        <v>44491</v>
      </c>
      <c r="J1873">
        <v>114</v>
      </c>
      <c r="K1873" t="str">
        <f>VLOOKUP(J1873,locations!$A$1:$E$17,2,FALSE)</f>
        <v>Canterbury</v>
      </c>
      <c r="L1873" t="str">
        <f>VLOOKUP(J1873,locations!$A$1:$E$17,3,FALSE)</f>
        <v>New Zealand</v>
      </c>
      <c r="M1873">
        <f>VLOOKUP(J1873,locations!$A$1:$E$17,4,FALSE)</f>
        <v>655000</v>
      </c>
      <c r="N1873">
        <f>VLOOKUP(J1873,locations!$A$1:$E$17,5,FALSE)</f>
        <v>14.72</v>
      </c>
    </row>
    <row r="1874" spans="1:14" x14ac:dyDescent="0.25">
      <c r="A1874">
        <v>1873</v>
      </c>
      <c r="B1874" t="s">
        <v>90</v>
      </c>
      <c r="C1874">
        <v>619</v>
      </c>
      <c r="D1874" t="str">
        <f>VLOOKUP(C1882,'make details'!$A$1:$C$139,2,FALSE)</f>
        <v>Toyota</v>
      </c>
      <c r="E1874" t="str">
        <f>VLOOKUP(C1874,'make details'!$A$1:$C$139,3,FALSE)</f>
        <v>Standard</v>
      </c>
      <c r="F1874">
        <v>1998</v>
      </c>
      <c r="G1874" t="s">
        <v>599</v>
      </c>
      <c r="H1874" t="s">
        <v>47</v>
      </c>
      <c r="I1874" s="1">
        <v>44634</v>
      </c>
      <c r="J1874">
        <v>111</v>
      </c>
      <c r="K1874" t="str">
        <f>VLOOKUP(J1874,locations!$A$1:$E$17,2,FALSE)</f>
        <v>Nelson</v>
      </c>
      <c r="L1874" t="str">
        <f>VLOOKUP(J1874,locations!$A$1:$E$17,3,FALSE)</f>
        <v>New Zealand</v>
      </c>
      <c r="M1874">
        <f>VLOOKUP(J1874,locations!$A$1:$E$17,4,FALSE)</f>
        <v>54500</v>
      </c>
      <c r="N1874">
        <f>VLOOKUP(J1874,locations!$A$1:$E$17,5,FALSE)</f>
        <v>129.15</v>
      </c>
    </row>
    <row r="1875" spans="1:14" x14ac:dyDescent="0.25">
      <c r="A1875">
        <v>1874</v>
      </c>
      <c r="B1875" t="s">
        <v>90</v>
      </c>
      <c r="C1875">
        <v>576</v>
      </c>
      <c r="D1875" t="str">
        <f>VLOOKUP(C1883,'make details'!$A$1:$C$139,2,FALSE)</f>
        <v>Toyota</v>
      </c>
      <c r="E1875" t="str">
        <f>VLOOKUP(C1875,'make details'!$A$1:$C$139,3,FALSE)</f>
        <v>Standard</v>
      </c>
      <c r="F1875">
        <v>2002</v>
      </c>
      <c r="G1875" t="s">
        <v>698</v>
      </c>
      <c r="H1875" t="s">
        <v>32</v>
      </c>
      <c r="I1875" s="1">
        <v>44596</v>
      </c>
      <c r="J1875">
        <v>104</v>
      </c>
      <c r="K1875" t="str">
        <f>VLOOKUP(J1875,locations!$A$1:$E$17,2,FALSE)</f>
        <v>Bay of Plenty</v>
      </c>
      <c r="L1875" t="str">
        <f>VLOOKUP(J1875,locations!$A$1:$E$17,3,FALSE)</f>
        <v>New Zealand</v>
      </c>
      <c r="M1875">
        <f>VLOOKUP(J1875,locations!$A$1:$E$17,4,FALSE)</f>
        <v>347700</v>
      </c>
      <c r="N1875">
        <f>VLOOKUP(J1875,locations!$A$1:$E$17,5,FALSE)</f>
        <v>28.8</v>
      </c>
    </row>
    <row r="1876" spans="1:14" x14ac:dyDescent="0.25">
      <c r="A1876">
        <v>1875</v>
      </c>
      <c r="B1876" t="s">
        <v>235</v>
      </c>
      <c r="C1876">
        <v>619</v>
      </c>
      <c r="D1876" t="str">
        <f>VLOOKUP(C1884,'make details'!$A$1:$C$139,2,FALSE)</f>
        <v>Mazda</v>
      </c>
      <c r="E1876" t="str">
        <f>VLOOKUP(C1876,'make details'!$A$1:$C$139,3,FALSE)</f>
        <v>Standard</v>
      </c>
      <c r="F1876">
        <v>2001</v>
      </c>
      <c r="G1876" t="s">
        <v>467</v>
      </c>
      <c r="H1876" t="s">
        <v>32</v>
      </c>
      <c r="I1876" s="1">
        <v>44625</v>
      </c>
      <c r="J1876">
        <v>102</v>
      </c>
      <c r="K1876" t="str">
        <f>VLOOKUP(J1876,locations!$A$1:$E$17,2,FALSE)</f>
        <v>Auckland</v>
      </c>
      <c r="L1876" t="str">
        <f>VLOOKUP(J1876,locations!$A$1:$E$17,3,FALSE)</f>
        <v>New Zealand</v>
      </c>
      <c r="M1876">
        <f>VLOOKUP(J1876,locations!$A$1:$E$17,4,FALSE)</f>
        <v>1695200</v>
      </c>
      <c r="N1876">
        <f>VLOOKUP(J1876,locations!$A$1:$E$17,5,FALSE)</f>
        <v>343.09</v>
      </c>
    </row>
    <row r="1877" spans="1:14" x14ac:dyDescent="0.25">
      <c r="A1877">
        <v>1876</v>
      </c>
      <c r="B1877" t="s">
        <v>90</v>
      </c>
      <c r="C1877">
        <v>576</v>
      </c>
      <c r="D1877" t="str">
        <f>VLOOKUP(C1885,'make details'!$A$1:$C$139,2,FALSE)</f>
        <v>Toyota</v>
      </c>
      <c r="E1877" t="str">
        <f>VLOOKUP(C1877,'make details'!$A$1:$C$139,3,FALSE)</f>
        <v>Standard</v>
      </c>
      <c r="F1877">
        <v>1998</v>
      </c>
      <c r="G1877" t="s">
        <v>572</v>
      </c>
      <c r="H1877" t="s">
        <v>45</v>
      </c>
      <c r="I1877" s="1">
        <v>44553</v>
      </c>
      <c r="J1877">
        <v>102</v>
      </c>
      <c r="K1877" t="str">
        <f>VLOOKUP(J1877,locations!$A$1:$E$17,2,FALSE)</f>
        <v>Auckland</v>
      </c>
      <c r="L1877" t="str">
        <f>VLOOKUP(J1877,locations!$A$1:$E$17,3,FALSE)</f>
        <v>New Zealand</v>
      </c>
      <c r="M1877">
        <f>VLOOKUP(J1877,locations!$A$1:$E$17,4,FALSE)</f>
        <v>1695200</v>
      </c>
      <c r="N1877">
        <f>VLOOKUP(J1877,locations!$A$1:$E$17,5,FALSE)</f>
        <v>343.09</v>
      </c>
    </row>
    <row r="1878" spans="1:14" x14ac:dyDescent="0.25">
      <c r="A1878">
        <v>1877</v>
      </c>
      <c r="B1878" t="s">
        <v>90</v>
      </c>
      <c r="C1878">
        <v>556</v>
      </c>
      <c r="D1878" t="str">
        <f>VLOOKUP(C1886,'make details'!$A$1:$C$139,2,FALSE)</f>
        <v>Subaru</v>
      </c>
      <c r="E1878" t="str">
        <f>VLOOKUP(C1878,'make details'!$A$1:$C$139,3,FALSE)</f>
        <v>Standard</v>
      </c>
      <c r="F1878">
        <v>1999</v>
      </c>
      <c r="G1878" t="s">
        <v>621</v>
      </c>
      <c r="H1878" t="s">
        <v>10</v>
      </c>
      <c r="I1878" s="1">
        <v>44490</v>
      </c>
      <c r="J1878">
        <v>114</v>
      </c>
      <c r="K1878" t="str">
        <f>VLOOKUP(J1878,locations!$A$1:$E$17,2,FALSE)</f>
        <v>Canterbury</v>
      </c>
      <c r="L1878" t="str">
        <f>VLOOKUP(J1878,locations!$A$1:$E$17,3,FALSE)</f>
        <v>New Zealand</v>
      </c>
      <c r="M1878">
        <f>VLOOKUP(J1878,locations!$A$1:$E$17,4,FALSE)</f>
        <v>655000</v>
      </c>
      <c r="N1878">
        <f>VLOOKUP(J1878,locations!$A$1:$E$17,5,FALSE)</f>
        <v>14.72</v>
      </c>
    </row>
    <row r="1879" spans="1:14" x14ac:dyDescent="0.25">
      <c r="A1879">
        <v>1878</v>
      </c>
      <c r="B1879" t="s">
        <v>75</v>
      </c>
      <c r="C1879">
        <v>576</v>
      </c>
      <c r="D1879" t="str">
        <f>VLOOKUP(C1887,'make details'!$A$1:$C$139,2,FALSE)</f>
        <v>Subaru</v>
      </c>
      <c r="E1879" t="str">
        <f>VLOOKUP(C1879,'make details'!$A$1:$C$139,3,FALSE)</f>
        <v>Standard</v>
      </c>
      <c r="F1879">
        <v>2007</v>
      </c>
      <c r="G1879" t="s">
        <v>764</v>
      </c>
      <c r="H1879" t="s">
        <v>18</v>
      </c>
      <c r="I1879" s="1">
        <v>44608</v>
      </c>
      <c r="J1879">
        <v>101</v>
      </c>
      <c r="K1879" t="str">
        <f>VLOOKUP(J1879,locations!$A$1:$E$17,2,FALSE)</f>
        <v>Northland</v>
      </c>
      <c r="L1879" t="str">
        <f>VLOOKUP(J1879,locations!$A$1:$E$17,3,FALSE)</f>
        <v>New Zealand</v>
      </c>
      <c r="M1879">
        <f>VLOOKUP(J1879,locations!$A$1:$E$17,4,FALSE)</f>
        <v>201500</v>
      </c>
      <c r="N1879">
        <f>VLOOKUP(J1879,locations!$A$1:$E$17,5,FALSE)</f>
        <v>16.11</v>
      </c>
    </row>
    <row r="1880" spans="1:14" x14ac:dyDescent="0.25">
      <c r="A1880">
        <v>1879</v>
      </c>
      <c r="B1880" t="s">
        <v>75</v>
      </c>
      <c r="C1880">
        <v>576</v>
      </c>
      <c r="D1880" t="str">
        <f>VLOOKUP(C1888,'make details'!$A$1:$C$139,2,FALSE)</f>
        <v>Nissan</v>
      </c>
      <c r="E1880" t="str">
        <f>VLOOKUP(C1880,'make details'!$A$1:$C$139,3,FALSE)</f>
        <v>Standard</v>
      </c>
      <c r="F1880">
        <v>2007</v>
      </c>
      <c r="G1880" t="s">
        <v>600</v>
      </c>
      <c r="H1880" t="s">
        <v>28</v>
      </c>
      <c r="I1880" s="1">
        <v>44497</v>
      </c>
      <c r="J1880">
        <v>107</v>
      </c>
      <c r="K1880" t="str">
        <f>VLOOKUP(J1880,locations!$A$1:$E$17,2,FALSE)</f>
        <v>Taranaki</v>
      </c>
      <c r="L1880" t="str">
        <f>VLOOKUP(J1880,locations!$A$1:$E$17,3,FALSE)</f>
        <v>New Zealand</v>
      </c>
      <c r="M1880">
        <f>VLOOKUP(J1880,locations!$A$1:$E$17,4,FALSE)</f>
        <v>127300</v>
      </c>
      <c r="N1880">
        <f>VLOOKUP(J1880,locations!$A$1:$E$17,5,FALSE)</f>
        <v>17.55</v>
      </c>
    </row>
    <row r="1881" spans="1:14" x14ac:dyDescent="0.25">
      <c r="A1881">
        <v>1880</v>
      </c>
      <c r="B1881" t="s">
        <v>435</v>
      </c>
      <c r="C1881">
        <v>576</v>
      </c>
      <c r="D1881" t="str">
        <f>VLOOKUP(C1889,'make details'!$A$1:$C$139,2,FALSE)</f>
        <v>Toyota</v>
      </c>
      <c r="E1881" t="str">
        <f>VLOOKUP(C1881,'make details'!$A$1:$C$139,3,FALSE)</f>
        <v>Standard</v>
      </c>
      <c r="F1881">
        <v>1989</v>
      </c>
      <c r="G1881" t="s">
        <v>765</v>
      </c>
      <c r="H1881" t="s">
        <v>32</v>
      </c>
      <c r="I1881" s="1">
        <v>44567</v>
      </c>
      <c r="J1881">
        <v>108</v>
      </c>
      <c r="K1881" t="str">
        <f>VLOOKUP(J1881,locations!$A$1:$E$17,2,FALSE)</f>
        <v>Manawatū-Whanganui</v>
      </c>
      <c r="L1881" t="str">
        <f>VLOOKUP(J1881,locations!$A$1:$E$17,3,FALSE)</f>
        <v>New Zealand</v>
      </c>
      <c r="M1881">
        <f>VLOOKUP(J1881,locations!$A$1:$E$17,4,FALSE)</f>
        <v>258200</v>
      </c>
      <c r="N1881">
        <f>VLOOKUP(J1881,locations!$A$1:$E$17,5,FALSE)</f>
        <v>11.62</v>
      </c>
    </row>
    <row r="1882" spans="1:14" x14ac:dyDescent="0.25">
      <c r="A1882">
        <v>1881</v>
      </c>
      <c r="B1882" t="s">
        <v>90</v>
      </c>
      <c r="C1882">
        <v>619</v>
      </c>
      <c r="D1882" t="str">
        <f>VLOOKUP(C1890,'make details'!$A$1:$C$139,2,FALSE)</f>
        <v>Holden</v>
      </c>
      <c r="E1882" t="str">
        <f>VLOOKUP(C1882,'make details'!$A$1:$C$139,3,FALSE)</f>
        <v>Standard</v>
      </c>
      <c r="F1882">
        <v>1996</v>
      </c>
      <c r="G1882" t="s">
        <v>448</v>
      </c>
      <c r="H1882" t="s">
        <v>28</v>
      </c>
      <c r="I1882" s="1">
        <v>44512</v>
      </c>
      <c r="J1882">
        <v>114</v>
      </c>
      <c r="K1882" t="str">
        <f>VLOOKUP(J1882,locations!$A$1:$E$17,2,FALSE)</f>
        <v>Canterbury</v>
      </c>
      <c r="L1882" t="str">
        <f>VLOOKUP(J1882,locations!$A$1:$E$17,3,FALSE)</f>
        <v>New Zealand</v>
      </c>
      <c r="M1882">
        <f>VLOOKUP(J1882,locations!$A$1:$E$17,4,FALSE)</f>
        <v>655000</v>
      </c>
      <c r="N1882">
        <f>VLOOKUP(J1882,locations!$A$1:$E$17,5,FALSE)</f>
        <v>14.72</v>
      </c>
    </row>
    <row r="1883" spans="1:14" x14ac:dyDescent="0.25">
      <c r="A1883">
        <v>1882</v>
      </c>
      <c r="B1883" t="s">
        <v>435</v>
      </c>
      <c r="C1883">
        <v>619</v>
      </c>
      <c r="D1883" t="str">
        <f>VLOOKUP(C1891,'make details'!$A$1:$C$139,2,FALSE)</f>
        <v>Toyota</v>
      </c>
      <c r="E1883" t="str">
        <f>VLOOKUP(C1883,'make details'!$A$1:$C$139,3,FALSE)</f>
        <v>Standard</v>
      </c>
      <c r="F1883">
        <v>2007</v>
      </c>
      <c r="G1883" t="s">
        <v>448</v>
      </c>
      <c r="H1883" t="s">
        <v>45</v>
      </c>
      <c r="I1883" s="1">
        <v>44571</v>
      </c>
      <c r="J1883">
        <v>104</v>
      </c>
      <c r="K1883" t="str">
        <f>VLOOKUP(J1883,locations!$A$1:$E$17,2,FALSE)</f>
        <v>Bay of Plenty</v>
      </c>
      <c r="L1883" t="str">
        <f>VLOOKUP(J1883,locations!$A$1:$E$17,3,FALSE)</f>
        <v>New Zealand</v>
      </c>
      <c r="M1883">
        <f>VLOOKUP(J1883,locations!$A$1:$E$17,4,FALSE)</f>
        <v>347700</v>
      </c>
      <c r="N1883">
        <f>VLOOKUP(J1883,locations!$A$1:$E$17,5,FALSE)</f>
        <v>28.8</v>
      </c>
    </row>
    <row r="1884" spans="1:14" x14ac:dyDescent="0.25">
      <c r="A1884">
        <v>1883</v>
      </c>
      <c r="B1884" t="s">
        <v>83</v>
      </c>
      <c r="C1884">
        <v>576</v>
      </c>
      <c r="D1884" t="str">
        <f>VLOOKUP(C1892,'make details'!$A$1:$C$139,2,FALSE)</f>
        <v>Toyota</v>
      </c>
      <c r="E1884" t="str">
        <f>VLOOKUP(C1884,'make details'!$A$1:$C$139,3,FALSE)</f>
        <v>Standard</v>
      </c>
      <c r="F1884">
        <v>1994</v>
      </c>
      <c r="G1884">
        <v>323</v>
      </c>
      <c r="H1884" t="s">
        <v>47</v>
      </c>
      <c r="I1884" s="1">
        <v>44623</v>
      </c>
      <c r="J1884">
        <v>107</v>
      </c>
      <c r="K1884" t="str">
        <f>VLOOKUP(J1884,locations!$A$1:$E$17,2,FALSE)</f>
        <v>Taranaki</v>
      </c>
      <c r="L1884" t="str">
        <f>VLOOKUP(J1884,locations!$A$1:$E$17,3,FALSE)</f>
        <v>New Zealand</v>
      </c>
      <c r="M1884">
        <f>VLOOKUP(J1884,locations!$A$1:$E$17,4,FALSE)</f>
        <v>127300</v>
      </c>
      <c r="N1884">
        <f>VLOOKUP(J1884,locations!$A$1:$E$17,5,FALSE)</f>
        <v>17.55</v>
      </c>
    </row>
    <row r="1885" spans="1:14" x14ac:dyDescent="0.25">
      <c r="A1885">
        <v>1884</v>
      </c>
      <c r="B1885" t="s">
        <v>75</v>
      </c>
      <c r="C1885">
        <v>619</v>
      </c>
      <c r="D1885" t="str">
        <f>VLOOKUP(C1893,'make details'!$A$1:$C$139,2,FALSE)</f>
        <v>Honda</v>
      </c>
      <c r="E1885" t="str">
        <f>VLOOKUP(C1885,'make details'!$A$1:$C$139,3,FALSE)</f>
        <v>Standard</v>
      </c>
      <c r="F1885">
        <v>1998</v>
      </c>
      <c r="G1885" t="s">
        <v>766</v>
      </c>
      <c r="H1885" t="s">
        <v>10</v>
      </c>
      <c r="I1885" s="1">
        <v>44646</v>
      </c>
      <c r="J1885">
        <v>101</v>
      </c>
      <c r="K1885" t="str">
        <f>VLOOKUP(J1885,locations!$A$1:$E$17,2,FALSE)</f>
        <v>Northland</v>
      </c>
      <c r="L1885" t="str">
        <f>VLOOKUP(J1885,locations!$A$1:$E$17,3,FALSE)</f>
        <v>New Zealand</v>
      </c>
      <c r="M1885">
        <f>VLOOKUP(J1885,locations!$A$1:$E$17,4,FALSE)</f>
        <v>201500</v>
      </c>
      <c r="N1885">
        <f>VLOOKUP(J1885,locations!$A$1:$E$17,5,FALSE)</f>
        <v>16.11</v>
      </c>
    </row>
    <row r="1886" spans="1:14" x14ac:dyDescent="0.25">
      <c r="A1886">
        <v>1885</v>
      </c>
      <c r="B1886" t="s">
        <v>90</v>
      </c>
      <c r="C1886">
        <v>610</v>
      </c>
      <c r="D1886" t="str">
        <f>VLOOKUP(C1894,'make details'!$A$1:$C$139,2,FALSE)</f>
        <v>Subaru</v>
      </c>
      <c r="E1886" t="str">
        <f>VLOOKUP(C1886,'make details'!$A$1:$C$139,3,FALSE)</f>
        <v>Standard</v>
      </c>
      <c r="F1886">
        <v>2007</v>
      </c>
      <c r="G1886" t="s">
        <v>484</v>
      </c>
      <c r="H1886" t="s">
        <v>45</v>
      </c>
      <c r="I1886" s="1">
        <v>44584</v>
      </c>
      <c r="J1886">
        <v>114</v>
      </c>
      <c r="K1886" t="str">
        <f>VLOOKUP(J1886,locations!$A$1:$E$17,2,FALSE)</f>
        <v>Canterbury</v>
      </c>
      <c r="L1886" t="str">
        <f>VLOOKUP(J1886,locations!$A$1:$E$17,3,FALSE)</f>
        <v>New Zealand</v>
      </c>
      <c r="M1886">
        <f>VLOOKUP(J1886,locations!$A$1:$E$17,4,FALSE)</f>
        <v>655000</v>
      </c>
      <c r="N1886">
        <f>VLOOKUP(J1886,locations!$A$1:$E$17,5,FALSE)</f>
        <v>14.72</v>
      </c>
    </row>
    <row r="1887" spans="1:14" x14ac:dyDescent="0.25">
      <c r="A1887">
        <v>1886</v>
      </c>
      <c r="B1887" t="s">
        <v>90</v>
      </c>
      <c r="C1887">
        <v>610</v>
      </c>
      <c r="D1887" t="str">
        <f>VLOOKUP(C1895,'make details'!$A$1:$C$139,2,FALSE)</f>
        <v>Mazda</v>
      </c>
      <c r="E1887" t="str">
        <f>VLOOKUP(C1887,'make details'!$A$1:$C$139,3,FALSE)</f>
        <v>Standard</v>
      </c>
      <c r="F1887">
        <v>1998</v>
      </c>
      <c r="G1887" t="s">
        <v>674</v>
      </c>
      <c r="H1887" t="s">
        <v>32</v>
      </c>
      <c r="I1887" s="1">
        <v>44655</v>
      </c>
      <c r="J1887">
        <v>103</v>
      </c>
      <c r="K1887" t="str">
        <f>VLOOKUP(J1887,locations!$A$1:$E$17,2,FALSE)</f>
        <v>Waikato</v>
      </c>
      <c r="L1887" t="str">
        <f>VLOOKUP(J1887,locations!$A$1:$E$17,3,FALSE)</f>
        <v>New Zealand</v>
      </c>
      <c r="M1887">
        <f>VLOOKUP(J1887,locations!$A$1:$E$17,4,FALSE)</f>
        <v>513800</v>
      </c>
      <c r="N1887">
        <f>VLOOKUP(J1887,locations!$A$1:$E$17,5,FALSE)</f>
        <v>21.5</v>
      </c>
    </row>
    <row r="1888" spans="1:14" x14ac:dyDescent="0.25">
      <c r="A1888">
        <v>1887</v>
      </c>
      <c r="B1888" t="s">
        <v>83</v>
      </c>
      <c r="C1888">
        <v>587</v>
      </c>
      <c r="D1888" t="str">
        <f>VLOOKUP(C1896,'make details'!$A$1:$C$139,2,FALSE)</f>
        <v>Mazda</v>
      </c>
      <c r="E1888" t="str">
        <f>VLOOKUP(C1888,'make details'!$A$1:$C$139,3,FALSE)</f>
        <v>Standard</v>
      </c>
      <c r="F1888">
        <v>1996</v>
      </c>
      <c r="G1888" t="s">
        <v>461</v>
      </c>
      <c r="H1888" t="s">
        <v>45</v>
      </c>
      <c r="I1888" s="1">
        <v>44487</v>
      </c>
      <c r="J1888">
        <v>106</v>
      </c>
      <c r="K1888" t="str">
        <f>VLOOKUP(J1888,locations!$A$1:$E$17,2,FALSE)</f>
        <v>Hawke's Bay</v>
      </c>
      <c r="L1888" t="str">
        <f>VLOOKUP(J1888,locations!$A$1:$E$17,3,FALSE)</f>
        <v>New Zealand</v>
      </c>
      <c r="M1888">
        <f>VLOOKUP(J1888,locations!$A$1:$E$17,4,FALSE)</f>
        <v>182700</v>
      </c>
      <c r="N1888">
        <f>VLOOKUP(J1888,locations!$A$1:$E$17,5,FALSE)</f>
        <v>12.92</v>
      </c>
    </row>
    <row r="1889" spans="1:14" x14ac:dyDescent="0.25">
      <c r="A1889">
        <v>1888</v>
      </c>
      <c r="B1889" t="s">
        <v>90</v>
      </c>
      <c r="C1889">
        <v>619</v>
      </c>
      <c r="D1889" t="str">
        <f>VLOOKUP(C1897,'make details'!$A$1:$C$139,2,FALSE)</f>
        <v>Toyota</v>
      </c>
      <c r="E1889" t="str">
        <f>VLOOKUP(C1889,'make details'!$A$1:$C$139,3,FALSE)</f>
        <v>Standard</v>
      </c>
      <c r="F1889">
        <v>1997</v>
      </c>
      <c r="G1889" t="s">
        <v>682</v>
      </c>
      <c r="H1889" t="s">
        <v>28</v>
      </c>
      <c r="I1889" s="1">
        <v>44581</v>
      </c>
      <c r="J1889">
        <v>116</v>
      </c>
      <c r="K1889" t="str">
        <f>VLOOKUP(J1889,locations!$A$1:$E$17,2,FALSE)</f>
        <v>Southland</v>
      </c>
      <c r="L1889" t="str">
        <f>VLOOKUP(J1889,locations!$A$1:$E$17,3,FALSE)</f>
        <v>New Zealand</v>
      </c>
      <c r="M1889">
        <f>VLOOKUP(J1889,locations!$A$1:$E$17,4,FALSE)</f>
        <v>102400</v>
      </c>
      <c r="N1889">
        <f>VLOOKUP(J1889,locations!$A$1:$E$17,5,FALSE)</f>
        <v>3.28</v>
      </c>
    </row>
    <row r="1890" spans="1:14" x14ac:dyDescent="0.25">
      <c r="A1890">
        <v>1889</v>
      </c>
      <c r="B1890" t="s">
        <v>75</v>
      </c>
      <c r="C1890">
        <v>548</v>
      </c>
      <c r="D1890" t="str">
        <f>VLOOKUP(C1898,'make details'!$A$1:$C$139,2,FALSE)</f>
        <v>Mazda</v>
      </c>
      <c r="E1890" t="str">
        <f>VLOOKUP(C1890,'make details'!$A$1:$C$139,3,FALSE)</f>
        <v>Standard</v>
      </c>
      <c r="F1890">
        <v>2007</v>
      </c>
      <c r="G1890" t="s">
        <v>605</v>
      </c>
      <c r="H1890" t="s">
        <v>283</v>
      </c>
      <c r="I1890" s="1">
        <v>44562</v>
      </c>
      <c r="J1890">
        <v>103</v>
      </c>
      <c r="K1890" t="str">
        <f>VLOOKUP(J1890,locations!$A$1:$E$17,2,FALSE)</f>
        <v>Waikato</v>
      </c>
      <c r="L1890" t="str">
        <f>VLOOKUP(J1890,locations!$A$1:$E$17,3,FALSE)</f>
        <v>New Zealand</v>
      </c>
      <c r="M1890">
        <f>VLOOKUP(J1890,locations!$A$1:$E$17,4,FALSE)</f>
        <v>513800</v>
      </c>
      <c r="N1890">
        <f>VLOOKUP(J1890,locations!$A$1:$E$17,5,FALSE)</f>
        <v>21.5</v>
      </c>
    </row>
    <row r="1891" spans="1:14" x14ac:dyDescent="0.25">
      <c r="A1891">
        <v>1890</v>
      </c>
      <c r="B1891" t="s">
        <v>75</v>
      </c>
      <c r="C1891">
        <v>619</v>
      </c>
      <c r="D1891" t="str">
        <f>VLOOKUP(C1899,'make details'!$A$1:$C$139,2,FALSE)</f>
        <v>Mazda</v>
      </c>
      <c r="E1891" t="str">
        <f>VLOOKUP(C1891,'make details'!$A$1:$C$139,3,FALSE)</f>
        <v>Standard</v>
      </c>
      <c r="F1891">
        <v>1998</v>
      </c>
      <c r="G1891" t="s">
        <v>767</v>
      </c>
      <c r="H1891" t="s">
        <v>283</v>
      </c>
      <c r="I1891" s="1">
        <v>44647</v>
      </c>
      <c r="J1891">
        <v>102</v>
      </c>
      <c r="K1891" t="str">
        <f>VLOOKUP(J1891,locations!$A$1:$E$17,2,FALSE)</f>
        <v>Auckland</v>
      </c>
      <c r="L1891" t="str">
        <f>VLOOKUP(J1891,locations!$A$1:$E$17,3,FALSE)</f>
        <v>New Zealand</v>
      </c>
      <c r="M1891">
        <f>VLOOKUP(J1891,locations!$A$1:$E$17,4,FALSE)</f>
        <v>1695200</v>
      </c>
      <c r="N1891">
        <f>VLOOKUP(J1891,locations!$A$1:$E$17,5,FALSE)</f>
        <v>343.09</v>
      </c>
    </row>
    <row r="1892" spans="1:14" x14ac:dyDescent="0.25">
      <c r="A1892">
        <v>1891</v>
      </c>
      <c r="B1892" t="s">
        <v>486</v>
      </c>
      <c r="C1892">
        <v>619</v>
      </c>
      <c r="D1892" t="str">
        <f>VLOOKUP(C1900,'make details'!$A$1:$C$139,2,FALSE)</f>
        <v>Subaru</v>
      </c>
      <c r="E1892" t="str">
        <f>VLOOKUP(C1892,'make details'!$A$1:$C$139,3,FALSE)</f>
        <v>Standard</v>
      </c>
      <c r="F1892">
        <v>1998</v>
      </c>
      <c r="G1892" t="s">
        <v>576</v>
      </c>
      <c r="H1892" t="s">
        <v>10</v>
      </c>
      <c r="I1892" s="1">
        <v>44491</v>
      </c>
      <c r="J1892">
        <v>103</v>
      </c>
      <c r="K1892" t="str">
        <f>VLOOKUP(J1892,locations!$A$1:$E$17,2,FALSE)</f>
        <v>Waikato</v>
      </c>
      <c r="L1892" t="str">
        <f>VLOOKUP(J1892,locations!$A$1:$E$17,3,FALSE)</f>
        <v>New Zealand</v>
      </c>
      <c r="M1892">
        <f>VLOOKUP(J1892,locations!$A$1:$E$17,4,FALSE)</f>
        <v>513800</v>
      </c>
      <c r="N1892">
        <f>VLOOKUP(J1892,locations!$A$1:$E$17,5,FALSE)</f>
        <v>21.5</v>
      </c>
    </row>
    <row r="1893" spans="1:14" x14ac:dyDescent="0.25">
      <c r="A1893">
        <v>1892</v>
      </c>
      <c r="B1893" t="s">
        <v>83</v>
      </c>
      <c r="C1893">
        <v>550</v>
      </c>
      <c r="D1893" t="str">
        <f>VLOOKUP(C1901,'make details'!$A$1:$C$139,2,FALSE)</f>
        <v>Mazda</v>
      </c>
      <c r="E1893" t="str">
        <f>VLOOKUP(C1893,'make details'!$A$1:$C$139,3,FALSE)</f>
        <v>Standard</v>
      </c>
      <c r="F1893">
        <v>1998</v>
      </c>
      <c r="G1893" t="s">
        <v>571</v>
      </c>
      <c r="H1893" t="s">
        <v>45</v>
      </c>
      <c r="I1893" s="1">
        <v>44647</v>
      </c>
      <c r="J1893">
        <v>102</v>
      </c>
      <c r="K1893" t="str">
        <f>VLOOKUP(J1893,locations!$A$1:$E$17,2,FALSE)</f>
        <v>Auckland</v>
      </c>
      <c r="L1893" t="str">
        <f>VLOOKUP(J1893,locations!$A$1:$E$17,3,FALSE)</f>
        <v>New Zealand</v>
      </c>
      <c r="M1893">
        <f>VLOOKUP(J1893,locations!$A$1:$E$17,4,FALSE)</f>
        <v>1695200</v>
      </c>
      <c r="N1893">
        <f>VLOOKUP(J1893,locations!$A$1:$E$17,5,FALSE)</f>
        <v>343.09</v>
      </c>
    </row>
    <row r="1894" spans="1:14" x14ac:dyDescent="0.25">
      <c r="A1894">
        <v>1893</v>
      </c>
      <c r="B1894" t="s">
        <v>90</v>
      </c>
      <c r="C1894">
        <v>610</v>
      </c>
      <c r="D1894" t="str">
        <f>VLOOKUP(C1902,'make details'!$A$1:$C$139,2,FALSE)</f>
        <v>Toyota</v>
      </c>
      <c r="E1894" t="str">
        <f>VLOOKUP(C1894,'make details'!$A$1:$C$139,3,FALSE)</f>
        <v>Standard</v>
      </c>
      <c r="F1894">
        <v>2000</v>
      </c>
      <c r="G1894" t="s">
        <v>444</v>
      </c>
      <c r="H1894" t="s">
        <v>69</v>
      </c>
      <c r="I1894" s="1">
        <v>44613</v>
      </c>
      <c r="J1894">
        <v>101</v>
      </c>
      <c r="K1894" t="str">
        <f>VLOOKUP(J1894,locations!$A$1:$E$17,2,FALSE)</f>
        <v>Northland</v>
      </c>
      <c r="L1894" t="str">
        <f>VLOOKUP(J1894,locations!$A$1:$E$17,3,FALSE)</f>
        <v>New Zealand</v>
      </c>
      <c r="M1894">
        <f>VLOOKUP(J1894,locations!$A$1:$E$17,4,FALSE)</f>
        <v>201500</v>
      </c>
      <c r="N1894">
        <f>VLOOKUP(J1894,locations!$A$1:$E$17,5,FALSE)</f>
        <v>16.11</v>
      </c>
    </row>
    <row r="1895" spans="1:14" x14ac:dyDescent="0.25">
      <c r="A1895">
        <v>1894</v>
      </c>
      <c r="B1895" t="s">
        <v>90</v>
      </c>
      <c r="C1895">
        <v>576</v>
      </c>
      <c r="D1895" t="str">
        <f>VLOOKUP(C1903,'make details'!$A$1:$C$139,2,FALSE)</f>
        <v>Toyota</v>
      </c>
      <c r="E1895" t="str">
        <f>VLOOKUP(C1895,'make details'!$A$1:$C$139,3,FALSE)</f>
        <v>Standard</v>
      </c>
      <c r="F1895">
        <v>2007</v>
      </c>
      <c r="G1895" t="s">
        <v>600</v>
      </c>
      <c r="H1895" t="s">
        <v>283</v>
      </c>
      <c r="I1895" s="1">
        <v>44643</v>
      </c>
      <c r="J1895">
        <v>108</v>
      </c>
      <c r="K1895" t="str">
        <f>VLOOKUP(J1895,locations!$A$1:$E$17,2,FALSE)</f>
        <v>Manawatū-Whanganui</v>
      </c>
      <c r="L1895" t="str">
        <f>VLOOKUP(J1895,locations!$A$1:$E$17,3,FALSE)</f>
        <v>New Zealand</v>
      </c>
      <c r="M1895">
        <f>VLOOKUP(J1895,locations!$A$1:$E$17,4,FALSE)</f>
        <v>258200</v>
      </c>
      <c r="N1895">
        <f>VLOOKUP(J1895,locations!$A$1:$E$17,5,FALSE)</f>
        <v>11.62</v>
      </c>
    </row>
    <row r="1896" spans="1:14" x14ac:dyDescent="0.25">
      <c r="A1896">
        <v>1895</v>
      </c>
      <c r="B1896" t="s">
        <v>90</v>
      </c>
      <c r="C1896">
        <v>576</v>
      </c>
      <c r="D1896" t="str">
        <f>VLOOKUP(C1904,'make details'!$A$1:$C$139,2,FALSE)</f>
        <v>Suzuki</v>
      </c>
      <c r="E1896" t="str">
        <f>VLOOKUP(C1896,'make details'!$A$1:$C$139,3,FALSE)</f>
        <v>Standard</v>
      </c>
      <c r="F1896">
        <v>2004</v>
      </c>
      <c r="G1896" t="s">
        <v>578</v>
      </c>
      <c r="H1896" t="s">
        <v>10</v>
      </c>
      <c r="I1896" s="1">
        <v>44571</v>
      </c>
      <c r="J1896">
        <v>109</v>
      </c>
      <c r="K1896" t="str">
        <f>VLOOKUP(J1896,locations!$A$1:$E$17,2,FALSE)</f>
        <v>Wellington</v>
      </c>
      <c r="L1896" t="str">
        <f>VLOOKUP(J1896,locations!$A$1:$E$17,3,FALSE)</f>
        <v>New Zealand</v>
      </c>
      <c r="M1896">
        <f>VLOOKUP(J1896,locations!$A$1:$E$17,4,FALSE)</f>
        <v>543500</v>
      </c>
      <c r="N1896">
        <f>VLOOKUP(J1896,locations!$A$1:$E$17,5,FALSE)</f>
        <v>67.52</v>
      </c>
    </row>
    <row r="1897" spans="1:14" x14ac:dyDescent="0.25">
      <c r="A1897">
        <v>1896</v>
      </c>
      <c r="B1897" t="s">
        <v>435</v>
      </c>
      <c r="C1897">
        <v>619</v>
      </c>
      <c r="D1897" t="str">
        <f>VLOOKUP(C1905,'make details'!$A$1:$C$139,2,FALSE)</f>
        <v>Nissan</v>
      </c>
      <c r="E1897" t="str">
        <f>VLOOKUP(C1897,'make details'!$A$1:$C$139,3,FALSE)</f>
        <v>Standard</v>
      </c>
      <c r="F1897">
        <v>2007</v>
      </c>
      <c r="G1897" t="s">
        <v>448</v>
      </c>
      <c r="H1897" t="s">
        <v>69</v>
      </c>
      <c r="I1897" s="1">
        <v>44583</v>
      </c>
      <c r="J1897">
        <v>102</v>
      </c>
      <c r="K1897" t="str">
        <f>VLOOKUP(J1897,locations!$A$1:$E$17,2,FALSE)</f>
        <v>Auckland</v>
      </c>
      <c r="L1897" t="str">
        <f>VLOOKUP(J1897,locations!$A$1:$E$17,3,FALSE)</f>
        <v>New Zealand</v>
      </c>
      <c r="M1897">
        <f>VLOOKUP(J1897,locations!$A$1:$E$17,4,FALSE)</f>
        <v>1695200</v>
      </c>
      <c r="N1897">
        <f>VLOOKUP(J1897,locations!$A$1:$E$17,5,FALSE)</f>
        <v>343.09</v>
      </c>
    </row>
    <row r="1898" spans="1:14" x14ac:dyDescent="0.25">
      <c r="A1898">
        <v>1897</v>
      </c>
      <c r="B1898" t="s">
        <v>90</v>
      </c>
      <c r="C1898">
        <v>576</v>
      </c>
      <c r="D1898" t="str">
        <f>VLOOKUP(C1906,'make details'!$A$1:$C$139,2,FALSE)</f>
        <v>Toyota</v>
      </c>
      <c r="E1898" t="str">
        <f>VLOOKUP(C1898,'make details'!$A$1:$C$139,3,FALSE)</f>
        <v>Standard</v>
      </c>
      <c r="F1898">
        <v>2001</v>
      </c>
      <c r="G1898" t="s">
        <v>572</v>
      </c>
      <c r="H1898" t="s">
        <v>32</v>
      </c>
      <c r="I1898" s="1">
        <v>44597</v>
      </c>
      <c r="J1898">
        <v>115</v>
      </c>
      <c r="K1898" t="str">
        <f>VLOOKUP(J1898,locations!$A$1:$E$17,2,FALSE)</f>
        <v>Otago</v>
      </c>
      <c r="L1898" t="str">
        <f>VLOOKUP(J1898,locations!$A$1:$E$17,3,FALSE)</f>
        <v>New Zealand</v>
      </c>
      <c r="M1898">
        <f>VLOOKUP(J1898,locations!$A$1:$E$17,4,FALSE)</f>
        <v>246000</v>
      </c>
      <c r="N1898">
        <f>VLOOKUP(J1898,locations!$A$1:$E$17,5,FALSE)</f>
        <v>7.89</v>
      </c>
    </row>
    <row r="1899" spans="1:14" x14ac:dyDescent="0.25">
      <c r="A1899">
        <v>1898</v>
      </c>
      <c r="B1899" t="s">
        <v>90</v>
      </c>
      <c r="C1899">
        <v>576</v>
      </c>
      <c r="D1899" t="str">
        <f>VLOOKUP(C1907,'make details'!$A$1:$C$139,2,FALSE)</f>
        <v>BMW</v>
      </c>
      <c r="E1899" t="str">
        <f>VLOOKUP(C1899,'make details'!$A$1:$C$139,3,FALSE)</f>
        <v>Standard</v>
      </c>
      <c r="F1899">
        <v>2002</v>
      </c>
      <c r="G1899" t="s">
        <v>698</v>
      </c>
      <c r="H1899" t="s">
        <v>28</v>
      </c>
      <c r="I1899" s="1">
        <v>44585</v>
      </c>
      <c r="J1899">
        <v>107</v>
      </c>
      <c r="K1899" t="str">
        <f>VLOOKUP(J1899,locations!$A$1:$E$17,2,FALSE)</f>
        <v>Taranaki</v>
      </c>
      <c r="L1899" t="str">
        <f>VLOOKUP(J1899,locations!$A$1:$E$17,3,FALSE)</f>
        <v>New Zealand</v>
      </c>
      <c r="M1899">
        <f>VLOOKUP(J1899,locations!$A$1:$E$17,4,FALSE)</f>
        <v>127300</v>
      </c>
      <c r="N1899">
        <f>VLOOKUP(J1899,locations!$A$1:$E$17,5,FALSE)</f>
        <v>17.55</v>
      </c>
    </row>
    <row r="1900" spans="1:14" x14ac:dyDescent="0.25">
      <c r="A1900">
        <v>1899</v>
      </c>
      <c r="B1900" t="s">
        <v>83</v>
      </c>
      <c r="C1900">
        <v>610</v>
      </c>
      <c r="D1900" t="str">
        <f>VLOOKUP(C1908,'make details'!$A$1:$C$139,2,FALSE)</f>
        <v>Toyota</v>
      </c>
      <c r="E1900" t="str">
        <f>VLOOKUP(C1900,'make details'!$A$1:$C$139,3,FALSE)</f>
        <v>Standard</v>
      </c>
      <c r="F1900">
        <v>2000</v>
      </c>
      <c r="G1900" t="s">
        <v>475</v>
      </c>
      <c r="H1900" t="s">
        <v>18</v>
      </c>
      <c r="I1900" s="1">
        <v>44627</v>
      </c>
      <c r="J1900">
        <v>109</v>
      </c>
      <c r="K1900" t="str">
        <f>VLOOKUP(J1900,locations!$A$1:$E$17,2,FALSE)</f>
        <v>Wellington</v>
      </c>
      <c r="L1900" t="str">
        <f>VLOOKUP(J1900,locations!$A$1:$E$17,3,FALSE)</f>
        <v>New Zealand</v>
      </c>
      <c r="M1900">
        <f>VLOOKUP(J1900,locations!$A$1:$E$17,4,FALSE)</f>
        <v>543500</v>
      </c>
      <c r="N1900">
        <f>VLOOKUP(J1900,locations!$A$1:$E$17,5,FALSE)</f>
        <v>67.52</v>
      </c>
    </row>
    <row r="1901" spans="1:14" x14ac:dyDescent="0.25">
      <c r="A1901">
        <v>1900</v>
      </c>
      <c r="B1901" t="s">
        <v>90</v>
      </c>
      <c r="C1901">
        <v>576</v>
      </c>
      <c r="D1901" t="str">
        <f>VLOOKUP(C1909,'make details'!$A$1:$C$139,2,FALSE)</f>
        <v>Honda</v>
      </c>
      <c r="E1901" t="str">
        <f>VLOOKUP(C1901,'make details'!$A$1:$C$139,3,FALSE)</f>
        <v>Standard</v>
      </c>
      <c r="F1901">
        <v>2000</v>
      </c>
      <c r="G1901" t="s">
        <v>572</v>
      </c>
      <c r="H1901" t="s">
        <v>32</v>
      </c>
      <c r="I1901" s="1">
        <v>44550</v>
      </c>
      <c r="J1901">
        <v>114</v>
      </c>
      <c r="K1901" t="str">
        <f>VLOOKUP(J1901,locations!$A$1:$E$17,2,FALSE)</f>
        <v>Canterbury</v>
      </c>
      <c r="L1901" t="str">
        <f>VLOOKUP(J1901,locations!$A$1:$E$17,3,FALSE)</f>
        <v>New Zealand</v>
      </c>
      <c r="M1901">
        <f>VLOOKUP(J1901,locations!$A$1:$E$17,4,FALSE)</f>
        <v>655000</v>
      </c>
      <c r="N1901">
        <f>VLOOKUP(J1901,locations!$A$1:$E$17,5,FALSE)</f>
        <v>14.72</v>
      </c>
    </row>
    <row r="1902" spans="1:14" x14ac:dyDescent="0.25">
      <c r="A1902">
        <v>1901</v>
      </c>
      <c r="B1902" t="s">
        <v>90</v>
      </c>
      <c r="C1902">
        <v>619</v>
      </c>
      <c r="D1902" t="str">
        <f>VLOOKUP(C1910,'make details'!$A$1:$C$139,2,FALSE)</f>
        <v>Toyota</v>
      </c>
      <c r="E1902" t="str">
        <f>VLOOKUP(C1902,'make details'!$A$1:$C$139,3,FALSE)</f>
        <v>Standard</v>
      </c>
      <c r="F1902">
        <v>2007</v>
      </c>
      <c r="G1902" t="s">
        <v>447</v>
      </c>
      <c r="H1902" t="s">
        <v>10</v>
      </c>
      <c r="I1902" s="1">
        <v>44626</v>
      </c>
      <c r="J1902">
        <v>102</v>
      </c>
      <c r="K1902" t="str">
        <f>VLOOKUP(J1902,locations!$A$1:$E$17,2,FALSE)</f>
        <v>Auckland</v>
      </c>
      <c r="L1902" t="str">
        <f>VLOOKUP(J1902,locations!$A$1:$E$17,3,FALSE)</f>
        <v>New Zealand</v>
      </c>
      <c r="M1902">
        <f>VLOOKUP(J1902,locations!$A$1:$E$17,4,FALSE)</f>
        <v>1695200</v>
      </c>
      <c r="N1902">
        <f>VLOOKUP(J1902,locations!$A$1:$E$17,5,FALSE)</f>
        <v>343.09</v>
      </c>
    </row>
    <row r="1903" spans="1:14" x14ac:dyDescent="0.25">
      <c r="A1903">
        <v>1902</v>
      </c>
      <c r="B1903" t="s">
        <v>90</v>
      </c>
      <c r="C1903">
        <v>619</v>
      </c>
      <c r="D1903" t="str">
        <f>VLOOKUP(C1911,'make details'!$A$1:$C$139,2,FALSE)</f>
        <v>Toyota</v>
      </c>
      <c r="E1903" t="str">
        <f>VLOOKUP(C1903,'make details'!$A$1:$C$139,3,FALSE)</f>
        <v>Standard</v>
      </c>
      <c r="F1903">
        <v>1998</v>
      </c>
      <c r="G1903" t="s">
        <v>682</v>
      </c>
      <c r="H1903" t="s">
        <v>32</v>
      </c>
      <c r="I1903" s="1">
        <v>44621</v>
      </c>
      <c r="J1903">
        <v>107</v>
      </c>
      <c r="K1903" t="str">
        <f>VLOOKUP(J1903,locations!$A$1:$E$17,2,FALSE)</f>
        <v>Taranaki</v>
      </c>
      <c r="L1903" t="str">
        <f>VLOOKUP(J1903,locations!$A$1:$E$17,3,FALSE)</f>
        <v>New Zealand</v>
      </c>
      <c r="M1903">
        <f>VLOOKUP(J1903,locations!$A$1:$E$17,4,FALSE)</f>
        <v>127300</v>
      </c>
      <c r="N1903">
        <f>VLOOKUP(J1903,locations!$A$1:$E$17,5,FALSE)</f>
        <v>17.55</v>
      </c>
    </row>
    <row r="1904" spans="1:14" x14ac:dyDescent="0.25">
      <c r="A1904">
        <v>1903</v>
      </c>
      <c r="B1904" t="s">
        <v>75</v>
      </c>
      <c r="C1904">
        <v>611</v>
      </c>
      <c r="D1904" t="str">
        <f>VLOOKUP(C1912,'make details'!$A$1:$C$139,2,FALSE)</f>
        <v>Daihatsu</v>
      </c>
      <c r="E1904" t="str">
        <f>VLOOKUP(C1904,'make details'!$A$1:$C$139,3,FALSE)</f>
        <v>Standard</v>
      </c>
      <c r="F1904">
        <v>2007</v>
      </c>
      <c r="G1904" t="s">
        <v>768</v>
      </c>
      <c r="H1904" t="s">
        <v>18</v>
      </c>
      <c r="I1904" s="1">
        <v>44546</v>
      </c>
      <c r="J1904">
        <v>103</v>
      </c>
      <c r="K1904" t="str">
        <f>VLOOKUP(J1904,locations!$A$1:$E$17,2,FALSE)</f>
        <v>Waikato</v>
      </c>
      <c r="L1904" t="str">
        <f>VLOOKUP(J1904,locations!$A$1:$E$17,3,FALSE)</f>
        <v>New Zealand</v>
      </c>
      <c r="M1904">
        <f>VLOOKUP(J1904,locations!$A$1:$E$17,4,FALSE)</f>
        <v>513800</v>
      </c>
      <c r="N1904">
        <f>VLOOKUP(J1904,locations!$A$1:$E$17,5,FALSE)</f>
        <v>21.5</v>
      </c>
    </row>
    <row r="1905" spans="1:14" x14ac:dyDescent="0.25">
      <c r="A1905">
        <v>1904</v>
      </c>
      <c r="B1905" t="s">
        <v>83</v>
      </c>
      <c r="C1905">
        <v>587</v>
      </c>
      <c r="D1905" t="str">
        <f>VLOOKUP(C1913,'make details'!$A$1:$C$139,2,FALSE)</f>
        <v>Ford</v>
      </c>
      <c r="E1905" t="str">
        <f>VLOOKUP(C1905,'make details'!$A$1:$C$139,3,FALSE)</f>
        <v>Standard</v>
      </c>
      <c r="F1905">
        <v>1998</v>
      </c>
      <c r="G1905" t="s">
        <v>478</v>
      </c>
      <c r="H1905" t="s">
        <v>10</v>
      </c>
      <c r="I1905" s="1">
        <v>44502</v>
      </c>
      <c r="J1905">
        <v>103</v>
      </c>
      <c r="K1905" t="str">
        <f>VLOOKUP(J1905,locations!$A$1:$E$17,2,FALSE)</f>
        <v>Waikato</v>
      </c>
      <c r="L1905" t="str">
        <f>VLOOKUP(J1905,locations!$A$1:$E$17,3,FALSE)</f>
        <v>New Zealand</v>
      </c>
      <c r="M1905">
        <f>VLOOKUP(J1905,locations!$A$1:$E$17,4,FALSE)</f>
        <v>513800</v>
      </c>
      <c r="N1905">
        <f>VLOOKUP(J1905,locations!$A$1:$E$17,5,FALSE)</f>
        <v>21.5</v>
      </c>
    </row>
    <row r="1906" spans="1:14" x14ac:dyDescent="0.25">
      <c r="A1906">
        <v>1905</v>
      </c>
      <c r="B1906" t="s">
        <v>235</v>
      </c>
      <c r="C1906">
        <v>619</v>
      </c>
      <c r="D1906" t="str">
        <f>VLOOKUP(C1914,'make details'!$A$1:$C$139,2,FALSE)</f>
        <v>Toyota</v>
      </c>
      <c r="E1906" t="str">
        <f>VLOOKUP(C1906,'make details'!$A$1:$C$139,3,FALSE)</f>
        <v>Standard</v>
      </c>
      <c r="F1906">
        <v>1999</v>
      </c>
      <c r="G1906" t="s">
        <v>467</v>
      </c>
      <c r="H1906" t="s">
        <v>32</v>
      </c>
      <c r="I1906" s="1">
        <v>44516</v>
      </c>
      <c r="J1906">
        <v>109</v>
      </c>
      <c r="K1906" t="str">
        <f>VLOOKUP(J1906,locations!$A$1:$E$17,2,FALSE)</f>
        <v>Wellington</v>
      </c>
      <c r="L1906" t="str">
        <f>VLOOKUP(J1906,locations!$A$1:$E$17,3,FALSE)</f>
        <v>New Zealand</v>
      </c>
      <c r="M1906">
        <f>VLOOKUP(J1906,locations!$A$1:$E$17,4,FALSE)</f>
        <v>543500</v>
      </c>
      <c r="N1906">
        <f>VLOOKUP(J1906,locations!$A$1:$E$17,5,FALSE)</f>
        <v>67.52</v>
      </c>
    </row>
    <row r="1907" spans="1:14" x14ac:dyDescent="0.25">
      <c r="A1907">
        <v>1906</v>
      </c>
      <c r="B1907" t="s">
        <v>90</v>
      </c>
      <c r="C1907">
        <v>512</v>
      </c>
      <c r="D1907" t="str">
        <f>VLOOKUP(C1915,'make details'!$A$1:$C$139,2,FALSE)</f>
        <v>Honda</v>
      </c>
      <c r="E1907" t="str">
        <f>VLOOKUP(C1907,'make details'!$A$1:$C$139,3,FALSE)</f>
        <v>Luxury</v>
      </c>
      <c r="F1907">
        <v>2001</v>
      </c>
      <c r="G1907" t="s">
        <v>479</v>
      </c>
      <c r="H1907" t="s">
        <v>10</v>
      </c>
      <c r="I1907" s="1">
        <v>44521</v>
      </c>
      <c r="J1907">
        <v>102</v>
      </c>
      <c r="K1907" t="str">
        <f>VLOOKUP(J1907,locations!$A$1:$E$17,2,FALSE)</f>
        <v>Auckland</v>
      </c>
      <c r="L1907" t="str">
        <f>VLOOKUP(J1907,locations!$A$1:$E$17,3,FALSE)</f>
        <v>New Zealand</v>
      </c>
      <c r="M1907">
        <f>VLOOKUP(J1907,locations!$A$1:$E$17,4,FALSE)</f>
        <v>1695200</v>
      </c>
      <c r="N1907">
        <f>VLOOKUP(J1907,locations!$A$1:$E$17,5,FALSE)</f>
        <v>343.09</v>
      </c>
    </row>
    <row r="1908" spans="1:14" x14ac:dyDescent="0.25">
      <c r="A1908">
        <v>1907</v>
      </c>
      <c r="B1908" t="s">
        <v>83</v>
      </c>
      <c r="C1908">
        <v>619</v>
      </c>
      <c r="D1908" t="str">
        <f>VLOOKUP(C1916,'make details'!$A$1:$C$139,2,FALSE)</f>
        <v>Honda</v>
      </c>
      <c r="E1908" t="str">
        <f>VLOOKUP(C1908,'make details'!$A$1:$C$139,3,FALSE)</f>
        <v>Standard</v>
      </c>
      <c r="F1908">
        <v>2008</v>
      </c>
      <c r="G1908" t="s">
        <v>769</v>
      </c>
      <c r="H1908" t="s">
        <v>28</v>
      </c>
      <c r="I1908" s="1">
        <v>44616</v>
      </c>
      <c r="J1908">
        <v>114</v>
      </c>
      <c r="K1908" t="str">
        <f>VLOOKUP(J1908,locations!$A$1:$E$17,2,FALSE)</f>
        <v>Canterbury</v>
      </c>
      <c r="L1908" t="str">
        <f>VLOOKUP(J1908,locations!$A$1:$E$17,3,FALSE)</f>
        <v>New Zealand</v>
      </c>
      <c r="M1908">
        <f>VLOOKUP(J1908,locations!$A$1:$E$17,4,FALSE)</f>
        <v>655000</v>
      </c>
      <c r="N1908">
        <f>VLOOKUP(J1908,locations!$A$1:$E$17,5,FALSE)</f>
        <v>14.72</v>
      </c>
    </row>
    <row r="1909" spans="1:14" x14ac:dyDescent="0.25">
      <c r="A1909">
        <v>1908</v>
      </c>
      <c r="B1909" t="s">
        <v>83</v>
      </c>
      <c r="C1909">
        <v>550</v>
      </c>
      <c r="D1909" t="str">
        <f>VLOOKUP(C1917,'make details'!$A$1:$C$139,2,FALSE)</f>
        <v>Ford</v>
      </c>
      <c r="E1909" t="str">
        <f>VLOOKUP(C1909,'make details'!$A$1:$C$139,3,FALSE)</f>
        <v>Standard</v>
      </c>
      <c r="F1909">
        <v>1996</v>
      </c>
      <c r="G1909" t="s">
        <v>571</v>
      </c>
      <c r="H1909" t="s">
        <v>47</v>
      </c>
      <c r="I1909" s="1">
        <v>44595</v>
      </c>
      <c r="J1909">
        <v>116</v>
      </c>
      <c r="K1909" t="str">
        <f>VLOOKUP(J1909,locations!$A$1:$E$17,2,FALSE)</f>
        <v>Southland</v>
      </c>
      <c r="L1909" t="str">
        <f>VLOOKUP(J1909,locations!$A$1:$E$17,3,FALSE)</f>
        <v>New Zealand</v>
      </c>
      <c r="M1909">
        <f>VLOOKUP(J1909,locations!$A$1:$E$17,4,FALSE)</f>
        <v>102400</v>
      </c>
      <c r="N1909">
        <f>VLOOKUP(J1909,locations!$A$1:$E$17,5,FALSE)</f>
        <v>3.28</v>
      </c>
    </row>
    <row r="1910" spans="1:14" x14ac:dyDescent="0.25">
      <c r="A1910">
        <v>1909</v>
      </c>
      <c r="B1910" t="s">
        <v>90</v>
      </c>
      <c r="C1910">
        <v>619</v>
      </c>
      <c r="D1910" t="str">
        <f>VLOOKUP(C1918,'make details'!$A$1:$C$139,2,FALSE)</f>
        <v>Toyota</v>
      </c>
      <c r="E1910" t="str">
        <f>VLOOKUP(C1910,'make details'!$A$1:$C$139,3,FALSE)</f>
        <v>Standard</v>
      </c>
      <c r="F1910">
        <v>2000</v>
      </c>
      <c r="G1910" t="s">
        <v>594</v>
      </c>
      <c r="H1910" t="s">
        <v>32</v>
      </c>
      <c r="I1910" s="1">
        <v>44544</v>
      </c>
      <c r="J1910">
        <v>109</v>
      </c>
      <c r="K1910" t="str">
        <f>VLOOKUP(J1910,locations!$A$1:$E$17,2,FALSE)</f>
        <v>Wellington</v>
      </c>
      <c r="L1910" t="str">
        <f>VLOOKUP(J1910,locations!$A$1:$E$17,3,FALSE)</f>
        <v>New Zealand</v>
      </c>
      <c r="M1910">
        <f>VLOOKUP(J1910,locations!$A$1:$E$17,4,FALSE)</f>
        <v>543500</v>
      </c>
      <c r="N1910">
        <f>VLOOKUP(J1910,locations!$A$1:$E$17,5,FALSE)</f>
        <v>67.52</v>
      </c>
    </row>
    <row r="1911" spans="1:14" x14ac:dyDescent="0.25">
      <c r="A1911">
        <v>1910</v>
      </c>
      <c r="B1911" t="s">
        <v>90</v>
      </c>
      <c r="C1911">
        <v>619</v>
      </c>
      <c r="D1911" t="str">
        <f>VLOOKUP(C1919,'make details'!$A$1:$C$139,2,FALSE)</f>
        <v>Holden</v>
      </c>
      <c r="E1911" t="str">
        <f>VLOOKUP(C1911,'make details'!$A$1:$C$139,3,FALSE)</f>
        <v>Standard</v>
      </c>
      <c r="F1911">
        <v>1996</v>
      </c>
      <c r="G1911" t="s">
        <v>485</v>
      </c>
      <c r="H1911" t="s">
        <v>283</v>
      </c>
      <c r="I1911" s="1">
        <v>44488</v>
      </c>
      <c r="J1911">
        <v>114</v>
      </c>
      <c r="K1911" t="str">
        <f>VLOOKUP(J1911,locations!$A$1:$E$17,2,FALSE)</f>
        <v>Canterbury</v>
      </c>
      <c r="L1911" t="str">
        <f>VLOOKUP(J1911,locations!$A$1:$E$17,3,FALSE)</f>
        <v>New Zealand</v>
      </c>
      <c r="M1911">
        <f>VLOOKUP(J1911,locations!$A$1:$E$17,4,FALSE)</f>
        <v>655000</v>
      </c>
      <c r="N1911">
        <f>VLOOKUP(J1911,locations!$A$1:$E$17,5,FALSE)</f>
        <v>14.72</v>
      </c>
    </row>
    <row r="1912" spans="1:14" x14ac:dyDescent="0.25">
      <c r="A1912">
        <v>1911</v>
      </c>
      <c r="B1912" t="s">
        <v>75</v>
      </c>
      <c r="C1912">
        <v>531</v>
      </c>
      <c r="D1912" t="str">
        <f>VLOOKUP(C1920,'make details'!$A$1:$C$139,2,FALSE)</f>
        <v>Mazda</v>
      </c>
      <c r="E1912" t="str">
        <f>VLOOKUP(C1912,'make details'!$A$1:$C$139,3,FALSE)</f>
        <v>Standard</v>
      </c>
      <c r="F1912">
        <v>2008</v>
      </c>
      <c r="G1912" t="s">
        <v>696</v>
      </c>
      <c r="H1912" t="s">
        <v>28</v>
      </c>
      <c r="I1912" s="1">
        <v>44606</v>
      </c>
      <c r="J1912">
        <v>102</v>
      </c>
      <c r="K1912" t="str">
        <f>VLOOKUP(J1912,locations!$A$1:$E$17,2,FALSE)</f>
        <v>Auckland</v>
      </c>
      <c r="L1912" t="str">
        <f>VLOOKUP(J1912,locations!$A$1:$E$17,3,FALSE)</f>
        <v>New Zealand</v>
      </c>
      <c r="M1912">
        <f>VLOOKUP(J1912,locations!$A$1:$E$17,4,FALSE)</f>
        <v>1695200</v>
      </c>
      <c r="N1912">
        <f>VLOOKUP(J1912,locations!$A$1:$E$17,5,FALSE)</f>
        <v>343.09</v>
      </c>
    </row>
    <row r="1913" spans="1:14" x14ac:dyDescent="0.25">
      <c r="A1913">
        <v>1912</v>
      </c>
      <c r="B1913" t="s">
        <v>435</v>
      </c>
      <c r="C1913">
        <v>540</v>
      </c>
      <c r="D1913" t="str">
        <f>VLOOKUP(C1921,'make details'!$A$1:$C$139,2,FALSE)</f>
        <v>Subaru</v>
      </c>
      <c r="E1913" t="str">
        <f>VLOOKUP(C1913,'make details'!$A$1:$C$139,3,FALSE)</f>
        <v>Standard</v>
      </c>
      <c r="F1913">
        <v>2000</v>
      </c>
      <c r="G1913" t="s">
        <v>436</v>
      </c>
      <c r="H1913" t="s">
        <v>69</v>
      </c>
      <c r="I1913" s="1">
        <v>44587</v>
      </c>
      <c r="J1913">
        <v>114</v>
      </c>
      <c r="K1913" t="str">
        <f>VLOOKUP(J1913,locations!$A$1:$E$17,2,FALSE)</f>
        <v>Canterbury</v>
      </c>
      <c r="L1913" t="str">
        <f>VLOOKUP(J1913,locations!$A$1:$E$17,3,FALSE)</f>
        <v>New Zealand</v>
      </c>
      <c r="M1913">
        <f>VLOOKUP(J1913,locations!$A$1:$E$17,4,FALSE)</f>
        <v>655000</v>
      </c>
      <c r="N1913">
        <f>VLOOKUP(J1913,locations!$A$1:$E$17,5,FALSE)</f>
        <v>14.72</v>
      </c>
    </row>
    <row r="1914" spans="1:14" x14ac:dyDescent="0.25">
      <c r="A1914">
        <v>1913</v>
      </c>
      <c r="B1914" t="s">
        <v>90</v>
      </c>
      <c r="C1914">
        <v>619</v>
      </c>
      <c r="D1914" t="str">
        <f>VLOOKUP(C1922,'make details'!$A$1:$C$139,2,FALSE)</f>
        <v>Jeep</v>
      </c>
      <c r="E1914" t="str">
        <f>VLOOKUP(C1914,'make details'!$A$1:$C$139,3,FALSE)</f>
        <v>Standard</v>
      </c>
      <c r="F1914">
        <v>1999</v>
      </c>
      <c r="G1914" t="s">
        <v>485</v>
      </c>
      <c r="H1914" t="s">
        <v>45</v>
      </c>
      <c r="I1914" s="1">
        <v>44631</v>
      </c>
      <c r="J1914">
        <v>102</v>
      </c>
      <c r="K1914" t="str">
        <f>VLOOKUP(J1914,locations!$A$1:$E$17,2,FALSE)</f>
        <v>Auckland</v>
      </c>
      <c r="L1914" t="str">
        <f>VLOOKUP(J1914,locations!$A$1:$E$17,3,FALSE)</f>
        <v>New Zealand</v>
      </c>
      <c r="M1914">
        <f>VLOOKUP(J1914,locations!$A$1:$E$17,4,FALSE)</f>
        <v>1695200</v>
      </c>
      <c r="N1914">
        <f>VLOOKUP(J1914,locations!$A$1:$E$17,5,FALSE)</f>
        <v>343.09</v>
      </c>
    </row>
    <row r="1915" spans="1:14" x14ac:dyDescent="0.25">
      <c r="A1915">
        <v>1914</v>
      </c>
      <c r="B1915" t="s">
        <v>83</v>
      </c>
      <c r="C1915">
        <v>550</v>
      </c>
      <c r="D1915" t="str">
        <f>VLOOKUP(C1923,'make details'!$A$1:$C$139,2,FALSE)</f>
        <v>Hino</v>
      </c>
      <c r="E1915" t="str">
        <f>VLOOKUP(C1915,'make details'!$A$1:$C$139,3,FALSE)</f>
        <v>Standard</v>
      </c>
      <c r="F1915">
        <v>1999</v>
      </c>
      <c r="G1915" t="s">
        <v>571</v>
      </c>
      <c r="H1915" t="s">
        <v>45</v>
      </c>
      <c r="I1915" s="1">
        <v>44653</v>
      </c>
      <c r="J1915">
        <v>107</v>
      </c>
      <c r="K1915" t="str">
        <f>VLOOKUP(J1915,locations!$A$1:$E$17,2,FALSE)</f>
        <v>Taranaki</v>
      </c>
      <c r="L1915" t="str">
        <f>VLOOKUP(J1915,locations!$A$1:$E$17,3,FALSE)</f>
        <v>New Zealand</v>
      </c>
      <c r="M1915">
        <f>VLOOKUP(J1915,locations!$A$1:$E$17,4,FALSE)</f>
        <v>127300</v>
      </c>
      <c r="N1915">
        <f>VLOOKUP(J1915,locations!$A$1:$E$17,5,FALSE)</f>
        <v>17.55</v>
      </c>
    </row>
    <row r="1916" spans="1:14" x14ac:dyDescent="0.25">
      <c r="A1916">
        <v>1915</v>
      </c>
      <c r="B1916" t="s">
        <v>83</v>
      </c>
      <c r="C1916">
        <v>550</v>
      </c>
      <c r="D1916" t="str">
        <f>VLOOKUP(C1924,'make details'!$A$1:$C$139,2,FALSE)</f>
        <v>Subaru</v>
      </c>
      <c r="E1916" t="str">
        <f>VLOOKUP(C1916,'make details'!$A$1:$C$139,3,FALSE)</f>
        <v>Standard</v>
      </c>
      <c r="F1916">
        <v>1997</v>
      </c>
      <c r="G1916" t="s">
        <v>693</v>
      </c>
      <c r="H1916" t="s">
        <v>28</v>
      </c>
      <c r="I1916" s="1">
        <v>44585</v>
      </c>
      <c r="J1916">
        <v>114</v>
      </c>
      <c r="K1916" t="str">
        <f>VLOOKUP(J1916,locations!$A$1:$E$17,2,FALSE)</f>
        <v>Canterbury</v>
      </c>
      <c r="L1916" t="str">
        <f>VLOOKUP(J1916,locations!$A$1:$E$17,3,FALSE)</f>
        <v>New Zealand</v>
      </c>
      <c r="M1916">
        <f>VLOOKUP(J1916,locations!$A$1:$E$17,4,FALSE)</f>
        <v>655000</v>
      </c>
      <c r="N1916">
        <f>VLOOKUP(J1916,locations!$A$1:$E$17,5,FALSE)</f>
        <v>14.72</v>
      </c>
    </row>
    <row r="1917" spans="1:14" x14ac:dyDescent="0.25">
      <c r="A1917">
        <v>1916</v>
      </c>
      <c r="B1917" t="s">
        <v>435</v>
      </c>
      <c r="C1917">
        <v>540</v>
      </c>
      <c r="D1917" t="str">
        <f>VLOOKUP(C1925,'make details'!$A$1:$C$139,2,FALSE)</f>
        <v>Honda</v>
      </c>
      <c r="E1917" t="str">
        <f>VLOOKUP(C1917,'make details'!$A$1:$C$139,3,FALSE)</f>
        <v>Standard</v>
      </c>
      <c r="F1917">
        <v>2008</v>
      </c>
      <c r="G1917" t="s">
        <v>760</v>
      </c>
      <c r="H1917" t="s">
        <v>18</v>
      </c>
      <c r="I1917" s="1">
        <v>44585</v>
      </c>
      <c r="J1917">
        <v>114</v>
      </c>
      <c r="K1917" t="str">
        <f>VLOOKUP(J1917,locations!$A$1:$E$17,2,FALSE)</f>
        <v>Canterbury</v>
      </c>
      <c r="L1917" t="str">
        <f>VLOOKUP(J1917,locations!$A$1:$E$17,3,FALSE)</f>
        <v>New Zealand</v>
      </c>
      <c r="M1917">
        <f>VLOOKUP(J1917,locations!$A$1:$E$17,4,FALSE)</f>
        <v>655000</v>
      </c>
      <c r="N1917">
        <f>VLOOKUP(J1917,locations!$A$1:$E$17,5,FALSE)</f>
        <v>14.72</v>
      </c>
    </row>
    <row r="1918" spans="1:14" x14ac:dyDescent="0.25">
      <c r="A1918">
        <v>1917</v>
      </c>
      <c r="B1918" t="s">
        <v>83</v>
      </c>
      <c r="C1918">
        <v>619</v>
      </c>
      <c r="D1918" t="str">
        <f>VLOOKUP(C1926,'make details'!$A$1:$C$139,2,FALSE)</f>
        <v>Mazda</v>
      </c>
      <c r="E1918" t="str">
        <f>VLOOKUP(C1918,'make details'!$A$1:$C$139,3,FALSE)</f>
        <v>Standard</v>
      </c>
      <c r="F1918">
        <v>2008</v>
      </c>
      <c r="G1918" t="s">
        <v>670</v>
      </c>
      <c r="H1918" t="s">
        <v>10</v>
      </c>
      <c r="I1918" s="1">
        <v>44555</v>
      </c>
      <c r="J1918">
        <v>102</v>
      </c>
      <c r="K1918" t="str">
        <f>VLOOKUP(J1918,locations!$A$1:$E$17,2,FALSE)</f>
        <v>Auckland</v>
      </c>
      <c r="L1918" t="str">
        <f>VLOOKUP(J1918,locations!$A$1:$E$17,3,FALSE)</f>
        <v>New Zealand</v>
      </c>
      <c r="M1918">
        <f>VLOOKUP(J1918,locations!$A$1:$E$17,4,FALSE)</f>
        <v>1695200</v>
      </c>
      <c r="N1918">
        <f>VLOOKUP(J1918,locations!$A$1:$E$17,5,FALSE)</f>
        <v>343.09</v>
      </c>
    </row>
    <row r="1919" spans="1:14" x14ac:dyDescent="0.25">
      <c r="A1919">
        <v>1918</v>
      </c>
      <c r="B1919" t="s">
        <v>83</v>
      </c>
      <c r="C1919">
        <v>548</v>
      </c>
      <c r="D1919" t="str">
        <f>VLOOKUP(C1927,'make details'!$A$1:$C$139,2,FALSE)</f>
        <v>Honda</v>
      </c>
      <c r="E1919" t="str">
        <f>VLOOKUP(C1919,'make details'!$A$1:$C$139,3,FALSE)</f>
        <v>Standard</v>
      </c>
      <c r="F1919">
        <v>2008</v>
      </c>
      <c r="G1919" t="s">
        <v>593</v>
      </c>
      <c r="H1919" t="s">
        <v>32</v>
      </c>
      <c r="I1919" s="1">
        <v>44583</v>
      </c>
      <c r="J1919">
        <v>104</v>
      </c>
      <c r="K1919" t="str">
        <f>VLOOKUP(J1919,locations!$A$1:$E$17,2,FALSE)</f>
        <v>Bay of Plenty</v>
      </c>
      <c r="L1919" t="str">
        <f>VLOOKUP(J1919,locations!$A$1:$E$17,3,FALSE)</f>
        <v>New Zealand</v>
      </c>
      <c r="M1919">
        <f>VLOOKUP(J1919,locations!$A$1:$E$17,4,FALSE)</f>
        <v>347700</v>
      </c>
      <c r="N1919">
        <f>VLOOKUP(J1919,locations!$A$1:$E$17,5,FALSE)</f>
        <v>28.8</v>
      </c>
    </row>
    <row r="1920" spans="1:14" x14ac:dyDescent="0.25">
      <c r="A1920">
        <v>1919</v>
      </c>
      <c r="B1920" t="s">
        <v>435</v>
      </c>
      <c r="C1920">
        <v>576</v>
      </c>
      <c r="D1920" t="str">
        <f>VLOOKUP(C1928,'make details'!$A$1:$C$139,2,FALSE)</f>
        <v>Volkswagen</v>
      </c>
      <c r="E1920" t="str">
        <f>VLOOKUP(C1920,'make details'!$A$1:$C$139,3,FALSE)</f>
        <v>Standard</v>
      </c>
      <c r="F1920">
        <v>1990</v>
      </c>
      <c r="G1920" t="s">
        <v>712</v>
      </c>
      <c r="H1920" t="s">
        <v>69</v>
      </c>
      <c r="I1920" s="1">
        <v>44525</v>
      </c>
      <c r="J1920">
        <v>101</v>
      </c>
      <c r="K1920" t="str">
        <f>VLOOKUP(J1920,locations!$A$1:$E$17,2,FALSE)</f>
        <v>Northland</v>
      </c>
      <c r="L1920" t="str">
        <f>VLOOKUP(J1920,locations!$A$1:$E$17,3,FALSE)</f>
        <v>New Zealand</v>
      </c>
      <c r="M1920">
        <f>VLOOKUP(J1920,locations!$A$1:$E$17,4,FALSE)</f>
        <v>201500</v>
      </c>
      <c r="N1920">
        <f>VLOOKUP(J1920,locations!$A$1:$E$17,5,FALSE)</f>
        <v>16.11</v>
      </c>
    </row>
    <row r="1921" spans="1:14" x14ac:dyDescent="0.25">
      <c r="A1921">
        <v>1920</v>
      </c>
      <c r="B1921" t="s">
        <v>90</v>
      </c>
      <c r="C1921">
        <v>610</v>
      </c>
      <c r="D1921" t="str">
        <f>VLOOKUP(C1929,'make details'!$A$1:$C$139,2,FALSE)</f>
        <v>Subaru</v>
      </c>
      <c r="E1921" t="str">
        <f>VLOOKUP(C1921,'make details'!$A$1:$C$139,3,FALSE)</f>
        <v>Standard</v>
      </c>
      <c r="F1921">
        <v>2008</v>
      </c>
      <c r="G1921" t="s">
        <v>475</v>
      </c>
      <c r="H1921" t="s">
        <v>18</v>
      </c>
      <c r="I1921" s="1">
        <v>44580</v>
      </c>
      <c r="J1921">
        <v>102</v>
      </c>
      <c r="K1921" t="str">
        <f>VLOOKUP(J1921,locations!$A$1:$E$17,2,FALSE)</f>
        <v>Auckland</v>
      </c>
      <c r="L1921" t="str">
        <f>VLOOKUP(J1921,locations!$A$1:$E$17,3,FALSE)</f>
        <v>New Zealand</v>
      </c>
      <c r="M1921">
        <f>VLOOKUP(J1921,locations!$A$1:$E$17,4,FALSE)</f>
        <v>1695200</v>
      </c>
      <c r="N1921">
        <f>VLOOKUP(J1921,locations!$A$1:$E$17,5,FALSE)</f>
        <v>343.09</v>
      </c>
    </row>
    <row r="1922" spans="1:14" x14ac:dyDescent="0.25">
      <c r="A1922">
        <v>1921</v>
      </c>
      <c r="B1922" t="s">
        <v>90</v>
      </c>
      <c r="C1922">
        <v>559</v>
      </c>
      <c r="D1922" t="str">
        <f>VLOOKUP(C1930,'make details'!$A$1:$C$139,2,FALSE)</f>
        <v>Volkswagen</v>
      </c>
      <c r="E1922" t="str">
        <f>VLOOKUP(C1922,'make details'!$A$1:$C$139,3,FALSE)</f>
        <v>Standard</v>
      </c>
      <c r="F1922">
        <v>2008</v>
      </c>
      <c r="G1922" t="s">
        <v>770</v>
      </c>
      <c r="H1922" t="s">
        <v>18</v>
      </c>
      <c r="I1922" s="1">
        <v>44555</v>
      </c>
      <c r="J1922">
        <v>102</v>
      </c>
      <c r="K1922" t="str">
        <f>VLOOKUP(J1922,locations!$A$1:$E$17,2,FALSE)</f>
        <v>Auckland</v>
      </c>
      <c r="L1922" t="str">
        <f>VLOOKUP(J1922,locations!$A$1:$E$17,3,FALSE)</f>
        <v>New Zealand</v>
      </c>
      <c r="M1922">
        <f>VLOOKUP(J1922,locations!$A$1:$E$17,4,FALSE)</f>
        <v>1695200</v>
      </c>
      <c r="N1922">
        <f>VLOOKUP(J1922,locations!$A$1:$E$17,5,FALSE)</f>
        <v>343.09</v>
      </c>
    </row>
    <row r="1923" spans="1:14" x14ac:dyDescent="0.25">
      <c r="A1923">
        <v>1922</v>
      </c>
      <c r="B1923" t="s">
        <v>454</v>
      </c>
      <c r="C1923">
        <v>546</v>
      </c>
      <c r="D1923" t="str">
        <f>VLOOKUP(C1931,'make details'!$A$1:$C$139,2,FALSE)</f>
        <v>Holden</v>
      </c>
      <c r="E1923" t="str">
        <f>VLOOKUP(C1923,'make details'!$A$1:$C$139,3,FALSE)</f>
        <v>Standard</v>
      </c>
      <c r="F1923">
        <v>1998</v>
      </c>
      <c r="G1923" t="s">
        <v>760</v>
      </c>
      <c r="H1923" t="s">
        <v>32</v>
      </c>
      <c r="I1923" s="1">
        <v>44635</v>
      </c>
      <c r="J1923">
        <v>102</v>
      </c>
      <c r="K1923" t="str">
        <f>VLOOKUP(J1923,locations!$A$1:$E$17,2,FALSE)</f>
        <v>Auckland</v>
      </c>
      <c r="L1923" t="str">
        <f>VLOOKUP(J1923,locations!$A$1:$E$17,3,FALSE)</f>
        <v>New Zealand</v>
      </c>
      <c r="M1923">
        <f>VLOOKUP(J1923,locations!$A$1:$E$17,4,FALSE)</f>
        <v>1695200</v>
      </c>
      <c r="N1923">
        <f>VLOOKUP(J1923,locations!$A$1:$E$17,5,FALSE)</f>
        <v>343.09</v>
      </c>
    </row>
    <row r="1924" spans="1:14" x14ac:dyDescent="0.25">
      <c r="A1924">
        <v>1923</v>
      </c>
      <c r="B1924" t="s">
        <v>90</v>
      </c>
      <c r="C1924">
        <v>610</v>
      </c>
      <c r="D1924" t="str">
        <f>VLOOKUP(C1932,'make details'!$A$1:$C$139,2,FALSE)</f>
        <v>Mitsubishi</v>
      </c>
      <c r="E1924" t="str">
        <f>VLOOKUP(C1924,'make details'!$A$1:$C$139,3,FALSE)</f>
        <v>Standard</v>
      </c>
      <c r="F1924">
        <v>2002</v>
      </c>
      <c r="G1924" t="s">
        <v>475</v>
      </c>
      <c r="H1924" t="s">
        <v>32</v>
      </c>
      <c r="I1924" s="1">
        <v>44644</v>
      </c>
      <c r="J1924">
        <v>114</v>
      </c>
      <c r="K1924" t="str">
        <f>VLOOKUP(J1924,locations!$A$1:$E$17,2,FALSE)</f>
        <v>Canterbury</v>
      </c>
      <c r="L1924" t="str">
        <f>VLOOKUP(J1924,locations!$A$1:$E$17,3,FALSE)</f>
        <v>New Zealand</v>
      </c>
      <c r="M1924">
        <f>VLOOKUP(J1924,locations!$A$1:$E$17,4,FALSE)</f>
        <v>655000</v>
      </c>
      <c r="N1924">
        <f>VLOOKUP(J1924,locations!$A$1:$E$17,5,FALSE)</f>
        <v>14.72</v>
      </c>
    </row>
    <row r="1925" spans="1:14" x14ac:dyDescent="0.25">
      <c r="A1925">
        <v>1924</v>
      </c>
      <c r="B1925" t="s">
        <v>75</v>
      </c>
      <c r="C1925">
        <v>550</v>
      </c>
      <c r="D1925" t="str">
        <f>VLOOKUP(C1933,'make details'!$A$1:$C$139,2,FALSE)</f>
        <v>Toyota</v>
      </c>
      <c r="E1925" t="str">
        <f>VLOOKUP(C1925,'make details'!$A$1:$C$139,3,FALSE)</f>
        <v>Standard</v>
      </c>
      <c r="F1925">
        <v>2000</v>
      </c>
      <c r="G1925" t="s">
        <v>458</v>
      </c>
      <c r="H1925" t="s">
        <v>28</v>
      </c>
      <c r="I1925" s="1">
        <v>44636</v>
      </c>
      <c r="J1925">
        <v>102</v>
      </c>
      <c r="K1925" t="str">
        <f>VLOOKUP(J1925,locations!$A$1:$E$17,2,FALSE)</f>
        <v>Auckland</v>
      </c>
      <c r="L1925" t="str">
        <f>VLOOKUP(J1925,locations!$A$1:$E$17,3,FALSE)</f>
        <v>New Zealand</v>
      </c>
      <c r="M1925">
        <f>VLOOKUP(J1925,locations!$A$1:$E$17,4,FALSE)</f>
        <v>1695200</v>
      </c>
      <c r="N1925">
        <f>VLOOKUP(J1925,locations!$A$1:$E$17,5,FALSE)</f>
        <v>343.09</v>
      </c>
    </row>
    <row r="1926" spans="1:14" x14ac:dyDescent="0.25">
      <c r="A1926">
        <v>1925</v>
      </c>
      <c r="B1926" t="s">
        <v>90</v>
      </c>
      <c r="C1926">
        <v>576</v>
      </c>
      <c r="D1926" t="str">
        <f>VLOOKUP(C1934,'make details'!$A$1:$C$139,2,FALSE)</f>
        <v>Ford</v>
      </c>
      <c r="E1926" t="str">
        <f>VLOOKUP(C1926,'make details'!$A$1:$C$139,3,FALSE)</f>
        <v>Standard</v>
      </c>
      <c r="F1926">
        <v>2008</v>
      </c>
      <c r="G1926" t="s">
        <v>600</v>
      </c>
      <c r="H1926" t="s">
        <v>28</v>
      </c>
      <c r="I1926" s="1">
        <v>44635</v>
      </c>
      <c r="J1926">
        <v>102</v>
      </c>
      <c r="K1926" t="str">
        <f>VLOOKUP(J1926,locations!$A$1:$E$17,2,FALSE)</f>
        <v>Auckland</v>
      </c>
      <c r="L1926" t="str">
        <f>VLOOKUP(J1926,locations!$A$1:$E$17,3,FALSE)</f>
        <v>New Zealand</v>
      </c>
      <c r="M1926">
        <f>VLOOKUP(J1926,locations!$A$1:$E$17,4,FALSE)</f>
        <v>1695200</v>
      </c>
      <c r="N1926">
        <f>VLOOKUP(J1926,locations!$A$1:$E$17,5,FALSE)</f>
        <v>343.09</v>
      </c>
    </row>
    <row r="1927" spans="1:14" x14ac:dyDescent="0.25">
      <c r="A1927">
        <v>1926</v>
      </c>
      <c r="B1927" t="s">
        <v>90</v>
      </c>
      <c r="C1927">
        <v>550</v>
      </c>
      <c r="D1927" t="str">
        <f>VLOOKUP(C1935,'make details'!$A$1:$C$139,2,FALSE)</f>
        <v>Toyota</v>
      </c>
      <c r="E1927" t="str">
        <f>VLOOKUP(C1927,'make details'!$A$1:$C$139,3,FALSE)</f>
        <v>Standard</v>
      </c>
      <c r="F1927">
        <v>1998</v>
      </c>
      <c r="G1927" t="s">
        <v>584</v>
      </c>
      <c r="H1927" t="s">
        <v>10</v>
      </c>
      <c r="I1927" s="1">
        <v>44559</v>
      </c>
      <c r="J1927">
        <v>102</v>
      </c>
      <c r="K1927" t="str">
        <f>VLOOKUP(J1927,locations!$A$1:$E$17,2,FALSE)</f>
        <v>Auckland</v>
      </c>
      <c r="L1927" t="str">
        <f>VLOOKUP(J1927,locations!$A$1:$E$17,3,FALSE)</f>
        <v>New Zealand</v>
      </c>
      <c r="M1927">
        <f>VLOOKUP(J1927,locations!$A$1:$E$17,4,FALSE)</f>
        <v>1695200</v>
      </c>
      <c r="N1927">
        <f>VLOOKUP(J1927,locations!$A$1:$E$17,5,FALSE)</f>
        <v>343.09</v>
      </c>
    </row>
    <row r="1928" spans="1:14" x14ac:dyDescent="0.25">
      <c r="A1928">
        <v>1927</v>
      </c>
      <c r="B1928" t="s">
        <v>90</v>
      </c>
      <c r="C1928">
        <v>633</v>
      </c>
      <c r="D1928" t="str">
        <f>VLOOKUP(C1936,'make details'!$A$1:$C$139,2,FALSE)</f>
        <v>Toyota</v>
      </c>
      <c r="E1928" t="str">
        <f>VLOOKUP(C1928,'make details'!$A$1:$C$139,3,FALSE)</f>
        <v>Standard</v>
      </c>
      <c r="F1928">
        <v>2008</v>
      </c>
      <c r="G1928" t="s">
        <v>771</v>
      </c>
      <c r="H1928" t="s">
        <v>69</v>
      </c>
      <c r="I1928" s="1">
        <v>44520</v>
      </c>
      <c r="J1928">
        <v>102</v>
      </c>
      <c r="K1928" t="str">
        <f>VLOOKUP(J1928,locations!$A$1:$E$17,2,FALSE)</f>
        <v>Auckland</v>
      </c>
      <c r="L1928" t="str">
        <f>VLOOKUP(J1928,locations!$A$1:$E$17,3,FALSE)</f>
        <v>New Zealand</v>
      </c>
      <c r="M1928">
        <f>VLOOKUP(J1928,locations!$A$1:$E$17,4,FALSE)</f>
        <v>1695200</v>
      </c>
      <c r="N1928">
        <f>VLOOKUP(J1928,locations!$A$1:$E$17,5,FALSE)</f>
        <v>343.09</v>
      </c>
    </row>
    <row r="1929" spans="1:14" x14ac:dyDescent="0.25">
      <c r="A1929">
        <v>1928</v>
      </c>
      <c r="B1929" t="s">
        <v>90</v>
      </c>
      <c r="C1929">
        <v>610</v>
      </c>
      <c r="D1929" t="str">
        <f>VLOOKUP(C1937,'make details'!$A$1:$C$139,2,FALSE)</f>
        <v>Subaru</v>
      </c>
      <c r="E1929" t="str">
        <f>VLOOKUP(C1929,'make details'!$A$1:$C$139,3,FALSE)</f>
        <v>Standard</v>
      </c>
      <c r="F1929">
        <v>2000</v>
      </c>
      <c r="G1929" t="s">
        <v>475</v>
      </c>
      <c r="H1929" t="s">
        <v>28</v>
      </c>
      <c r="I1929" s="1">
        <v>44582</v>
      </c>
      <c r="J1929">
        <v>114</v>
      </c>
      <c r="K1929" t="str">
        <f>VLOOKUP(J1929,locations!$A$1:$E$17,2,FALSE)</f>
        <v>Canterbury</v>
      </c>
      <c r="L1929" t="str">
        <f>VLOOKUP(J1929,locations!$A$1:$E$17,3,FALSE)</f>
        <v>New Zealand</v>
      </c>
      <c r="M1929">
        <f>VLOOKUP(J1929,locations!$A$1:$E$17,4,FALSE)</f>
        <v>655000</v>
      </c>
      <c r="N1929">
        <f>VLOOKUP(J1929,locations!$A$1:$E$17,5,FALSE)</f>
        <v>14.72</v>
      </c>
    </row>
    <row r="1930" spans="1:14" x14ac:dyDescent="0.25">
      <c r="A1930">
        <v>1929</v>
      </c>
      <c r="B1930" t="s">
        <v>75</v>
      </c>
      <c r="C1930">
        <v>633</v>
      </c>
      <c r="D1930" t="str">
        <f>VLOOKUP(C1938,'make details'!$A$1:$C$139,2,FALSE)</f>
        <v>Suzuki</v>
      </c>
      <c r="E1930" t="str">
        <f>VLOOKUP(C1930,'make details'!$A$1:$C$139,3,FALSE)</f>
        <v>Standard</v>
      </c>
      <c r="F1930">
        <v>1996</v>
      </c>
      <c r="G1930" t="s">
        <v>477</v>
      </c>
      <c r="H1930" t="s">
        <v>618</v>
      </c>
      <c r="I1930" s="1">
        <v>44645</v>
      </c>
      <c r="J1930">
        <v>101</v>
      </c>
      <c r="K1930" t="str">
        <f>VLOOKUP(J1930,locations!$A$1:$E$17,2,FALSE)</f>
        <v>Northland</v>
      </c>
      <c r="L1930" t="str">
        <f>VLOOKUP(J1930,locations!$A$1:$E$17,3,FALSE)</f>
        <v>New Zealand</v>
      </c>
      <c r="M1930">
        <f>VLOOKUP(J1930,locations!$A$1:$E$17,4,FALSE)</f>
        <v>201500</v>
      </c>
      <c r="N1930">
        <f>VLOOKUP(J1930,locations!$A$1:$E$17,5,FALSE)</f>
        <v>16.11</v>
      </c>
    </row>
    <row r="1931" spans="1:14" x14ac:dyDescent="0.25">
      <c r="A1931">
        <v>1930</v>
      </c>
      <c r="B1931" t="s">
        <v>435</v>
      </c>
      <c r="C1931">
        <v>548</v>
      </c>
      <c r="D1931" t="str">
        <f>VLOOKUP(C1939,'make details'!$A$1:$C$139,2,FALSE)</f>
        <v>Toyota</v>
      </c>
      <c r="E1931" t="str">
        <f>VLOOKUP(C1931,'make details'!$A$1:$C$139,3,FALSE)</f>
        <v>Standard</v>
      </c>
      <c r="F1931">
        <v>2004</v>
      </c>
      <c r="G1931" t="s">
        <v>611</v>
      </c>
      <c r="H1931" t="s">
        <v>32</v>
      </c>
      <c r="I1931" s="1">
        <v>44588</v>
      </c>
      <c r="J1931">
        <v>102</v>
      </c>
      <c r="K1931" t="str">
        <f>VLOOKUP(J1931,locations!$A$1:$E$17,2,FALSE)</f>
        <v>Auckland</v>
      </c>
      <c r="L1931" t="str">
        <f>VLOOKUP(J1931,locations!$A$1:$E$17,3,FALSE)</f>
        <v>New Zealand</v>
      </c>
      <c r="M1931">
        <f>VLOOKUP(J1931,locations!$A$1:$E$17,4,FALSE)</f>
        <v>1695200</v>
      </c>
      <c r="N1931">
        <f>VLOOKUP(J1931,locations!$A$1:$E$17,5,FALSE)</f>
        <v>343.09</v>
      </c>
    </row>
    <row r="1932" spans="1:14" x14ac:dyDescent="0.25">
      <c r="A1932">
        <v>1931</v>
      </c>
      <c r="B1932" t="s">
        <v>83</v>
      </c>
      <c r="C1932">
        <v>580</v>
      </c>
      <c r="D1932" t="str">
        <f>VLOOKUP(C1940,'make details'!$A$1:$C$139,2,FALSE)</f>
        <v>Volkswagen</v>
      </c>
      <c r="E1932" t="str">
        <f>VLOOKUP(C1932,'make details'!$A$1:$C$139,3,FALSE)</f>
        <v>Standard</v>
      </c>
      <c r="F1932">
        <v>2001</v>
      </c>
      <c r="G1932" t="s">
        <v>441</v>
      </c>
      <c r="H1932" t="s">
        <v>32</v>
      </c>
      <c r="I1932" s="1">
        <v>44504</v>
      </c>
      <c r="J1932">
        <v>103</v>
      </c>
      <c r="K1932" t="str">
        <f>VLOOKUP(J1932,locations!$A$1:$E$17,2,FALSE)</f>
        <v>Waikato</v>
      </c>
      <c r="L1932" t="str">
        <f>VLOOKUP(J1932,locations!$A$1:$E$17,3,FALSE)</f>
        <v>New Zealand</v>
      </c>
      <c r="M1932">
        <f>VLOOKUP(J1932,locations!$A$1:$E$17,4,FALSE)</f>
        <v>513800</v>
      </c>
      <c r="N1932">
        <f>VLOOKUP(J1932,locations!$A$1:$E$17,5,FALSE)</f>
        <v>21.5</v>
      </c>
    </row>
    <row r="1933" spans="1:14" x14ac:dyDescent="0.25">
      <c r="A1933">
        <v>1932</v>
      </c>
      <c r="B1933" t="s">
        <v>90</v>
      </c>
      <c r="C1933">
        <v>619</v>
      </c>
      <c r="D1933" t="str">
        <f>VLOOKUP(C1941,'make details'!$A$1:$C$139,2,FALSE)</f>
        <v>Ford</v>
      </c>
      <c r="E1933" t="str">
        <f>VLOOKUP(C1933,'make details'!$A$1:$C$139,3,FALSE)</f>
        <v>Standard</v>
      </c>
      <c r="F1933">
        <v>2004</v>
      </c>
      <c r="G1933" t="s">
        <v>485</v>
      </c>
      <c r="H1933" t="s">
        <v>28</v>
      </c>
      <c r="I1933" s="1">
        <v>44492</v>
      </c>
      <c r="J1933">
        <v>104</v>
      </c>
      <c r="K1933" t="str">
        <f>VLOOKUP(J1933,locations!$A$1:$E$17,2,FALSE)</f>
        <v>Bay of Plenty</v>
      </c>
      <c r="L1933" t="str">
        <f>VLOOKUP(J1933,locations!$A$1:$E$17,3,FALSE)</f>
        <v>New Zealand</v>
      </c>
      <c r="M1933">
        <f>VLOOKUP(J1933,locations!$A$1:$E$17,4,FALSE)</f>
        <v>347700</v>
      </c>
      <c r="N1933">
        <f>VLOOKUP(J1933,locations!$A$1:$E$17,5,FALSE)</f>
        <v>28.8</v>
      </c>
    </row>
    <row r="1934" spans="1:14" x14ac:dyDescent="0.25">
      <c r="A1934">
        <v>1933</v>
      </c>
      <c r="B1934" t="s">
        <v>90</v>
      </c>
      <c r="C1934">
        <v>540</v>
      </c>
      <c r="D1934" t="str">
        <f>VLOOKUP(C1942,'make details'!$A$1:$C$139,2,FALSE)</f>
        <v>Nissan</v>
      </c>
      <c r="E1934" t="str">
        <f>VLOOKUP(C1934,'make details'!$A$1:$C$139,3,FALSE)</f>
        <v>Standard</v>
      </c>
      <c r="F1934">
        <v>2008</v>
      </c>
      <c r="G1934" t="s">
        <v>679</v>
      </c>
      <c r="H1934" t="s">
        <v>45</v>
      </c>
      <c r="I1934" s="1">
        <v>44521</v>
      </c>
      <c r="J1934">
        <v>102</v>
      </c>
      <c r="K1934" t="str">
        <f>VLOOKUP(J1934,locations!$A$1:$E$17,2,FALSE)</f>
        <v>Auckland</v>
      </c>
      <c r="L1934" t="str">
        <f>VLOOKUP(J1934,locations!$A$1:$E$17,3,FALSE)</f>
        <v>New Zealand</v>
      </c>
      <c r="M1934">
        <f>VLOOKUP(J1934,locations!$A$1:$E$17,4,FALSE)</f>
        <v>1695200</v>
      </c>
      <c r="N1934">
        <f>VLOOKUP(J1934,locations!$A$1:$E$17,5,FALSE)</f>
        <v>343.09</v>
      </c>
    </row>
    <row r="1935" spans="1:14" x14ac:dyDescent="0.25">
      <c r="A1935">
        <v>1934</v>
      </c>
      <c r="B1935" t="s">
        <v>235</v>
      </c>
      <c r="C1935">
        <v>619</v>
      </c>
      <c r="D1935" t="str">
        <f>VLOOKUP(C1943,'make details'!$A$1:$C$139,2,FALSE)</f>
        <v>Mitsubishi</v>
      </c>
      <c r="E1935" t="str">
        <f>VLOOKUP(C1935,'make details'!$A$1:$C$139,3,FALSE)</f>
        <v>Standard</v>
      </c>
      <c r="F1935">
        <v>2008</v>
      </c>
      <c r="G1935" t="s">
        <v>467</v>
      </c>
      <c r="H1935" t="s">
        <v>10</v>
      </c>
      <c r="I1935" s="1">
        <v>44476</v>
      </c>
      <c r="J1935">
        <v>115</v>
      </c>
      <c r="K1935" t="str">
        <f>VLOOKUP(J1935,locations!$A$1:$E$17,2,FALSE)</f>
        <v>Otago</v>
      </c>
      <c r="L1935" t="str">
        <f>VLOOKUP(J1935,locations!$A$1:$E$17,3,FALSE)</f>
        <v>New Zealand</v>
      </c>
      <c r="M1935">
        <f>VLOOKUP(J1935,locations!$A$1:$E$17,4,FALSE)</f>
        <v>246000</v>
      </c>
      <c r="N1935">
        <f>VLOOKUP(J1935,locations!$A$1:$E$17,5,FALSE)</f>
        <v>7.89</v>
      </c>
    </row>
    <row r="1936" spans="1:14" x14ac:dyDescent="0.25">
      <c r="A1936">
        <v>1935</v>
      </c>
      <c r="B1936" t="s">
        <v>83</v>
      </c>
      <c r="C1936">
        <v>619</v>
      </c>
      <c r="D1936" t="str">
        <f>VLOOKUP(C1944,'make details'!$A$1:$C$139,2,FALSE)</f>
        <v>Mazda</v>
      </c>
      <c r="E1936" t="str">
        <f>VLOOKUP(C1936,'make details'!$A$1:$C$139,3,FALSE)</f>
        <v>Standard</v>
      </c>
      <c r="F1936">
        <v>2008</v>
      </c>
      <c r="G1936" t="s">
        <v>670</v>
      </c>
      <c r="H1936" t="s">
        <v>10</v>
      </c>
      <c r="I1936" s="1">
        <v>44618</v>
      </c>
      <c r="J1936">
        <v>109</v>
      </c>
      <c r="K1936" t="str">
        <f>VLOOKUP(J1936,locations!$A$1:$E$17,2,FALSE)</f>
        <v>Wellington</v>
      </c>
      <c r="L1936" t="str">
        <f>VLOOKUP(J1936,locations!$A$1:$E$17,3,FALSE)</f>
        <v>New Zealand</v>
      </c>
      <c r="M1936">
        <f>VLOOKUP(J1936,locations!$A$1:$E$17,4,FALSE)</f>
        <v>543500</v>
      </c>
      <c r="N1936">
        <f>VLOOKUP(J1936,locations!$A$1:$E$17,5,FALSE)</f>
        <v>67.52</v>
      </c>
    </row>
    <row r="1937" spans="1:14" x14ac:dyDescent="0.25">
      <c r="A1937">
        <v>1936</v>
      </c>
      <c r="B1937" t="s">
        <v>83</v>
      </c>
      <c r="C1937">
        <v>610</v>
      </c>
      <c r="D1937" t="str">
        <f>VLOOKUP(C1945,'make details'!$A$1:$C$139,2,FALSE)</f>
        <v>Mazda</v>
      </c>
      <c r="E1937" t="str">
        <f>VLOOKUP(C1937,'make details'!$A$1:$C$139,3,FALSE)</f>
        <v>Standard</v>
      </c>
      <c r="F1937">
        <v>2000</v>
      </c>
      <c r="G1937" t="s">
        <v>444</v>
      </c>
      <c r="H1937" t="s">
        <v>18</v>
      </c>
      <c r="I1937" s="1">
        <v>44510</v>
      </c>
      <c r="J1937">
        <v>103</v>
      </c>
      <c r="K1937" t="str">
        <f>VLOOKUP(J1937,locations!$A$1:$E$17,2,FALSE)</f>
        <v>Waikato</v>
      </c>
      <c r="L1937" t="str">
        <f>VLOOKUP(J1937,locations!$A$1:$E$17,3,FALSE)</f>
        <v>New Zealand</v>
      </c>
      <c r="M1937">
        <f>VLOOKUP(J1937,locations!$A$1:$E$17,4,FALSE)</f>
        <v>513800</v>
      </c>
      <c r="N1937">
        <f>VLOOKUP(J1937,locations!$A$1:$E$17,5,FALSE)</f>
        <v>21.5</v>
      </c>
    </row>
    <row r="1938" spans="1:14" x14ac:dyDescent="0.25">
      <c r="A1938">
        <v>1937</v>
      </c>
      <c r="B1938" t="s">
        <v>75</v>
      </c>
      <c r="C1938">
        <v>611</v>
      </c>
      <c r="D1938" t="str">
        <f>VLOOKUP(C1946,'make details'!$A$1:$C$139,2,FALSE)</f>
        <v>Nissan</v>
      </c>
      <c r="E1938" t="str">
        <f>VLOOKUP(C1938,'make details'!$A$1:$C$139,3,FALSE)</f>
        <v>Standard</v>
      </c>
      <c r="F1938">
        <v>2004</v>
      </c>
      <c r="G1938" t="s">
        <v>684</v>
      </c>
      <c r="H1938" t="s">
        <v>10</v>
      </c>
      <c r="I1938" s="1">
        <v>44614</v>
      </c>
      <c r="J1938">
        <v>103</v>
      </c>
      <c r="K1938" t="str">
        <f>VLOOKUP(J1938,locations!$A$1:$E$17,2,FALSE)</f>
        <v>Waikato</v>
      </c>
      <c r="L1938" t="str">
        <f>VLOOKUP(J1938,locations!$A$1:$E$17,3,FALSE)</f>
        <v>New Zealand</v>
      </c>
      <c r="M1938">
        <f>VLOOKUP(J1938,locations!$A$1:$E$17,4,FALSE)</f>
        <v>513800</v>
      </c>
      <c r="N1938">
        <f>VLOOKUP(J1938,locations!$A$1:$E$17,5,FALSE)</f>
        <v>21.5</v>
      </c>
    </row>
    <row r="1939" spans="1:14" x14ac:dyDescent="0.25">
      <c r="A1939">
        <v>1938</v>
      </c>
      <c r="B1939" t="s">
        <v>75</v>
      </c>
      <c r="C1939">
        <v>619</v>
      </c>
      <c r="D1939" t="str">
        <f>VLOOKUP(C1947,'make details'!$A$1:$C$139,2,FALSE)</f>
        <v>Porsche</v>
      </c>
      <c r="E1939" t="str">
        <f>VLOOKUP(C1939,'make details'!$A$1:$C$139,3,FALSE)</f>
        <v>Standard</v>
      </c>
      <c r="F1939">
        <v>1998</v>
      </c>
      <c r="G1939" t="s">
        <v>766</v>
      </c>
      <c r="H1939" t="s">
        <v>10</v>
      </c>
      <c r="I1939" s="1">
        <v>44656</v>
      </c>
      <c r="J1939">
        <v>104</v>
      </c>
      <c r="K1939" t="str">
        <f>VLOOKUP(J1939,locations!$A$1:$E$17,2,FALSE)</f>
        <v>Bay of Plenty</v>
      </c>
      <c r="L1939" t="str">
        <f>VLOOKUP(J1939,locations!$A$1:$E$17,3,FALSE)</f>
        <v>New Zealand</v>
      </c>
      <c r="M1939">
        <f>VLOOKUP(J1939,locations!$A$1:$E$17,4,FALSE)</f>
        <v>347700</v>
      </c>
      <c r="N1939">
        <f>VLOOKUP(J1939,locations!$A$1:$E$17,5,FALSE)</f>
        <v>28.8</v>
      </c>
    </row>
    <row r="1940" spans="1:14" x14ac:dyDescent="0.25">
      <c r="A1940">
        <v>1939</v>
      </c>
      <c r="B1940" t="s">
        <v>75</v>
      </c>
      <c r="C1940">
        <v>633</v>
      </c>
      <c r="D1940" t="str">
        <f>VLOOKUP(C1948,'make details'!$A$1:$C$139,2,FALSE)</f>
        <v>Toyota</v>
      </c>
      <c r="E1940" t="str">
        <f>VLOOKUP(C1940,'make details'!$A$1:$C$139,3,FALSE)</f>
        <v>Standard</v>
      </c>
      <c r="F1940">
        <v>2001</v>
      </c>
      <c r="G1940" t="s">
        <v>581</v>
      </c>
      <c r="H1940" t="s">
        <v>10</v>
      </c>
      <c r="I1940" s="1">
        <v>44506</v>
      </c>
      <c r="J1940">
        <v>115</v>
      </c>
      <c r="K1940" t="str">
        <f>VLOOKUP(J1940,locations!$A$1:$E$17,2,FALSE)</f>
        <v>Otago</v>
      </c>
      <c r="L1940" t="str">
        <f>VLOOKUP(J1940,locations!$A$1:$E$17,3,FALSE)</f>
        <v>New Zealand</v>
      </c>
      <c r="M1940">
        <f>VLOOKUP(J1940,locations!$A$1:$E$17,4,FALSE)</f>
        <v>246000</v>
      </c>
      <c r="N1940">
        <f>VLOOKUP(J1940,locations!$A$1:$E$17,5,FALSE)</f>
        <v>7.89</v>
      </c>
    </row>
    <row r="1941" spans="1:14" x14ac:dyDescent="0.25">
      <c r="A1941">
        <v>1940</v>
      </c>
      <c r="B1941" t="s">
        <v>435</v>
      </c>
      <c r="C1941">
        <v>540</v>
      </c>
      <c r="D1941" t="str">
        <f>VLOOKUP(C1949,'make details'!$A$1:$C$139,2,FALSE)</f>
        <v>Mitsubishi</v>
      </c>
      <c r="E1941" t="str">
        <f>VLOOKUP(C1941,'make details'!$A$1:$C$139,3,FALSE)</f>
        <v>Standard</v>
      </c>
      <c r="F1941">
        <v>2005</v>
      </c>
      <c r="G1941" t="s">
        <v>436</v>
      </c>
      <c r="H1941" t="s">
        <v>32</v>
      </c>
      <c r="I1941" s="1">
        <v>44591</v>
      </c>
      <c r="J1941">
        <v>101</v>
      </c>
      <c r="K1941" t="str">
        <f>VLOOKUP(J1941,locations!$A$1:$E$17,2,FALSE)</f>
        <v>Northland</v>
      </c>
      <c r="L1941" t="str">
        <f>VLOOKUP(J1941,locations!$A$1:$E$17,3,FALSE)</f>
        <v>New Zealand</v>
      </c>
      <c r="M1941">
        <f>VLOOKUP(J1941,locations!$A$1:$E$17,4,FALSE)</f>
        <v>201500</v>
      </c>
      <c r="N1941">
        <f>VLOOKUP(J1941,locations!$A$1:$E$17,5,FALSE)</f>
        <v>16.11</v>
      </c>
    </row>
    <row r="1942" spans="1:14" x14ac:dyDescent="0.25">
      <c r="A1942">
        <v>1941</v>
      </c>
      <c r="B1942" t="s">
        <v>90</v>
      </c>
      <c r="C1942">
        <v>587</v>
      </c>
      <c r="D1942" t="str">
        <f>VLOOKUP(C1950,'make details'!$A$1:$C$139,2,FALSE)</f>
        <v>Nissan</v>
      </c>
      <c r="E1942" t="str">
        <f>VLOOKUP(C1942,'make details'!$A$1:$C$139,3,FALSE)</f>
        <v>Standard</v>
      </c>
      <c r="F1942">
        <v>2000</v>
      </c>
      <c r="G1942" t="s">
        <v>446</v>
      </c>
      <c r="H1942" t="s">
        <v>32</v>
      </c>
      <c r="I1942" s="1">
        <v>44505</v>
      </c>
      <c r="J1942">
        <v>104</v>
      </c>
      <c r="K1942" t="str">
        <f>VLOOKUP(J1942,locations!$A$1:$E$17,2,FALSE)</f>
        <v>Bay of Plenty</v>
      </c>
      <c r="L1942" t="str">
        <f>VLOOKUP(J1942,locations!$A$1:$E$17,3,FALSE)</f>
        <v>New Zealand</v>
      </c>
      <c r="M1942">
        <f>VLOOKUP(J1942,locations!$A$1:$E$17,4,FALSE)</f>
        <v>347700</v>
      </c>
      <c r="N1942">
        <f>VLOOKUP(J1942,locations!$A$1:$E$17,5,FALSE)</f>
        <v>28.8</v>
      </c>
    </row>
    <row r="1943" spans="1:14" x14ac:dyDescent="0.25">
      <c r="A1943">
        <v>1942</v>
      </c>
      <c r="B1943" t="s">
        <v>83</v>
      </c>
      <c r="C1943">
        <v>580</v>
      </c>
      <c r="D1943" t="str">
        <f>VLOOKUP(C1951,'make details'!$A$1:$C$139,2,FALSE)</f>
        <v>Toyota</v>
      </c>
      <c r="E1943" t="str">
        <f>VLOOKUP(C1943,'make details'!$A$1:$C$139,3,FALSE)</f>
        <v>Standard</v>
      </c>
      <c r="F1943">
        <v>1997</v>
      </c>
      <c r="G1943" t="s">
        <v>580</v>
      </c>
      <c r="H1943" t="s">
        <v>10</v>
      </c>
      <c r="I1943" s="1">
        <v>44584</v>
      </c>
      <c r="J1943">
        <v>102</v>
      </c>
      <c r="K1943" t="str">
        <f>VLOOKUP(J1943,locations!$A$1:$E$17,2,FALSE)</f>
        <v>Auckland</v>
      </c>
      <c r="L1943" t="str">
        <f>VLOOKUP(J1943,locations!$A$1:$E$17,3,FALSE)</f>
        <v>New Zealand</v>
      </c>
      <c r="M1943">
        <f>VLOOKUP(J1943,locations!$A$1:$E$17,4,FALSE)</f>
        <v>1695200</v>
      </c>
      <c r="N1943">
        <f>VLOOKUP(J1943,locations!$A$1:$E$17,5,FALSE)</f>
        <v>343.09</v>
      </c>
    </row>
    <row r="1944" spans="1:14" x14ac:dyDescent="0.25">
      <c r="A1944">
        <v>1943</v>
      </c>
      <c r="B1944" t="s">
        <v>75</v>
      </c>
      <c r="C1944">
        <v>576</v>
      </c>
      <c r="D1944" t="str">
        <f>VLOOKUP(C1952,'make details'!$A$1:$C$139,2,FALSE)</f>
        <v>Holden</v>
      </c>
      <c r="E1944" t="str">
        <f>VLOOKUP(C1944,'make details'!$A$1:$C$139,3,FALSE)</f>
        <v>Standard</v>
      </c>
      <c r="F1944">
        <v>1999</v>
      </c>
      <c r="G1944" t="s">
        <v>578</v>
      </c>
      <c r="H1944" t="s">
        <v>28</v>
      </c>
      <c r="I1944" s="1">
        <v>44625</v>
      </c>
      <c r="J1944">
        <v>109</v>
      </c>
      <c r="K1944" t="str">
        <f>VLOOKUP(J1944,locations!$A$1:$E$17,2,FALSE)</f>
        <v>Wellington</v>
      </c>
      <c r="L1944" t="str">
        <f>VLOOKUP(J1944,locations!$A$1:$E$17,3,FALSE)</f>
        <v>New Zealand</v>
      </c>
      <c r="M1944">
        <f>VLOOKUP(J1944,locations!$A$1:$E$17,4,FALSE)</f>
        <v>543500</v>
      </c>
      <c r="N1944">
        <f>VLOOKUP(J1944,locations!$A$1:$E$17,5,FALSE)</f>
        <v>67.52</v>
      </c>
    </row>
    <row r="1945" spans="1:14" x14ac:dyDescent="0.25">
      <c r="A1945">
        <v>1944</v>
      </c>
      <c r="B1945" t="s">
        <v>90</v>
      </c>
      <c r="C1945">
        <v>576</v>
      </c>
      <c r="D1945" t="str">
        <f>VLOOKUP(C1953,'make details'!$A$1:$C$139,2,FALSE)</f>
        <v>Mazda</v>
      </c>
      <c r="E1945" t="str">
        <f>VLOOKUP(C1945,'make details'!$A$1:$C$139,3,FALSE)</f>
        <v>Standard</v>
      </c>
      <c r="F1945">
        <v>1999</v>
      </c>
      <c r="G1945" t="s">
        <v>572</v>
      </c>
      <c r="H1945" t="s">
        <v>10</v>
      </c>
      <c r="I1945" s="1">
        <v>44653</v>
      </c>
      <c r="J1945">
        <v>109</v>
      </c>
      <c r="K1945" t="str">
        <f>VLOOKUP(J1945,locations!$A$1:$E$17,2,FALSE)</f>
        <v>Wellington</v>
      </c>
      <c r="L1945" t="str">
        <f>VLOOKUP(J1945,locations!$A$1:$E$17,3,FALSE)</f>
        <v>New Zealand</v>
      </c>
      <c r="M1945">
        <f>VLOOKUP(J1945,locations!$A$1:$E$17,4,FALSE)</f>
        <v>543500</v>
      </c>
      <c r="N1945">
        <f>VLOOKUP(J1945,locations!$A$1:$E$17,5,FALSE)</f>
        <v>67.52</v>
      </c>
    </row>
    <row r="1946" spans="1:14" x14ac:dyDescent="0.25">
      <c r="A1946">
        <v>1945</v>
      </c>
      <c r="B1946" t="s">
        <v>90</v>
      </c>
      <c r="C1946">
        <v>587</v>
      </c>
      <c r="D1946" t="str">
        <f>VLOOKUP(C1954,'make details'!$A$1:$C$139,2,FALSE)</f>
        <v>Mazda</v>
      </c>
      <c r="E1946" t="str">
        <f>VLOOKUP(C1946,'make details'!$A$1:$C$139,3,FALSE)</f>
        <v>Standard</v>
      </c>
      <c r="F1946">
        <v>1996</v>
      </c>
      <c r="G1946" t="s">
        <v>713</v>
      </c>
      <c r="H1946" t="s">
        <v>28</v>
      </c>
      <c r="I1946" s="1">
        <v>44614</v>
      </c>
      <c r="J1946">
        <v>103</v>
      </c>
      <c r="K1946" t="str">
        <f>VLOOKUP(J1946,locations!$A$1:$E$17,2,FALSE)</f>
        <v>Waikato</v>
      </c>
      <c r="L1946" t="str">
        <f>VLOOKUP(J1946,locations!$A$1:$E$17,3,FALSE)</f>
        <v>New Zealand</v>
      </c>
      <c r="M1946">
        <f>VLOOKUP(J1946,locations!$A$1:$E$17,4,FALSE)</f>
        <v>513800</v>
      </c>
      <c r="N1946">
        <f>VLOOKUP(J1946,locations!$A$1:$E$17,5,FALSE)</f>
        <v>21.5</v>
      </c>
    </row>
    <row r="1947" spans="1:14" x14ac:dyDescent="0.25">
      <c r="A1947">
        <v>1946</v>
      </c>
      <c r="B1947" t="s">
        <v>90</v>
      </c>
      <c r="C1947">
        <v>596</v>
      </c>
      <c r="D1947" t="str">
        <f>VLOOKUP(C1955,'make details'!$A$1:$C$139,2,FALSE)</f>
        <v>Toyota</v>
      </c>
      <c r="E1947" t="str">
        <f>VLOOKUP(C1947,'make details'!$A$1:$C$139,3,FALSE)</f>
        <v>Luxury</v>
      </c>
      <c r="F1947">
        <v>2008</v>
      </c>
      <c r="G1947" t="s">
        <v>772</v>
      </c>
      <c r="H1947" t="s">
        <v>28</v>
      </c>
      <c r="I1947" s="1">
        <v>44648</v>
      </c>
      <c r="J1947">
        <v>102</v>
      </c>
      <c r="K1947" t="str">
        <f>VLOOKUP(J1947,locations!$A$1:$E$17,2,FALSE)</f>
        <v>Auckland</v>
      </c>
      <c r="L1947" t="str">
        <f>VLOOKUP(J1947,locations!$A$1:$E$17,3,FALSE)</f>
        <v>New Zealand</v>
      </c>
      <c r="M1947">
        <f>VLOOKUP(J1947,locations!$A$1:$E$17,4,FALSE)</f>
        <v>1695200</v>
      </c>
      <c r="N1947">
        <f>VLOOKUP(J1947,locations!$A$1:$E$17,5,FALSE)</f>
        <v>343.09</v>
      </c>
    </row>
    <row r="1948" spans="1:14" x14ac:dyDescent="0.25">
      <c r="A1948">
        <v>1947</v>
      </c>
      <c r="B1948" t="s">
        <v>90</v>
      </c>
      <c r="C1948">
        <v>619</v>
      </c>
      <c r="D1948" t="str">
        <f>VLOOKUP(C1956,'make details'!$A$1:$C$139,2,FALSE)</f>
        <v>Mitsubishi</v>
      </c>
      <c r="E1948" t="str">
        <f>VLOOKUP(C1948,'make details'!$A$1:$C$139,3,FALSE)</f>
        <v>Standard</v>
      </c>
      <c r="F1948">
        <v>1999</v>
      </c>
      <c r="G1948" t="s">
        <v>694</v>
      </c>
      <c r="H1948" t="s">
        <v>28</v>
      </c>
      <c r="I1948" s="1">
        <v>44652</v>
      </c>
      <c r="J1948">
        <v>103</v>
      </c>
      <c r="K1948" t="str">
        <f>VLOOKUP(J1948,locations!$A$1:$E$17,2,FALSE)</f>
        <v>Waikato</v>
      </c>
      <c r="L1948" t="str">
        <f>VLOOKUP(J1948,locations!$A$1:$E$17,3,FALSE)</f>
        <v>New Zealand</v>
      </c>
      <c r="M1948">
        <f>VLOOKUP(J1948,locations!$A$1:$E$17,4,FALSE)</f>
        <v>513800</v>
      </c>
      <c r="N1948">
        <f>VLOOKUP(J1948,locations!$A$1:$E$17,5,FALSE)</f>
        <v>21.5</v>
      </c>
    </row>
    <row r="1949" spans="1:14" x14ac:dyDescent="0.25">
      <c r="A1949">
        <v>1948</v>
      </c>
      <c r="B1949" t="s">
        <v>235</v>
      </c>
      <c r="C1949">
        <v>580</v>
      </c>
      <c r="D1949" t="str">
        <f>VLOOKUP(C1957,'make details'!$A$1:$C$139,2,FALSE)</f>
        <v>Audi</v>
      </c>
      <c r="E1949" t="str">
        <f>VLOOKUP(C1949,'make details'!$A$1:$C$139,3,FALSE)</f>
        <v>Standard</v>
      </c>
      <c r="F1949">
        <v>2008</v>
      </c>
      <c r="G1949" t="s">
        <v>730</v>
      </c>
      <c r="H1949" t="s">
        <v>32</v>
      </c>
      <c r="I1949" s="1">
        <v>44516</v>
      </c>
      <c r="J1949">
        <v>102</v>
      </c>
      <c r="K1949" t="str">
        <f>VLOOKUP(J1949,locations!$A$1:$E$17,2,FALSE)</f>
        <v>Auckland</v>
      </c>
      <c r="L1949" t="str">
        <f>VLOOKUP(J1949,locations!$A$1:$E$17,3,FALSE)</f>
        <v>New Zealand</v>
      </c>
      <c r="M1949">
        <f>VLOOKUP(J1949,locations!$A$1:$E$17,4,FALSE)</f>
        <v>1695200</v>
      </c>
      <c r="N1949">
        <f>VLOOKUP(J1949,locations!$A$1:$E$17,5,FALSE)</f>
        <v>343.09</v>
      </c>
    </row>
    <row r="1950" spans="1:14" x14ac:dyDescent="0.25">
      <c r="A1950">
        <v>1949</v>
      </c>
      <c r="B1950" t="s">
        <v>83</v>
      </c>
      <c r="C1950">
        <v>587</v>
      </c>
      <c r="D1950" t="str">
        <f>VLOOKUP(C1958,'make details'!$A$1:$C$139,2,FALSE)</f>
        <v>Honda</v>
      </c>
      <c r="E1950" t="str">
        <f>VLOOKUP(C1950,'make details'!$A$1:$C$139,3,FALSE)</f>
        <v>Standard</v>
      </c>
      <c r="F1950">
        <v>2002</v>
      </c>
      <c r="G1950" t="s">
        <v>140</v>
      </c>
      <c r="H1950" t="s">
        <v>10</v>
      </c>
      <c r="I1950" s="1">
        <v>44509</v>
      </c>
      <c r="J1950">
        <v>102</v>
      </c>
      <c r="K1950" t="str">
        <f>VLOOKUP(J1950,locations!$A$1:$E$17,2,FALSE)</f>
        <v>Auckland</v>
      </c>
      <c r="L1950" t="str">
        <f>VLOOKUP(J1950,locations!$A$1:$E$17,3,FALSE)</f>
        <v>New Zealand</v>
      </c>
      <c r="M1950">
        <f>VLOOKUP(J1950,locations!$A$1:$E$17,4,FALSE)</f>
        <v>1695200</v>
      </c>
      <c r="N1950">
        <f>VLOOKUP(J1950,locations!$A$1:$E$17,5,FALSE)</f>
        <v>343.09</v>
      </c>
    </row>
    <row r="1951" spans="1:14" x14ac:dyDescent="0.25">
      <c r="A1951">
        <v>1950</v>
      </c>
      <c r="B1951" t="s">
        <v>90</v>
      </c>
      <c r="C1951">
        <v>619</v>
      </c>
      <c r="D1951" t="str">
        <f>VLOOKUP(C1959,'make details'!$A$1:$C$139,2,FALSE)</f>
        <v>Mazda</v>
      </c>
      <c r="E1951" t="str">
        <f>VLOOKUP(C1951,'make details'!$A$1:$C$139,3,FALSE)</f>
        <v>Standard</v>
      </c>
      <c r="F1951">
        <v>1999</v>
      </c>
      <c r="G1951" t="s">
        <v>448</v>
      </c>
      <c r="H1951" t="s">
        <v>10</v>
      </c>
      <c r="I1951" s="1">
        <v>44547</v>
      </c>
      <c r="J1951">
        <v>114</v>
      </c>
      <c r="K1951" t="str">
        <f>VLOOKUP(J1951,locations!$A$1:$E$17,2,FALSE)</f>
        <v>Canterbury</v>
      </c>
      <c r="L1951" t="str">
        <f>VLOOKUP(J1951,locations!$A$1:$E$17,3,FALSE)</f>
        <v>New Zealand</v>
      </c>
      <c r="M1951">
        <f>VLOOKUP(J1951,locations!$A$1:$E$17,4,FALSE)</f>
        <v>655000</v>
      </c>
      <c r="N1951">
        <f>VLOOKUP(J1951,locations!$A$1:$E$17,5,FALSE)</f>
        <v>14.72</v>
      </c>
    </row>
    <row r="1952" spans="1:14" x14ac:dyDescent="0.25">
      <c r="A1952">
        <v>1951</v>
      </c>
      <c r="B1952" t="s">
        <v>90</v>
      </c>
      <c r="C1952">
        <v>548</v>
      </c>
      <c r="D1952" t="str">
        <f>VLOOKUP(C1960,'make details'!$A$1:$C$139,2,FALSE)</f>
        <v>Ford</v>
      </c>
      <c r="E1952" t="str">
        <f>VLOOKUP(C1952,'make details'!$A$1:$C$139,3,FALSE)</f>
        <v>Standard</v>
      </c>
      <c r="F1952">
        <v>2008</v>
      </c>
      <c r="G1952" t="s">
        <v>632</v>
      </c>
      <c r="H1952" t="s">
        <v>10</v>
      </c>
      <c r="I1952" s="1">
        <v>44538</v>
      </c>
      <c r="J1952">
        <v>104</v>
      </c>
      <c r="K1952" t="str">
        <f>VLOOKUP(J1952,locations!$A$1:$E$17,2,FALSE)</f>
        <v>Bay of Plenty</v>
      </c>
      <c r="L1952" t="str">
        <f>VLOOKUP(J1952,locations!$A$1:$E$17,3,FALSE)</f>
        <v>New Zealand</v>
      </c>
      <c r="M1952">
        <f>VLOOKUP(J1952,locations!$A$1:$E$17,4,FALSE)</f>
        <v>347700</v>
      </c>
      <c r="N1952">
        <f>VLOOKUP(J1952,locations!$A$1:$E$17,5,FALSE)</f>
        <v>28.8</v>
      </c>
    </row>
    <row r="1953" spans="1:14" x14ac:dyDescent="0.25">
      <c r="A1953">
        <v>1952</v>
      </c>
      <c r="B1953" t="s">
        <v>75</v>
      </c>
      <c r="C1953">
        <v>576</v>
      </c>
      <c r="D1953" t="str">
        <f>VLOOKUP(C1961,'make details'!$A$1:$C$139,2,FALSE)</f>
        <v>Mazda</v>
      </c>
      <c r="E1953" t="str">
        <f>VLOOKUP(C1953,'make details'!$A$1:$C$139,3,FALSE)</f>
        <v>Standard</v>
      </c>
      <c r="F1953">
        <v>1991</v>
      </c>
      <c r="G1953" t="s">
        <v>619</v>
      </c>
      <c r="H1953" t="s">
        <v>69</v>
      </c>
      <c r="I1953" s="1">
        <v>44508</v>
      </c>
      <c r="J1953">
        <v>114</v>
      </c>
      <c r="K1953" t="str">
        <f>VLOOKUP(J1953,locations!$A$1:$E$17,2,FALSE)</f>
        <v>Canterbury</v>
      </c>
      <c r="L1953" t="str">
        <f>VLOOKUP(J1953,locations!$A$1:$E$17,3,FALSE)</f>
        <v>New Zealand</v>
      </c>
      <c r="M1953">
        <f>VLOOKUP(J1953,locations!$A$1:$E$17,4,FALSE)</f>
        <v>655000</v>
      </c>
      <c r="N1953">
        <f>VLOOKUP(J1953,locations!$A$1:$E$17,5,FALSE)</f>
        <v>14.72</v>
      </c>
    </row>
    <row r="1954" spans="1:14" x14ac:dyDescent="0.25">
      <c r="A1954">
        <v>1953</v>
      </c>
      <c r="B1954" t="s">
        <v>75</v>
      </c>
      <c r="C1954">
        <v>576</v>
      </c>
      <c r="D1954" t="str">
        <f>VLOOKUP(C1962,'make details'!$A$1:$C$139,2,FALSE)</f>
        <v>Nissan</v>
      </c>
      <c r="E1954" t="str">
        <f>VLOOKUP(C1954,'make details'!$A$1:$C$139,3,FALSE)</f>
        <v>Standard</v>
      </c>
      <c r="F1954">
        <v>1991</v>
      </c>
      <c r="G1954" t="s">
        <v>619</v>
      </c>
      <c r="H1954" t="s">
        <v>69</v>
      </c>
      <c r="I1954" s="1">
        <v>44547</v>
      </c>
      <c r="J1954">
        <v>114</v>
      </c>
      <c r="K1954" t="str">
        <f>VLOOKUP(J1954,locations!$A$1:$E$17,2,FALSE)</f>
        <v>Canterbury</v>
      </c>
      <c r="L1954" t="str">
        <f>VLOOKUP(J1954,locations!$A$1:$E$17,3,FALSE)</f>
        <v>New Zealand</v>
      </c>
      <c r="M1954">
        <f>VLOOKUP(J1954,locations!$A$1:$E$17,4,FALSE)</f>
        <v>655000</v>
      </c>
      <c r="N1954">
        <f>VLOOKUP(J1954,locations!$A$1:$E$17,5,FALSE)</f>
        <v>14.72</v>
      </c>
    </row>
    <row r="1955" spans="1:14" x14ac:dyDescent="0.25">
      <c r="A1955">
        <v>1954</v>
      </c>
      <c r="B1955" t="s">
        <v>614</v>
      </c>
      <c r="C1955">
        <v>619</v>
      </c>
      <c r="D1955" t="str">
        <f>VLOOKUP(C1963,'make details'!$A$1:$C$139,2,FALSE)</f>
        <v>Subaru</v>
      </c>
      <c r="E1955" t="str">
        <f>VLOOKUP(C1955,'make details'!$A$1:$C$139,3,FALSE)</f>
        <v>Standard</v>
      </c>
      <c r="F1955">
        <v>1999</v>
      </c>
      <c r="G1955" t="s">
        <v>467</v>
      </c>
      <c r="H1955" t="s">
        <v>18</v>
      </c>
      <c r="I1955" s="1">
        <v>44550</v>
      </c>
      <c r="J1955">
        <v>111</v>
      </c>
      <c r="K1955" t="str">
        <f>VLOOKUP(J1955,locations!$A$1:$E$17,2,FALSE)</f>
        <v>Nelson</v>
      </c>
      <c r="L1955" t="str">
        <f>VLOOKUP(J1955,locations!$A$1:$E$17,3,FALSE)</f>
        <v>New Zealand</v>
      </c>
      <c r="M1955">
        <f>VLOOKUP(J1955,locations!$A$1:$E$17,4,FALSE)</f>
        <v>54500</v>
      </c>
      <c r="N1955">
        <f>VLOOKUP(J1955,locations!$A$1:$E$17,5,FALSE)</f>
        <v>129.15</v>
      </c>
    </row>
    <row r="1956" spans="1:14" x14ac:dyDescent="0.25">
      <c r="A1956">
        <v>1955</v>
      </c>
      <c r="B1956" t="s">
        <v>75</v>
      </c>
      <c r="C1956">
        <v>580</v>
      </c>
      <c r="D1956" t="str">
        <f>VLOOKUP(C1964,'make details'!$A$1:$C$139,2,FALSE)</f>
        <v>Subaru</v>
      </c>
      <c r="E1956" t="str">
        <f>VLOOKUP(C1956,'make details'!$A$1:$C$139,3,FALSE)</f>
        <v>Standard</v>
      </c>
      <c r="F1956">
        <v>2008</v>
      </c>
      <c r="G1956" t="s">
        <v>607</v>
      </c>
      <c r="H1956" t="s">
        <v>10</v>
      </c>
      <c r="I1956" s="1">
        <v>44620</v>
      </c>
      <c r="J1956">
        <v>101</v>
      </c>
      <c r="K1956" t="str">
        <f>VLOOKUP(J1956,locations!$A$1:$E$17,2,FALSE)</f>
        <v>Northland</v>
      </c>
      <c r="L1956" t="str">
        <f>VLOOKUP(J1956,locations!$A$1:$E$17,3,FALSE)</f>
        <v>New Zealand</v>
      </c>
      <c r="M1956">
        <f>VLOOKUP(J1956,locations!$A$1:$E$17,4,FALSE)</f>
        <v>201500</v>
      </c>
      <c r="N1956">
        <f>VLOOKUP(J1956,locations!$A$1:$E$17,5,FALSE)</f>
        <v>16.11</v>
      </c>
    </row>
    <row r="1957" spans="1:14" x14ac:dyDescent="0.25">
      <c r="A1957">
        <v>1956</v>
      </c>
      <c r="B1957" t="s">
        <v>75</v>
      </c>
      <c r="C1957">
        <v>507</v>
      </c>
      <c r="D1957" t="str">
        <f>VLOOKUP(C1965,'make details'!$A$1:$C$139,2,FALSE)</f>
        <v>Isuzu</v>
      </c>
      <c r="E1957" t="str">
        <f>VLOOKUP(C1957,'make details'!$A$1:$C$139,3,FALSE)</f>
        <v>Standard</v>
      </c>
      <c r="F1957">
        <v>2002</v>
      </c>
      <c r="G1957" t="s">
        <v>773</v>
      </c>
      <c r="H1957" t="s">
        <v>10</v>
      </c>
      <c r="I1957" s="1">
        <v>44496</v>
      </c>
      <c r="J1957">
        <v>105</v>
      </c>
      <c r="K1957" t="str">
        <f>VLOOKUP(J1957,locations!$A$1:$E$17,2,FALSE)</f>
        <v>Gisborne</v>
      </c>
      <c r="L1957" t="str">
        <f>VLOOKUP(J1957,locations!$A$1:$E$17,3,FALSE)</f>
        <v>New Zealand</v>
      </c>
      <c r="M1957">
        <f>VLOOKUP(J1957,locations!$A$1:$E$17,4,FALSE)</f>
        <v>52100</v>
      </c>
      <c r="N1957">
        <f>VLOOKUP(J1957,locations!$A$1:$E$17,5,FALSE)</f>
        <v>6.21</v>
      </c>
    </row>
    <row r="1958" spans="1:14" x14ac:dyDescent="0.25">
      <c r="A1958">
        <v>1957</v>
      </c>
      <c r="B1958" t="s">
        <v>83</v>
      </c>
      <c r="C1958">
        <v>550</v>
      </c>
      <c r="D1958" t="str">
        <f>VLOOKUP(C1966,'make details'!$A$1:$C$139,2,FALSE)</f>
        <v>Holden</v>
      </c>
      <c r="E1958" t="str">
        <f>VLOOKUP(C1958,'make details'!$A$1:$C$139,3,FALSE)</f>
        <v>Standard</v>
      </c>
      <c r="F1958">
        <v>1999</v>
      </c>
      <c r="G1958" t="s">
        <v>592</v>
      </c>
      <c r="H1958" t="s">
        <v>32</v>
      </c>
      <c r="I1958" s="1">
        <v>44655</v>
      </c>
      <c r="J1958">
        <v>109</v>
      </c>
      <c r="K1958" t="str">
        <f>VLOOKUP(J1958,locations!$A$1:$E$17,2,FALSE)</f>
        <v>Wellington</v>
      </c>
      <c r="L1958" t="str">
        <f>VLOOKUP(J1958,locations!$A$1:$E$17,3,FALSE)</f>
        <v>New Zealand</v>
      </c>
      <c r="M1958">
        <f>VLOOKUP(J1958,locations!$A$1:$E$17,4,FALSE)</f>
        <v>543500</v>
      </c>
      <c r="N1958">
        <f>VLOOKUP(J1958,locations!$A$1:$E$17,5,FALSE)</f>
        <v>67.52</v>
      </c>
    </row>
    <row r="1959" spans="1:14" x14ac:dyDescent="0.25">
      <c r="A1959">
        <v>1958</v>
      </c>
      <c r="B1959" t="s">
        <v>75</v>
      </c>
      <c r="C1959">
        <v>576</v>
      </c>
      <c r="D1959" t="str">
        <f>VLOOKUP(C1967,'make details'!$A$1:$C$139,2,FALSE)</f>
        <v>Holden</v>
      </c>
      <c r="E1959" t="str">
        <f>VLOOKUP(C1959,'make details'!$A$1:$C$139,3,FALSE)</f>
        <v>Standard</v>
      </c>
      <c r="F1959">
        <v>1999</v>
      </c>
      <c r="G1959" t="s">
        <v>572</v>
      </c>
      <c r="H1959" t="s">
        <v>10</v>
      </c>
      <c r="I1959" s="1">
        <v>44625</v>
      </c>
      <c r="J1959">
        <v>102</v>
      </c>
      <c r="K1959" t="str">
        <f>VLOOKUP(J1959,locations!$A$1:$E$17,2,FALSE)</f>
        <v>Auckland</v>
      </c>
      <c r="L1959" t="str">
        <f>VLOOKUP(J1959,locations!$A$1:$E$17,3,FALSE)</f>
        <v>New Zealand</v>
      </c>
      <c r="M1959">
        <f>VLOOKUP(J1959,locations!$A$1:$E$17,4,FALSE)</f>
        <v>1695200</v>
      </c>
      <c r="N1959">
        <f>VLOOKUP(J1959,locations!$A$1:$E$17,5,FALSE)</f>
        <v>343.09</v>
      </c>
    </row>
    <row r="1960" spans="1:14" x14ac:dyDescent="0.25">
      <c r="A1960">
        <v>1959</v>
      </c>
      <c r="B1960" t="s">
        <v>435</v>
      </c>
      <c r="C1960">
        <v>540</v>
      </c>
      <c r="D1960" t="str">
        <f>VLOOKUP(C1968,'make details'!$A$1:$C$139,2,FALSE)</f>
        <v>Mitsubishi</v>
      </c>
      <c r="E1960" t="str">
        <f>VLOOKUP(C1960,'make details'!$A$1:$C$139,3,FALSE)</f>
        <v>Standard</v>
      </c>
      <c r="F1960">
        <v>2005</v>
      </c>
      <c r="G1960" t="s">
        <v>436</v>
      </c>
      <c r="H1960" t="s">
        <v>28</v>
      </c>
      <c r="I1960" s="1">
        <v>44579</v>
      </c>
      <c r="J1960">
        <v>108</v>
      </c>
      <c r="K1960" t="str">
        <f>VLOOKUP(J1960,locations!$A$1:$E$17,2,FALSE)</f>
        <v>Manawatū-Whanganui</v>
      </c>
      <c r="L1960" t="str">
        <f>VLOOKUP(J1960,locations!$A$1:$E$17,3,FALSE)</f>
        <v>New Zealand</v>
      </c>
      <c r="M1960">
        <f>VLOOKUP(J1960,locations!$A$1:$E$17,4,FALSE)</f>
        <v>258200</v>
      </c>
      <c r="N1960">
        <f>VLOOKUP(J1960,locations!$A$1:$E$17,5,FALSE)</f>
        <v>11.62</v>
      </c>
    </row>
    <row r="1961" spans="1:14" x14ac:dyDescent="0.25">
      <c r="A1961">
        <v>1960</v>
      </c>
      <c r="B1961" t="s">
        <v>90</v>
      </c>
      <c r="C1961">
        <v>576</v>
      </c>
      <c r="D1961" t="str">
        <f>VLOOKUP(C1969,'make details'!$A$1:$C$139,2,FALSE)</f>
        <v>Subaru</v>
      </c>
      <c r="E1961" t="str">
        <f>VLOOKUP(C1961,'make details'!$A$1:$C$139,3,FALSE)</f>
        <v>Standard</v>
      </c>
      <c r="F1961">
        <v>2003</v>
      </c>
      <c r="G1961" t="s">
        <v>578</v>
      </c>
      <c r="H1961" t="s">
        <v>10</v>
      </c>
      <c r="I1961" s="1">
        <v>44541</v>
      </c>
      <c r="J1961">
        <v>109</v>
      </c>
      <c r="K1961" t="str">
        <f>VLOOKUP(J1961,locations!$A$1:$E$17,2,FALSE)</f>
        <v>Wellington</v>
      </c>
      <c r="L1961" t="str">
        <f>VLOOKUP(J1961,locations!$A$1:$E$17,3,FALSE)</f>
        <v>New Zealand</v>
      </c>
      <c r="M1961">
        <f>VLOOKUP(J1961,locations!$A$1:$E$17,4,FALSE)</f>
        <v>543500</v>
      </c>
      <c r="N1961">
        <f>VLOOKUP(J1961,locations!$A$1:$E$17,5,FALSE)</f>
        <v>67.52</v>
      </c>
    </row>
    <row r="1962" spans="1:14" x14ac:dyDescent="0.25">
      <c r="A1962">
        <v>1961</v>
      </c>
      <c r="B1962" t="s">
        <v>491</v>
      </c>
      <c r="C1962">
        <v>587</v>
      </c>
      <c r="D1962" t="str">
        <f>VLOOKUP(C1970,'make details'!$A$1:$C$139,2,FALSE)</f>
        <v>Volkswagen</v>
      </c>
      <c r="E1962" t="str">
        <f>VLOOKUP(C1962,'make details'!$A$1:$C$139,3,FALSE)</f>
        <v>Standard</v>
      </c>
      <c r="F1962">
        <v>1998</v>
      </c>
      <c r="G1962" t="s">
        <v>691</v>
      </c>
      <c r="H1962" t="s">
        <v>32</v>
      </c>
      <c r="I1962" s="1">
        <v>44476</v>
      </c>
      <c r="J1962">
        <v>102</v>
      </c>
      <c r="K1962" t="str">
        <f>VLOOKUP(J1962,locations!$A$1:$E$17,2,FALSE)</f>
        <v>Auckland</v>
      </c>
      <c r="L1962" t="str">
        <f>VLOOKUP(J1962,locations!$A$1:$E$17,3,FALSE)</f>
        <v>New Zealand</v>
      </c>
      <c r="M1962">
        <f>VLOOKUP(J1962,locations!$A$1:$E$17,4,FALSE)</f>
        <v>1695200</v>
      </c>
      <c r="N1962">
        <f>VLOOKUP(J1962,locations!$A$1:$E$17,5,FALSE)</f>
        <v>343.09</v>
      </c>
    </row>
    <row r="1963" spans="1:14" x14ac:dyDescent="0.25">
      <c r="A1963">
        <v>1962</v>
      </c>
      <c r="B1963" t="s">
        <v>90</v>
      </c>
      <c r="C1963">
        <v>610</v>
      </c>
      <c r="D1963" t="str">
        <f>VLOOKUP(C1971,'make details'!$A$1:$C$139,2,FALSE)</f>
        <v>Subaru</v>
      </c>
      <c r="E1963" t="str">
        <f>VLOOKUP(C1963,'make details'!$A$1:$C$139,3,FALSE)</f>
        <v>Standard</v>
      </c>
      <c r="F1963">
        <v>1998</v>
      </c>
      <c r="G1963" t="s">
        <v>475</v>
      </c>
      <c r="H1963" t="s">
        <v>32</v>
      </c>
      <c r="I1963" s="1">
        <v>44541</v>
      </c>
      <c r="J1963">
        <v>115</v>
      </c>
      <c r="K1963" t="str">
        <f>VLOOKUP(J1963,locations!$A$1:$E$17,2,FALSE)</f>
        <v>Otago</v>
      </c>
      <c r="L1963" t="str">
        <f>VLOOKUP(J1963,locations!$A$1:$E$17,3,FALSE)</f>
        <v>New Zealand</v>
      </c>
      <c r="M1963">
        <f>VLOOKUP(J1963,locations!$A$1:$E$17,4,FALSE)</f>
        <v>246000</v>
      </c>
      <c r="N1963">
        <f>VLOOKUP(J1963,locations!$A$1:$E$17,5,FALSE)</f>
        <v>7.89</v>
      </c>
    </row>
    <row r="1964" spans="1:14" x14ac:dyDescent="0.25">
      <c r="A1964">
        <v>1963</v>
      </c>
      <c r="B1964" t="s">
        <v>90</v>
      </c>
      <c r="C1964">
        <v>610</v>
      </c>
      <c r="D1964" t="str">
        <f>VLOOKUP(C1972,'make details'!$A$1:$C$139,2,FALSE)</f>
        <v>Subaru</v>
      </c>
      <c r="E1964" t="str">
        <f>VLOOKUP(C1964,'make details'!$A$1:$C$139,3,FALSE)</f>
        <v>Standard</v>
      </c>
      <c r="F1964">
        <v>1998</v>
      </c>
      <c r="G1964" t="s">
        <v>444</v>
      </c>
      <c r="H1964" t="s">
        <v>32</v>
      </c>
      <c r="I1964" s="1">
        <v>44559</v>
      </c>
      <c r="J1964">
        <v>116</v>
      </c>
      <c r="K1964" t="str">
        <f>VLOOKUP(J1964,locations!$A$1:$E$17,2,FALSE)</f>
        <v>Southland</v>
      </c>
      <c r="L1964" t="str">
        <f>VLOOKUP(J1964,locations!$A$1:$E$17,3,FALSE)</f>
        <v>New Zealand</v>
      </c>
      <c r="M1964">
        <f>VLOOKUP(J1964,locations!$A$1:$E$17,4,FALSE)</f>
        <v>102400</v>
      </c>
      <c r="N1964">
        <f>VLOOKUP(J1964,locations!$A$1:$E$17,5,FALSE)</f>
        <v>3.28</v>
      </c>
    </row>
    <row r="1965" spans="1:14" x14ac:dyDescent="0.25">
      <c r="A1965">
        <v>1964</v>
      </c>
      <c r="B1965" t="s">
        <v>454</v>
      </c>
      <c r="C1965">
        <v>556</v>
      </c>
      <c r="D1965" t="str">
        <f>VLOOKUP(C1973,'make details'!$A$1:$C$139,2,FALSE)</f>
        <v>Volkswagen</v>
      </c>
      <c r="E1965" t="str">
        <f>VLOOKUP(C1965,'make details'!$A$1:$C$139,3,FALSE)</f>
        <v>Standard</v>
      </c>
      <c r="F1965">
        <v>2000</v>
      </c>
      <c r="G1965" t="s">
        <v>774</v>
      </c>
      <c r="H1965" t="s">
        <v>69</v>
      </c>
      <c r="I1965" s="1">
        <v>44644</v>
      </c>
      <c r="J1965">
        <v>114</v>
      </c>
      <c r="K1965" t="str">
        <f>VLOOKUP(J1965,locations!$A$1:$E$17,2,FALSE)</f>
        <v>Canterbury</v>
      </c>
      <c r="L1965" t="str">
        <f>VLOOKUP(J1965,locations!$A$1:$E$17,3,FALSE)</f>
        <v>New Zealand</v>
      </c>
      <c r="M1965">
        <f>VLOOKUP(J1965,locations!$A$1:$E$17,4,FALSE)</f>
        <v>655000</v>
      </c>
      <c r="N1965">
        <f>VLOOKUP(J1965,locations!$A$1:$E$17,5,FALSE)</f>
        <v>14.72</v>
      </c>
    </row>
    <row r="1966" spans="1:14" x14ac:dyDescent="0.25">
      <c r="A1966">
        <v>1965</v>
      </c>
      <c r="B1966" t="s">
        <v>435</v>
      </c>
      <c r="C1966">
        <v>548</v>
      </c>
      <c r="D1966" t="str">
        <f>VLOOKUP(C1974,'make details'!$A$1:$C$139,2,FALSE)</f>
        <v>Subaru</v>
      </c>
      <c r="E1966" t="str">
        <f>VLOOKUP(C1966,'make details'!$A$1:$C$139,3,FALSE)</f>
        <v>Standard</v>
      </c>
      <c r="F1966">
        <v>2008</v>
      </c>
      <c r="G1966" t="s">
        <v>611</v>
      </c>
      <c r="H1966" t="s">
        <v>10</v>
      </c>
      <c r="I1966" s="1">
        <v>44617</v>
      </c>
      <c r="J1966">
        <v>111</v>
      </c>
      <c r="K1966" t="str">
        <f>VLOOKUP(J1966,locations!$A$1:$E$17,2,FALSE)</f>
        <v>Nelson</v>
      </c>
      <c r="L1966" t="str">
        <f>VLOOKUP(J1966,locations!$A$1:$E$17,3,FALSE)</f>
        <v>New Zealand</v>
      </c>
      <c r="M1966">
        <f>VLOOKUP(J1966,locations!$A$1:$E$17,4,FALSE)</f>
        <v>54500</v>
      </c>
      <c r="N1966">
        <f>VLOOKUP(J1966,locations!$A$1:$E$17,5,FALSE)</f>
        <v>129.15</v>
      </c>
    </row>
    <row r="1967" spans="1:14" x14ac:dyDescent="0.25">
      <c r="A1967">
        <v>1966</v>
      </c>
      <c r="B1967" t="s">
        <v>90</v>
      </c>
      <c r="C1967">
        <v>548</v>
      </c>
      <c r="D1967" t="str">
        <f>VLOOKUP(C1975,'make details'!$A$1:$C$139,2,FALSE)</f>
        <v>Toyota</v>
      </c>
      <c r="E1967" t="str">
        <f>VLOOKUP(C1967,'make details'!$A$1:$C$139,3,FALSE)</f>
        <v>Standard</v>
      </c>
      <c r="F1967">
        <v>2008</v>
      </c>
      <c r="G1967" t="s">
        <v>593</v>
      </c>
      <c r="H1967" t="s">
        <v>28</v>
      </c>
      <c r="I1967" s="1">
        <v>44643</v>
      </c>
      <c r="J1967">
        <v>101</v>
      </c>
      <c r="K1967" t="str">
        <f>VLOOKUP(J1967,locations!$A$1:$E$17,2,FALSE)</f>
        <v>Northland</v>
      </c>
      <c r="L1967" t="str">
        <f>VLOOKUP(J1967,locations!$A$1:$E$17,3,FALSE)</f>
        <v>New Zealand</v>
      </c>
      <c r="M1967">
        <f>VLOOKUP(J1967,locations!$A$1:$E$17,4,FALSE)</f>
        <v>201500</v>
      </c>
      <c r="N1967">
        <f>VLOOKUP(J1967,locations!$A$1:$E$17,5,FALSE)</f>
        <v>16.11</v>
      </c>
    </row>
    <row r="1968" spans="1:14" x14ac:dyDescent="0.25">
      <c r="A1968">
        <v>1967</v>
      </c>
      <c r="B1968" t="s">
        <v>75</v>
      </c>
      <c r="C1968">
        <v>580</v>
      </c>
      <c r="D1968" t="str">
        <f>VLOOKUP(C1976,'make details'!$A$1:$C$139,2,FALSE)</f>
        <v>Mazda</v>
      </c>
      <c r="E1968" t="str">
        <f>VLOOKUP(C1968,'make details'!$A$1:$C$139,3,FALSE)</f>
        <v>Standard</v>
      </c>
      <c r="F1968">
        <v>2008</v>
      </c>
      <c r="G1968" t="s">
        <v>607</v>
      </c>
      <c r="H1968" t="s">
        <v>28</v>
      </c>
      <c r="I1968" s="1">
        <v>44650</v>
      </c>
      <c r="J1968">
        <v>105</v>
      </c>
      <c r="K1968" t="str">
        <f>VLOOKUP(J1968,locations!$A$1:$E$17,2,FALSE)</f>
        <v>Gisborne</v>
      </c>
      <c r="L1968" t="str">
        <f>VLOOKUP(J1968,locations!$A$1:$E$17,3,FALSE)</f>
        <v>New Zealand</v>
      </c>
      <c r="M1968">
        <f>VLOOKUP(J1968,locations!$A$1:$E$17,4,FALSE)</f>
        <v>52100</v>
      </c>
      <c r="N1968">
        <f>VLOOKUP(J1968,locations!$A$1:$E$17,5,FALSE)</f>
        <v>6.21</v>
      </c>
    </row>
    <row r="1969" spans="1:14" x14ac:dyDescent="0.25">
      <c r="A1969">
        <v>1968</v>
      </c>
      <c r="B1969" t="s">
        <v>90</v>
      </c>
      <c r="C1969">
        <v>610</v>
      </c>
      <c r="D1969" t="str">
        <f>VLOOKUP(C1977,'make details'!$A$1:$C$139,2,FALSE)</f>
        <v>Mazda</v>
      </c>
      <c r="E1969" t="str">
        <f>VLOOKUP(C1969,'make details'!$A$1:$C$139,3,FALSE)</f>
        <v>Standard</v>
      </c>
      <c r="F1969">
        <v>2002</v>
      </c>
      <c r="G1969" t="s">
        <v>475</v>
      </c>
      <c r="H1969" t="s">
        <v>10</v>
      </c>
      <c r="I1969" s="1">
        <v>44647</v>
      </c>
      <c r="J1969">
        <v>102</v>
      </c>
      <c r="K1969" t="str">
        <f>VLOOKUP(J1969,locations!$A$1:$E$17,2,FALSE)</f>
        <v>Auckland</v>
      </c>
      <c r="L1969" t="str">
        <f>VLOOKUP(J1969,locations!$A$1:$E$17,3,FALSE)</f>
        <v>New Zealand</v>
      </c>
      <c r="M1969">
        <f>VLOOKUP(J1969,locations!$A$1:$E$17,4,FALSE)</f>
        <v>1695200</v>
      </c>
      <c r="N1969">
        <f>VLOOKUP(J1969,locations!$A$1:$E$17,5,FALSE)</f>
        <v>343.09</v>
      </c>
    </row>
    <row r="1970" spans="1:14" x14ac:dyDescent="0.25">
      <c r="A1970">
        <v>1969</v>
      </c>
      <c r="B1970" t="s">
        <v>75</v>
      </c>
      <c r="C1970">
        <v>633</v>
      </c>
      <c r="D1970" t="str">
        <f>VLOOKUP(C1978,'make details'!$A$1:$C$139,2,FALSE)</f>
        <v>Mitsubishi</v>
      </c>
      <c r="E1970" t="str">
        <f>VLOOKUP(C1970,'make details'!$A$1:$C$139,3,FALSE)</f>
        <v>Standard</v>
      </c>
      <c r="F1970">
        <v>2001</v>
      </c>
      <c r="G1970" t="s">
        <v>581</v>
      </c>
      <c r="H1970" t="s">
        <v>10</v>
      </c>
      <c r="I1970" s="1">
        <v>44625</v>
      </c>
      <c r="J1970">
        <v>101</v>
      </c>
      <c r="K1970" t="str">
        <f>VLOOKUP(J1970,locations!$A$1:$E$17,2,FALSE)</f>
        <v>Northland</v>
      </c>
      <c r="L1970" t="str">
        <f>VLOOKUP(J1970,locations!$A$1:$E$17,3,FALSE)</f>
        <v>New Zealand</v>
      </c>
      <c r="M1970">
        <f>VLOOKUP(J1970,locations!$A$1:$E$17,4,FALSE)</f>
        <v>201500</v>
      </c>
      <c r="N1970">
        <f>VLOOKUP(J1970,locations!$A$1:$E$17,5,FALSE)</f>
        <v>16.11</v>
      </c>
    </row>
    <row r="1971" spans="1:14" x14ac:dyDescent="0.25">
      <c r="A1971">
        <v>1970</v>
      </c>
      <c r="B1971" t="s">
        <v>83</v>
      </c>
      <c r="C1971">
        <v>610</v>
      </c>
      <c r="D1971" t="str">
        <f>VLOOKUP(C1979,'make details'!$A$1:$C$139,2,FALSE)</f>
        <v>Holden</v>
      </c>
      <c r="E1971" t="str">
        <f>VLOOKUP(C1971,'make details'!$A$1:$C$139,3,FALSE)</f>
        <v>Standard</v>
      </c>
      <c r="F1971">
        <v>1995</v>
      </c>
      <c r="G1971" t="s">
        <v>444</v>
      </c>
      <c r="H1971" t="s">
        <v>69</v>
      </c>
      <c r="I1971" s="1">
        <v>44637</v>
      </c>
      <c r="J1971">
        <v>102</v>
      </c>
      <c r="K1971" t="str">
        <f>VLOOKUP(J1971,locations!$A$1:$E$17,2,FALSE)</f>
        <v>Auckland</v>
      </c>
      <c r="L1971" t="str">
        <f>VLOOKUP(J1971,locations!$A$1:$E$17,3,FALSE)</f>
        <v>New Zealand</v>
      </c>
      <c r="M1971">
        <f>VLOOKUP(J1971,locations!$A$1:$E$17,4,FALSE)</f>
        <v>1695200</v>
      </c>
      <c r="N1971">
        <f>VLOOKUP(J1971,locations!$A$1:$E$17,5,FALSE)</f>
        <v>343.09</v>
      </c>
    </row>
    <row r="1972" spans="1:14" x14ac:dyDescent="0.25">
      <c r="A1972">
        <v>1971</v>
      </c>
      <c r="B1972" t="s">
        <v>75</v>
      </c>
      <c r="C1972">
        <v>610</v>
      </c>
      <c r="D1972" t="str">
        <f>VLOOKUP(C1980,'make details'!$A$1:$C$139,2,FALSE)</f>
        <v>Mazda</v>
      </c>
      <c r="E1972" t="str">
        <f>VLOOKUP(C1972,'make details'!$A$1:$C$139,3,FALSE)</f>
        <v>Standard</v>
      </c>
      <c r="F1972">
        <v>2001</v>
      </c>
      <c r="G1972" t="s">
        <v>444</v>
      </c>
      <c r="H1972" t="s">
        <v>28</v>
      </c>
      <c r="I1972" s="1">
        <v>44533</v>
      </c>
      <c r="J1972">
        <v>102</v>
      </c>
      <c r="K1972" t="str">
        <f>VLOOKUP(J1972,locations!$A$1:$E$17,2,FALSE)</f>
        <v>Auckland</v>
      </c>
      <c r="L1972" t="str">
        <f>VLOOKUP(J1972,locations!$A$1:$E$17,3,FALSE)</f>
        <v>New Zealand</v>
      </c>
      <c r="M1972">
        <f>VLOOKUP(J1972,locations!$A$1:$E$17,4,FALSE)</f>
        <v>1695200</v>
      </c>
      <c r="N1972">
        <f>VLOOKUP(J1972,locations!$A$1:$E$17,5,FALSE)</f>
        <v>343.09</v>
      </c>
    </row>
    <row r="1973" spans="1:14" x14ac:dyDescent="0.25">
      <c r="A1973">
        <v>1972</v>
      </c>
      <c r="B1973" t="s">
        <v>83</v>
      </c>
      <c r="C1973">
        <v>633</v>
      </c>
      <c r="D1973" t="str">
        <f>VLOOKUP(C1981,'make details'!$A$1:$C$139,2,FALSE)</f>
        <v>Nissan</v>
      </c>
      <c r="E1973" t="str">
        <f>VLOOKUP(C1973,'make details'!$A$1:$C$139,3,FALSE)</f>
        <v>Standard</v>
      </c>
      <c r="F1973">
        <v>2004</v>
      </c>
      <c r="G1973" t="s">
        <v>686</v>
      </c>
      <c r="H1973" t="s">
        <v>28</v>
      </c>
      <c r="I1973" s="1">
        <v>44490</v>
      </c>
      <c r="J1973">
        <v>115</v>
      </c>
      <c r="K1973" t="str">
        <f>VLOOKUP(J1973,locations!$A$1:$E$17,2,FALSE)</f>
        <v>Otago</v>
      </c>
      <c r="L1973" t="str">
        <f>VLOOKUP(J1973,locations!$A$1:$E$17,3,FALSE)</f>
        <v>New Zealand</v>
      </c>
      <c r="M1973">
        <f>VLOOKUP(J1973,locations!$A$1:$E$17,4,FALSE)</f>
        <v>246000</v>
      </c>
      <c r="N1973">
        <f>VLOOKUP(J1973,locations!$A$1:$E$17,5,FALSE)</f>
        <v>7.89</v>
      </c>
    </row>
    <row r="1974" spans="1:14" x14ac:dyDescent="0.25">
      <c r="A1974">
        <v>1973</v>
      </c>
      <c r="B1974" t="s">
        <v>90</v>
      </c>
      <c r="C1974">
        <v>610</v>
      </c>
      <c r="D1974" t="str">
        <f>VLOOKUP(C1982,'make details'!$A$1:$C$139,2,FALSE)</f>
        <v>Honda</v>
      </c>
      <c r="E1974" t="str">
        <f>VLOOKUP(C1974,'make details'!$A$1:$C$139,3,FALSE)</f>
        <v>Standard</v>
      </c>
      <c r="F1974">
        <v>1997</v>
      </c>
      <c r="G1974" t="s">
        <v>444</v>
      </c>
      <c r="H1974" t="s">
        <v>32</v>
      </c>
      <c r="I1974" s="1">
        <v>44644</v>
      </c>
      <c r="J1974">
        <v>108</v>
      </c>
      <c r="K1974" t="str">
        <f>VLOOKUP(J1974,locations!$A$1:$E$17,2,FALSE)</f>
        <v>Manawatū-Whanganui</v>
      </c>
      <c r="L1974" t="str">
        <f>VLOOKUP(J1974,locations!$A$1:$E$17,3,FALSE)</f>
        <v>New Zealand</v>
      </c>
      <c r="M1974">
        <f>VLOOKUP(J1974,locations!$A$1:$E$17,4,FALSE)</f>
        <v>258200</v>
      </c>
      <c r="N1974">
        <f>VLOOKUP(J1974,locations!$A$1:$E$17,5,FALSE)</f>
        <v>11.62</v>
      </c>
    </row>
    <row r="1975" spans="1:14" x14ac:dyDescent="0.25">
      <c r="A1975">
        <v>1974</v>
      </c>
      <c r="B1975" t="s">
        <v>235</v>
      </c>
      <c r="C1975">
        <v>619</v>
      </c>
      <c r="D1975" t="str">
        <f>VLOOKUP(C1983,'make details'!$A$1:$C$139,2,FALSE)</f>
        <v>Mitsubishi</v>
      </c>
      <c r="E1975" t="str">
        <f>VLOOKUP(C1975,'make details'!$A$1:$C$139,3,FALSE)</f>
        <v>Standard</v>
      </c>
      <c r="F1975">
        <v>1996</v>
      </c>
      <c r="G1975" t="s">
        <v>775</v>
      </c>
      <c r="H1975" t="s">
        <v>45</v>
      </c>
      <c r="I1975" s="1">
        <v>44595</v>
      </c>
      <c r="J1975">
        <v>102</v>
      </c>
      <c r="K1975" t="str">
        <f>VLOOKUP(J1975,locations!$A$1:$E$17,2,FALSE)</f>
        <v>Auckland</v>
      </c>
      <c r="L1975" t="str">
        <f>VLOOKUP(J1975,locations!$A$1:$E$17,3,FALSE)</f>
        <v>New Zealand</v>
      </c>
      <c r="M1975">
        <f>VLOOKUP(J1975,locations!$A$1:$E$17,4,FALSE)</f>
        <v>1695200</v>
      </c>
      <c r="N1975">
        <f>VLOOKUP(J1975,locations!$A$1:$E$17,5,FALSE)</f>
        <v>343.09</v>
      </c>
    </row>
    <row r="1976" spans="1:14" x14ac:dyDescent="0.25">
      <c r="A1976">
        <v>1975</v>
      </c>
      <c r="B1976" t="s">
        <v>90</v>
      </c>
      <c r="C1976">
        <v>576</v>
      </c>
      <c r="D1976" t="str">
        <f>VLOOKUP(C1984,'make details'!$A$1:$C$139,2,FALSE)</f>
        <v>Nissan</v>
      </c>
      <c r="E1976" t="str">
        <f>VLOOKUP(C1976,'make details'!$A$1:$C$139,3,FALSE)</f>
        <v>Standard</v>
      </c>
      <c r="F1976">
        <v>2001</v>
      </c>
      <c r="G1976" t="s">
        <v>572</v>
      </c>
      <c r="H1976" t="s">
        <v>69</v>
      </c>
      <c r="I1976" s="1">
        <v>44617</v>
      </c>
      <c r="J1976">
        <v>109</v>
      </c>
      <c r="K1976" t="str">
        <f>VLOOKUP(J1976,locations!$A$1:$E$17,2,FALSE)</f>
        <v>Wellington</v>
      </c>
      <c r="L1976" t="str">
        <f>VLOOKUP(J1976,locations!$A$1:$E$17,3,FALSE)</f>
        <v>New Zealand</v>
      </c>
      <c r="M1976">
        <f>VLOOKUP(J1976,locations!$A$1:$E$17,4,FALSE)</f>
        <v>543500</v>
      </c>
      <c r="N1976">
        <f>VLOOKUP(J1976,locations!$A$1:$E$17,5,FALSE)</f>
        <v>67.52</v>
      </c>
    </row>
    <row r="1977" spans="1:14" x14ac:dyDescent="0.25">
      <c r="A1977">
        <v>1976</v>
      </c>
      <c r="B1977" t="s">
        <v>75</v>
      </c>
      <c r="C1977">
        <v>576</v>
      </c>
      <c r="D1977" t="str">
        <f>VLOOKUP(C1985,'make details'!$A$1:$C$139,2,FALSE)</f>
        <v>Mazda</v>
      </c>
      <c r="E1977" t="str">
        <f>VLOOKUP(C1977,'make details'!$A$1:$C$139,3,FALSE)</f>
        <v>Standard</v>
      </c>
      <c r="F1977">
        <v>2004</v>
      </c>
      <c r="G1977" t="s">
        <v>578</v>
      </c>
      <c r="H1977" t="s">
        <v>28</v>
      </c>
      <c r="I1977" s="1">
        <v>44640</v>
      </c>
      <c r="J1977">
        <v>114</v>
      </c>
      <c r="K1977" t="str">
        <f>VLOOKUP(J1977,locations!$A$1:$E$17,2,FALSE)</f>
        <v>Canterbury</v>
      </c>
      <c r="L1977" t="str">
        <f>VLOOKUP(J1977,locations!$A$1:$E$17,3,FALSE)</f>
        <v>New Zealand</v>
      </c>
      <c r="M1977">
        <f>VLOOKUP(J1977,locations!$A$1:$E$17,4,FALSE)</f>
        <v>655000</v>
      </c>
      <c r="N1977">
        <f>VLOOKUP(J1977,locations!$A$1:$E$17,5,FALSE)</f>
        <v>14.72</v>
      </c>
    </row>
    <row r="1978" spans="1:14" x14ac:dyDescent="0.25">
      <c r="A1978">
        <v>1977</v>
      </c>
      <c r="B1978" t="s">
        <v>83</v>
      </c>
      <c r="C1978">
        <v>580</v>
      </c>
      <c r="D1978" t="str">
        <f>VLOOKUP(C1986,'make details'!$A$1:$C$139,2,FALSE)</f>
        <v>Mazda</v>
      </c>
      <c r="E1978" t="str">
        <f>VLOOKUP(C1978,'make details'!$A$1:$C$139,3,FALSE)</f>
        <v>Standard</v>
      </c>
      <c r="F1978">
        <v>1997</v>
      </c>
      <c r="G1978" t="s">
        <v>580</v>
      </c>
      <c r="H1978" t="s">
        <v>10</v>
      </c>
      <c r="I1978" s="1">
        <v>44603</v>
      </c>
      <c r="J1978">
        <v>102</v>
      </c>
      <c r="K1978" t="str">
        <f>VLOOKUP(J1978,locations!$A$1:$E$17,2,FALSE)</f>
        <v>Auckland</v>
      </c>
      <c r="L1978" t="str">
        <f>VLOOKUP(J1978,locations!$A$1:$E$17,3,FALSE)</f>
        <v>New Zealand</v>
      </c>
      <c r="M1978">
        <f>VLOOKUP(J1978,locations!$A$1:$E$17,4,FALSE)</f>
        <v>1695200</v>
      </c>
      <c r="N1978">
        <f>VLOOKUP(J1978,locations!$A$1:$E$17,5,FALSE)</f>
        <v>343.09</v>
      </c>
    </row>
    <row r="1979" spans="1:14" x14ac:dyDescent="0.25">
      <c r="A1979">
        <v>1978</v>
      </c>
      <c r="B1979" t="s">
        <v>83</v>
      </c>
      <c r="C1979">
        <v>548</v>
      </c>
      <c r="D1979" t="str">
        <f>VLOOKUP(C1987,'make details'!$A$1:$C$139,2,FALSE)</f>
        <v>Suzuki</v>
      </c>
      <c r="E1979" t="str">
        <f>VLOOKUP(C1979,'make details'!$A$1:$C$139,3,FALSE)</f>
        <v>Standard</v>
      </c>
      <c r="F1979">
        <v>2008</v>
      </c>
      <c r="G1979" t="s">
        <v>593</v>
      </c>
      <c r="H1979" t="s">
        <v>10</v>
      </c>
      <c r="I1979" s="1">
        <v>44559</v>
      </c>
      <c r="J1979">
        <v>104</v>
      </c>
      <c r="K1979" t="str">
        <f>VLOOKUP(J1979,locations!$A$1:$E$17,2,FALSE)</f>
        <v>Bay of Plenty</v>
      </c>
      <c r="L1979" t="str">
        <f>VLOOKUP(J1979,locations!$A$1:$E$17,3,FALSE)</f>
        <v>New Zealand</v>
      </c>
      <c r="M1979">
        <f>VLOOKUP(J1979,locations!$A$1:$E$17,4,FALSE)</f>
        <v>347700</v>
      </c>
      <c r="N1979">
        <f>VLOOKUP(J1979,locations!$A$1:$E$17,5,FALSE)</f>
        <v>28.8</v>
      </c>
    </row>
    <row r="1980" spans="1:14" x14ac:dyDescent="0.25">
      <c r="A1980">
        <v>1979</v>
      </c>
      <c r="B1980" t="s">
        <v>435</v>
      </c>
      <c r="C1980">
        <v>576</v>
      </c>
      <c r="D1980" t="str">
        <f>VLOOKUP(C1988,'make details'!$A$1:$C$139,2,FALSE)</f>
        <v>Nissan</v>
      </c>
      <c r="E1980" t="str">
        <f>VLOOKUP(C1980,'make details'!$A$1:$C$139,3,FALSE)</f>
        <v>Standard</v>
      </c>
      <c r="F1980">
        <v>2005</v>
      </c>
      <c r="G1980" t="s">
        <v>450</v>
      </c>
      <c r="H1980" t="s">
        <v>18</v>
      </c>
      <c r="I1980" s="1">
        <v>44637</v>
      </c>
      <c r="J1980">
        <v>109</v>
      </c>
      <c r="K1980" t="str">
        <f>VLOOKUP(J1980,locations!$A$1:$E$17,2,FALSE)</f>
        <v>Wellington</v>
      </c>
      <c r="L1980" t="str">
        <f>VLOOKUP(J1980,locations!$A$1:$E$17,3,FALSE)</f>
        <v>New Zealand</v>
      </c>
      <c r="M1980">
        <f>VLOOKUP(J1980,locations!$A$1:$E$17,4,FALSE)</f>
        <v>543500</v>
      </c>
      <c r="N1980">
        <f>VLOOKUP(J1980,locations!$A$1:$E$17,5,FALSE)</f>
        <v>67.52</v>
      </c>
    </row>
    <row r="1981" spans="1:14" x14ac:dyDescent="0.25">
      <c r="A1981">
        <v>1980</v>
      </c>
      <c r="B1981" t="s">
        <v>235</v>
      </c>
      <c r="C1981">
        <v>587</v>
      </c>
      <c r="D1981" t="str">
        <f>VLOOKUP(C1989,'make details'!$A$1:$C$139,2,FALSE)</f>
        <v>Holden</v>
      </c>
      <c r="E1981" t="str">
        <f>VLOOKUP(C1981,'make details'!$A$1:$C$139,3,FALSE)</f>
        <v>Standard</v>
      </c>
      <c r="F1981">
        <v>2007</v>
      </c>
      <c r="G1981" t="s">
        <v>175</v>
      </c>
      <c r="H1981" t="s">
        <v>10</v>
      </c>
      <c r="I1981" s="1">
        <v>44619</v>
      </c>
      <c r="J1981">
        <v>105</v>
      </c>
      <c r="K1981" t="str">
        <f>VLOOKUP(J1981,locations!$A$1:$E$17,2,FALSE)</f>
        <v>Gisborne</v>
      </c>
      <c r="L1981" t="str">
        <f>VLOOKUP(J1981,locations!$A$1:$E$17,3,FALSE)</f>
        <v>New Zealand</v>
      </c>
      <c r="M1981">
        <f>VLOOKUP(J1981,locations!$A$1:$E$17,4,FALSE)</f>
        <v>52100</v>
      </c>
      <c r="N1981">
        <f>VLOOKUP(J1981,locations!$A$1:$E$17,5,FALSE)</f>
        <v>6.21</v>
      </c>
    </row>
    <row r="1982" spans="1:14" x14ac:dyDescent="0.25">
      <c r="A1982">
        <v>1981</v>
      </c>
      <c r="B1982" t="s">
        <v>83</v>
      </c>
      <c r="C1982">
        <v>550</v>
      </c>
      <c r="D1982" t="str">
        <f>VLOOKUP(C1990,'make details'!$A$1:$C$139,2,FALSE)</f>
        <v>Nissan</v>
      </c>
      <c r="E1982" t="str">
        <f>VLOOKUP(C1982,'make details'!$A$1:$C$139,3,FALSE)</f>
        <v>Standard</v>
      </c>
      <c r="F1982">
        <v>1997</v>
      </c>
      <c r="G1982" t="s">
        <v>693</v>
      </c>
      <c r="H1982" t="s">
        <v>32</v>
      </c>
      <c r="I1982" s="1">
        <v>44593</v>
      </c>
      <c r="J1982">
        <v>102</v>
      </c>
      <c r="K1982" t="str">
        <f>VLOOKUP(J1982,locations!$A$1:$E$17,2,FALSE)</f>
        <v>Auckland</v>
      </c>
      <c r="L1982" t="str">
        <f>VLOOKUP(J1982,locations!$A$1:$E$17,3,FALSE)</f>
        <v>New Zealand</v>
      </c>
      <c r="M1982">
        <f>VLOOKUP(J1982,locations!$A$1:$E$17,4,FALSE)</f>
        <v>1695200</v>
      </c>
      <c r="N1982">
        <f>VLOOKUP(J1982,locations!$A$1:$E$17,5,FALSE)</f>
        <v>343.09</v>
      </c>
    </row>
    <row r="1983" spans="1:14" x14ac:dyDescent="0.25">
      <c r="A1983">
        <v>1982</v>
      </c>
      <c r="B1983" t="s">
        <v>83</v>
      </c>
      <c r="C1983">
        <v>580</v>
      </c>
      <c r="D1983" t="str">
        <f>VLOOKUP(C1991,'make details'!$A$1:$C$139,2,FALSE)</f>
        <v>Ford</v>
      </c>
      <c r="E1983" t="str">
        <f>VLOOKUP(C1983,'make details'!$A$1:$C$139,3,FALSE)</f>
        <v>Standard</v>
      </c>
      <c r="F1983">
        <v>2008</v>
      </c>
      <c r="G1983" t="s">
        <v>441</v>
      </c>
      <c r="H1983" t="s">
        <v>69</v>
      </c>
      <c r="I1983" s="1">
        <v>44588</v>
      </c>
      <c r="J1983">
        <v>106</v>
      </c>
      <c r="K1983" t="str">
        <f>VLOOKUP(J1983,locations!$A$1:$E$17,2,FALSE)</f>
        <v>Hawke's Bay</v>
      </c>
      <c r="L1983" t="str">
        <f>VLOOKUP(J1983,locations!$A$1:$E$17,3,FALSE)</f>
        <v>New Zealand</v>
      </c>
      <c r="M1983">
        <f>VLOOKUP(J1983,locations!$A$1:$E$17,4,FALSE)</f>
        <v>182700</v>
      </c>
      <c r="N1983">
        <f>VLOOKUP(J1983,locations!$A$1:$E$17,5,FALSE)</f>
        <v>12.92</v>
      </c>
    </row>
    <row r="1984" spans="1:14" x14ac:dyDescent="0.25">
      <c r="A1984">
        <v>1983</v>
      </c>
      <c r="B1984" t="s">
        <v>435</v>
      </c>
      <c r="C1984">
        <v>587</v>
      </c>
      <c r="D1984" t="str">
        <f>VLOOKUP(C1992,'make details'!$A$1:$C$139,2,FALSE)</f>
        <v>Mercedes-Benz</v>
      </c>
      <c r="E1984" t="str">
        <f>VLOOKUP(C1984,'make details'!$A$1:$C$139,3,FALSE)</f>
        <v>Standard</v>
      </c>
      <c r="F1984">
        <v>2008</v>
      </c>
      <c r="G1984" t="s">
        <v>437</v>
      </c>
      <c r="H1984" t="s">
        <v>10</v>
      </c>
      <c r="I1984" s="1">
        <v>44615</v>
      </c>
      <c r="J1984">
        <v>108</v>
      </c>
      <c r="K1984" t="str">
        <f>VLOOKUP(J1984,locations!$A$1:$E$17,2,FALSE)</f>
        <v>Manawatū-Whanganui</v>
      </c>
      <c r="L1984" t="str">
        <f>VLOOKUP(J1984,locations!$A$1:$E$17,3,FALSE)</f>
        <v>New Zealand</v>
      </c>
      <c r="M1984">
        <f>VLOOKUP(J1984,locations!$A$1:$E$17,4,FALSE)</f>
        <v>258200</v>
      </c>
      <c r="N1984">
        <f>VLOOKUP(J1984,locations!$A$1:$E$17,5,FALSE)</f>
        <v>11.62</v>
      </c>
    </row>
    <row r="1985" spans="1:14" x14ac:dyDescent="0.25">
      <c r="A1985">
        <v>1984</v>
      </c>
      <c r="B1985" t="s">
        <v>90</v>
      </c>
      <c r="C1985">
        <v>576</v>
      </c>
      <c r="D1985" t="str">
        <f>VLOOKUP(C1993,'make details'!$A$1:$C$139,2,FALSE)</f>
        <v>Nissan</v>
      </c>
      <c r="E1985" t="str">
        <f>VLOOKUP(C1985,'make details'!$A$1:$C$139,3,FALSE)</f>
        <v>Standard</v>
      </c>
      <c r="F1985">
        <v>1996</v>
      </c>
      <c r="G1985" t="s">
        <v>578</v>
      </c>
      <c r="H1985" t="s">
        <v>47</v>
      </c>
      <c r="I1985" s="1">
        <v>44492</v>
      </c>
      <c r="J1985">
        <v>109</v>
      </c>
      <c r="K1985" t="str">
        <f>VLOOKUP(J1985,locations!$A$1:$E$17,2,FALSE)</f>
        <v>Wellington</v>
      </c>
      <c r="L1985" t="str">
        <f>VLOOKUP(J1985,locations!$A$1:$E$17,3,FALSE)</f>
        <v>New Zealand</v>
      </c>
      <c r="M1985">
        <f>VLOOKUP(J1985,locations!$A$1:$E$17,4,FALSE)</f>
        <v>543500</v>
      </c>
      <c r="N1985">
        <f>VLOOKUP(J1985,locations!$A$1:$E$17,5,FALSE)</f>
        <v>67.52</v>
      </c>
    </row>
    <row r="1986" spans="1:14" x14ac:dyDescent="0.25">
      <c r="A1986">
        <v>1985</v>
      </c>
      <c r="B1986" t="s">
        <v>90</v>
      </c>
      <c r="C1986">
        <v>576</v>
      </c>
      <c r="D1986" t="str">
        <f>VLOOKUP(C1994,'make details'!$A$1:$C$139,2,FALSE)</f>
        <v>Mazda</v>
      </c>
      <c r="E1986" t="str">
        <f>VLOOKUP(C1986,'make details'!$A$1:$C$139,3,FALSE)</f>
        <v>Standard</v>
      </c>
      <c r="F1986">
        <v>1999</v>
      </c>
      <c r="G1986" t="s">
        <v>776</v>
      </c>
      <c r="H1986" t="s">
        <v>28</v>
      </c>
      <c r="I1986" s="1">
        <v>44599</v>
      </c>
      <c r="J1986">
        <v>109</v>
      </c>
      <c r="K1986" t="str">
        <f>VLOOKUP(J1986,locations!$A$1:$E$17,2,FALSE)</f>
        <v>Wellington</v>
      </c>
      <c r="L1986" t="str">
        <f>VLOOKUP(J1986,locations!$A$1:$E$17,3,FALSE)</f>
        <v>New Zealand</v>
      </c>
      <c r="M1986">
        <f>VLOOKUP(J1986,locations!$A$1:$E$17,4,FALSE)</f>
        <v>543500</v>
      </c>
      <c r="N1986">
        <f>VLOOKUP(J1986,locations!$A$1:$E$17,5,FALSE)</f>
        <v>67.52</v>
      </c>
    </row>
    <row r="1987" spans="1:14" x14ac:dyDescent="0.25">
      <c r="A1987">
        <v>1986</v>
      </c>
      <c r="B1987" t="s">
        <v>75</v>
      </c>
      <c r="C1987">
        <v>611</v>
      </c>
      <c r="D1987" t="str">
        <f>VLOOKUP(C1995,'make details'!$A$1:$C$139,2,FALSE)</f>
        <v>Ford</v>
      </c>
      <c r="E1987" t="str">
        <f>VLOOKUP(C1987,'make details'!$A$1:$C$139,3,FALSE)</f>
        <v>Standard</v>
      </c>
      <c r="F1987">
        <v>2008</v>
      </c>
      <c r="G1987" t="s">
        <v>684</v>
      </c>
      <c r="H1987" t="s">
        <v>18</v>
      </c>
      <c r="I1987" s="1">
        <v>44592</v>
      </c>
      <c r="J1987">
        <v>106</v>
      </c>
      <c r="K1987" t="str">
        <f>VLOOKUP(J1987,locations!$A$1:$E$17,2,FALSE)</f>
        <v>Hawke's Bay</v>
      </c>
      <c r="L1987" t="str">
        <f>VLOOKUP(J1987,locations!$A$1:$E$17,3,FALSE)</f>
        <v>New Zealand</v>
      </c>
      <c r="M1987">
        <f>VLOOKUP(J1987,locations!$A$1:$E$17,4,FALSE)</f>
        <v>182700</v>
      </c>
      <c r="N1987">
        <f>VLOOKUP(J1987,locations!$A$1:$E$17,5,FALSE)</f>
        <v>12.92</v>
      </c>
    </row>
    <row r="1988" spans="1:14" x14ac:dyDescent="0.25">
      <c r="A1988">
        <v>1987</v>
      </c>
      <c r="B1988" t="s">
        <v>435</v>
      </c>
      <c r="C1988">
        <v>587</v>
      </c>
      <c r="D1988" t="str">
        <f>VLOOKUP(C1996,'make details'!$A$1:$C$139,2,FALSE)</f>
        <v>Toyota</v>
      </c>
      <c r="E1988" t="str">
        <f>VLOOKUP(C1988,'make details'!$A$1:$C$139,3,FALSE)</f>
        <v>Standard</v>
      </c>
      <c r="F1988">
        <v>2008</v>
      </c>
      <c r="G1988" t="s">
        <v>437</v>
      </c>
      <c r="H1988" t="s">
        <v>32</v>
      </c>
      <c r="I1988" s="1">
        <v>44655</v>
      </c>
      <c r="J1988">
        <v>102</v>
      </c>
      <c r="K1988" t="str">
        <f>VLOOKUP(J1988,locations!$A$1:$E$17,2,FALSE)</f>
        <v>Auckland</v>
      </c>
      <c r="L1988" t="str">
        <f>VLOOKUP(J1988,locations!$A$1:$E$17,3,FALSE)</f>
        <v>New Zealand</v>
      </c>
      <c r="M1988">
        <f>VLOOKUP(J1988,locations!$A$1:$E$17,4,FALSE)</f>
        <v>1695200</v>
      </c>
      <c r="N1988">
        <f>VLOOKUP(J1988,locations!$A$1:$E$17,5,FALSE)</f>
        <v>343.09</v>
      </c>
    </row>
    <row r="1989" spans="1:14" x14ac:dyDescent="0.25">
      <c r="A1989">
        <v>1988</v>
      </c>
      <c r="B1989" t="s">
        <v>90</v>
      </c>
      <c r="C1989">
        <v>548</v>
      </c>
      <c r="D1989" t="str">
        <f>VLOOKUP(C1997,'make details'!$A$1:$C$139,2,FALSE)</f>
        <v>Subaru</v>
      </c>
      <c r="E1989" t="str">
        <f>VLOOKUP(C1989,'make details'!$A$1:$C$139,3,FALSE)</f>
        <v>Standard</v>
      </c>
      <c r="F1989">
        <v>2008</v>
      </c>
      <c r="G1989" t="s">
        <v>632</v>
      </c>
      <c r="H1989" t="s">
        <v>32</v>
      </c>
      <c r="I1989" s="1">
        <v>44601</v>
      </c>
      <c r="J1989">
        <v>102</v>
      </c>
      <c r="K1989" t="str">
        <f>VLOOKUP(J1989,locations!$A$1:$E$17,2,FALSE)</f>
        <v>Auckland</v>
      </c>
      <c r="L1989" t="str">
        <f>VLOOKUP(J1989,locations!$A$1:$E$17,3,FALSE)</f>
        <v>New Zealand</v>
      </c>
      <c r="M1989">
        <f>VLOOKUP(J1989,locations!$A$1:$E$17,4,FALSE)</f>
        <v>1695200</v>
      </c>
      <c r="N1989">
        <f>VLOOKUP(J1989,locations!$A$1:$E$17,5,FALSE)</f>
        <v>343.09</v>
      </c>
    </row>
    <row r="1990" spans="1:14" x14ac:dyDescent="0.25">
      <c r="A1990">
        <v>1989</v>
      </c>
      <c r="B1990" t="s">
        <v>90</v>
      </c>
      <c r="C1990">
        <v>587</v>
      </c>
      <c r="D1990" t="str">
        <f>VLOOKUP(C1998,'make details'!$A$1:$C$139,2,FALSE)</f>
        <v>Mazda</v>
      </c>
      <c r="E1990" t="str">
        <f>VLOOKUP(C1990,'make details'!$A$1:$C$139,3,FALSE)</f>
        <v>Standard</v>
      </c>
      <c r="F1990">
        <v>2001</v>
      </c>
      <c r="G1990" t="s">
        <v>777</v>
      </c>
      <c r="H1990" t="s">
        <v>10</v>
      </c>
      <c r="I1990" s="1">
        <v>44505</v>
      </c>
      <c r="J1990">
        <v>115</v>
      </c>
      <c r="K1990" t="str">
        <f>VLOOKUP(J1990,locations!$A$1:$E$17,2,FALSE)</f>
        <v>Otago</v>
      </c>
      <c r="L1990" t="str">
        <f>VLOOKUP(J1990,locations!$A$1:$E$17,3,FALSE)</f>
        <v>New Zealand</v>
      </c>
      <c r="M1990">
        <f>VLOOKUP(J1990,locations!$A$1:$E$17,4,FALSE)</f>
        <v>246000</v>
      </c>
      <c r="N1990">
        <f>VLOOKUP(J1990,locations!$A$1:$E$17,5,FALSE)</f>
        <v>7.89</v>
      </c>
    </row>
    <row r="1991" spans="1:14" x14ac:dyDescent="0.25">
      <c r="A1991">
        <v>1990</v>
      </c>
      <c r="B1991" t="s">
        <v>435</v>
      </c>
      <c r="C1991">
        <v>540</v>
      </c>
      <c r="D1991" t="str">
        <f>VLOOKUP(C1999,'make details'!$A$1:$C$139,2,FALSE)</f>
        <v>Holden</v>
      </c>
      <c r="E1991" t="str">
        <f>VLOOKUP(C1991,'make details'!$A$1:$C$139,3,FALSE)</f>
        <v>Standard</v>
      </c>
      <c r="F1991">
        <v>2008</v>
      </c>
      <c r="G1991" t="s">
        <v>760</v>
      </c>
      <c r="H1991" t="s">
        <v>10</v>
      </c>
      <c r="I1991" s="1">
        <v>44641</v>
      </c>
      <c r="J1991">
        <v>102</v>
      </c>
      <c r="K1991" t="str">
        <f>VLOOKUP(J1991,locations!$A$1:$E$17,2,FALSE)</f>
        <v>Auckland</v>
      </c>
      <c r="L1991" t="str">
        <f>VLOOKUP(J1991,locations!$A$1:$E$17,3,FALSE)</f>
        <v>New Zealand</v>
      </c>
      <c r="M1991">
        <f>VLOOKUP(J1991,locations!$A$1:$E$17,4,FALSE)</f>
        <v>1695200</v>
      </c>
      <c r="N1991">
        <f>VLOOKUP(J1991,locations!$A$1:$E$17,5,FALSE)</f>
        <v>343.09</v>
      </c>
    </row>
    <row r="1992" spans="1:14" x14ac:dyDescent="0.25">
      <c r="A1992">
        <v>1991</v>
      </c>
      <c r="B1992" t="s">
        <v>235</v>
      </c>
      <c r="C1992">
        <v>577</v>
      </c>
      <c r="D1992" t="str">
        <f>VLOOKUP(C2000,'make details'!$A$1:$C$139,2,FALSE)</f>
        <v>Honda</v>
      </c>
      <c r="E1992" t="str">
        <f>VLOOKUP(C1992,'make details'!$A$1:$C$139,3,FALSE)</f>
        <v>Luxury</v>
      </c>
      <c r="F1992">
        <v>2008</v>
      </c>
      <c r="G1992" t="s">
        <v>778</v>
      </c>
      <c r="H1992" t="s">
        <v>32</v>
      </c>
      <c r="I1992" s="1">
        <v>44548</v>
      </c>
      <c r="J1992">
        <v>102</v>
      </c>
      <c r="K1992" t="str">
        <f>VLOOKUP(J1992,locations!$A$1:$E$17,2,FALSE)</f>
        <v>Auckland</v>
      </c>
      <c r="L1992" t="str">
        <f>VLOOKUP(J1992,locations!$A$1:$E$17,3,FALSE)</f>
        <v>New Zealand</v>
      </c>
      <c r="M1992">
        <f>VLOOKUP(J1992,locations!$A$1:$E$17,4,FALSE)</f>
        <v>1695200</v>
      </c>
      <c r="N1992">
        <f>VLOOKUP(J1992,locations!$A$1:$E$17,5,FALSE)</f>
        <v>343.09</v>
      </c>
    </row>
    <row r="1993" spans="1:14" x14ac:dyDescent="0.25">
      <c r="A1993">
        <v>1992</v>
      </c>
      <c r="B1993" t="s">
        <v>90</v>
      </c>
      <c r="C1993">
        <v>587</v>
      </c>
      <c r="D1993" t="str">
        <f>VLOOKUP(C2001,'make details'!$A$1:$C$139,2,FALSE)</f>
        <v>Honda</v>
      </c>
      <c r="E1993" t="str">
        <f>VLOOKUP(C1993,'make details'!$A$1:$C$139,3,FALSE)</f>
        <v>Standard</v>
      </c>
      <c r="F1993">
        <v>1998</v>
      </c>
      <c r="G1993" t="s">
        <v>570</v>
      </c>
      <c r="H1993" t="s">
        <v>28</v>
      </c>
      <c r="I1993" s="1">
        <v>44643</v>
      </c>
      <c r="J1993">
        <v>103</v>
      </c>
      <c r="K1993" t="str">
        <f>VLOOKUP(J1993,locations!$A$1:$E$17,2,FALSE)</f>
        <v>Waikato</v>
      </c>
      <c r="L1993" t="str">
        <f>VLOOKUP(J1993,locations!$A$1:$E$17,3,FALSE)</f>
        <v>New Zealand</v>
      </c>
      <c r="M1993">
        <f>VLOOKUP(J1993,locations!$A$1:$E$17,4,FALSE)</f>
        <v>513800</v>
      </c>
      <c r="N1993">
        <f>VLOOKUP(J1993,locations!$A$1:$E$17,5,FALSE)</f>
        <v>21.5</v>
      </c>
    </row>
    <row r="1994" spans="1:14" x14ac:dyDescent="0.25">
      <c r="A1994">
        <v>1993</v>
      </c>
      <c r="B1994" t="s">
        <v>90</v>
      </c>
      <c r="C1994">
        <v>576</v>
      </c>
      <c r="D1994" t="str">
        <f>VLOOKUP(C2002,'make details'!$A$1:$C$139,2,FALSE)</f>
        <v>Holden</v>
      </c>
      <c r="E1994" t="str">
        <f>VLOOKUP(C1994,'make details'!$A$1:$C$139,3,FALSE)</f>
        <v>Standard</v>
      </c>
      <c r="F1994">
        <v>2003</v>
      </c>
      <c r="G1994" t="s">
        <v>698</v>
      </c>
      <c r="H1994" t="s">
        <v>45</v>
      </c>
      <c r="I1994" s="1">
        <v>44626</v>
      </c>
      <c r="J1994">
        <v>104</v>
      </c>
      <c r="K1994" t="str">
        <f>VLOOKUP(J1994,locations!$A$1:$E$17,2,FALSE)</f>
        <v>Bay of Plenty</v>
      </c>
      <c r="L1994" t="str">
        <f>VLOOKUP(J1994,locations!$A$1:$E$17,3,FALSE)</f>
        <v>New Zealand</v>
      </c>
      <c r="M1994">
        <f>VLOOKUP(J1994,locations!$A$1:$E$17,4,FALSE)</f>
        <v>347700</v>
      </c>
      <c r="N1994">
        <f>VLOOKUP(J1994,locations!$A$1:$E$17,5,FALSE)</f>
        <v>28.8</v>
      </c>
    </row>
    <row r="1995" spans="1:14" x14ac:dyDescent="0.25">
      <c r="A1995">
        <v>1994</v>
      </c>
      <c r="B1995" t="s">
        <v>90</v>
      </c>
      <c r="C1995">
        <v>540</v>
      </c>
      <c r="D1995" t="str">
        <f>VLOOKUP(C2003,'make details'!$A$1:$C$139,2,FALSE)</f>
        <v>Holden</v>
      </c>
      <c r="E1995" t="str">
        <f>VLOOKUP(C1995,'make details'!$A$1:$C$139,3,FALSE)</f>
        <v>Standard</v>
      </c>
      <c r="F1995">
        <v>2001</v>
      </c>
      <c r="G1995" t="s">
        <v>468</v>
      </c>
      <c r="H1995" t="s">
        <v>69</v>
      </c>
      <c r="I1995" s="1">
        <v>44498</v>
      </c>
      <c r="J1995">
        <v>104</v>
      </c>
      <c r="K1995" t="str">
        <f>VLOOKUP(J1995,locations!$A$1:$E$17,2,FALSE)</f>
        <v>Bay of Plenty</v>
      </c>
      <c r="L1995" t="str">
        <f>VLOOKUP(J1995,locations!$A$1:$E$17,3,FALSE)</f>
        <v>New Zealand</v>
      </c>
      <c r="M1995">
        <f>VLOOKUP(J1995,locations!$A$1:$E$17,4,FALSE)</f>
        <v>347700</v>
      </c>
      <c r="N1995">
        <f>VLOOKUP(J1995,locations!$A$1:$E$17,5,FALSE)</f>
        <v>28.8</v>
      </c>
    </row>
    <row r="1996" spans="1:14" x14ac:dyDescent="0.25">
      <c r="A1996">
        <v>1995</v>
      </c>
      <c r="B1996" t="s">
        <v>90</v>
      </c>
      <c r="C1996">
        <v>619</v>
      </c>
      <c r="D1996" t="str">
        <f>VLOOKUP(C2004,'make details'!$A$1:$C$139,2,FALSE)</f>
        <v>Mitsubishi</v>
      </c>
      <c r="E1996" t="str">
        <f>VLOOKUP(C1996,'make details'!$A$1:$C$139,3,FALSE)</f>
        <v>Standard</v>
      </c>
      <c r="F1996">
        <v>1998</v>
      </c>
      <c r="G1996" t="s">
        <v>467</v>
      </c>
      <c r="H1996" t="s">
        <v>10</v>
      </c>
      <c r="I1996" s="1">
        <v>44568</v>
      </c>
      <c r="J1996">
        <v>102</v>
      </c>
      <c r="K1996" t="str">
        <f>VLOOKUP(J1996,locations!$A$1:$E$17,2,FALSE)</f>
        <v>Auckland</v>
      </c>
      <c r="L1996" t="str">
        <f>VLOOKUP(J1996,locations!$A$1:$E$17,3,FALSE)</f>
        <v>New Zealand</v>
      </c>
      <c r="M1996">
        <f>VLOOKUP(J1996,locations!$A$1:$E$17,4,FALSE)</f>
        <v>1695200</v>
      </c>
      <c r="N1996">
        <f>VLOOKUP(J1996,locations!$A$1:$E$17,5,FALSE)</f>
        <v>343.09</v>
      </c>
    </row>
    <row r="1997" spans="1:14" x14ac:dyDescent="0.25">
      <c r="A1997">
        <v>1996</v>
      </c>
      <c r="B1997" t="s">
        <v>90</v>
      </c>
      <c r="C1997">
        <v>610</v>
      </c>
      <c r="D1997" t="str">
        <f>VLOOKUP(C2005,'make details'!$A$1:$C$139,2,FALSE)</f>
        <v>Toyota</v>
      </c>
      <c r="E1997" t="str">
        <f>VLOOKUP(C1997,'make details'!$A$1:$C$139,3,FALSE)</f>
        <v>Standard</v>
      </c>
      <c r="F1997">
        <v>2000</v>
      </c>
      <c r="G1997" t="s">
        <v>475</v>
      </c>
      <c r="H1997" t="s">
        <v>32</v>
      </c>
      <c r="I1997" s="1">
        <v>44655</v>
      </c>
      <c r="J1997">
        <v>104</v>
      </c>
      <c r="K1997" t="str">
        <f>VLOOKUP(J1997,locations!$A$1:$E$17,2,FALSE)</f>
        <v>Bay of Plenty</v>
      </c>
      <c r="L1997" t="str">
        <f>VLOOKUP(J1997,locations!$A$1:$E$17,3,FALSE)</f>
        <v>New Zealand</v>
      </c>
      <c r="M1997">
        <f>VLOOKUP(J1997,locations!$A$1:$E$17,4,FALSE)</f>
        <v>347700</v>
      </c>
      <c r="N1997">
        <f>VLOOKUP(J1997,locations!$A$1:$E$17,5,FALSE)</f>
        <v>28.8</v>
      </c>
    </row>
    <row r="1998" spans="1:14" x14ac:dyDescent="0.25">
      <c r="A1998">
        <v>1997</v>
      </c>
      <c r="B1998" t="s">
        <v>90</v>
      </c>
      <c r="C1998">
        <v>576</v>
      </c>
      <c r="D1998" t="str">
        <f>VLOOKUP(C2006,'make details'!$A$1:$C$139,2,FALSE)</f>
        <v>Ford</v>
      </c>
      <c r="E1998" t="str">
        <f>VLOOKUP(C1998,'make details'!$A$1:$C$139,3,FALSE)</f>
        <v>Standard</v>
      </c>
      <c r="F1998">
        <v>1999</v>
      </c>
      <c r="G1998" t="s">
        <v>572</v>
      </c>
      <c r="H1998" t="s">
        <v>18</v>
      </c>
      <c r="I1998" s="1">
        <v>44519</v>
      </c>
      <c r="J1998">
        <v>106</v>
      </c>
      <c r="K1998" t="str">
        <f>VLOOKUP(J1998,locations!$A$1:$E$17,2,FALSE)</f>
        <v>Hawke's Bay</v>
      </c>
      <c r="L1998" t="str">
        <f>VLOOKUP(J1998,locations!$A$1:$E$17,3,FALSE)</f>
        <v>New Zealand</v>
      </c>
      <c r="M1998">
        <f>VLOOKUP(J1998,locations!$A$1:$E$17,4,FALSE)</f>
        <v>182700</v>
      </c>
      <c r="N1998">
        <f>VLOOKUP(J1998,locations!$A$1:$E$17,5,FALSE)</f>
        <v>12.92</v>
      </c>
    </row>
    <row r="1999" spans="1:14" x14ac:dyDescent="0.25">
      <c r="A1999">
        <v>1998</v>
      </c>
      <c r="B1999" t="s">
        <v>435</v>
      </c>
      <c r="C1999">
        <v>548</v>
      </c>
      <c r="D1999" t="str">
        <f>VLOOKUP(C2007,'make details'!$A$1:$C$139,2,FALSE)</f>
        <v>Toyota</v>
      </c>
      <c r="E1999" t="str">
        <f>VLOOKUP(C1999,'make details'!$A$1:$C$139,3,FALSE)</f>
        <v>Standard</v>
      </c>
      <c r="F1999">
        <v>2008</v>
      </c>
      <c r="G1999" t="s">
        <v>465</v>
      </c>
      <c r="H1999" t="s">
        <v>32</v>
      </c>
      <c r="I1999" s="1">
        <v>44655</v>
      </c>
      <c r="J1999">
        <v>104</v>
      </c>
      <c r="K1999" t="str">
        <f>VLOOKUP(J1999,locations!$A$1:$E$17,2,FALSE)</f>
        <v>Bay of Plenty</v>
      </c>
      <c r="L1999" t="str">
        <f>VLOOKUP(J1999,locations!$A$1:$E$17,3,FALSE)</f>
        <v>New Zealand</v>
      </c>
      <c r="M1999">
        <f>VLOOKUP(J1999,locations!$A$1:$E$17,4,FALSE)</f>
        <v>347700</v>
      </c>
      <c r="N1999">
        <f>VLOOKUP(J1999,locations!$A$1:$E$17,5,FALSE)</f>
        <v>28.8</v>
      </c>
    </row>
    <row r="2000" spans="1:14" x14ac:dyDescent="0.25">
      <c r="A2000">
        <v>1999</v>
      </c>
      <c r="B2000" t="s">
        <v>90</v>
      </c>
      <c r="C2000">
        <v>550</v>
      </c>
      <c r="D2000" t="str">
        <f>VLOOKUP(C2008,'make details'!$A$1:$C$139,2,FALSE)</f>
        <v>Nissan</v>
      </c>
      <c r="E2000" t="str">
        <f>VLOOKUP(C2000,'make details'!$A$1:$C$139,3,FALSE)</f>
        <v>Standard</v>
      </c>
      <c r="F2000">
        <v>1995</v>
      </c>
      <c r="G2000" t="s">
        <v>584</v>
      </c>
      <c r="H2000" t="s">
        <v>28</v>
      </c>
      <c r="I2000" s="1">
        <v>44582</v>
      </c>
      <c r="J2000">
        <v>116</v>
      </c>
      <c r="K2000" t="str">
        <f>VLOOKUP(J2000,locations!$A$1:$E$17,2,FALSE)</f>
        <v>Southland</v>
      </c>
      <c r="L2000" t="str">
        <f>VLOOKUP(J2000,locations!$A$1:$E$17,3,FALSE)</f>
        <v>New Zealand</v>
      </c>
      <c r="M2000">
        <f>VLOOKUP(J2000,locations!$A$1:$E$17,4,FALSE)</f>
        <v>102400</v>
      </c>
      <c r="N2000">
        <f>VLOOKUP(J2000,locations!$A$1:$E$17,5,FALSE)</f>
        <v>3.28</v>
      </c>
    </row>
    <row r="2001" spans="1:14" x14ac:dyDescent="0.25">
      <c r="A2001">
        <v>2000</v>
      </c>
      <c r="B2001" t="s">
        <v>75</v>
      </c>
      <c r="C2001">
        <v>550</v>
      </c>
      <c r="D2001" t="str">
        <f>VLOOKUP(C2009,'make details'!$A$1:$C$139,2,FALSE)</f>
        <v>Mazda</v>
      </c>
      <c r="E2001" t="str">
        <f>VLOOKUP(C2001,'make details'!$A$1:$C$139,3,FALSE)</f>
        <v>Standard</v>
      </c>
      <c r="F2001">
        <v>2001</v>
      </c>
      <c r="G2001" t="s">
        <v>458</v>
      </c>
      <c r="H2001" t="s">
        <v>32</v>
      </c>
      <c r="I2001" s="1">
        <v>44626</v>
      </c>
      <c r="J2001">
        <v>102</v>
      </c>
      <c r="K2001" t="str">
        <f>VLOOKUP(J2001,locations!$A$1:$E$17,2,FALSE)</f>
        <v>Auckland</v>
      </c>
      <c r="L2001" t="str">
        <f>VLOOKUP(J2001,locations!$A$1:$E$17,3,FALSE)</f>
        <v>New Zealand</v>
      </c>
      <c r="M2001">
        <f>VLOOKUP(J2001,locations!$A$1:$E$17,4,FALSE)</f>
        <v>1695200</v>
      </c>
      <c r="N2001">
        <f>VLOOKUP(J2001,locations!$A$1:$E$17,5,FALSE)</f>
        <v>343.09</v>
      </c>
    </row>
    <row r="2002" spans="1:14" x14ac:dyDescent="0.25">
      <c r="A2002">
        <v>2001</v>
      </c>
      <c r="B2002" t="s">
        <v>83</v>
      </c>
      <c r="C2002">
        <v>548</v>
      </c>
      <c r="D2002" t="str">
        <f>VLOOKUP(C2010,'make details'!$A$1:$C$139,2,FALSE)</f>
        <v>Subaru</v>
      </c>
      <c r="E2002" t="str">
        <f>VLOOKUP(C2002,'make details'!$A$1:$C$139,3,FALSE)</f>
        <v>Standard</v>
      </c>
      <c r="F2002">
        <v>2008</v>
      </c>
      <c r="G2002" t="s">
        <v>593</v>
      </c>
      <c r="H2002" t="s">
        <v>69</v>
      </c>
      <c r="I2002" s="1">
        <v>44598</v>
      </c>
      <c r="J2002">
        <v>105</v>
      </c>
      <c r="K2002" t="str">
        <f>VLOOKUP(J2002,locations!$A$1:$E$17,2,FALSE)</f>
        <v>Gisborne</v>
      </c>
      <c r="L2002" t="str">
        <f>VLOOKUP(J2002,locations!$A$1:$E$17,3,FALSE)</f>
        <v>New Zealand</v>
      </c>
      <c r="M2002">
        <f>VLOOKUP(J2002,locations!$A$1:$E$17,4,FALSE)</f>
        <v>52100</v>
      </c>
      <c r="N2002">
        <f>VLOOKUP(J2002,locations!$A$1:$E$17,5,FALSE)</f>
        <v>6.21</v>
      </c>
    </row>
    <row r="2003" spans="1:14" x14ac:dyDescent="0.25">
      <c r="A2003">
        <v>2002</v>
      </c>
      <c r="B2003" t="s">
        <v>83</v>
      </c>
      <c r="C2003">
        <v>548</v>
      </c>
      <c r="D2003" t="str">
        <f>VLOOKUP(C2011,'make details'!$A$1:$C$139,2,FALSE)</f>
        <v>Mazda</v>
      </c>
      <c r="E2003" t="str">
        <f>VLOOKUP(C2003,'make details'!$A$1:$C$139,3,FALSE)</f>
        <v>Standard</v>
      </c>
      <c r="F2003">
        <v>2008</v>
      </c>
      <c r="G2003" t="s">
        <v>779</v>
      </c>
      <c r="H2003" t="s">
        <v>10</v>
      </c>
      <c r="I2003" s="1">
        <v>44642</v>
      </c>
      <c r="J2003">
        <v>102</v>
      </c>
      <c r="K2003" t="str">
        <f>VLOOKUP(J2003,locations!$A$1:$E$17,2,FALSE)</f>
        <v>Auckland</v>
      </c>
      <c r="L2003" t="str">
        <f>VLOOKUP(J2003,locations!$A$1:$E$17,3,FALSE)</f>
        <v>New Zealand</v>
      </c>
      <c r="M2003">
        <f>VLOOKUP(J2003,locations!$A$1:$E$17,4,FALSE)</f>
        <v>1695200</v>
      </c>
      <c r="N2003">
        <f>VLOOKUP(J2003,locations!$A$1:$E$17,5,FALSE)</f>
        <v>343.09</v>
      </c>
    </row>
    <row r="2004" spans="1:14" x14ac:dyDescent="0.25">
      <c r="A2004">
        <v>2003</v>
      </c>
      <c r="B2004" t="s">
        <v>614</v>
      </c>
      <c r="C2004">
        <v>580</v>
      </c>
      <c r="D2004" t="str">
        <f>VLOOKUP(C2012,'make details'!$A$1:$C$139,2,FALSE)</f>
        <v>Suzuki</v>
      </c>
      <c r="E2004" t="str">
        <f>VLOOKUP(C2004,'make details'!$A$1:$C$139,3,FALSE)</f>
        <v>Standard</v>
      </c>
      <c r="F2004">
        <v>2007</v>
      </c>
      <c r="G2004" t="s">
        <v>780</v>
      </c>
      <c r="H2004" t="s">
        <v>32</v>
      </c>
      <c r="I2004" s="1">
        <v>44656</v>
      </c>
      <c r="J2004">
        <v>114</v>
      </c>
      <c r="K2004" t="str">
        <f>VLOOKUP(J2004,locations!$A$1:$E$17,2,FALSE)</f>
        <v>Canterbury</v>
      </c>
      <c r="L2004" t="str">
        <f>VLOOKUP(J2004,locations!$A$1:$E$17,3,FALSE)</f>
        <v>New Zealand</v>
      </c>
      <c r="M2004">
        <f>VLOOKUP(J2004,locations!$A$1:$E$17,4,FALSE)</f>
        <v>655000</v>
      </c>
      <c r="N2004">
        <f>VLOOKUP(J2004,locations!$A$1:$E$17,5,FALSE)</f>
        <v>14.72</v>
      </c>
    </row>
    <row r="2005" spans="1:14" x14ac:dyDescent="0.25">
      <c r="A2005">
        <v>2004</v>
      </c>
      <c r="B2005" t="s">
        <v>83</v>
      </c>
      <c r="C2005">
        <v>619</v>
      </c>
      <c r="D2005" t="str">
        <f>VLOOKUP(C2013,'make details'!$A$1:$C$139,2,FALSE)</f>
        <v>Toyota</v>
      </c>
      <c r="E2005" t="str">
        <f>VLOOKUP(C2005,'make details'!$A$1:$C$139,3,FALSE)</f>
        <v>Standard</v>
      </c>
      <c r="F2005">
        <v>2004</v>
      </c>
      <c r="G2005" t="s">
        <v>586</v>
      </c>
      <c r="H2005" t="s">
        <v>10</v>
      </c>
      <c r="I2005" s="1">
        <v>44580</v>
      </c>
      <c r="J2005">
        <v>114</v>
      </c>
      <c r="K2005" t="str">
        <f>VLOOKUP(J2005,locations!$A$1:$E$17,2,FALSE)</f>
        <v>Canterbury</v>
      </c>
      <c r="L2005" t="str">
        <f>VLOOKUP(J2005,locations!$A$1:$E$17,3,FALSE)</f>
        <v>New Zealand</v>
      </c>
      <c r="M2005">
        <f>VLOOKUP(J2005,locations!$A$1:$E$17,4,FALSE)</f>
        <v>655000</v>
      </c>
      <c r="N2005">
        <f>VLOOKUP(J2005,locations!$A$1:$E$17,5,FALSE)</f>
        <v>14.72</v>
      </c>
    </row>
    <row r="2006" spans="1:14" x14ac:dyDescent="0.25">
      <c r="A2006">
        <v>2005</v>
      </c>
      <c r="B2006" t="s">
        <v>90</v>
      </c>
      <c r="C2006">
        <v>540</v>
      </c>
      <c r="D2006" t="str">
        <f>VLOOKUP(C2014,'make details'!$A$1:$C$139,2,FALSE)</f>
        <v>Ford</v>
      </c>
      <c r="E2006" t="str">
        <f>VLOOKUP(C2006,'make details'!$A$1:$C$139,3,FALSE)</f>
        <v>Standard</v>
      </c>
      <c r="F2006">
        <v>2008</v>
      </c>
      <c r="G2006" t="s">
        <v>679</v>
      </c>
      <c r="H2006" t="s">
        <v>283</v>
      </c>
      <c r="I2006" s="1">
        <v>44478</v>
      </c>
      <c r="J2006">
        <v>101</v>
      </c>
      <c r="K2006" t="str">
        <f>VLOOKUP(J2006,locations!$A$1:$E$17,2,FALSE)</f>
        <v>Northland</v>
      </c>
      <c r="L2006" t="str">
        <f>VLOOKUP(J2006,locations!$A$1:$E$17,3,FALSE)</f>
        <v>New Zealand</v>
      </c>
      <c r="M2006">
        <f>VLOOKUP(J2006,locations!$A$1:$E$17,4,FALSE)</f>
        <v>201500</v>
      </c>
      <c r="N2006">
        <f>VLOOKUP(J2006,locations!$A$1:$E$17,5,FALSE)</f>
        <v>16.11</v>
      </c>
    </row>
    <row r="2007" spans="1:14" x14ac:dyDescent="0.25">
      <c r="A2007">
        <v>2006</v>
      </c>
      <c r="B2007" t="s">
        <v>90</v>
      </c>
      <c r="C2007">
        <v>619</v>
      </c>
      <c r="D2007" t="str">
        <f>VLOOKUP(C2015,'make details'!$A$1:$C$139,2,FALSE)</f>
        <v>Mazda</v>
      </c>
      <c r="E2007" t="str">
        <f>VLOOKUP(C2007,'make details'!$A$1:$C$139,3,FALSE)</f>
        <v>Standard</v>
      </c>
      <c r="F2007">
        <v>2001</v>
      </c>
      <c r="G2007" t="s">
        <v>599</v>
      </c>
      <c r="H2007" t="s">
        <v>10</v>
      </c>
      <c r="I2007" s="1">
        <v>44561</v>
      </c>
      <c r="J2007">
        <v>114</v>
      </c>
      <c r="K2007" t="str">
        <f>VLOOKUP(J2007,locations!$A$1:$E$17,2,FALSE)</f>
        <v>Canterbury</v>
      </c>
      <c r="L2007" t="str">
        <f>VLOOKUP(J2007,locations!$A$1:$E$17,3,FALSE)</f>
        <v>New Zealand</v>
      </c>
      <c r="M2007">
        <f>VLOOKUP(J2007,locations!$A$1:$E$17,4,FALSE)</f>
        <v>655000</v>
      </c>
      <c r="N2007">
        <f>VLOOKUP(J2007,locations!$A$1:$E$17,5,FALSE)</f>
        <v>14.72</v>
      </c>
    </row>
    <row r="2008" spans="1:14" x14ac:dyDescent="0.25">
      <c r="A2008">
        <v>2007</v>
      </c>
      <c r="B2008" t="s">
        <v>83</v>
      </c>
      <c r="C2008">
        <v>587</v>
      </c>
      <c r="D2008" t="str">
        <f>VLOOKUP(C2016,'make details'!$A$1:$C$139,2,FALSE)</f>
        <v>Toyota</v>
      </c>
      <c r="E2008" t="str">
        <f>VLOOKUP(C2008,'make details'!$A$1:$C$139,3,FALSE)</f>
        <v>Standard</v>
      </c>
      <c r="F2008">
        <v>1995</v>
      </c>
      <c r="G2008" t="s">
        <v>750</v>
      </c>
      <c r="H2008" t="s">
        <v>45</v>
      </c>
      <c r="I2008" s="1">
        <v>44620</v>
      </c>
      <c r="J2008">
        <v>103</v>
      </c>
      <c r="K2008" t="str">
        <f>VLOOKUP(J2008,locations!$A$1:$E$17,2,FALSE)</f>
        <v>Waikato</v>
      </c>
      <c r="L2008" t="str">
        <f>VLOOKUP(J2008,locations!$A$1:$E$17,3,FALSE)</f>
        <v>New Zealand</v>
      </c>
      <c r="M2008">
        <f>VLOOKUP(J2008,locations!$A$1:$E$17,4,FALSE)</f>
        <v>513800</v>
      </c>
      <c r="N2008">
        <f>VLOOKUP(J2008,locations!$A$1:$E$17,5,FALSE)</f>
        <v>21.5</v>
      </c>
    </row>
    <row r="2009" spans="1:14" x14ac:dyDescent="0.25">
      <c r="A2009">
        <v>2008</v>
      </c>
      <c r="B2009" t="s">
        <v>90</v>
      </c>
      <c r="C2009">
        <v>576</v>
      </c>
      <c r="D2009" t="str">
        <f>VLOOKUP(C2017,'make details'!$A$1:$C$139,2,FALSE)</f>
        <v>Lexus</v>
      </c>
      <c r="E2009" t="str">
        <f>VLOOKUP(C2009,'make details'!$A$1:$C$139,3,FALSE)</f>
        <v>Standard</v>
      </c>
      <c r="F2009">
        <v>2003</v>
      </c>
      <c r="G2009" t="s">
        <v>698</v>
      </c>
      <c r="H2009" t="s">
        <v>32</v>
      </c>
      <c r="I2009" s="1">
        <v>44570</v>
      </c>
      <c r="J2009">
        <v>101</v>
      </c>
      <c r="K2009" t="str">
        <f>VLOOKUP(J2009,locations!$A$1:$E$17,2,FALSE)</f>
        <v>Northland</v>
      </c>
      <c r="L2009" t="str">
        <f>VLOOKUP(J2009,locations!$A$1:$E$17,3,FALSE)</f>
        <v>New Zealand</v>
      </c>
      <c r="M2009">
        <f>VLOOKUP(J2009,locations!$A$1:$E$17,4,FALSE)</f>
        <v>201500</v>
      </c>
      <c r="N2009">
        <f>VLOOKUP(J2009,locations!$A$1:$E$17,5,FALSE)</f>
        <v>16.11</v>
      </c>
    </row>
    <row r="2010" spans="1:14" x14ac:dyDescent="0.25">
      <c r="A2010">
        <v>2009</v>
      </c>
      <c r="B2010" t="s">
        <v>90</v>
      </c>
      <c r="C2010">
        <v>610</v>
      </c>
      <c r="D2010" t="str">
        <f>VLOOKUP(C2018,'make details'!$A$1:$C$139,2,FALSE)</f>
        <v>Nissan</v>
      </c>
      <c r="E2010" t="str">
        <f>VLOOKUP(C2010,'make details'!$A$1:$C$139,3,FALSE)</f>
        <v>Standard</v>
      </c>
      <c r="F2010">
        <v>2001</v>
      </c>
      <c r="G2010" t="s">
        <v>475</v>
      </c>
      <c r="H2010" t="s">
        <v>32</v>
      </c>
      <c r="I2010" s="1">
        <v>44546</v>
      </c>
      <c r="J2010">
        <v>114</v>
      </c>
      <c r="K2010" t="str">
        <f>VLOOKUP(J2010,locations!$A$1:$E$17,2,FALSE)</f>
        <v>Canterbury</v>
      </c>
      <c r="L2010" t="str">
        <f>VLOOKUP(J2010,locations!$A$1:$E$17,3,FALSE)</f>
        <v>New Zealand</v>
      </c>
      <c r="M2010">
        <f>VLOOKUP(J2010,locations!$A$1:$E$17,4,FALSE)</f>
        <v>655000</v>
      </c>
      <c r="N2010">
        <f>VLOOKUP(J2010,locations!$A$1:$E$17,5,FALSE)</f>
        <v>14.72</v>
      </c>
    </row>
    <row r="2011" spans="1:14" x14ac:dyDescent="0.25">
      <c r="A2011">
        <v>2010</v>
      </c>
      <c r="B2011" t="s">
        <v>75</v>
      </c>
      <c r="C2011">
        <v>576</v>
      </c>
      <c r="D2011" t="str">
        <f>VLOOKUP(C2019,'make details'!$A$1:$C$139,2,FALSE)</f>
        <v>Mazda</v>
      </c>
      <c r="E2011" t="str">
        <f>VLOOKUP(C2011,'make details'!$A$1:$C$139,3,FALSE)</f>
        <v>Standard</v>
      </c>
      <c r="F2011">
        <v>2002</v>
      </c>
      <c r="G2011" t="s">
        <v>572</v>
      </c>
      <c r="H2011" t="s">
        <v>10</v>
      </c>
      <c r="I2011" s="1">
        <v>44651</v>
      </c>
      <c r="J2011">
        <v>102</v>
      </c>
      <c r="K2011" t="str">
        <f>VLOOKUP(J2011,locations!$A$1:$E$17,2,FALSE)</f>
        <v>Auckland</v>
      </c>
      <c r="L2011" t="str">
        <f>VLOOKUP(J2011,locations!$A$1:$E$17,3,FALSE)</f>
        <v>New Zealand</v>
      </c>
      <c r="M2011">
        <f>VLOOKUP(J2011,locations!$A$1:$E$17,4,FALSE)</f>
        <v>1695200</v>
      </c>
      <c r="N2011">
        <f>VLOOKUP(J2011,locations!$A$1:$E$17,5,FALSE)</f>
        <v>343.09</v>
      </c>
    </row>
    <row r="2012" spans="1:14" x14ac:dyDescent="0.25">
      <c r="A2012">
        <v>2011</v>
      </c>
      <c r="B2012" t="s">
        <v>75</v>
      </c>
      <c r="C2012">
        <v>611</v>
      </c>
      <c r="D2012" t="str">
        <f>VLOOKUP(C2020,'make details'!$A$1:$C$139,2,FALSE)</f>
        <v>Mazda</v>
      </c>
      <c r="E2012" t="str">
        <f>VLOOKUP(C2012,'make details'!$A$1:$C$139,3,FALSE)</f>
        <v>Standard</v>
      </c>
      <c r="F2012">
        <v>2005</v>
      </c>
      <c r="G2012" t="s">
        <v>684</v>
      </c>
      <c r="H2012" t="s">
        <v>32</v>
      </c>
      <c r="I2012" s="1">
        <v>44581</v>
      </c>
      <c r="J2012">
        <v>102</v>
      </c>
      <c r="K2012" t="str">
        <f>VLOOKUP(J2012,locations!$A$1:$E$17,2,FALSE)</f>
        <v>Auckland</v>
      </c>
      <c r="L2012" t="str">
        <f>VLOOKUP(J2012,locations!$A$1:$E$17,3,FALSE)</f>
        <v>New Zealand</v>
      </c>
      <c r="M2012">
        <f>VLOOKUP(J2012,locations!$A$1:$E$17,4,FALSE)</f>
        <v>1695200</v>
      </c>
      <c r="N2012">
        <f>VLOOKUP(J2012,locations!$A$1:$E$17,5,FALSE)</f>
        <v>343.09</v>
      </c>
    </row>
    <row r="2013" spans="1:14" x14ac:dyDescent="0.25">
      <c r="A2013">
        <v>2012</v>
      </c>
      <c r="B2013" t="s">
        <v>75</v>
      </c>
      <c r="C2013">
        <v>619</v>
      </c>
      <c r="D2013" t="str">
        <f>VLOOKUP(C2021,'make details'!$A$1:$C$139,2,FALSE)</f>
        <v>Toyota</v>
      </c>
      <c r="E2013" t="str">
        <f>VLOOKUP(C2013,'make details'!$A$1:$C$139,3,FALSE)</f>
        <v>Standard</v>
      </c>
      <c r="F2013">
        <v>2001</v>
      </c>
      <c r="G2013" t="s">
        <v>460</v>
      </c>
      <c r="H2013" t="s">
        <v>69</v>
      </c>
      <c r="I2013" s="1">
        <v>44656</v>
      </c>
      <c r="J2013">
        <v>109</v>
      </c>
      <c r="K2013" t="str">
        <f>VLOOKUP(J2013,locations!$A$1:$E$17,2,FALSE)</f>
        <v>Wellington</v>
      </c>
      <c r="L2013" t="str">
        <f>VLOOKUP(J2013,locations!$A$1:$E$17,3,FALSE)</f>
        <v>New Zealand</v>
      </c>
      <c r="M2013">
        <f>VLOOKUP(J2013,locations!$A$1:$E$17,4,FALSE)</f>
        <v>543500</v>
      </c>
      <c r="N2013">
        <f>VLOOKUP(J2013,locations!$A$1:$E$17,5,FALSE)</f>
        <v>67.52</v>
      </c>
    </row>
    <row r="2014" spans="1:14" x14ac:dyDescent="0.25">
      <c r="A2014">
        <v>2013</v>
      </c>
      <c r="B2014" t="s">
        <v>90</v>
      </c>
      <c r="C2014">
        <v>540</v>
      </c>
      <c r="D2014" t="str">
        <f>VLOOKUP(C2022,'make details'!$A$1:$C$139,2,FALSE)</f>
        <v>Nissan</v>
      </c>
      <c r="E2014" t="str">
        <f>VLOOKUP(C2014,'make details'!$A$1:$C$139,3,FALSE)</f>
        <v>Standard</v>
      </c>
      <c r="F2014">
        <v>2002</v>
      </c>
      <c r="G2014" t="s">
        <v>440</v>
      </c>
      <c r="H2014" t="s">
        <v>10</v>
      </c>
      <c r="I2014" s="1">
        <v>44656</v>
      </c>
      <c r="J2014">
        <v>102</v>
      </c>
      <c r="K2014" t="str">
        <f>VLOOKUP(J2014,locations!$A$1:$E$17,2,FALSE)</f>
        <v>Auckland</v>
      </c>
      <c r="L2014" t="str">
        <f>VLOOKUP(J2014,locations!$A$1:$E$17,3,FALSE)</f>
        <v>New Zealand</v>
      </c>
      <c r="M2014">
        <f>VLOOKUP(J2014,locations!$A$1:$E$17,4,FALSE)</f>
        <v>1695200</v>
      </c>
      <c r="N2014">
        <f>VLOOKUP(J2014,locations!$A$1:$E$17,5,FALSE)</f>
        <v>343.09</v>
      </c>
    </row>
    <row r="2015" spans="1:14" x14ac:dyDescent="0.25">
      <c r="A2015">
        <v>2014</v>
      </c>
      <c r="B2015" t="s">
        <v>90</v>
      </c>
      <c r="C2015">
        <v>576</v>
      </c>
      <c r="D2015" t="str">
        <f>VLOOKUP(C2023,'make details'!$A$1:$C$139,2,FALSE)</f>
        <v>Nissan</v>
      </c>
      <c r="E2015" t="str">
        <f>VLOOKUP(C2015,'make details'!$A$1:$C$139,3,FALSE)</f>
        <v>Standard</v>
      </c>
      <c r="F2015">
        <v>2000</v>
      </c>
      <c r="G2015" t="s">
        <v>572</v>
      </c>
      <c r="H2015" t="s">
        <v>32</v>
      </c>
      <c r="I2015" s="1">
        <v>44603</v>
      </c>
      <c r="J2015">
        <v>105</v>
      </c>
      <c r="K2015" t="str">
        <f>VLOOKUP(J2015,locations!$A$1:$E$17,2,FALSE)</f>
        <v>Gisborne</v>
      </c>
      <c r="L2015" t="str">
        <f>VLOOKUP(J2015,locations!$A$1:$E$17,3,FALSE)</f>
        <v>New Zealand</v>
      </c>
      <c r="M2015">
        <f>VLOOKUP(J2015,locations!$A$1:$E$17,4,FALSE)</f>
        <v>52100</v>
      </c>
      <c r="N2015">
        <f>VLOOKUP(J2015,locations!$A$1:$E$17,5,FALSE)</f>
        <v>6.21</v>
      </c>
    </row>
    <row r="2016" spans="1:14" x14ac:dyDescent="0.25">
      <c r="A2016">
        <v>2015</v>
      </c>
      <c r="B2016" t="s">
        <v>235</v>
      </c>
      <c r="C2016">
        <v>619</v>
      </c>
      <c r="D2016" t="str">
        <f>VLOOKUP(C2024,'make details'!$A$1:$C$139,2,FALSE)</f>
        <v>Mazda</v>
      </c>
      <c r="E2016" t="str">
        <f>VLOOKUP(C2016,'make details'!$A$1:$C$139,3,FALSE)</f>
        <v>Standard</v>
      </c>
      <c r="F2016">
        <v>2000</v>
      </c>
      <c r="G2016" t="s">
        <v>467</v>
      </c>
      <c r="H2016" t="s">
        <v>32</v>
      </c>
      <c r="I2016" s="1">
        <v>44642</v>
      </c>
      <c r="J2016">
        <v>103</v>
      </c>
      <c r="K2016" t="str">
        <f>VLOOKUP(J2016,locations!$A$1:$E$17,2,FALSE)</f>
        <v>Waikato</v>
      </c>
      <c r="L2016" t="str">
        <f>VLOOKUP(J2016,locations!$A$1:$E$17,3,FALSE)</f>
        <v>New Zealand</v>
      </c>
      <c r="M2016">
        <f>VLOOKUP(J2016,locations!$A$1:$E$17,4,FALSE)</f>
        <v>513800</v>
      </c>
      <c r="N2016">
        <f>VLOOKUP(J2016,locations!$A$1:$E$17,5,FALSE)</f>
        <v>21.5</v>
      </c>
    </row>
    <row r="2017" spans="1:14" x14ac:dyDescent="0.25">
      <c r="A2017">
        <v>2016</v>
      </c>
      <c r="B2017" t="s">
        <v>83</v>
      </c>
      <c r="C2017">
        <v>570</v>
      </c>
      <c r="D2017" t="str">
        <f>VLOOKUP(C2025,'make details'!$A$1:$C$139,2,FALSE)</f>
        <v>Toyota</v>
      </c>
      <c r="E2017" t="str">
        <f>VLOOKUP(C2017,'make details'!$A$1:$C$139,3,FALSE)</f>
        <v>Luxury</v>
      </c>
      <c r="F2017">
        <v>2008</v>
      </c>
      <c r="G2017" t="s">
        <v>781</v>
      </c>
      <c r="H2017" t="s">
        <v>10</v>
      </c>
      <c r="I2017" s="1">
        <v>44495</v>
      </c>
      <c r="J2017">
        <v>102</v>
      </c>
      <c r="K2017" t="str">
        <f>VLOOKUP(J2017,locations!$A$1:$E$17,2,FALSE)</f>
        <v>Auckland</v>
      </c>
      <c r="L2017" t="str">
        <f>VLOOKUP(J2017,locations!$A$1:$E$17,3,FALSE)</f>
        <v>New Zealand</v>
      </c>
      <c r="M2017">
        <f>VLOOKUP(J2017,locations!$A$1:$E$17,4,FALSE)</f>
        <v>1695200</v>
      </c>
      <c r="N2017">
        <f>VLOOKUP(J2017,locations!$A$1:$E$17,5,FALSE)</f>
        <v>343.09</v>
      </c>
    </row>
    <row r="2018" spans="1:14" x14ac:dyDescent="0.25">
      <c r="A2018">
        <v>2017</v>
      </c>
      <c r="B2018" t="s">
        <v>90</v>
      </c>
      <c r="C2018">
        <v>587</v>
      </c>
      <c r="D2018" t="str">
        <f>VLOOKUP(C2026,'make details'!$A$1:$C$139,2,FALSE)</f>
        <v>Ford</v>
      </c>
      <c r="E2018" t="str">
        <f>VLOOKUP(C2018,'make details'!$A$1:$C$139,3,FALSE)</f>
        <v>Standard</v>
      </c>
      <c r="F2018">
        <v>1999</v>
      </c>
      <c r="G2018" t="s">
        <v>175</v>
      </c>
      <c r="H2018" t="s">
        <v>18</v>
      </c>
      <c r="I2018" s="1">
        <v>44596</v>
      </c>
      <c r="J2018">
        <v>102</v>
      </c>
      <c r="K2018" t="str">
        <f>VLOOKUP(J2018,locations!$A$1:$E$17,2,FALSE)</f>
        <v>Auckland</v>
      </c>
      <c r="L2018" t="str">
        <f>VLOOKUP(J2018,locations!$A$1:$E$17,3,FALSE)</f>
        <v>New Zealand</v>
      </c>
      <c r="M2018">
        <f>VLOOKUP(J2018,locations!$A$1:$E$17,4,FALSE)</f>
        <v>1695200</v>
      </c>
      <c r="N2018">
        <f>VLOOKUP(J2018,locations!$A$1:$E$17,5,FALSE)</f>
        <v>343.09</v>
      </c>
    </row>
    <row r="2019" spans="1:14" x14ac:dyDescent="0.25">
      <c r="A2019">
        <v>2018</v>
      </c>
      <c r="B2019" t="s">
        <v>90</v>
      </c>
      <c r="C2019">
        <v>576</v>
      </c>
      <c r="D2019" t="str">
        <f>VLOOKUP(C2027,'make details'!$A$1:$C$139,2,FALSE)</f>
        <v>Audi</v>
      </c>
      <c r="E2019" t="str">
        <f>VLOOKUP(C2019,'make details'!$A$1:$C$139,3,FALSE)</f>
        <v>Standard</v>
      </c>
      <c r="F2019">
        <v>2001</v>
      </c>
      <c r="G2019" t="s">
        <v>572</v>
      </c>
      <c r="H2019" t="s">
        <v>32</v>
      </c>
      <c r="I2019" s="1">
        <v>44620</v>
      </c>
      <c r="J2019">
        <v>103</v>
      </c>
      <c r="K2019" t="str">
        <f>VLOOKUP(J2019,locations!$A$1:$E$17,2,FALSE)</f>
        <v>Waikato</v>
      </c>
      <c r="L2019" t="str">
        <f>VLOOKUP(J2019,locations!$A$1:$E$17,3,FALSE)</f>
        <v>New Zealand</v>
      </c>
      <c r="M2019">
        <f>VLOOKUP(J2019,locations!$A$1:$E$17,4,FALSE)</f>
        <v>513800</v>
      </c>
      <c r="N2019">
        <f>VLOOKUP(J2019,locations!$A$1:$E$17,5,FALSE)</f>
        <v>21.5</v>
      </c>
    </row>
    <row r="2020" spans="1:14" x14ac:dyDescent="0.25">
      <c r="A2020">
        <v>2019</v>
      </c>
      <c r="B2020" t="s">
        <v>235</v>
      </c>
      <c r="C2020">
        <v>576</v>
      </c>
      <c r="D2020" t="str">
        <f>VLOOKUP(C2028,'make details'!$A$1:$C$139,2,FALSE)</f>
        <v>Subaru</v>
      </c>
      <c r="E2020" t="str">
        <f>VLOOKUP(C2020,'make details'!$A$1:$C$139,3,FALSE)</f>
        <v>Standard</v>
      </c>
      <c r="F2020">
        <v>2003</v>
      </c>
      <c r="G2020" t="s">
        <v>723</v>
      </c>
      <c r="H2020" t="s">
        <v>32</v>
      </c>
      <c r="I2020" s="1">
        <v>44516</v>
      </c>
      <c r="J2020">
        <v>104</v>
      </c>
      <c r="K2020" t="str">
        <f>VLOOKUP(J2020,locations!$A$1:$E$17,2,FALSE)</f>
        <v>Bay of Plenty</v>
      </c>
      <c r="L2020" t="str">
        <f>VLOOKUP(J2020,locations!$A$1:$E$17,3,FALSE)</f>
        <v>New Zealand</v>
      </c>
      <c r="M2020">
        <f>VLOOKUP(J2020,locations!$A$1:$E$17,4,FALSE)</f>
        <v>347700</v>
      </c>
      <c r="N2020">
        <f>VLOOKUP(J2020,locations!$A$1:$E$17,5,FALSE)</f>
        <v>28.8</v>
      </c>
    </row>
    <row r="2021" spans="1:14" x14ac:dyDescent="0.25">
      <c r="A2021">
        <v>2020</v>
      </c>
      <c r="B2021" t="s">
        <v>83</v>
      </c>
      <c r="C2021">
        <v>619</v>
      </c>
      <c r="D2021" t="str">
        <f>VLOOKUP(C2029,'make details'!$A$1:$C$139,2,FALSE)</f>
        <v>Volkswagen</v>
      </c>
      <c r="E2021" t="str">
        <f>VLOOKUP(C2021,'make details'!$A$1:$C$139,3,FALSE)</f>
        <v>Standard</v>
      </c>
      <c r="F2021">
        <v>2008</v>
      </c>
      <c r="G2021" t="s">
        <v>670</v>
      </c>
      <c r="H2021" t="s">
        <v>28</v>
      </c>
      <c r="I2021" s="1">
        <v>44643</v>
      </c>
      <c r="J2021">
        <v>102</v>
      </c>
      <c r="K2021" t="str">
        <f>VLOOKUP(J2021,locations!$A$1:$E$17,2,FALSE)</f>
        <v>Auckland</v>
      </c>
      <c r="L2021" t="str">
        <f>VLOOKUP(J2021,locations!$A$1:$E$17,3,FALSE)</f>
        <v>New Zealand</v>
      </c>
      <c r="M2021">
        <f>VLOOKUP(J2021,locations!$A$1:$E$17,4,FALSE)</f>
        <v>1695200</v>
      </c>
      <c r="N2021">
        <f>VLOOKUP(J2021,locations!$A$1:$E$17,5,FALSE)</f>
        <v>343.09</v>
      </c>
    </row>
    <row r="2022" spans="1:14" x14ac:dyDescent="0.25">
      <c r="A2022">
        <v>2021</v>
      </c>
      <c r="B2022" t="s">
        <v>83</v>
      </c>
      <c r="C2022">
        <v>587</v>
      </c>
      <c r="D2022" t="str">
        <f>VLOOKUP(C2030,'make details'!$A$1:$C$139,2,FALSE)</f>
        <v>Honda</v>
      </c>
      <c r="E2022" t="str">
        <f>VLOOKUP(C2022,'make details'!$A$1:$C$139,3,FALSE)</f>
        <v>Standard</v>
      </c>
      <c r="F2022">
        <v>1999</v>
      </c>
      <c r="G2022" t="s">
        <v>445</v>
      </c>
      <c r="H2022" t="s">
        <v>10</v>
      </c>
      <c r="I2022" s="1">
        <v>44623</v>
      </c>
      <c r="J2022">
        <v>102</v>
      </c>
      <c r="K2022" t="str">
        <f>VLOOKUP(J2022,locations!$A$1:$E$17,2,FALSE)</f>
        <v>Auckland</v>
      </c>
      <c r="L2022" t="str">
        <f>VLOOKUP(J2022,locations!$A$1:$E$17,3,FALSE)</f>
        <v>New Zealand</v>
      </c>
      <c r="M2022">
        <f>VLOOKUP(J2022,locations!$A$1:$E$17,4,FALSE)</f>
        <v>1695200</v>
      </c>
      <c r="N2022">
        <f>VLOOKUP(J2022,locations!$A$1:$E$17,5,FALSE)</f>
        <v>343.09</v>
      </c>
    </row>
    <row r="2023" spans="1:14" x14ac:dyDescent="0.25">
      <c r="A2023">
        <v>2022</v>
      </c>
      <c r="B2023" t="s">
        <v>435</v>
      </c>
      <c r="C2023">
        <v>587</v>
      </c>
      <c r="D2023" t="str">
        <f>VLOOKUP(C2031,'make details'!$A$1:$C$139,2,FALSE)</f>
        <v>Mitsubishi</v>
      </c>
      <c r="E2023" t="str">
        <f>VLOOKUP(C2023,'make details'!$A$1:$C$139,3,FALSE)</f>
        <v>Standard</v>
      </c>
      <c r="F2023">
        <v>2009</v>
      </c>
      <c r="G2023" t="s">
        <v>437</v>
      </c>
      <c r="H2023" t="s">
        <v>10</v>
      </c>
      <c r="I2023" s="1">
        <v>44504</v>
      </c>
      <c r="J2023">
        <v>104</v>
      </c>
      <c r="K2023" t="str">
        <f>VLOOKUP(J2023,locations!$A$1:$E$17,2,FALSE)</f>
        <v>Bay of Plenty</v>
      </c>
      <c r="L2023" t="str">
        <f>VLOOKUP(J2023,locations!$A$1:$E$17,3,FALSE)</f>
        <v>New Zealand</v>
      </c>
      <c r="M2023">
        <f>VLOOKUP(J2023,locations!$A$1:$E$17,4,FALSE)</f>
        <v>347700</v>
      </c>
      <c r="N2023">
        <f>VLOOKUP(J2023,locations!$A$1:$E$17,5,FALSE)</f>
        <v>28.8</v>
      </c>
    </row>
    <row r="2024" spans="1:14" x14ac:dyDescent="0.25">
      <c r="A2024">
        <v>2023</v>
      </c>
      <c r="B2024" t="s">
        <v>75</v>
      </c>
      <c r="C2024">
        <v>576</v>
      </c>
      <c r="D2024" t="str">
        <f>VLOOKUP(C2032,'make details'!$A$1:$C$139,2,FALSE)</f>
        <v>Toyota</v>
      </c>
      <c r="E2024" t="str">
        <f>VLOOKUP(C2024,'make details'!$A$1:$C$139,3,FALSE)</f>
        <v>Standard</v>
      </c>
      <c r="F2024">
        <v>2001</v>
      </c>
      <c r="G2024" t="s">
        <v>578</v>
      </c>
      <c r="H2024" t="s">
        <v>47</v>
      </c>
      <c r="I2024" s="1">
        <v>44598</v>
      </c>
      <c r="J2024">
        <v>102</v>
      </c>
      <c r="K2024" t="str">
        <f>VLOOKUP(J2024,locations!$A$1:$E$17,2,FALSE)</f>
        <v>Auckland</v>
      </c>
      <c r="L2024" t="str">
        <f>VLOOKUP(J2024,locations!$A$1:$E$17,3,FALSE)</f>
        <v>New Zealand</v>
      </c>
      <c r="M2024">
        <f>VLOOKUP(J2024,locations!$A$1:$E$17,4,FALSE)</f>
        <v>1695200</v>
      </c>
      <c r="N2024">
        <f>VLOOKUP(J2024,locations!$A$1:$E$17,5,FALSE)</f>
        <v>343.09</v>
      </c>
    </row>
    <row r="2025" spans="1:14" x14ac:dyDescent="0.25">
      <c r="A2025">
        <v>2024</v>
      </c>
      <c r="B2025" t="s">
        <v>90</v>
      </c>
      <c r="C2025">
        <v>619</v>
      </c>
      <c r="D2025" t="str">
        <f>VLOOKUP(C2033,'make details'!$A$1:$C$139,2,FALSE)</f>
        <v>Holden</v>
      </c>
      <c r="E2025" t="str">
        <f>VLOOKUP(C2025,'make details'!$A$1:$C$139,3,FALSE)</f>
        <v>Standard</v>
      </c>
      <c r="F2025">
        <v>1996</v>
      </c>
      <c r="G2025" t="s">
        <v>599</v>
      </c>
      <c r="H2025" t="s">
        <v>10</v>
      </c>
      <c r="I2025" s="1">
        <v>44597</v>
      </c>
      <c r="J2025">
        <v>102</v>
      </c>
      <c r="K2025" t="str">
        <f>VLOOKUP(J2025,locations!$A$1:$E$17,2,FALSE)</f>
        <v>Auckland</v>
      </c>
      <c r="L2025" t="str">
        <f>VLOOKUP(J2025,locations!$A$1:$E$17,3,FALSE)</f>
        <v>New Zealand</v>
      </c>
      <c r="M2025">
        <f>VLOOKUP(J2025,locations!$A$1:$E$17,4,FALSE)</f>
        <v>1695200</v>
      </c>
      <c r="N2025">
        <f>VLOOKUP(J2025,locations!$A$1:$E$17,5,FALSE)</f>
        <v>343.09</v>
      </c>
    </row>
    <row r="2026" spans="1:14" x14ac:dyDescent="0.25">
      <c r="A2026">
        <v>2025</v>
      </c>
      <c r="B2026" t="s">
        <v>435</v>
      </c>
      <c r="C2026">
        <v>540</v>
      </c>
      <c r="D2026" t="str">
        <f>VLOOKUP(C2034,'make details'!$A$1:$C$139,2,FALSE)</f>
        <v>Mazda</v>
      </c>
      <c r="E2026" t="str">
        <f>VLOOKUP(C2026,'make details'!$A$1:$C$139,3,FALSE)</f>
        <v>Standard</v>
      </c>
      <c r="F2026">
        <v>2009</v>
      </c>
      <c r="G2026" t="s">
        <v>760</v>
      </c>
      <c r="H2026" t="s">
        <v>10</v>
      </c>
      <c r="I2026" s="1">
        <v>44647</v>
      </c>
      <c r="J2026">
        <v>106</v>
      </c>
      <c r="K2026" t="str">
        <f>VLOOKUP(J2026,locations!$A$1:$E$17,2,FALSE)</f>
        <v>Hawke's Bay</v>
      </c>
      <c r="L2026" t="str">
        <f>VLOOKUP(J2026,locations!$A$1:$E$17,3,FALSE)</f>
        <v>New Zealand</v>
      </c>
      <c r="M2026">
        <f>VLOOKUP(J2026,locations!$A$1:$E$17,4,FALSE)</f>
        <v>182700</v>
      </c>
      <c r="N2026">
        <f>VLOOKUP(J2026,locations!$A$1:$E$17,5,FALSE)</f>
        <v>12.92</v>
      </c>
    </row>
    <row r="2027" spans="1:14" x14ac:dyDescent="0.25">
      <c r="A2027">
        <v>2026</v>
      </c>
      <c r="B2027" t="s">
        <v>90</v>
      </c>
      <c r="C2027">
        <v>507</v>
      </c>
      <c r="D2027" t="str">
        <f>VLOOKUP(C2035,'make details'!$A$1:$C$139,2,FALSE)</f>
        <v>Mazda</v>
      </c>
      <c r="E2027" t="str">
        <f>VLOOKUP(C2027,'make details'!$A$1:$C$139,3,FALSE)</f>
        <v>Standard</v>
      </c>
      <c r="F2027">
        <v>2003</v>
      </c>
      <c r="G2027" t="s">
        <v>91</v>
      </c>
      <c r="H2027" t="s">
        <v>47</v>
      </c>
      <c r="I2027" s="1">
        <v>44622</v>
      </c>
      <c r="J2027">
        <v>114</v>
      </c>
      <c r="K2027" t="str">
        <f>VLOOKUP(J2027,locations!$A$1:$E$17,2,FALSE)</f>
        <v>Canterbury</v>
      </c>
      <c r="L2027" t="str">
        <f>VLOOKUP(J2027,locations!$A$1:$E$17,3,FALSE)</f>
        <v>New Zealand</v>
      </c>
      <c r="M2027">
        <f>VLOOKUP(J2027,locations!$A$1:$E$17,4,FALSE)</f>
        <v>655000</v>
      </c>
      <c r="N2027">
        <f>VLOOKUP(J2027,locations!$A$1:$E$17,5,FALSE)</f>
        <v>14.72</v>
      </c>
    </row>
    <row r="2028" spans="1:14" x14ac:dyDescent="0.25">
      <c r="A2028">
        <v>2027</v>
      </c>
      <c r="B2028" t="s">
        <v>90</v>
      </c>
      <c r="C2028">
        <v>610</v>
      </c>
      <c r="D2028" t="str">
        <f>VLOOKUP(C2036,'make details'!$A$1:$C$139,2,FALSE)</f>
        <v>Nissan</v>
      </c>
      <c r="E2028" t="str">
        <f>VLOOKUP(C2028,'make details'!$A$1:$C$139,3,FALSE)</f>
        <v>Standard</v>
      </c>
      <c r="F2028">
        <v>2002</v>
      </c>
      <c r="G2028" t="s">
        <v>475</v>
      </c>
      <c r="H2028" t="s">
        <v>10</v>
      </c>
      <c r="I2028" s="1">
        <v>44497</v>
      </c>
      <c r="J2028">
        <v>115</v>
      </c>
      <c r="K2028" t="str">
        <f>VLOOKUP(J2028,locations!$A$1:$E$17,2,FALSE)</f>
        <v>Otago</v>
      </c>
      <c r="L2028" t="str">
        <f>VLOOKUP(J2028,locations!$A$1:$E$17,3,FALSE)</f>
        <v>New Zealand</v>
      </c>
      <c r="M2028">
        <f>VLOOKUP(J2028,locations!$A$1:$E$17,4,FALSE)</f>
        <v>246000</v>
      </c>
      <c r="N2028">
        <f>VLOOKUP(J2028,locations!$A$1:$E$17,5,FALSE)</f>
        <v>7.89</v>
      </c>
    </row>
    <row r="2029" spans="1:14" x14ac:dyDescent="0.25">
      <c r="A2029">
        <v>2028</v>
      </c>
      <c r="B2029" t="s">
        <v>75</v>
      </c>
      <c r="C2029">
        <v>633</v>
      </c>
      <c r="D2029" t="str">
        <f>VLOOKUP(C2037,'make details'!$A$1:$C$139,2,FALSE)</f>
        <v>KTM</v>
      </c>
      <c r="E2029" t="str">
        <f>VLOOKUP(C2029,'make details'!$A$1:$C$139,3,FALSE)</f>
        <v>Standard</v>
      </c>
      <c r="F2029">
        <v>2003</v>
      </c>
      <c r="G2029" t="s">
        <v>581</v>
      </c>
      <c r="H2029" t="s">
        <v>45</v>
      </c>
      <c r="I2029" s="1">
        <v>44503</v>
      </c>
      <c r="J2029">
        <v>102</v>
      </c>
      <c r="K2029" t="str">
        <f>VLOOKUP(J2029,locations!$A$1:$E$17,2,FALSE)</f>
        <v>Auckland</v>
      </c>
      <c r="L2029" t="str">
        <f>VLOOKUP(J2029,locations!$A$1:$E$17,3,FALSE)</f>
        <v>New Zealand</v>
      </c>
      <c r="M2029">
        <f>VLOOKUP(J2029,locations!$A$1:$E$17,4,FALSE)</f>
        <v>1695200</v>
      </c>
      <c r="N2029">
        <f>VLOOKUP(J2029,locations!$A$1:$E$17,5,FALSE)</f>
        <v>343.09</v>
      </c>
    </row>
    <row r="2030" spans="1:14" x14ac:dyDescent="0.25">
      <c r="A2030">
        <v>2029</v>
      </c>
      <c r="B2030" t="s">
        <v>90</v>
      </c>
      <c r="C2030">
        <v>550</v>
      </c>
      <c r="D2030" t="str">
        <f>VLOOKUP(C2038,'make details'!$A$1:$C$139,2,FALSE)</f>
        <v>Toyota</v>
      </c>
      <c r="E2030" t="str">
        <f>VLOOKUP(C2030,'make details'!$A$1:$C$139,3,FALSE)</f>
        <v>Standard</v>
      </c>
      <c r="F2030">
        <v>1999</v>
      </c>
      <c r="G2030" t="s">
        <v>571</v>
      </c>
      <c r="H2030" t="s">
        <v>10</v>
      </c>
      <c r="I2030" s="1">
        <v>44641</v>
      </c>
      <c r="J2030">
        <v>109</v>
      </c>
      <c r="K2030" t="str">
        <f>VLOOKUP(J2030,locations!$A$1:$E$17,2,FALSE)</f>
        <v>Wellington</v>
      </c>
      <c r="L2030" t="str">
        <f>VLOOKUP(J2030,locations!$A$1:$E$17,3,FALSE)</f>
        <v>New Zealand</v>
      </c>
      <c r="M2030">
        <f>VLOOKUP(J2030,locations!$A$1:$E$17,4,FALSE)</f>
        <v>543500</v>
      </c>
      <c r="N2030">
        <f>VLOOKUP(J2030,locations!$A$1:$E$17,5,FALSE)</f>
        <v>67.52</v>
      </c>
    </row>
    <row r="2031" spans="1:14" x14ac:dyDescent="0.25">
      <c r="A2031">
        <v>2030</v>
      </c>
      <c r="B2031" t="s">
        <v>235</v>
      </c>
      <c r="C2031">
        <v>580</v>
      </c>
      <c r="D2031" t="str">
        <f>VLOOKUP(C2039,'make details'!$A$1:$C$139,2,FALSE)</f>
        <v>Subaru</v>
      </c>
      <c r="E2031" t="str">
        <f>VLOOKUP(C2031,'make details'!$A$1:$C$139,3,FALSE)</f>
        <v>Standard</v>
      </c>
      <c r="F2031">
        <v>2009</v>
      </c>
      <c r="G2031" t="s">
        <v>730</v>
      </c>
      <c r="H2031" t="s">
        <v>32</v>
      </c>
      <c r="I2031" s="1">
        <v>44596</v>
      </c>
      <c r="J2031">
        <v>102</v>
      </c>
      <c r="K2031" t="str">
        <f>VLOOKUP(J2031,locations!$A$1:$E$17,2,FALSE)</f>
        <v>Auckland</v>
      </c>
      <c r="L2031" t="str">
        <f>VLOOKUP(J2031,locations!$A$1:$E$17,3,FALSE)</f>
        <v>New Zealand</v>
      </c>
      <c r="M2031">
        <f>VLOOKUP(J2031,locations!$A$1:$E$17,4,FALSE)</f>
        <v>1695200</v>
      </c>
      <c r="N2031">
        <f>VLOOKUP(J2031,locations!$A$1:$E$17,5,FALSE)</f>
        <v>343.09</v>
      </c>
    </row>
    <row r="2032" spans="1:14" x14ac:dyDescent="0.25">
      <c r="A2032">
        <v>2031</v>
      </c>
      <c r="B2032" t="s">
        <v>90</v>
      </c>
      <c r="C2032">
        <v>619</v>
      </c>
      <c r="D2032" t="str">
        <f>VLOOKUP(C2040,'make details'!$A$1:$C$139,2,FALSE)</f>
        <v>Toyota</v>
      </c>
      <c r="E2032" t="str">
        <f>VLOOKUP(C2032,'make details'!$A$1:$C$139,3,FALSE)</f>
        <v>Standard</v>
      </c>
      <c r="F2032">
        <v>1996</v>
      </c>
      <c r="G2032" t="s">
        <v>448</v>
      </c>
      <c r="H2032" t="s">
        <v>28</v>
      </c>
      <c r="I2032" s="1">
        <v>44550</v>
      </c>
      <c r="J2032">
        <v>114</v>
      </c>
      <c r="K2032" t="str">
        <f>VLOOKUP(J2032,locations!$A$1:$E$17,2,FALSE)</f>
        <v>Canterbury</v>
      </c>
      <c r="L2032" t="str">
        <f>VLOOKUP(J2032,locations!$A$1:$E$17,3,FALSE)</f>
        <v>New Zealand</v>
      </c>
      <c r="M2032">
        <f>VLOOKUP(J2032,locations!$A$1:$E$17,4,FALSE)</f>
        <v>655000</v>
      </c>
      <c r="N2032">
        <f>VLOOKUP(J2032,locations!$A$1:$E$17,5,FALSE)</f>
        <v>14.72</v>
      </c>
    </row>
    <row r="2033" spans="1:14" x14ac:dyDescent="0.25">
      <c r="A2033">
        <v>2032</v>
      </c>
      <c r="B2033" t="s">
        <v>75</v>
      </c>
      <c r="C2033">
        <v>548</v>
      </c>
      <c r="D2033" t="str">
        <f>VLOOKUP(C2041,'make details'!$A$1:$C$139,2,FALSE)</f>
        <v>Nissan</v>
      </c>
      <c r="E2033" t="str">
        <f>VLOOKUP(C2033,'make details'!$A$1:$C$139,3,FALSE)</f>
        <v>Standard</v>
      </c>
      <c r="F2033">
        <v>2009</v>
      </c>
      <c r="G2033" t="s">
        <v>605</v>
      </c>
      <c r="H2033" t="s">
        <v>10</v>
      </c>
      <c r="I2033" s="1">
        <v>44532</v>
      </c>
      <c r="J2033">
        <v>105</v>
      </c>
      <c r="K2033" t="str">
        <f>VLOOKUP(J2033,locations!$A$1:$E$17,2,FALSE)</f>
        <v>Gisborne</v>
      </c>
      <c r="L2033" t="str">
        <f>VLOOKUP(J2033,locations!$A$1:$E$17,3,FALSE)</f>
        <v>New Zealand</v>
      </c>
      <c r="M2033">
        <f>VLOOKUP(J2033,locations!$A$1:$E$17,4,FALSE)</f>
        <v>52100</v>
      </c>
      <c r="N2033">
        <f>VLOOKUP(J2033,locations!$A$1:$E$17,5,FALSE)</f>
        <v>6.21</v>
      </c>
    </row>
    <row r="2034" spans="1:14" x14ac:dyDescent="0.25">
      <c r="A2034">
        <v>2033</v>
      </c>
      <c r="B2034" t="s">
        <v>90</v>
      </c>
      <c r="C2034">
        <v>576</v>
      </c>
      <c r="D2034" t="str">
        <f>VLOOKUP(C2042,'make details'!$A$1:$C$139,2,FALSE)</f>
        <v>Holden</v>
      </c>
      <c r="E2034" t="str">
        <f>VLOOKUP(C2034,'make details'!$A$1:$C$139,3,FALSE)</f>
        <v>Standard</v>
      </c>
      <c r="F2034">
        <v>1999</v>
      </c>
      <c r="G2034" t="s">
        <v>572</v>
      </c>
      <c r="H2034" t="s">
        <v>32</v>
      </c>
      <c r="I2034" s="1">
        <v>44615</v>
      </c>
      <c r="J2034">
        <v>103</v>
      </c>
      <c r="K2034" t="str">
        <f>VLOOKUP(J2034,locations!$A$1:$E$17,2,FALSE)</f>
        <v>Waikato</v>
      </c>
      <c r="L2034" t="str">
        <f>VLOOKUP(J2034,locations!$A$1:$E$17,3,FALSE)</f>
        <v>New Zealand</v>
      </c>
      <c r="M2034">
        <f>VLOOKUP(J2034,locations!$A$1:$E$17,4,FALSE)</f>
        <v>513800</v>
      </c>
      <c r="N2034">
        <f>VLOOKUP(J2034,locations!$A$1:$E$17,5,FALSE)</f>
        <v>21.5</v>
      </c>
    </row>
    <row r="2035" spans="1:14" x14ac:dyDescent="0.25">
      <c r="A2035">
        <v>2034</v>
      </c>
      <c r="B2035" t="s">
        <v>491</v>
      </c>
      <c r="C2035">
        <v>576</v>
      </c>
      <c r="D2035" t="str">
        <f>VLOOKUP(C2043,'make details'!$A$1:$C$139,2,FALSE)</f>
        <v>Honda</v>
      </c>
      <c r="E2035" t="str">
        <f>VLOOKUP(C2035,'make details'!$A$1:$C$139,3,FALSE)</f>
        <v>Standard</v>
      </c>
      <c r="F2035">
        <v>1977</v>
      </c>
      <c r="G2035" t="s">
        <v>782</v>
      </c>
      <c r="H2035" t="s">
        <v>32</v>
      </c>
      <c r="I2035" s="1">
        <v>44510</v>
      </c>
      <c r="J2035">
        <v>101</v>
      </c>
      <c r="K2035" t="str">
        <f>VLOOKUP(J2035,locations!$A$1:$E$17,2,FALSE)</f>
        <v>Northland</v>
      </c>
      <c r="L2035" t="str">
        <f>VLOOKUP(J2035,locations!$A$1:$E$17,3,FALSE)</f>
        <v>New Zealand</v>
      </c>
      <c r="M2035">
        <f>VLOOKUP(J2035,locations!$A$1:$E$17,4,FALSE)</f>
        <v>201500</v>
      </c>
      <c r="N2035">
        <f>VLOOKUP(J2035,locations!$A$1:$E$17,5,FALSE)</f>
        <v>16.11</v>
      </c>
    </row>
    <row r="2036" spans="1:14" x14ac:dyDescent="0.25">
      <c r="A2036">
        <v>2035</v>
      </c>
      <c r="B2036" t="s">
        <v>435</v>
      </c>
      <c r="C2036">
        <v>587</v>
      </c>
      <c r="D2036" t="str">
        <f>VLOOKUP(C2044,'make details'!$A$1:$C$139,2,FALSE)</f>
        <v>Mazda</v>
      </c>
      <c r="E2036" t="str">
        <f>VLOOKUP(C2036,'make details'!$A$1:$C$139,3,FALSE)</f>
        <v>Standard</v>
      </c>
      <c r="F2036">
        <v>2009</v>
      </c>
      <c r="G2036" t="s">
        <v>437</v>
      </c>
      <c r="H2036" t="s">
        <v>10</v>
      </c>
      <c r="I2036" s="1">
        <v>44651</v>
      </c>
      <c r="J2036">
        <v>104</v>
      </c>
      <c r="K2036" t="str">
        <f>VLOOKUP(J2036,locations!$A$1:$E$17,2,FALSE)</f>
        <v>Bay of Plenty</v>
      </c>
      <c r="L2036" t="str">
        <f>VLOOKUP(J2036,locations!$A$1:$E$17,3,FALSE)</f>
        <v>New Zealand</v>
      </c>
      <c r="M2036">
        <f>VLOOKUP(J2036,locations!$A$1:$E$17,4,FALSE)</f>
        <v>347700</v>
      </c>
      <c r="N2036">
        <f>VLOOKUP(J2036,locations!$A$1:$E$17,5,FALSE)</f>
        <v>28.8</v>
      </c>
    </row>
    <row r="2037" spans="1:14" x14ac:dyDescent="0.25">
      <c r="A2037">
        <v>2036</v>
      </c>
      <c r="B2037" t="s">
        <v>16</v>
      </c>
      <c r="C2037">
        <v>565</v>
      </c>
      <c r="D2037" t="str">
        <f>VLOOKUP(C2045,'make details'!$A$1:$C$139,2,FALSE)</f>
        <v>Honda</v>
      </c>
      <c r="E2037" t="str">
        <f>VLOOKUP(C2037,'make details'!$A$1:$C$139,3,FALSE)</f>
        <v>Standard</v>
      </c>
      <c r="F2037">
        <v>2011</v>
      </c>
      <c r="G2037" t="s">
        <v>122</v>
      </c>
      <c r="H2037" t="s">
        <v>123</v>
      </c>
      <c r="I2037" s="1">
        <v>44602</v>
      </c>
      <c r="J2037">
        <v>114</v>
      </c>
      <c r="K2037" t="str">
        <f>VLOOKUP(J2037,locations!$A$1:$E$17,2,FALSE)</f>
        <v>Canterbury</v>
      </c>
      <c r="L2037" t="str">
        <f>VLOOKUP(J2037,locations!$A$1:$E$17,3,FALSE)</f>
        <v>New Zealand</v>
      </c>
      <c r="M2037">
        <f>VLOOKUP(J2037,locations!$A$1:$E$17,4,FALSE)</f>
        <v>655000</v>
      </c>
      <c r="N2037">
        <f>VLOOKUP(J2037,locations!$A$1:$E$17,5,FALSE)</f>
        <v>14.72</v>
      </c>
    </row>
    <row r="2038" spans="1:14" x14ac:dyDescent="0.25">
      <c r="A2038">
        <v>2037</v>
      </c>
      <c r="B2038" t="s">
        <v>435</v>
      </c>
      <c r="C2038">
        <v>619</v>
      </c>
      <c r="D2038" t="str">
        <f>VLOOKUP(C2046,'make details'!$A$1:$C$139,2,FALSE)</f>
        <v>Mazda</v>
      </c>
      <c r="E2038" t="str">
        <f>VLOOKUP(C2038,'make details'!$A$1:$C$139,3,FALSE)</f>
        <v>Standard</v>
      </c>
      <c r="F2038">
        <v>2009</v>
      </c>
      <c r="G2038" t="s">
        <v>448</v>
      </c>
      <c r="H2038" t="s">
        <v>47</v>
      </c>
      <c r="I2038" s="1">
        <v>44583</v>
      </c>
      <c r="J2038">
        <v>102</v>
      </c>
      <c r="K2038" t="str">
        <f>VLOOKUP(J2038,locations!$A$1:$E$17,2,FALSE)</f>
        <v>Auckland</v>
      </c>
      <c r="L2038" t="str">
        <f>VLOOKUP(J2038,locations!$A$1:$E$17,3,FALSE)</f>
        <v>New Zealand</v>
      </c>
      <c r="M2038">
        <f>VLOOKUP(J2038,locations!$A$1:$E$17,4,FALSE)</f>
        <v>1695200</v>
      </c>
      <c r="N2038">
        <f>VLOOKUP(J2038,locations!$A$1:$E$17,5,FALSE)</f>
        <v>343.09</v>
      </c>
    </row>
    <row r="2039" spans="1:14" x14ac:dyDescent="0.25">
      <c r="A2039">
        <v>2038</v>
      </c>
      <c r="B2039" t="s">
        <v>90</v>
      </c>
      <c r="C2039">
        <v>610</v>
      </c>
      <c r="D2039" t="str">
        <f>VLOOKUP(C2047,'make details'!$A$1:$C$139,2,FALSE)</f>
        <v>BMW</v>
      </c>
      <c r="E2039" t="str">
        <f>VLOOKUP(C2039,'make details'!$A$1:$C$139,3,FALSE)</f>
        <v>Standard</v>
      </c>
      <c r="F2039">
        <v>2001</v>
      </c>
      <c r="G2039" t="s">
        <v>444</v>
      </c>
      <c r="H2039" t="s">
        <v>28</v>
      </c>
      <c r="I2039" s="1">
        <v>44558</v>
      </c>
      <c r="J2039">
        <v>108</v>
      </c>
      <c r="K2039" t="str">
        <f>VLOOKUP(J2039,locations!$A$1:$E$17,2,FALSE)</f>
        <v>Manawatū-Whanganui</v>
      </c>
      <c r="L2039" t="str">
        <f>VLOOKUP(J2039,locations!$A$1:$E$17,3,FALSE)</f>
        <v>New Zealand</v>
      </c>
      <c r="M2039">
        <f>VLOOKUP(J2039,locations!$A$1:$E$17,4,FALSE)</f>
        <v>258200</v>
      </c>
      <c r="N2039">
        <f>VLOOKUP(J2039,locations!$A$1:$E$17,5,FALSE)</f>
        <v>11.62</v>
      </c>
    </row>
    <row r="2040" spans="1:14" x14ac:dyDescent="0.25">
      <c r="A2040">
        <v>2039</v>
      </c>
      <c r="B2040" t="s">
        <v>435</v>
      </c>
      <c r="C2040">
        <v>619</v>
      </c>
      <c r="D2040" t="str">
        <f>VLOOKUP(C2048,'make details'!$A$1:$C$139,2,FALSE)</f>
        <v>Nissan</v>
      </c>
      <c r="E2040" t="str">
        <f>VLOOKUP(C2040,'make details'!$A$1:$C$139,3,FALSE)</f>
        <v>Standard</v>
      </c>
      <c r="F2040">
        <v>2001</v>
      </c>
      <c r="G2040" t="s">
        <v>448</v>
      </c>
      <c r="H2040" t="s">
        <v>32</v>
      </c>
      <c r="I2040" s="1">
        <v>44655</v>
      </c>
      <c r="J2040">
        <v>104</v>
      </c>
      <c r="K2040" t="str">
        <f>VLOOKUP(J2040,locations!$A$1:$E$17,2,FALSE)</f>
        <v>Bay of Plenty</v>
      </c>
      <c r="L2040" t="str">
        <f>VLOOKUP(J2040,locations!$A$1:$E$17,3,FALSE)</f>
        <v>New Zealand</v>
      </c>
      <c r="M2040">
        <f>VLOOKUP(J2040,locations!$A$1:$E$17,4,FALSE)</f>
        <v>347700</v>
      </c>
      <c r="N2040">
        <f>VLOOKUP(J2040,locations!$A$1:$E$17,5,FALSE)</f>
        <v>28.8</v>
      </c>
    </row>
    <row r="2041" spans="1:14" x14ac:dyDescent="0.25">
      <c r="A2041">
        <v>2040</v>
      </c>
      <c r="B2041" t="s">
        <v>90</v>
      </c>
      <c r="C2041">
        <v>587</v>
      </c>
      <c r="D2041" t="str">
        <f>VLOOKUP(C2049,'make details'!$A$1:$C$139,2,FALSE)</f>
        <v>Mitsubishi</v>
      </c>
      <c r="E2041" t="str">
        <f>VLOOKUP(C2041,'make details'!$A$1:$C$139,3,FALSE)</f>
        <v>Standard</v>
      </c>
      <c r="F2041">
        <v>2009</v>
      </c>
      <c r="G2041" t="s">
        <v>724</v>
      </c>
      <c r="H2041" t="s">
        <v>18</v>
      </c>
      <c r="I2041" s="1">
        <v>44588</v>
      </c>
      <c r="J2041">
        <v>103</v>
      </c>
      <c r="K2041" t="str">
        <f>VLOOKUP(J2041,locations!$A$1:$E$17,2,FALSE)</f>
        <v>Waikato</v>
      </c>
      <c r="L2041" t="str">
        <f>VLOOKUP(J2041,locations!$A$1:$E$17,3,FALSE)</f>
        <v>New Zealand</v>
      </c>
      <c r="M2041">
        <f>VLOOKUP(J2041,locations!$A$1:$E$17,4,FALSE)</f>
        <v>513800</v>
      </c>
      <c r="N2041">
        <f>VLOOKUP(J2041,locations!$A$1:$E$17,5,FALSE)</f>
        <v>21.5</v>
      </c>
    </row>
    <row r="2042" spans="1:14" x14ac:dyDescent="0.25">
      <c r="A2042">
        <v>2041</v>
      </c>
      <c r="B2042" t="s">
        <v>83</v>
      </c>
      <c r="C2042">
        <v>548</v>
      </c>
      <c r="D2042" t="str">
        <f>VLOOKUP(C2050,'make details'!$A$1:$C$139,2,FALSE)</f>
        <v>Honda</v>
      </c>
      <c r="E2042" t="str">
        <f>VLOOKUP(C2042,'make details'!$A$1:$C$139,3,FALSE)</f>
        <v>Standard</v>
      </c>
      <c r="F2042">
        <v>2009</v>
      </c>
      <c r="G2042" t="s">
        <v>593</v>
      </c>
      <c r="H2042" t="s">
        <v>283</v>
      </c>
      <c r="I2042" s="1">
        <v>44634</v>
      </c>
      <c r="J2042">
        <v>108</v>
      </c>
      <c r="K2042" t="str">
        <f>VLOOKUP(J2042,locations!$A$1:$E$17,2,FALSE)</f>
        <v>Manawatū-Whanganui</v>
      </c>
      <c r="L2042" t="str">
        <f>VLOOKUP(J2042,locations!$A$1:$E$17,3,FALSE)</f>
        <v>New Zealand</v>
      </c>
      <c r="M2042">
        <f>VLOOKUP(J2042,locations!$A$1:$E$17,4,FALSE)</f>
        <v>258200</v>
      </c>
      <c r="N2042">
        <f>VLOOKUP(J2042,locations!$A$1:$E$17,5,FALSE)</f>
        <v>11.62</v>
      </c>
    </row>
    <row r="2043" spans="1:14" x14ac:dyDescent="0.25">
      <c r="A2043">
        <v>2042</v>
      </c>
      <c r="B2043" t="s">
        <v>83</v>
      </c>
      <c r="C2043">
        <v>550</v>
      </c>
      <c r="D2043" t="str">
        <f>VLOOKUP(C2051,'make details'!$A$1:$C$139,2,FALSE)</f>
        <v>Nissan</v>
      </c>
      <c r="E2043" t="str">
        <f>VLOOKUP(C2043,'make details'!$A$1:$C$139,3,FALSE)</f>
        <v>Standard</v>
      </c>
      <c r="F2043">
        <v>2001</v>
      </c>
      <c r="G2043" t="s">
        <v>571</v>
      </c>
      <c r="H2043" t="s">
        <v>32</v>
      </c>
      <c r="I2043" s="1">
        <v>44635</v>
      </c>
      <c r="J2043">
        <v>102</v>
      </c>
      <c r="K2043" t="str">
        <f>VLOOKUP(J2043,locations!$A$1:$E$17,2,FALSE)</f>
        <v>Auckland</v>
      </c>
      <c r="L2043" t="str">
        <f>VLOOKUP(J2043,locations!$A$1:$E$17,3,FALSE)</f>
        <v>New Zealand</v>
      </c>
      <c r="M2043">
        <f>VLOOKUP(J2043,locations!$A$1:$E$17,4,FALSE)</f>
        <v>1695200</v>
      </c>
      <c r="N2043">
        <f>VLOOKUP(J2043,locations!$A$1:$E$17,5,FALSE)</f>
        <v>343.09</v>
      </c>
    </row>
    <row r="2044" spans="1:14" x14ac:dyDescent="0.25">
      <c r="A2044">
        <v>2043</v>
      </c>
      <c r="B2044" t="s">
        <v>75</v>
      </c>
      <c r="C2044">
        <v>576</v>
      </c>
      <c r="D2044" t="str">
        <f>VLOOKUP(C2052,'make details'!$A$1:$C$139,2,FALSE)</f>
        <v>Honda</v>
      </c>
      <c r="E2044" t="str">
        <f>VLOOKUP(C2044,'make details'!$A$1:$C$139,3,FALSE)</f>
        <v>Standard</v>
      </c>
      <c r="F2044">
        <v>2006</v>
      </c>
      <c r="G2044" t="s">
        <v>578</v>
      </c>
      <c r="H2044" t="s">
        <v>10</v>
      </c>
      <c r="I2044" s="1">
        <v>44606</v>
      </c>
      <c r="J2044">
        <v>102</v>
      </c>
      <c r="K2044" t="str">
        <f>VLOOKUP(J2044,locations!$A$1:$E$17,2,FALSE)</f>
        <v>Auckland</v>
      </c>
      <c r="L2044" t="str">
        <f>VLOOKUP(J2044,locations!$A$1:$E$17,3,FALSE)</f>
        <v>New Zealand</v>
      </c>
      <c r="M2044">
        <f>VLOOKUP(J2044,locations!$A$1:$E$17,4,FALSE)</f>
        <v>1695200</v>
      </c>
      <c r="N2044">
        <f>VLOOKUP(J2044,locations!$A$1:$E$17,5,FALSE)</f>
        <v>343.09</v>
      </c>
    </row>
    <row r="2045" spans="1:14" x14ac:dyDescent="0.25">
      <c r="A2045">
        <v>2044</v>
      </c>
      <c r="B2045" t="s">
        <v>83</v>
      </c>
      <c r="C2045">
        <v>550</v>
      </c>
      <c r="D2045" t="str">
        <f>VLOOKUP(C2053,'make details'!$A$1:$C$139,2,FALSE)</f>
        <v>Volkswagen</v>
      </c>
      <c r="E2045" t="str">
        <f>VLOOKUP(C2045,'make details'!$A$1:$C$139,3,FALSE)</f>
        <v>Standard</v>
      </c>
      <c r="F2045">
        <v>2002</v>
      </c>
      <c r="G2045" t="s">
        <v>693</v>
      </c>
      <c r="H2045" t="s">
        <v>10</v>
      </c>
      <c r="I2045" s="1">
        <v>44499</v>
      </c>
      <c r="J2045">
        <v>115</v>
      </c>
      <c r="K2045" t="str">
        <f>VLOOKUP(J2045,locations!$A$1:$E$17,2,FALSE)</f>
        <v>Otago</v>
      </c>
      <c r="L2045" t="str">
        <f>VLOOKUP(J2045,locations!$A$1:$E$17,3,FALSE)</f>
        <v>New Zealand</v>
      </c>
      <c r="M2045">
        <f>VLOOKUP(J2045,locations!$A$1:$E$17,4,FALSE)</f>
        <v>246000</v>
      </c>
      <c r="N2045">
        <f>VLOOKUP(J2045,locations!$A$1:$E$17,5,FALSE)</f>
        <v>7.89</v>
      </c>
    </row>
    <row r="2046" spans="1:14" x14ac:dyDescent="0.25">
      <c r="A2046">
        <v>2045</v>
      </c>
      <c r="B2046" t="s">
        <v>90</v>
      </c>
      <c r="C2046">
        <v>576</v>
      </c>
      <c r="D2046" t="str">
        <f>VLOOKUP(C2054,'make details'!$A$1:$C$139,2,FALSE)</f>
        <v>Mazda</v>
      </c>
      <c r="E2046" t="str">
        <f>VLOOKUP(C2046,'make details'!$A$1:$C$139,3,FALSE)</f>
        <v>Standard</v>
      </c>
      <c r="F2046">
        <v>2002</v>
      </c>
      <c r="G2046" t="s">
        <v>698</v>
      </c>
      <c r="H2046" t="s">
        <v>69</v>
      </c>
      <c r="I2046" s="1">
        <v>44552</v>
      </c>
      <c r="J2046">
        <v>103</v>
      </c>
      <c r="K2046" t="str">
        <f>VLOOKUP(J2046,locations!$A$1:$E$17,2,FALSE)</f>
        <v>Waikato</v>
      </c>
      <c r="L2046" t="str">
        <f>VLOOKUP(J2046,locations!$A$1:$E$17,3,FALSE)</f>
        <v>New Zealand</v>
      </c>
      <c r="M2046">
        <f>VLOOKUP(J2046,locations!$A$1:$E$17,4,FALSE)</f>
        <v>513800</v>
      </c>
      <c r="N2046">
        <f>VLOOKUP(J2046,locations!$A$1:$E$17,5,FALSE)</f>
        <v>21.5</v>
      </c>
    </row>
    <row r="2047" spans="1:14" x14ac:dyDescent="0.25">
      <c r="A2047">
        <v>2046</v>
      </c>
      <c r="B2047" t="s">
        <v>83</v>
      </c>
      <c r="C2047">
        <v>512</v>
      </c>
      <c r="D2047" t="str">
        <f>VLOOKUP(C2055,'make details'!$A$1:$C$139,2,FALSE)</f>
        <v>Subaru</v>
      </c>
      <c r="E2047" t="str">
        <f>VLOOKUP(C2047,'make details'!$A$1:$C$139,3,FALSE)</f>
        <v>Luxury</v>
      </c>
      <c r="F2047">
        <v>1999</v>
      </c>
      <c r="G2047" t="s">
        <v>479</v>
      </c>
      <c r="H2047" t="s">
        <v>18</v>
      </c>
      <c r="I2047" s="1">
        <v>44544</v>
      </c>
      <c r="J2047">
        <v>102</v>
      </c>
      <c r="K2047" t="str">
        <f>VLOOKUP(J2047,locations!$A$1:$E$17,2,FALSE)</f>
        <v>Auckland</v>
      </c>
      <c r="L2047" t="str">
        <f>VLOOKUP(J2047,locations!$A$1:$E$17,3,FALSE)</f>
        <v>New Zealand</v>
      </c>
      <c r="M2047">
        <f>VLOOKUP(J2047,locations!$A$1:$E$17,4,FALSE)</f>
        <v>1695200</v>
      </c>
      <c r="N2047">
        <f>VLOOKUP(J2047,locations!$A$1:$E$17,5,FALSE)</f>
        <v>343.09</v>
      </c>
    </row>
    <row r="2048" spans="1:14" x14ac:dyDescent="0.25">
      <c r="A2048">
        <v>2047</v>
      </c>
      <c r="B2048" t="s">
        <v>83</v>
      </c>
      <c r="C2048">
        <v>587</v>
      </c>
      <c r="D2048" t="str">
        <f>VLOOKUP(C2056,'make details'!$A$1:$C$139,2,FALSE)</f>
        <v>Toyota</v>
      </c>
      <c r="E2048" t="str">
        <f>VLOOKUP(C2048,'make details'!$A$1:$C$139,3,FALSE)</f>
        <v>Standard</v>
      </c>
      <c r="F2048">
        <v>2000</v>
      </c>
      <c r="G2048" t="s">
        <v>590</v>
      </c>
      <c r="H2048" t="s">
        <v>283</v>
      </c>
      <c r="I2048" s="1">
        <v>44655</v>
      </c>
      <c r="J2048">
        <v>102</v>
      </c>
      <c r="K2048" t="str">
        <f>VLOOKUP(J2048,locations!$A$1:$E$17,2,FALSE)</f>
        <v>Auckland</v>
      </c>
      <c r="L2048" t="str">
        <f>VLOOKUP(J2048,locations!$A$1:$E$17,3,FALSE)</f>
        <v>New Zealand</v>
      </c>
      <c r="M2048">
        <f>VLOOKUP(J2048,locations!$A$1:$E$17,4,FALSE)</f>
        <v>1695200</v>
      </c>
      <c r="N2048">
        <f>VLOOKUP(J2048,locations!$A$1:$E$17,5,FALSE)</f>
        <v>343.09</v>
      </c>
    </row>
    <row r="2049" spans="1:14" x14ac:dyDescent="0.25">
      <c r="A2049">
        <v>2048</v>
      </c>
      <c r="B2049" t="s">
        <v>83</v>
      </c>
      <c r="C2049">
        <v>580</v>
      </c>
      <c r="D2049" t="str">
        <f>VLOOKUP(C2057,'make details'!$A$1:$C$139,2,FALSE)</f>
        <v>Toyota</v>
      </c>
      <c r="E2049" t="str">
        <f>VLOOKUP(C2049,'make details'!$A$1:$C$139,3,FALSE)</f>
        <v>Standard</v>
      </c>
      <c r="F2049">
        <v>2003</v>
      </c>
      <c r="G2049" t="s">
        <v>441</v>
      </c>
      <c r="H2049" t="s">
        <v>32</v>
      </c>
      <c r="I2049" s="1">
        <v>44621</v>
      </c>
      <c r="J2049">
        <v>102</v>
      </c>
      <c r="K2049" t="str">
        <f>VLOOKUP(J2049,locations!$A$1:$E$17,2,FALSE)</f>
        <v>Auckland</v>
      </c>
      <c r="L2049" t="str">
        <f>VLOOKUP(J2049,locations!$A$1:$E$17,3,FALSE)</f>
        <v>New Zealand</v>
      </c>
      <c r="M2049">
        <f>VLOOKUP(J2049,locations!$A$1:$E$17,4,FALSE)</f>
        <v>1695200</v>
      </c>
      <c r="N2049">
        <f>VLOOKUP(J2049,locations!$A$1:$E$17,5,FALSE)</f>
        <v>343.09</v>
      </c>
    </row>
    <row r="2050" spans="1:14" x14ac:dyDescent="0.25">
      <c r="A2050">
        <v>2049</v>
      </c>
      <c r="B2050" t="s">
        <v>90</v>
      </c>
      <c r="C2050">
        <v>550</v>
      </c>
      <c r="D2050" t="str">
        <f>VLOOKUP(C2058,'make details'!$A$1:$C$139,2,FALSE)</f>
        <v>Nissan</v>
      </c>
      <c r="E2050" t="str">
        <f>VLOOKUP(C2050,'make details'!$A$1:$C$139,3,FALSE)</f>
        <v>Standard</v>
      </c>
      <c r="F2050">
        <v>2001</v>
      </c>
      <c r="G2050" t="s">
        <v>456</v>
      </c>
      <c r="H2050" t="s">
        <v>10</v>
      </c>
      <c r="I2050" s="1">
        <v>44629</v>
      </c>
      <c r="J2050">
        <v>102</v>
      </c>
      <c r="K2050" t="str">
        <f>VLOOKUP(J2050,locations!$A$1:$E$17,2,FALSE)</f>
        <v>Auckland</v>
      </c>
      <c r="L2050" t="str">
        <f>VLOOKUP(J2050,locations!$A$1:$E$17,3,FALSE)</f>
        <v>New Zealand</v>
      </c>
      <c r="M2050">
        <f>VLOOKUP(J2050,locations!$A$1:$E$17,4,FALSE)</f>
        <v>1695200</v>
      </c>
      <c r="N2050">
        <f>VLOOKUP(J2050,locations!$A$1:$E$17,5,FALSE)</f>
        <v>343.09</v>
      </c>
    </row>
    <row r="2051" spans="1:14" x14ac:dyDescent="0.25">
      <c r="A2051">
        <v>2050</v>
      </c>
      <c r="B2051" t="s">
        <v>90</v>
      </c>
      <c r="C2051">
        <v>587</v>
      </c>
      <c r="D2051" t="str">
        <f>VLOOKUP(C2059,'make details'!$A$1:$C$139,2,FALSE)</f>
        <v>Honda</v>
      </c>
      <c r="E2051" t="str">
        <f>VLOOKUP(C2051,'make details'!$A$1:$C$139,3,FALSE)</f>
        <v>Standard</v>
      </c>
      <c r="F2051">
        <v>2001</v>
      </c>
      <c r="G2051" t="s">
        <v>446</v>
      </c>
      <c r="H2051" t="s">
        <v>10</v>
      </c>
      <c r="I2051" s="1">
        <v>44579</v>
      </c>
      <c r="J2051">
        <v>104</v>
      </c>
      <c r="K2051" t="str">
        <f>VLOOKUP(J2051,locations!$A$1:$E$17,2,FALSE)</f>
        <v>Bay of Plenty</v>
      </c>
      <c r="L2051" t="str">
        <f>VLOOKUP(J2051,locations!$A$1:$E$17,3,FALSE)</f>
        <v>New Zealand</v>
      </c>
      <c r="M2051">
        <f>VLOOKUP(J2051,locations!$A$1:$E$17,4,FALSE)</f>
        <v>347700</v>
      </c>
      <c r="N2051">
        <f>VLOOKUP(J2051,locations!$A$1:$E$17,5,FALSE)</f>
        <v>28.8</v>
      </c>
    </row>
    <row r="2052" spans="1:14" x14ac:dyDescent="0.25">
      <c r="A2052">
        <v>2051</v>
      </c>
      <c r="B2052" t="s">
        <v>75</v>
      </c>
      <c r="C2052">
        <v>550</v>
      </c>
      <c r="D2052" t="str">
        <f>VLOOKUP(C2060,'make details'!$A$1:$C$139,2,FALSE)</f>
        <v>Kea</v>
      </c>
      <c r="E2052" t="str">
        <f>VLOOKUP(C2052,'make details'!$A$1:$C$139,3,FALSE)</f>
        <v>Standard</v>
      </c>
      <c r="F2052">
        <v>1999</v>
      </c>
      <c r="G2052" t="s">
        <v>592</v>
      </c>
      <c r="H2052" t="s">
        <v>66</v>
      </c>
      <c r="I2052" s="1">
        <v>44509</v>
      </c>
      <c r="J2052">
        <v>102</v>
      </c>
      <c r="K2052" t="str">
        <f>VLOOKUP(J2052,locations!$A$1:$E$17,2,FALSE)</f>
        <v>Auckland</v>
      </c>
      <c r="L2052" t="str">
        <f>VLOOKUP(J2052,locations!$A$1:$E$17,3,FALSE)</f>
        <v>New Zealand</v>
      </c>
      <c r="M2052">
        <f>VLOOKUP(J2052,locations!$A$1:$E$17,4,FALSE)</f>
        <v>1695200</v>
      </c>
      <c r="N2052">
        <f>VLOOKUP(J2052,locations!$A$1:$E$17,5,FALSE)</f>
        <v>343.09</v>
      </c>
    </row>
    <row r="2053" spans="1:14" x14ac:dyDescent="0.25">
      <c r="A2053">
        <v>2052</v>
      </c>
      <c r="B2053" t="s">
        <v>75</v>
      </c>
      <c r="C2053">
        <v>633</v>
      </c>
      <c r="D2053" t="str">
        <f>VLOOKUP(C2061,'make details'!$A$1:$C$139,2,FALSE)</f>
        <v>Trailer</v>
      </c>
      <c r="E2053" t="str">
        <f>VLOOKUP(C2053,'make details'!$A$1:$C$139,3,FALSE)</f>
        <v>Standard</v>
      </c>
      <c r="F2053">
        <v>2001</v>
      </c>
      <c r="G2053" t="s">
        <v>726</v>
      </c>
      <c r="H2053" t="s">
        <v>10</v>
      </c>
      <c r="I2053" s="1">
        <v>44529</v>
      </c>
      <c r="J2053">
        <v>102</v>
      </c>
      <c r="K2053" t="str">
        <f>VLOOKUP(J2053,locations!$A$1:$E$17,2,FALSE)</f>
        <v>Auckland</v>
      </c>
      <c r="L2053" t="str">
        <f>VLOOKUP(J2053,locations!$A$1:$E$17,3,FALSE)</f>
        <v>New Zealand</v>
      </c>
      <c r="M2053">
        <f>VLOOKUP(J2053,locations!$A$1:$E$17,4,FALSE)</f>
        <v>1695200</v>
      </c>
      <c r="N2053">
        <f>VLOOKUP(J2053,locations!$A$1:$E$17,5,FALSE)</f>
        <v>343.09</v>
      </c>
    </row>
    <row r="2054" spans="1:14" x14ac:dyDescent="0.25">
      <c r="A2054">
        <v>2053</v>
      </c>
      <c r="B2054" t="s">
        <v>90</v>
      </c>
      <c r="C2054">
        <v>576</v>
      </c>
      <c r="D2054" t="str">
        <f>VLOOKUP(C2062,'make details'!$A$1:$C$139,2,FALSE)</f>
        <v>Homebuilt</v>
      </c>
      <c r="E2054" t="str">
        <f>VLOOKUP(C2054,'make details'!$A$1:$C$139,3,FALSE)</f>
        <v>Standard</v>
      </c>
      <c r="F2054">
        <v>2000</v>
      </c>
      <c r="G2054" t="s">
        <v>572</v>
      </c>
      <c r="H2054" t="s">
        <v>18</v>
      </c>
      <c r="I2054" s="1">
        <v>44645</v>
      </c>
      <c r="J2054">
        <v>109</v>
      </c>
      <c r="K2054" t="str">
        <f>VLOOKUP(J2054,locations!$A$1:$E$17,2,FALSE)</f>
        <v>Wellington</v>
      </c>
      <c r="L2054" t="str">
        <f>VLOOKUP(J2054,locations!$A$1:$E$17,3,FALSE)</f>
        <v>New Zealand</v>
      </c>
      <c r="M2054">
        <f>VLOOKUP(J2054,locations!$A$1:$E$17,4,FALSE)</f>
        <v>543500</v>
      </c>
      <c r="N2054">
        <f>VLOOKUP(J2054,locations!$A$1:$E$17,5,FALSE)</f>
        <v>67.52</v>
      </c>
    </row>
    <row r="2055" spans="1:14" x14ac:dyDescent="0.25">
      <c r="A2055">
        <v>2054</v>
      </c>
      <c r="B2055" t="s">
        <v>75</v>
      </c>
      <c r="C2055">
        <v>610</v>
      </c>
      <c r="D2055" t="str">
        <f>VLOOKUP(C2063,'make details'!$A$1:$C$139,2,FALSE)</f>
        <v>Kea</v>
      </c>
      <c r="E2055" t="str">
        <f>VLOOKUP(C2055,'make details'!$A$1:$C$139,3,FALSE)</f>
        <v>Standard</v>
      </c>
      <c r="F2055">
        <v>2001</v>
      </c>
      <c r="G2055" t="s">
        <v>444</v>
      </c>
      <c r="H2055" t="s">
        <v>32</v>
      </c>
      <c r="I2055" s="1">
        <v>44544</v>
      </c>
      <c r="J2055">
        <v>102</v>
      </c>
      <c r="K2055" t="str">
        <f>VLOOKUP(J2055,locations!$A$1:$E$17,2,FALSE)</f>
        <v>Auckland</v>
      </c>
      <c r="L2055" t="str">
        <f>VLOOKUP(J2055,locations!$A$1:$E$17,3,FALSE)</f>
        <v>New Zealand</v>
      </c>
      <c r="M2055">
        <f>VLOOKUP(J2055,locations!$A$1:$E$17,4,FALSE)</f>
        <v>1695200</v>
      </c>
      <c r="N2055">
        <f>VLOOKUP(J2055,locations!$A$1:$E$17,5,FALSE)</f>
        <v>343.09</v>
      </c>
    </row>
    <row r="2056" spans="1:14" x14ac:dyDescent="0.25">
      <c r="A2056">
        <v>2055</v>
      </c>
      <c r="B2056" t="s">
        <v>83</v>
      </c>
      <c r="C2056">
        <v>619</v>
      </c>
      <c r="D2056" t="str">
        <f>VLOOKUP(C2064,'make details'!$A$1:$C$139,2,FALSE)</f>
        <v>Trailer</v>
      </c>
      <c r="E2056" t="str">
        <f>VLOOKUP(C2056,'make details'!$A$1:$C$139,3,FALSE)</f>
        <v>Standard</v>
      </c>
      <c r="F2056">
        <v>2009</v>
      </c>
      <c r="G2056" t="s">
        <v>769</v>
      </c>
      <c r="H2056" t="s">
        <v>10</v>
      </c>
      <c r="I2056" s="1">
        <v>44653</v>
      </c>
      <c r="J2056">
        <v>109</v>
      </c>
      <c r="K2056" t="str">
        <f>VLOOKUP(J2056,locations!$A$1:$E$17,2,FALSE)</f>
        <v>Wellington</v>
      </c>
      <c r="L2056" t="str">
        <f>VLOOKUP(J2056,locations!$A$1:$E$17,3,FALSE)</f>
        <v>New Zealand</v>
      </c>
      <c r="M2056">
        <f>VLOOKUP(J2056,locations!$A$1:$E$17,4,FALSE)</f>
        <v>543500</v>
      </c>
      <c r="N2056">
        <f>VLOOKUP(J2056,locations!$A$1:$E$17,5,FALSE)</f>
        <v>67.52</v>
      </c>
    </row>
    <row r="2057" spans="1:14" x14ac:dyDescent="0.25">
      <c r="A2057">
        <v>2056</v>
      </c>
      <c r="B2057" t="s">
        <v>90</v>
      </c>
      <c r="C2057">
        <v>619</v>
      </c>
      <c r="D2057" t="str">
        <f>VLOOKUP(C2065,'make details'!$A$1:$C$139,2,FALSE)</f>
        <v>Trailer</v>
      </c>
      <c r="E2057" t="str">
        <f>VLOOKUP(C2057,'make details'!$A$1:$C$139,3,FALSE)</f>
        <v>Standard</v>
      </c>
      <c r="F2057">
        <v>1997</v>
      </c>
      <c r="G2057" t="s">
        <v>483</v>
      </c>
      <c r="H2057" t="s">
        <v>32</v>
      </c>
      <c r="I2057" s="1">
        <v>44646</v>
      </c>
      <c r="J2057">
        <v>114</v>
      </c>
      <c r="K2057" t="str">
        <f>VLOOKUP(J2057,locations!$A$1:$E$17,2,FALSE)</f>
        <v>Canterbury</v>
      </c>
      <c r="L2057" t="str">
        <f>VLOOKUP(J2057,locations!$A$1:$E$17,3,FALSE)</f>
        <v>New Zealand</v>
      </c>
      <c r="M2057">
        <f>VLOOKUP(J2057,locations!$A$1:$E$17,4,FALSE)</f>
        <v>655000</v>
      </c>
      <c r="N2057">
        <f>VLOOKUP(J2057,locations!$A$1:$E$17,5,FALSE)</f>
        <v>14.72</v>
      </c>
    </row>
    <row r="2058" spans="1:14" x14ac:dyDescent="0.25">
      <c r="A2058">
        <v>2057</v>
      </c>
      <c r="B2058" t="s">
        <v>90</v>
      </c>
      <c r="C2058">
        <v>587</v>
      </c>
      <c r="D2058" t="str">
        <f>VLOOKUP(C2066,'make details'!$A$1:$C$139,2,FALSE)</f>
        <v>Trailer</v>
      </c>
      <c r="E2058" t="str">
        <f>VLOOKUP(C2058,'make details'!$A$1:$C$139,3,FALSE)</f>
        <v>Standard</v>
      </c>
      <c r="F2058">
        <v>2002</v>
      </c>
      <c r="G2058" t="s">
        <v>783</v>
      </c>
      <c r="H2058" t="s">
        <v>32</v>
      </c>
      <c r="I2058" s="1">
        <v>44497</v>
      </c>
      <c r="J2058">
        <v>102</v>
      </c>
      <c r="K2058" t="str">
        <f>VLOOKUP(J2058,locations!$A$1:$E$17,2,FALSE)</f>
        <v>Auckland</v>
      </c>
      <c r="L2058" t="str">
        <f>VLOOKUP(J2058,locations!$A$1:$E$17,3,FALSE)</f>
        <v>New Zealand</v>
      </c>
      <c r="M2058">
        <f>VLOOKUP(J2058,locations!$A$1:$E$17,4,FALSE)</f>
        <v>1695200</v>
      </c>
      <c r="N2058">
        <f>VLOOKUP(J2058,locations!$A$1:$E$17,5,FALSE)</f>
        <v>343.09</v>
      </c>
    </row>
    <row r="2059" spans="1:14" x14ac:dyDescent="0.25">
      <c r="A2059">
        <v>2058</v>
      </c>
      <c r="B2059" t="s">
        <v>90</v>
      </c>
      <c r="C2059">
        <v>550</v>
      </c>
      <c r="D2059" t="str">
        <f>VLOOKUP(C2067,'make details'!$A$1:$C$139,2,FALSE)</f>
        <v>Kea</v>
      </c>
      <c r="E2059" t="str">
        <f>VLOOKUP(C2059,'make details'!$A$1:$C$139,3,FALSE)</f>
        <v>Standard</v>
      </c>
      <c r="F2059">
        <v>2001</v>
      </c>
      <c r="G2059" t="s">
        <v>784</v>
      </c>
      <c r="H2059" t="s">
        <v>10</v>
      </c>
      <c r="I2059" s="1">
        <v>44653</v>
      </c>
      <c r="J2059">
        <v>109</v>
      </c>
      <c r="K2059" t="str">
        <f>VLOOKUP(J2059,locations!$A$1:$E$17,2,FALSE)</f>
        <v>Wellington</v>
      </c>
      <c r="L2059" t="str">
        <f>VLOOKUP(J2059,locations!$A$1:$E$17,3,FALSE)</f>
        <v>New Zealand</v>
      </c>
      <c r="M2059">
        <f>VLOOKUP(J2059,locations!$A$1:$E$17,4,FALSE)</f>
        <v>543500</v>
      </c>
      <c r="N2059">
        <f>VLOOKUP(J2059,locations!$A$1:$E$17,5,FALSE)</f>
        <v>67.52</v>
      </c>
    </row>
    <row r="2060" spans="1:14" x14ac:dyDescent="0.25">
      <c r="A2060">
        <v>2059</v>
      </c>
      <c r="B2060" t="s">
        <v>8</v>
      </c>
      <c r="C2060">
        <v>562</v>
      </c>
      <c r="D2060" t="str">
        <f>VLOOKUP(C2068,'make details'!$A$1:$C$139,2,FALSE)</f>
        <v>Trailer</v>
      </c>
      <c r="E2060" t="str">
        <f>VLOOKUP(C2060,'make details'!$A$1:$C$139,3,FALSE)</f>
        <v>Standard</v>
      </c>
      <c r="F2060">
        <v>2005</v>
      </c>
      <c r="G2060" t="s">
        <v>785</v>
      </c>
      <c r="H2060" t="s">
        <v>10</v>
      </c>
      <c r="I2060" s="1">
        <v>44526</v>
      </c>
      <c r="J2060">
        <v>103</v>
      </c>
      <c r="K2060" t="str">
        <f>VLOOKUP(J2060,locations!$A$1:$E$17,2,FALSE)</f>
        <v>Waikato</v>
      </c>
      <c r="L2060" t="str">
        <f>VLOOKUP(J2060,locations!$A$1:$E$17,3,FALSE)</f>
        <v>New Zealand</v>
      </c>
      <c r="M2060">
        <f>VLOOKUP(J2060,locations!$A$1:$E$17,4,FALSE)</f>
        <v>513800</v>
      </c>
      <c r="N2060">
        <f>VLOOKUP(J2060,locations!$A$1:$E$17,5,FALSE)</f>
        <v>21.5</v>
      </c>
    </row>
    <row r="2061" spans="1:14" x14ac:dyDescent="0.25">
      <c r="A2061">
        <v>2060</v>
      </c>
      <c r="B2061" t="s">
        <v>8</v>
      </c>
      <c r="C2061">
        <v>623</v>
      </c>
      <c r="D2061" t="str">
        <f>VLOOKUP(C2069,'make details'!$A$1:$C$139,2,FALSE)</f>
        <v>Zephyr</v>
      </c>
      <c r="E2061" t="str">
        <f>VLOOKUP(C2061,'make details'!$A$1:$C$139,3,FALSE)</f>
        <v>Standard</v>
      </c>
      <c r="F2061">
        <v>2005</v>
      </c>
      <c r="G2061" t="s">
        <v>33</v>
      </c>
      <c r="H2061" t="s">
        <v>18</v>
      </c>
      <c r="I2061" s="1">
        <v>44508</v>
      </c>
      <c r="J2061">
        <v>109</v>
      </c>
      <c r="K2061" t="str">
        <f>VLOOKUP(J2061,locations!$A$1:$E$17,2,FALSE)</f>
        <v>Wellington</v>
      </c>
      <c r="L2061" t="str">
        <f>VLOOKUP(J2061,locations!$A$1:$E$17,3,FALSE)</f>
        <v>New Zealand</v>
      </c>
      <c r="M2061">
        <f>VLOOKUP(J2061,locations!$A$1:$E$17,4,FALSE)</f>
        <v>543500</v>
      </c>
      <c r="N2061">
        <f>VLOOKUP(J2061,locations!$A$1:$E$17,5,FALSE)</f>
        <v>67.52</v>
      </c>
    </row>
    <row r="2062" spans="1:14" x14ac:dyDescent="0.25">
      <c r="A2062">
        <v>2061</v>
      </c>
      <c r="B2062" t="s">
        <v>8</v>
      </c>
      <c r="C2062">
        <v>549</v>
      </c>
      <c r="D2062" t="str">
        <f>VLOOKUP(C2070,'make details'!$A$1:$C$139,2,FALSE)</f>
        <v>Trailer</v>
      </c>
      <c r="E2062" t="str">
        <f>VLOOKUP(C2062,'make details'!$A$1:$C$139,3,FALSE)</f>
        <v>Standard</v>
      </c>
      <c r="F2062">
        <v>2000</v>
      </c>
      <c r="G2062" t="s">
        <v>46</v>
      </c>
      <c r="H2062" t="s">
        <v>45</v>
      </c>
      <c r="I2062" s="1">
        <v>44610</v>
      </c>
      <c r="J2062">
        <v>103</v>
      </c>
      <c r="K2062" t="str">
        <f>VLOOKUP(J2062,locations!$A$1:$E$17,2,FALSE)</f>
        <v>Waikato</v>
      </c>
      <c r="L2062" t="str">
        <f>VLOOKUP(J2062,locations!$A$1:$E$17,3,FALSE)</f>
        <v>New Zealand</v>
      </c>
      <c r="M2062">
        <f>VLOOKUP(J2062,locations!$A$1:$E$17,4,FALSE)</f>
        <v>513800</v>
      </c>
      <c r="N2062">
        <f>VLOOKUP(J2062,locations!$A$1:$E$17,5,FALSE)</f>
        <v>21.5</v>
      </c>
    </row>
    <row r="2063" spans="1:14" x14ac:dyDescent="0.25">
      <c r="A2063">
        <v>2062</v>
      </c>
      <c r="B2063" t="s">
        <v>8</v>
      </c>
      <c r="C2063">
        <v>562</v>
      </c>
      <c r="D2063" t="str">
        <f>VLOOKUP(C2071,'make details'!$A$1:$C$139,2,FALSE)</f>
        <v>Trailer</v>
      </c>
      <c r="E2063" t="str">
        <f>VLOOKUP(C2063,'make details'!$A$1:$C$139,3,FALSE)</f>
        <v>Standard</v>
      </c>
      <c r="F2063">
        <v>2005</v>
      </c>
      <c r="G2063">
        <v>2855</v>
      </c>
      <c r="H2063" t="s">
        <v>10</v>
      </c>
      <c r="I2063" s="1">
        <v>44627</v>
      </c>
      <c r="J2063">
        <v>102</v>
      </c>
      <c r="K2063" t="str">
        <f>VLOOKUP(J2063,locations!$A$1:$E$17,2,FALSE)</f>
        <v>Auckland</v>
      </c>
      <c r="L2063" t="str">
        <f>VLOOKUP(J2063,locations!$A$1:$E$17,3,FALSE)</f>
        <v>New Zealand</v>
      </c>
      <c r="M2063">
        <f>VLOOKUP(J2063,locations!$A$1:$E$17,4,FALSE)</f>
        <v>1695200</v>
      </c>
      <c r="N2063">
        <f>VLOOKUP(J2063,locations!$A$1:$E$17,5,FALSE)</f>
        <v>343.09</v>
      </c>
    </row>
    <row r="2064" spans="1:14" x14ac:dyDescent="0.25">
      <c r="A2064">
        <v>2063</v>
      </c>
      <c r="B2064" t="s">
        <v>8</v>
      </c>
      <c r="C2064">
        <v>623</v>
      </c>
      <c r="D2064" t="str">
        <f>VLOOKUP(C2072,'make details'!$A$1:$C$139,2,FALSE)</f>
        <v>Holden</v>
      </c>
      <c r="E2064" t="str">
        <f>VLOOKUP(C2064,'make details'!$A$1:$C$139,3,FALSE)</f>
        <v>Standard</v>
      </c>
      <c r="F2064">
        <v>2005</v>
      </c>
      <c r="G2064" t="s">
        <v>786</v>
      </c>
      <c r="H2064" t="s">
        <v>10</v>
      </c>
      <c r="I2064" s="1">
        <v>44641</v>
      </c>
      <c r="J2064">
        <v>103</v>
      </c>
      <c r="K2064" t="str">
        <f>VLOOKUP(J2064,locations!$A$1:$E$17,2,FALSE)</f>
        <v>Waikato</v>
      </c>
      <c r="L2064" t="str">
        <f>VLOOKUP(J2064,locations!$A$1:$E$17,3,FALSE)</f>
        <v>New Zealand</v>
      </c>
      <c r="M2064">
        <f>VLOOKUP(J2064,locations!$A$1:$E$17,4,FALSE)</f>
        <v>513800</v>
      </c>
      <c r="N2064">
        <f>VLOOKUP(J2064,locations!$A$1:$E$17,5,FALSE)</f>
        <v>21.5</v>
      </c>
    </row>
    <row r="2065" spans="1:14" x14ac:dyDescent="0.25">
      <c r="A2065">
        <v>2064</v>
      </c>
      <c r="B2065" t="s">
        <v>8</v>
      </c>
      <c r="C2065">
        <v>623</v>
      </c>
      <c r="D2065" t="str">
        <f>VLOOKUP(C2073,'make details'!$A$1:$C$139,2,FALSE)</f>
        <v>Mazda</v>
      </c>
      <c r="E2065" t="str">
        <f>VLOOKUP(C2065,'make details'!$A$1:$C$139,3,FALSE)</f>
        <v>Standard</v>
      </c>
      <c r="F2065">
        <v>2005</v>
      </c>
      <c r="G2065" t="s">
        <v>787</v>
      </c>
      <c r="H2065" t="s">
        <v>47</v>
      </c>
      <c r="I2065" s="1">
        <v>44645</v>
      </c>
      <c r="J2065">
        <v>115</v>
      </c>
      <c r="K2065" t="str">
        <f>VLOOKUP(J2065,locations!$A$1:$E$17,2,FALSE)</f>
        <v>Otago</v>
      </c>
      <c r="L2065" t="str">
        <f>VLOOKUP(J2065,locations!$A$1:$E$17,3,FALSE)</f>
        <v>New Zealand</v>
      </c>
      <c r="M2065">
        <f>VLOOKUP(J2065,locations!$A$1:$E$17,4,FALSE)</f>
        <v>246000</v>
      </c>
      <c r="N2065">
        <f>VLOOKUP(J2065,locations!$A$1:$E$17,5,FALSE)</f>
        <v>7.89</v>
      </c>
    </row>
    <row r="2066" spans="1:14" x14ac:dyDescent="0.25">
      <c r="A2066">
        <v>2065</v>
      </c>
      <c r="B2066" t="s">
        <v>8</v>
      </c>
      <c r="C2066">
        <v>623</v>
      </c>
      <c r="D2066" t="str">
        <f>VLOOKUP(C2074,'make details'!$A$1:$C$139,2,FALSE)</f>
        <v>Suzuki</v>
      </c>
      <c r="E2066" t="str">
        <f>VLOOKUP(C2066,'make details'!$A$1:$C$139,3,FALSE)</f>
        <v>Standard</v>
      </c>
      <c r="F2066">
        <v>2005</v>
      </c>
      <c r="G2066" t="s">
        <v>65</v>
      </c>
      <c r="H2066" t="s">
        <v>45</v>
      </c>
      <c r="I2066" s="1">
        <v>44601</v>
      </c>
      <c r="J2066">
        <v>109</v>
      </c>
      <c r="K2066" t="str">
        <f>VLOOKUP(J2066,locations!$A$1:$E$17,2,FALSE)</f>
        <v>Wellington</v>
      </c>
      <c r="L2066" t="str">
        <f>VLOOKUP(J2066,locations!$A$1:$E$17,3,FALSE)</f>
        <v>New Zealand</v>
      </c>
      <c r="M2066">
        <f>VLOOKUP(J2066,locations!$A$1:$E$17,4,FALSE)</f>
        <v>543500</v>
      </c>
      <c r="N2066">
        <f>VLOOKUP(J2066,locations!$A$1:$E$17,5,FALSE)</f>
        <v>67.52</v>
      </c>
    </row>
    <row r="2067" spans="1:14" x14ac:dyDescent="0.25">
      <c r="A2067">
        <v>2066</v>
      </c>
      <c r="B2067" t="s">
        <v>8</v>
      </c>
      <c r="C2067">
        <v>562</v>
      </c>
      <c r="D2067" t="str">
        <f>VLOOKUP(C2075,'make details'!$A$1:$C$139,2,FALSE)</f>
        <v>Mercedes-Benz</v>
      </c>
      <c r="E2067" t="str">
        <f>VLOOKUP(C2067,'make details'!$A$1:$C$139,3,FALSE)</f>
        <v>Standard</v>
      </c>
      <c r="F2067">
        <v>2005</v>
      </c>
      <c r="G2067" t="s">
        <v>788</v>
      </c>
      <c r="H2067" t="s">
        <v>10</v>
      </c>
      <c r="I2067" s="1">
        <v>44498</v>
      </c>
      <c r="J2067">
        <v>103</v>
      </c>
      <c r="K2067" t="str">
        <f>VLOOKUP(J2067,locations!$A$1:$E$17,2,FALSE)</f>
        <v>Waikato</v>
      </c>
      <c r="L2067" t="str">
        <f>VLOOKUP(J2067,locations!$A$1:$E$17,3,FALSE)</f>
        <v>New Zealand</v>
      </c>
      <c r="M2067">
        <f>VLOOKUP(J2067,locations!$A$1:$E$17,4,FALSE)</f>
        <v>513800</v>
      </c>
      <c r="N2067">
        <f>VLOOKUP(J2067,locations!$A$1:$E$17,5,FALSE)</f>
        <v>21.5</v>
      </c>
    </row>
    <row r="2068" spans="1:14" x14ac:dyDescent="0.25">
      <c r="A2068">
        <v>2067</v>
      </c>
      <c r="B2068" t="s">
        <v>8</v>
      </c>
      <c r="C2068">
        <v>623</v>
      </c>
      <c r="D2068" t="str">
        <f>VLOOKUP(C2076,'make details'!$A$1:$C$139,2,FALSE)</f>
        <v>Honda</v>
      </c>
      <c r="E2068" t="str">
        <f>VLOOKUP(C2068,'make details'!$A$1:$C$139,3,FALSE)</f>
        <v>Standard</v>
      </c>
      <c r="F2068">
        <v>2005</v>
      </c>
      <c r="G2068" t="s">
        <v>789</v>
      </c>
      <c r="H2068" t="s">
        <v>32</v>
      </c>
      <c r="I2068" s="1">
        <v>44641</v>
      </c>
      <c r="J2068">
        <v>104</v>
      </c>
      <c r="K2068" t="str">
        <f>VLOOKUP(J2068,locations!$A$1:$E$17,2,FALSE)</f>
        <v>Bay of Plenty</v>
      </c>
      <c r="L2068" t="str">
        <f>VLOOKUP(J2068,locations!$A$1:$E$17,3,FALSE)</f>
        <v>New Zealand</v>
      </c>
      <c r="M2068">
        <f>VLOOKUP(J2068,locations!$A$1:$E$17,4,FALSE)</f>
        <v>347700</v>
      </c>
      <c r="N2068">
        <f>VLOOKUP(J2068,locations!$A$1:$E$17,5,FALSE)</f>
        <v>28.8</v>
      </c>
    </row>
    <row r="2069" spans="1:14" x14ac:dyDescent="0.25">
      <c r="A2069">
        <v>2068</v>
      </c>
      <c r="B2069" t="s">
        <v>61</v>
      </c>
      <c r="C2069">
        <v>637</v>
      </c>
      <c r="D2069" t="str">
        <f>VLOOKUP(C2077,'make details'!$A$1:$C$139,2,FALSE)</f>
        <v>Audi</v>
      </c>
      <c r="E2069" t="str">
        <f>VLOOKUP(C2069,'make details'!$A$1:$C$139,3,FALSE)</f>
        <v>Standard</v>
      </c>
      <c r="F2069">
        <v>1972</v>
      </c>
      <c r="G2069" t="s">
        <v>175</v>
      </c>
      <c r="H2069" t="s">
        <v>32</v>
      </c>
      <c r="I2069" s="1">
        <v>44550</v>
      </c>
      <c r="J2069">
        <v>102</v>
      </c>
      <c r="K2069" t="str">
        <f>VLOOKUP(J2069,locations!$A$1:$E$17,2,FALSE)</f>
        <v>Auckland</v>
      </c>
      <c r="L2069" t="str">
        <f>VLOOKUP(J2069,locations!$A$1:$E$17,3,FALSE)</f>
        <v>New Zealand</v>
      </c>
      <c r="M2069">
        <f>VLOOKUP(J2069,locations!$A$1:$E$17,4,FALSE)</f>
        <v>1695200</v>
      </c>
      <c r="N2069">
        <f>VLOOKUP(J2069,locations!$A$1:$E$17,5,FALSE)</f>
        <v>343.09</v>
      </c>
    </row>
    <row r="2070" spans="1:14" x14ac:dyDescent="0.25">
      <c r="A2070">
        <v>2069</v>
      </c>
      <c r="B2070" t="s">
        <v>11</v>
      </c>
      <c r="C2070">
        <v>623</v>
      </c>
      <c r="D2070" t="str">
        <f>VLOOKUP(C2078,'make details'!$A$1:$C$139,2,FALSE)</f>
        <v>Toyota</v>
      </c>
      <c r="E2070" t="str">
        <f>VLOOKUP(C2070,'make details'!$A$1:$C$139,3,FALSE)</f>
        <v>Standard</v>
      </c>
      <c r="F2070">
        <v>1976</v>
      </c>
      <c r="G2070" t="s">
        <v>36</v>
      </c>
      <c r="H2070" t="s">
        <v>101</v>
      </c>
      <c r="I2070" s="1">
        <v>44494</v>
      </c>
      <c r="J2070">
        <v>104</v>
      </c>
      <c r="K2070" t="str">
        <f>VLOOKUP(J2070,locations!$A$1:$E$17,2,FALSE)</f>
        <v>Bay of Plenty</v>
      </c>
      <c r="L2070" t="str">
        <f>VLOOKUP(J2070,locations!$A$1:$E$17,3,FALSE)</f>
        <v>New Zealand</v>
      </c>
      <c r="M2070">
        <f>VLOOKUP(J2070,locations!$A$1:$E$17,4,FALSE)</f>
        <v>347700</v>
      </c>
      <c r="N2070">
        <f>VLOOKUP(J2070,locations!$A$1:$E$17,5,FALSE)</f>
        <v>28.8</v>
      </c>
    </row>
    <row r="2071" spans="1:14" x14ac:dyDescent="0.25">
      <c r="A2071">
        <v>2070</v>
      </c>
      <c r="B2071" t="s">
        <v>8</v>
      </c>
      <c r="C2071">
        <v>623</v>
      </c>
      <c r="D2071" t="str">
        <f>VLOOKUP(C2079,'make details'!$A$1:$C$139,2,FALSE)</f>
        <v>Holden</v>
      </c>
      <c r="E2071" t="str">
        <f>VLOOKUP(C2071,'make details'!$A$1:$C$139,3,FALSE)</f>
        <v>Standard</v>
      </c>
      <c r="F2071">
        <v>2005</v>
      </c>
      <c r="G2071" t="s">
        <v>23</v>
      </c>
      <c r="H2071" t="s">
        <v>18</v>
      </c>
      <c r="I2071" s="1">
        <v>44574</v>
      </c>
      <c r="J2071">
        <v>109</v>
      </c>
      <c r="K2071" t="str">
        <f>VLOOKUP(J2071,locations!$A$1:$E$17,2,FALSE)</f>
        <v>Wellington</v>
      </c>
      <c r="L2071" t="str">
        <f>VLOOKUP(J2071,locations!$A$1:$E$17,3,FALSE)</f>
        <v>New Zealand</v>
      </c>
      <c r="M2071">
        <f>VLOOKUP(J2071,locations!$A$1:$E$17,4,FALSE)</f>
        <v>543500</v>
      </c>
      <c r="N2071">
        <f>VLOOKUP(J2071,locations!$A$1:$E$17,5,FALSE)</f>
        <v>67.52</v>
      </c>
    </row>
    <row r="2072" spans="1:14" x14ac:dyDescent="0.25">
      <c r="A2072">
        <v>2071</v>
      </c>
      <c r="B2072" t="s">
        <v>83</v>
      </c>
      <c r="C2072">
        <v>548</v>
      </c>
      <c r="D2072" t="str">
        <f>VLOOKUP(C2080,'make details'!$A$1:$C$139,2,FALSE)</f>
        <v>Subaru</v>
      </c>
      <c r="E2072" t="str">
        <f>VLOOKUP(C2072,'make details'!$A$1:$C$139,3,FALSE)</f>
        <v>Standard</v>
      </c>
      <c r="F2072">
        <v>2009</v>
      </c>
      <c r="G2072" t="s">
        <v>790</v>
      </c>
      <c r="H2072" t="s">
        <v>69</v>
      </c>
      <c r="I2072" s="1">
        <v>44554</v>
      </c>
      <c r="J2072">
        <v>104</v>
      </c>
      <c r="K2072" t="str">
        <f>VLOOKUP(J2072,locations!$A$1:$E$17,2,FALSE)</f>
        <v>Bay of Plenty</v>
      </c>
      <c r="L2072" t="str">
        <f>VLOOKUP(J2072,locations!$A$1:$E$17,3,FALSE)</f>
        <v>New Zealand</v>
      </c>
      <c r="M2072">
        <f>VLOOKUP(J2072,locations!$A$1:$E$17,4,FALSE)</f>
        <v>347700</v>
      </c>
      <c r="N2072">
        <f>VLOOKUP(J2072,locations!$A$1:$E$17,5,FALSE)</f>
        <v>28.8</v>
      </c>
    </row>
    <row r="2073" spans="1:14" x14ac:dyDescent="0.25">
      <c r="A2073">
        <v>2072</v>
      </c>
      <c r="B2073" t="s">
        <v>435</v>
      </c>
      <c r="C2073">
        <v>576</v>
      </c>
      <c r="D2073" t="str">
        <f>VLOOKUP(C2081,'make details'!$A$1:$C$139,2,FALSE)</f>
        <v>Toyota</v>
      </c>
      <c r="E2073" t="str">
        <f>VLOOKUP(C2073,'make details'!$A$1:$C$139,3,FALSE)</f>
        <v>Standard</v>
      </c>
      <c r="F2073">
        <v>2005</v>
      </c>
      <c r="G2073" t="s">
        <v>450</v>
      </c>
      <c r="H2073" t="s">
        <v>10</v>
      </c>
      <c r="I2073" s="1">
        <v>44639</v>
      </c>
      <c r="J2073">
        <v>105</v>
      </c>
      <c r="K2073" t="str">
        <f>VLOOKUP(J2073,locations!$A$1:$E$17,2,FALSE)</f>
        <v>Gisborne</v>
      </c>
      <c r="L2073" t="str">
        <f>VLOOKUP(J2073,locations!$A$1:$E$17,3,FALSE)</f>
        <v>New Zealand</v>
      </c>
      <c r="M2073">
        <f>VLOOKUP(J2073,locations!$A$1:$E$17,4,FALSE)</f>
        <v>52100</v>
      </c>
      <c r="N2073">
        <f>VLOOKUP(J2073,locations!$A$1:$E$17,5,FALSE)</f>
        <v>6.21</v>
      </c>
    </row>
    <row r="2074" spans="1:14" x14ac:dyDescent="0.25">
      <c r="A2074">
        <v>2073</v>
      </c>
      <c r="B2074" t="s">
        <v>75</v>
      </c>
      <c r="C2074">
        <v>611</v>
      </c>
      <c r="D2074" t="str">
        <f>VLOOKUP(C2082,'make details'!$A$1:$C$139,2,FALSE)</f>
        <v>Ford</v>
      </c>
      <c r="E2074" t="str">
        <f>VLOOKUP(C2074,'make details'!$A$1:$C$139,3,FALSE)</f>
        <v>Standard</v>
      </c>
      <c r="F2074">
        <v>2000</v>
      </c>
      <c r="G2074" t="s">
        <v>684</v>
      </c>
      <c r="H2074" t="s">
        <v>18</v>
      </c>
      <c r="I2074" s="1">
        <v>44558</v>
      </c>
      <c r="J2074">
        <v>103</v>
      </c>
      <c r="K2074" t="str">
        <f>VLOOKUP(J2074,locations!$A$1:$E$17,2,FALSE)</f>
        <v>Waikato</v>
      </c>
      <c r="L2074" t="str">
        <f>VLOOKUP(J2074,locations!$A$1:$E$17,3,FALSE)</f>
        <v>New Zealand</v>
      </c>
      <c r="M2074">
        <f>VLOOKUP(J2074,locations!$A$1:$E$17,4,FALSE)</f>
        <v>513800</v>
      </c>
      <c r="N2074">
        <f>VLOOKUP(J2074,locations!$A$1:$E$17,5,FALSE)</f>
        <v>21.5</v>
      </c>
    </row>
    <row r="2075" spans="1:14" x14ac:dyDescent="0.25">
      <c r="A2075">
        <v>2074</v>
      </c>
      <c r="B2075" t="s">
        <v>700</v>
      </c>
      <c r="C2075">
        <v>577</v>
      </c>
      <c r="D2075" t="str">
        <f>VLOOKUP(C2083,'make details'!$A$1:$C$139,2,FALSE)</f>
        <v>Honda</v>
      </c>
      <c r="E2075" t="str">
        <f>VLOOKUP(C2075,'make details'!$A$1:$C$139,3,FALSE)</f>
        <v>Luxury</v>
      </c>
      <c r="F2075">
        <v>2009</v>
      </c>
      <c r="G2075" t="s">
        <v>690</v>
      </c>
      <c r="H2075" t="s">
        <v>32</v>
      </c>
      <c r="I2075" s="1">
        <v>44510</v>
      </c>
      <c r="J2075">
        <v>102</v>
      </c>
      <c r="K2075" t="str">
        <f>VLOOKUP(J2075,locations!$A$1:$E$17,2,FALSE)</f>
        <v>Auckland</v>
      </c>
      <c r="L2075" t="str">
        <f>VLOOKUP(J2075,locations!$A$1:$E$17,3,FALSE)</f>
        <v>New Zealand</v>
      </c>
      <c r="M2075">
        <f>VLOOKUP(J2075,locations!$A$1:$E$17,4,FALSE)</f>
        <v>1695200</v>
      </c>
      <c r="N2075">
        <f>VLOOKUP(J2075,locations!$A$1:$E$17,5,FALSE)</f>
        <v>343.09</v>
      </c>
    </row>
    <row r="2076" spans="1:14" x14ac:dyDescent="0.25">
      <c r="A2076">
        <v>2075</v>
      </c>
      <c r="B2076" t="s">
        <v>90</v>
      </c>
      <c r="C2076">
        <v>550</v>
      </c>
      <c r="D2076" t="str">
        <f>VLOOKUP(C2084,'make details'!$A$1:$C$139,2,FALSE)</f>
        <v>Mazda</v>
      </c>
      <c r="E2076" t="str">
        <f>VLOOKUP(C2076,'make details'!$A$1:$C$139,3,FALSE)</f>
        <v>Standard</v>
      </c>
      <c r="F2076">
        <v>1998</v>
      </c>
      <c r="G2076" t="s">
        <v>584</v>
      </c>
      <c r="H2076" t="s">
        <v>28</v>
      </c>
      <c r="I2076" s="1">
        <v>44550</v>
      </c>
      <c r="J2076">
        <v>108</v>
      </c>
      <c r="K2076" t="str">
        <f>VLOOKUP(J2076,locations!$A$1:$E$17,2,FALSE)</f>
        <v>Manawatū-Whanganui</v>
      </c>
      <c r="L2076" t="str">
        <f>VLOOKUP(J2076,locations!$A$1:$E$17,3,FALSE)</f>
        <v>New Zealand</v>
      </c>
      <c r="M2076">
        <f>VLOOKUP(J2076,locations!$A$1:$E$17,4,FALSE)</f>
        <v>258200</v>
      </c>
      <c r="N2076">
        <f>VLOOKUP(J2076,locations!$A$1:$E$17,5,FALSE)</f>
        <v>11.62</v>
      </c>
    </row>
    <row r="2077" spans="1:14" x14ac:dyDescent="0.25">
      <c r="A2077">
        <v>2076</v>
      </c>
      <c r="B2077" t="s">
        <v>83</v>
      </c>
      <c r="C2077">
        <v>507</v>
      </c>
      <c r="D2077" t="str">
        <f>VLOOKUP(C2085,'make details'!$A$1:$C$139,2,FALSE)</f>
        <v>Subaru</v>
      </c>
      <c r="E2077" t="str">
        <f>VLOOKUP(C2077,'make details'!$A$1:$C$139,3,FALSE)</f>
        <v>Standard</v>
      </c>
      <c r="F2077">
        <v>2004</v>
      </c>
      <c r="G2077" t="s">
        <v>791</v>
      </c>
      <c r="H2077" t="s">
        <v>10</v>
      </c>
      <c r="I2077" s="1">
        <v>44555</v>
      </c>
      <c r="J2077">
        <v>105</v>
      </c>
      <c r="K2077" t="str">
        <f>VLOOKUP(J2077,locations!$A$1:$E$17,2,FALSE)</f>
        <v>Gisborne</v>
      </c>
      <c r="L2077" t="str">
        <f>VLOOKUP(J2077,locations!$A$1:$E$17,3,FALSE)</f>
        <v>New Zealand</v>
      </c>
      <c r="M2077">
        <f>VLOOKUP(J2077,locations!$A$1:$E$17,4,FALSE)</f>
        <v>52100</v>
      </c>
      <c r="N2077">
        <f>VLOOKUP(J2077,locations!$A$1:$E$17,5,FALSE)</f>
        <v>6.21</v>
      </c>
    </row>
    <row r="2078" spans="1:14" x14ac:dyDescent="0.25">
      <c r="A2078">
        <v>2077</v>
      </c>
      <c r="B2078" t="s">
        <v>435</v>
      </c>
      <c r="C2078">
        <v>619</v>
      </c>
      <c r="D2078" t="str">
        <f>VLOOKUP(C2086,'make details'!$A$1:$C$139,2,FALSE)</f>
        <v>Ford</v>
      </c>
      <c r="E2078" t="str">
        <f>VLOOKUP(C2078,'make details'!$A$1:$C$139,3,FALSE)</f>
        <v>Standard</v>
      </c>
      <c r="F2078">
        <v>1991</v>
      </c>
      <c r="G2078" t="s">
        <v>448</v>
      </c>
      <c r="H2078" t="s">
        <v>69</v>
      </c>
      <c r="I2078" s="1">
        <v>44501</v>
      </c>
      <c r="J2078">
        <v>102</v>
      </c>
      <c r="K2078" t="str">
        <f>VLOOKUP(J2078,locations!$A$1:$E$17,2,FALSE)</f>
        <v>Auckland</v>
      </c>
      <c r="L2078" t="str">
        <f>VLOOKUP(J2078,locations!$A$1:$E$17,3,FALSE)</f>
        <v>New Zealand</v>
      </c>
      <c r="M2078">
        <f>VLOOKUP(J2078,locations!$A$1:$E$17,4,FALSE)</f>
        <v>1695200</v>
      </c>
      <c r="N2078">
        <f>VLOOKUP(J2078,locations!$A$1:$E$17,5,FALSE)</f>
        <v>343.09</v>
      </c>
    </row>
    <row r="2079" spans="1:14" x14ac:dyDescent="0.25">
      <c r="A2079">
        <v>2078</v>
      </c>
      <c r="B2079" t="s">
        <v>90</v>
      </c>
      <c r="C2079">
        <v>548</v>
      </c>
      <c r="D2079" t="str">
        <f>VLOOKUP(C2087,'make details'!$A$1:$C$139,2,FALSE)</f>
        <v>Honda</v>
      </c>
      <c r="E2079" t="str">
        <f>VLOOKUP(C2079,'make details'!$A$1:$C$139,3,FALSE)</f>
        <v>Standard</v>
      </c>
      <c r="F2079">
        <v>2009</v>
      </c>
      <c r="G2079" t="s">
        <v>593</v>
      </c>
      <c r="H2079" t="s">
        <v>32</v>
      </c>
      <c r="I2079" s="1">
        <v>44545</v>
      </c>
      <c r="J2079">
        <v>101</v>
      </c>
      <c r="K2079" t="str">
        <f>VLOOKUP(J2079,locations!$A$1:$E$17,2,FALSE)</f>
        <v>Northland</v>
      </c>
      <c r="L2079" t="str">
        <f>VLOOKUP(J2079,locations!$A$1:$E$17,3,FALSE)</f>
        <v>New Zealand</v>
      </c>
      <c r="M2079">
        <f>VLOOKUP(J2079,locations!$A$1:$E$17,4,FALSE)</f>
        <v>201500</v>
      </c>
      <c r="N2079">
        <f>VLOOKUP(J2079,locations!$A$1:$E$17,5,FALSE)</f>
        <v>16.11</v>
      </c>
    </row>
    <row r="2080" spans="1:14" x14ac:dyDescent="0.25">
      <c r="A2080">
        <v>2079</v>
      </c>
      <c r="B2080" t="s">
        <v>90</v>
      </c>
      <c r="C2080">
        <v>610</v>
      </c>
      <c r="D2080" t="str">
        <f>VLOOKUP(C2088,'make details'!$A$1:$C$139,2,FALSE)</f>
        <v>Mitsubishi</v>
      </c>
      <c r="E2080" t="str">
        <f>VLOOKUP(C2080,'make details'!$A$1:$C$139,3,FALSE)</f>
        <v>Standard</v>
      </c>
      <c r="F2080">
        <v>2004</v>
      </c>
      <c r="G2080" t="s">
        <v>475</v>
      </c>
      <c r="H2080" t="s">
        <v>10</v>
      </c>
      <c r="I2080" s="1">
        <v>44528</v>
      </c>
      <c r="J2080">
        <v>101</v>
      </c>
      <c r="K2080" t="str">
        <f>VLOOKUP(J2080,locations!$A$1:$E$17,2,FALSE)</f>
        <v>Northland</v>
      </c>
      <c r="L2080" t="str">
        <f>VLOOKUP(J2080,locations!$A$1:$E$17,3,FALSE)</f>
        <v>New Zealand</v>
      </c>
      <c r="M2080">
        <f>VLOOKUP(J2080,locations!$A$1:$E$17,4,FALSE)</f>
        <v>201500</v>
      </c>
      <c r="N2080">
        <f>VLOOKUP(J2080,locations!$A$1:$E$17,5,FALSE)</f>
        <v>16.11</v>
      </c>
    </row>
    <row r="2081" spans="1:14" x14ac:dyDescent="0.25">
      <c r="A2081">
        <v>2080</v>
      </c>
      <c r="B2081" t="s">
        <v>75</v>
      </c>
      <c r="C2081">
        <v>619</v>
      </c>
      <c r="D2081" t="str">
        <f>VLOOKUP(C2089,'make details'!$A$1:$C$139,2,FALSE)</f>
        <v>Holden</v>
      </c>
      <c r="E2081" t="str">
        <f>VLOOKUP(C2081,'make details'!$A$1:$C$139,3,FALSE)</f>
        <v>Standard</v>
      </c>
      <c r="F2081">
        <v>2000</v>
      </c>
      <c r="G2081" t="s">
        <v>739</v>
      </c>
      <c r="H2081" t="s">
        <v>740</v>
      </c>
      <c r="I2081" s="1">
        <v>44655</v>
      </c>
      <c r="J2081">
        <v>102</v>
      </c>
      <c r="K2081" t="str">
        <f>VLOOKUP(J2081,locations!$A$1:$E$17,2,FALSE)</f>
        <v>Auckland</v>
      </c>
      <c r="L2081" t="str">
        <f>VLOOKUP(J2081,locations!$A$1:$E$17,3,FALSE)</f>
        <v>New Zealand</v>
      </c>
      <c r="M2081">
        <f>VLOOKUP(J2081,locations!$A$1:$E$17,4,FALSE)</f>
        <v>1695200</v>
      </c>
      <c r="N2081">
        <f>VLOOKUP(J2081,locations!$A$1:$E$17,5,FALSE)</f>
        <v>343.09</v>
      </c>
    </row>
    <row r="2082" spans="1:14" x14ac:dyDescent="0.25">
      <c r="A2082">
        <v>2081</v>
      </c>
      <c r="B2082" t="s">
        <v>435</v>
      </c>
      <c r="C2082">
        <v>540</v>
      </c>
      <c r="D2082" t="str">
        <f>VLOOKUP(C2090,'make details'!$A$1:$C$139,2,FALSE)</f>
        <v>Mazda</v>
      </c>
      <c r="E2082" t="str">
        <f>VLOOKUP(C2082,'make details'!$A$1:$C$139,3,FALSE)</f>
        <v>Standard</v>
      </c>
      <c r="F2082">
        <v>2005</v>
      </c>
      <c r="G2082" t="s">
        <v>436</v>
      </c>
      <c r="H2082" t="s">
        <v>18</v>
      </c>
      <c r="I2082" s="1">
        <v>44557</v>
      </c>
      <c r="J2082">
        <v>104</v>
      </c>
      <c r="K2082" t="str">
        <f>VLOOKUP(J2082,locations!$A$1:$E$17,2,FALSE)</f>
        <v>Bay of Plenty</v>
      </c>
      <c r="L2082" t="str">
        <f>VLOOKUP(J2082,locations!$A$1:$E$17,3,FALSE)</f>
        <v>New Zealand</v>
      </c>
      <c r="M2082">
        <f>VLOOKUP(J2082,locations!$A$1:$E$17,4,FALSE)</f>
        <v>347700</v>
      </c>
      <c r="N2082">
        <f>VLOOKUP(J2082,locations!$A$1:$E$17,5,FALSE)</f>
        <v>28.8</v>
      </c>
    </row>
    <row r="2083" spans="1:14" x14ac:dyDescent="0.25">
      <c r="A2083">
        <v>2082</v>
      </c>
      <c r="B2083" t="s">
        <v>75</v>
      </c>
      <c r="C2083">
        <v>550</v>
      </c>
      <c r="D2083" t="str">
        <f>VLOOKUP(C2091,'make details'!$A$1:$C$139,2,FALSE)</f>
        <v>Mazda</v>
      </c>
      <c r="E2083" t="str">
        <f>VLOOKUP(C2083,'make details'!$A$1:$C$139,3,FALSE)</f>
        <v>Standard</v>
      </c>
      <c r="F2083">
        <v>2000</v>
      </c>
      <c r="G2083" t="s">
        <v>458</v>
      </c>
      <c r="H2083" t="s">
        <v>10</v>
      </c>
      <c r="I2083" s="1">
        <v>44648</v>
      </c>
      <c r="J2083">
        <v>102</v>
      </c>
      <c r="K2083" t="str">
        <f>VLOOKUP(J2083,locations!$A$1:$E$17,2,FALSE)</f>
        <v>Auckland</v>
      </c>
      <c r="L2083" t="str">
        <f>VLOOKUP(J2083,locations!$A$1:$E$17,3,FALSE)</f>
        <v>New Zealand</v>
      </c>
      <c r="M2083">
        <f>VLOOKUP(J2083,locations!$A$1:$E$17,4,FALSE)</f>
        <v>1695200</v>
      </c>
      <c r="N2083">
        <f>VLOOKUP(J2083,locations!$A$1:$E$17,5,FALSE)</f>
        <v>343.09</v>
      </c>
    </row>
    <row r="2084" spans="1:14" x14ac:dyDescent="0.25">
      <c r="A2084">
        <v>2083</v>
      </c>
      <c r="B2084" t="s">
        <v>90</v>
      </c>
      <c r="C2084">
        <v>576</v>
      </c>
      <c r="D2084" t="str">
        <f>VLOOKUP(C2092,'make details'!$A$1:$C$139,2,FALSE)</f>
        <v>Holden</v>
      </c>
      <c r="E2084" t="str">
        <f>VLOOKUP(C2084,'make details'!$A$1:$C$139,3,FALSE)</f>
        <v>Standard</v>
      </c>
      <c r="F2084">
        <v>2001</v>
      </c>
      <c r="G2084" t="s">
        <v>792</v>
      </c>
      <c r="H2084" t="s">
        <v>10</v>
      </c>
      <c r="I2084" s="1">
        <v>44577</v>
      </c>
      <c r="J2084">
        <v>114</v>
      </c>
      <c r="K2084" t="str">
        <f>VLOOKUP(J2084,locations!$A$1:$E$17,2,FALSE)</f>
        <v>Canterbury</v>
      </c>
      <c r="L2084" t="str">
        <f>VLOOKUP(J2084,locations!$A$1:$E$17,3,FALSE)</f>
        <v>New Zealand</v>
      </c>
      <c r="M2084">
        <f>VLOOKUP(J2084,locations!$A$1:$E$17,4,FALSE)</f>
        <v>655000</v>
      </c>
      <c r="N2084">
        <f>VLOOKUP(J2084,locations!$A$1:$E$17,5,FALSE)</f>
        <v>14.72</v>
      </c>
    </row>
    <row r="2085" spans="1:14" x14ac:dyDescent="0.25">
      <c r="A2085">
        <v>2084</v>
      </c>
      <c r="B2085" t="s">
        <v>83</v>
      </c>
      <c r="C2085">
        <v>610</v>
      </c>
      <c r="D2085" t="str">
        <f>VLOOKUP(C2093,'make details'!$A$1:$C$139,2,FALSE)</f>
        <v>Subaru</v>
      </c>
      <c r="E2085" t="str">
        <f>VLOOKUP(C2085,'make details'!$A$1:$C$139,3,FALSE)</f>
        <v>Standard</v>
      </c>
      <c r="F2085">
        <v>2000</v>
      </c>
      <c r="G2085" t="s">
        <v>475</v>
      </c>
      <c r="H2085" t="s">
        <v>32</v>
      </c>
      <c r="I2085" s="1">
        <v>44503</v>
      </c>
      <c r="J2085">
        <v>102</v>
      </c>
      <c r="K2085" t="str">
        <f>VLOOKUP(J2085,locations!$A$1:$E$17,2,FALSE)</f>
        <v>Auckland</v>
      </c>
      <c r="L2085" t="str">
        <f>VLOOKUP(J2085,locations!$A$1:$E$17,3,FALSE)</f>
        <v>New Zealand</v>
      </c>
      <c r="M2085">
        <f>VLOOKUP(J2085,locations!$A$1:$E$17,4,FALSE)</f>
        <v>1695200</v>
      </c>
      <c r="N2085">
        <f>VLOOKUP(J2085,locations!$A$1:$E$17,5,FALSE)</f>
        <v>343.09</v>
      </c>
    </row>
    <row r="2086" spans="1:14" x14ac:dyDescent="0.25">
      <c r="A2086">
        <v>2085</v>
      </c>
      <c r="B2086" t="s">
        <v>83</v>
      </c>
      <c r="C2086">
        <v>540</v>
      </c>
      <c r="D2086" t="str">
        <f>VLOOKUP(C2094,'make details'!$A$1:$C$139,2,FALSE)</f>
        <v>Toyota</v>
      </c>
      <c r="E2086" t="str">
        <f>VLOOKUP(C2086,'make details'!$A$1:$C$139,3,FALSE)</f>
        <v>Standard</v>
      </c>
      <c r="F2086">
        <v>2009</v>
      </c>
      <c r="G2086" t="s">
        <v>453</v>
      </c>
      <c r="H2086" t="s">
        <v>10</v>
      </c>
      <c r="I2086" s="1">
        <v>44615</v>
      </c>
      <c r="J2086">
        <v>105</v>
      </c>
      <c r="K2086" t="str">
        <f>VLOOKUP(J2086,locations!$A$1:$E$17,2,FALSE)</f>
        <v>Gisborne</v>
      </c>
      <c r="L2086" t="str">
        <f>VLOOKUP(J2086,locations!$A$1:$E$17,3,FALSE)</f>
        <v>New Zealand</v>
      </c>
      <c r="M2086">
        <f>VLOOKUP(J2086,locations!$A$1:$E$17,4,FALSE)</f>
        <v>52100</v>
      </c>
      <c r="N2086">
        <f>VLOOKUP(J2086,locations!$A$1:$E$17,5,FALSE)</f>
        <v>6.21</v>
      </c>
    </row>
    <row r="2087" spans="1:14" x14ac:dyDescent="0.25">
      <c r="A2087">
        <v>2086</v>
      </c>
      <c r="B2087" t="s">
        <v>90</v>
      </c>
      <c r="C2087">
        <v>550</v>
      </c>
      <c r="D2087" t="str">
        <f>VLOOKUP(C2095,'make details'!$A$1:$C$139,2,FALSE)</f>
        <v>Mazda</v>
      </c>
      <c r="E2087" t="str">
        <f>VLOOKUP(C2087,'make details'!$A$1:$C$139,3,FALSE)</f>
        <v>Standard</v>
      </c>
      <c r="F2087">
        <v>1997</v>
      </c>
      <c r="G2087" t="s">
        <v>456</v>
      </c>
      <c r="H2087" t="s">
        <v>10</v>
      </c>
      <c r="I2087" s="1">
        <v>44613</v>
      </c>
      <c r="J2087">
        <v>108</v>
      </c>
      <c r="K2087" t="str">
        <f>VLOOKUP(J2087,locations!$A$1:$E$17,2,FALSE)</f>
        <v>Manawatū-Whanganui</v>
      </c>
      <c r="L2087" t="str">
        <f>VLOOKUP(J2087,locations!$A$1:$E$17,3,FALSE)</f>
        <v>New Zealand</v>
      </c>
      <c r="M2087">
        <f>VLOOKUP(J2087,locations!$A$1:$E$17,4,FALSE)</f>
        <v>258200</v>
      </c>
      <c r="N2087">
        <f>VLOOKUP(J2087,locations!$A$1:$E$17,5,FALSE)</f>
        <v>11.62</v>
      </c>
    </row>
    <row r="2088" spans="1:14" x14ac:dyDescent="0.25">
      <c r="A2088">
        <v>2087</v>
      </c>
      <c r="B2088" t="s">
        <v>435</v>
      </c>
      <c r="C2088">
        <v>580</v>
      </c>
      <c r="D2088" t="str">
        <f>VLOOKUP(C2096,'make details'!$A$1:$C$139,2,FALSE)</f>
        <v>Honda</v>
      </c>
      <c r="E2088" t="str">
        <f>VLOOKUP(C2088,'make details'!$A$1:$C$139,3,FALSE)</f>
        <v>Standard</v>
      </c>
      <c r="F2088">
        <v>1994</v>
      </c>
      <c r="G2088" t="s">
        <v>793</v>
      </c>
      <c r="H2088" t="s">
        <v>32</v>
      </c>
      <c r="I2088" s="1">
        <v>44636</v>
      </c>
      <c r="J2088">
        <v>101</v>
      </c>
      <c r="K2088" t="str">
        <f>VLOOKUP(J2088,locations!$A$1:$E$17,2,FALSE)</f>
        <v>Northland</v>
      </c>
      <c r="L2088" t="str">
        <f>VLOOKUP(J2088,locations!$A$1:$E$17,3,FALSE)</f>
        <v>New Zealand</v>
      </c>
      <c r="M2088">
        <f>VLOOKUP(J2088,locations!$A$1:$E$17,4,FALSE)</f>
        <v>201500</v>
      </c>
      <c r="N2088">
        <f>VLOOKUP(J2088,locations!$A$1:$E$17,5,FALSE)</f>
        <v>16.11</v>
      </c>
    </row>
    <row r="2089" spans="1:14" x14ac:dyDescent="0.25">
      <c r="A2089">
        <v>2088</v>
      </c>
      <c r="B2089" t="s">
        <v>83</v>
      </c>
      <c r="C2089">
        <v>548</v>
      </c>
      <c r="D2089" t="str">
        <f>VLOOKUP(C2097,'make details'!$A$1:$C$139,2,FALSE)</f>
        <v>Suzuki</v>
      </c>
      <c r="E2089" t="str">
        <f>VLOOKUP(C2089,'make details'!$A$1:$C$139,3,FALSE)</f>
        <v>Standard</v>
      </c>
      <c r="F2089">
        <v>2009</v>
      </c>
      <c r="G2089" t="s">
        <v>593</v>
      </c>
      <c r="H2089" t="s">
        <v>28</v>
      </c>
      <c r="I2089" s="1">
        <v>44575</v>
      </c>
      <c r="J2089">
        <v>105</v>
      </c>
      <c r="K2089" t="str">
        <f>VLOOKUP(J2089,locations!$A$1:$E$17,2,FALSE)</f>
        <v>Gisborne</v>
      </c>
      <c r="L2089" t="str">
        <f>VLOOKUP(J2089,locations!$A$1:$E$17,3,FALSE)</f>
        <v>New Zealand</v>
      </c>
      <c r="M2089">
        <f>VLOOKUP(J2089,locations!$A$1:$E$17,4,FALSE)</f>
        <v>52100</v>
      </c>
      <c r="N2089">
        <f>VLOOKUP(J2089,locations!$A$1:$E$17,5,FALSE)</f>
        <v>6.21</v>
      </c>
    </row>
    <row r="2090" spans="1:14" x14ac:dyDescent="0.25">
      <c r="A2090">
        <v>2089</v>
      </c>
      <c r="B2090" t="s">
        <v>90</v>
      </c>
      <c r="C2090">
        <v>576</v>
      </c>
      <c r="D2090" t="str">
        <f>VLOOKUP(C2098,'make details'!$A$1:$C$139,2,FALSE)</f>
        <v>Holden</v>
      </c>
      <c r="E2090" t="str">
        <f>VLOOKUP(C2090,'make details'!$A$1:$C$139,3,FALSE)</f>
        <v>Standard</v>
      </c>
      <c r="F2090">
        <v>2003</v>
      </c>
      <c r="G2090" t="s">
        <v>698</v>
      </c>
      <c r="H2090" t="s">
        <v>69</v>
      </c>
      <c r="I2090" s="1">
        <v>44495</v>
      </c>
      <c r="J2090">
        <v>102</v>
      </c>
      <c r="K2090" t="str">
        <f>VLOOKUP(J2090,locations!$A$1:$E$17,2,FALSE)</f>
        <v>Auckland</v>
      </c>
      <c r="L2090" t="str">
        <f>VLOOKUP(J2090,locations!$A$1:$E$17,3,FALSE)</f>
        <v>New Zealand</v>
      </c>
      <c r="M2090">
        <f>VLOOKUP(J2090,locations!$A$1:$E$17,4,FALSE)</f>
        <v>1695200</v>
      </c>
      <c r="N2090">
        <f>VLOOKUP(J2090,locations!$A$1:$E$17,5,FALSE)</f>
        <v>343.09</v>
      </c>
    </row>
    <row r="2091" spans="1:14" x14ac:dyDescent="0.25">
      <c r="A2091">
        <v>2090</v>
      </c>
      <c r="B2091" t="s">
        <v>90</v>
      </c>
      <c r="C2091">
        <v>576</v>
      </c>
      <c r="D2091" t="str">
        <f>VLOOKUP(C2099,'make details'!$A$1:$C$139,2,FALSE)</f>
        <v>Toyota</v>
      </c>
      <c r="E2091" t="str">
        <f>VLOOKUP(C2091,'make details'!$A$1:$C$139,3,FALSE)</f>
        <v>Standard</v>
      </c>
      <c r="F2091">
        <v>1998</v>
      </c>
      <c r="G2091" t="s">
        <v>572</v>
      </c>
      <c r="H2091" t="s">
        <v>10</v>
      </c>
      <c r="I2091" s="1">
        <v>44648</v>
      </c>
      <c r="J2091">
        <v>102</v>
      </c>
      <c r="K2091" t="str">
        <f>VLOOKUP(J2091,locations!$A$1:$E$17,2,FALSE)</f>
        <v>Auckland</v>
      </c>
      <c r="L2091" t="str">
        <f>VLOOKUP(J2091,locations!$A$1:$E$17,3,FALSE)</f>
        <v>New Zealand</v>
      </c>
      <c r="M2091">
        <f>VLOOKUP(J2091,locations!$A$1:$E$17,4,FALSE)</f>
        <v>1695200</v>
      </c>
      <c r="N2091">
        <f>VLOOKUP(J2091,locations!$A$1:$E$17,5,FALSE)</f>
        <v>343.09</v>
      </c>
    </row>
    <row r="2092" spans="1:14" x14ac:dyDescent="0.25">
      <c r="A2092">
        <v>2091</v>
      </c>
      <c r="B2092" t="s">
        <v>435</v>
      </c>
      <c r="C2092">
        <v>548</v>
      </c>
      <c r="D2092" t="str">
        <f>VLOOKUP(C2100,'make details'!$A$1:$C$139,2,FALSE)</f>
        <v>Subaru</v>
      </c>
      <c r="E2092" t="str">
        <f>VLOOKUP(C2092,'make details'!$A$1:$C$139,3,FALSE)</f>
        <v>Standard</v>
      </c>
      <c r="F2092">
        <v>2009</v>
      </c>
      <c r="G2092" t="s">
        <v>794</v>
      </c>
      <c r="H2092" t="s">
        <v>45</v>
      </c>
      <c r="I2092" s="1">
        <v>44480</v>
      </c>
      <c r="J2092">
        <v>108</v>
      </c>
      <c r="K2092" t="str">
        <f>VLOOKUP(J2092,locations!$A$1:$E$17,2,FALSE)</f>
        <v>Manawatū-Whanganui</v>
      </c>
      <c r="L2092" t="str">
        <f>VLOOKUP(J2092,locations!$A$1:$E$17,3,FALSE)</f>
        <v>New Zealand</v>
      </c>
      <c r="M2092">
        <f>VLOOKUP(J2092,locations!$A$1:$E$17,4,FALSE)</f>
        <v>258200</v>
      </c>
      <c r="N2092">
        <f>VLOOKUP(J2092,locations!$A$1:$E$17,5,FALSE)</f>
        <v>11.62</v>
      </c>
    </row>
    <row r="2093" spans="1:14" x14ac:dyDescent="0.25">
      <c r="A2093">
        <v>2092</v>
      </c>
      <c r="B2093" t="s">
        <v>90</v>
      </c>
      <c r="C2093">
        <v>610</v>
      </c>
      <c r="D2093" t="str">
        <f>VLOOKUP(C2101,'make details'!$A$1:$C$139,2,FALSE)</f>
        <v>Mitsubishi</v>
      </c>
      <c r="E2093" t="str">
        <f>VLOOKUP(C2093,'make details'!$A$1:$C$139,3,FALSE)</f>
        <v>Standard</v>
      </c>
      <c r="F2093">
        <v>2002</v>
      </c>
      <c r="G2093" t="s">
        <v>475</v>
      </c>
      <c r="H2093" t="s">
        <v>28</v>
      </c>
      <c r="I2093" s="1">
        <v>44495</v>
      </c>
      <c r="J2093">
        <v>111</v>
      </c>
      <c r="K2093" t="str">
        <f>VLOOKUP(J2093,locations!$A$1:$E$17,2,FALSE)</f>
        <v>Nelson</v>
      </c>
      <c r="L2093" t="str">
        <f>VLOOKUP(J2093,locations!$A$1:$E$17,3,FALSE)</f>
        <v>New Zealand</v>
      </c>
      <c r="M2093">
        <f>VLOOKUP(J2093,locations!$A$1:$E$17,4,FALSE)</f>
        <v>54500</v>
      </c>
      <c r="N2093">
        <f>VLOOKUP(J2093,locations!$A$1:$E$17,5,FALSE)</f>
        <v>129.15</v>
      </c>
    </row>
    <row r="2094" spans="1:14" x14ac:dyDescent="0.25">
      <c r="A2094">
        <v>2093</v>
      </c>
      <c r="B2094" t="s">
        <v>90</v>
      </c>
      <c r="C2094">
        <v>619</v>
      </c>
      <c r="D2094" t="str">
        <f>VLOOKUP(C2102,'make details'!$A$1:$C$139,2,FALSE)</f>
        <v>Toyota</v>
      </c>
      <c r="E2094" t="str">
        <f>VLOOKUP(C2094,'make details'!$A$1:$C$139,3,FALSE)</f>
        <v>Standard</v>
      </c>
      <c r="F2094">
        <v>2000</v>
      </c>
      <c r="G2094" t="s">
        <v>795</v>
      </c>
      <c r="H2094" t="s">
        <v>10</v>
      </c>
      <c r="I2094" s="1">
        <v>44651</v>
      </c>
      <c r="J2094">
        <v>102</v>
      </c>
      <c r="K2094" t="str">
        <f>VLOOKUP(J2094,locations!$A$1:$E$17,2,FALSE)</f>
        <v>Auckland</v>
      </c>
      <c r="L2094" t="str">
        <f>VLOOKUP(J2094,locations!$A$1:$E$17,3,FALSE)</f>
        <v>New Zealand</v>
      </c>
      <c r="M2094">
        <f>VLOOKUP(J2094,locations!$A$1:$E$17,4,FALSE)</f>
        <v>1695200</v>
      </c>
      <c r="N2094">
        <f>VLOOKUP(J2094,locations!$A$1:$E$17,5,FALSE)</f>
        <v>343.09</v>
      </c>
    </row>
    <row r="2095" spans="1:14" x14ac:dyDescent="0.25">
      <c r="A2095">
        <v>2094</v>
      </c>
      <c r="B2095" t="s">
        <v>90</v>
      </c>
      <c r="C2095">
        <v>576</v>
      </c>
      <c r="D2095" t="str">
        <f>VLOOKUP(C2103,'make details'!$A$1:$C$139,2,FALSE)</f>
        <v>Toyota</v>
      </c>
      <c r="E2095" t="str">
        <f>VLOOKUP(C2095,'make details'!$A$1:$C$139,3,FALSE)</f>
        <v>Standard</v>
      </c>
      <c r="F2095">
        <v>2002</v>
      </c>
      <c r="G2095" t="s">
        <v>776</v>
      </c>
      <c r="H2095" t="s">
        <v>18</v>
      </c>
      <c r="I2095" s="1">
        <v>44637</v>
      </c>
      <c r="J2095">
        <v>102</v>
      </c>
      <c r="K2095" t="str">
        <f>VLOOKUP(J2095,locations!$A$1:$E$17,2,FALSE)</f>
        <v>Auckland</v>
      </c>
      <c r="L2095" t="str">
        <f>VLOOKUP(J2095,locations!$A$1:$E$17,3,FALSE)</f>
        <v>New Zealand</v>
      </c>
      <c r="M2095">
        <f>VLOOKUP(J2095,locations!$A$1:$E$17,4,FALSE)</f>
        <v>1695200</v>
      </c>
      <c r="N2095">
        <f>VLOOKUP(J2095,locations!$A$1:$E$17,5,FALSE)</f>
        <v>343.09</v>
      </c>
    </row>
    <row r="2096" spans="1:14" x14ac:dyDescent="0.25">
      <c r="A2096">
        <v>2095</v>
      </c>
      <c r="B2096" t="s">
        <v>235</v>
      </c>
      <c r="C2096">
        <v>550</v>
      </c>
      <c r="D2096" t="str">
        <f>VLOOKUP(C2104,'make details'!$A$1:$C$139,2,FALSE)</f>
        <v>Ford</v>
      </c>
      <c r="E2096" t="str">
        <f>VLOOKUP(C2096,'make details'!$A$1:$C$139,3,FALSE)</f>
        <v>Standard</v>
      </c>
      <c r="F2096">
        <v>2005</v>
      </c>
      <c r="G2096" t="s">
        <v>456</v>
      </c>
      <c r="H2096" t="s">
        <v>45</v>
      </c>
      <c r="I2096" s="1">
        <v>44637</v>
      </c>
      <c r="J2096">
        <v>102</v>
      </c>
      <c r="K2096" t="str">
        <f>VLOOKUP(J2096,locations!$A$1:$E$17,2,FALSE)</f>
        <v>Auckland</v>
      </c>
      <c r="L2096" t="str">
        <f>VLOOKUP(J2096,locations!$A$1:$E$17,3,FALSE)</f>
        <v>New Zealand</v>
      </c>
      <c r="M2096">
        <f>VLOOKUP(J2096,locations!$A$1:$E$17,4,FALSE)</f>
        <v>1695200</v>
      </c>
      <c r="N2096">
        <f>VLOOKUP(J2096,locations!$A$1:$E$17,5,FALSE)</f>
        <v>343.09</v>
      </c>
    </row>
    <row r="2097" spans="1:14" x14ac:dyDescent="0.25">
      <c r="A2097">
        <v>2096</v>
      </c>
      <c r="B2097" t="s">
        <v>90</v>
      </c>
      <c r="C2097">
        <v>611</v>
      </c>
      <c r="D2097" t="str">
        <f>VLOOKUP(C2105,'make details'!$A$1:$C$139,2,FALSE)</f>
        <v>Volkswagen</v>
      </c>
      <c r="E2097" t="str">
        <f>VLOOKUP(C2097,'make details'!$A$1:$C$139,3,FALSE)</f>
        <v>Standard</v>
      </c>
      <c r="F2097">
        <v>2001</v>
      </c>
      <c r="G2097" t="s">
        <v>796</v>
      </c>
      <c r="H2097" t="s">
        <v>28</v>
      </c>
      <c r="I2097" s="1">
        <v>44530</v>
      </c>
      <c r="J2097">
        <v>109</v>
      </c>
      <c r="K2097" t="str">
        <f>VLOOKUP(J2097,locations!$A$1:$E$17,2,FALSE)</f>
        <v>Wellington</v>
      </c>
      <c r="L2097" t="str">
        <f>VLOOKUP(J2097,locations!$A$1:$E$17,3,FALSE)</f>
        <v>New Zealand</v>
      </c>
      <c r="M2097">
        <f>VLOOKUP(J2097,locations!$A$1:$E$17,4,FALSE)</f>
        <v>543500</v>
      </c>
      <c r="N2097">
        <f>VLOOKUP(J2097,locations!$A$1:$E$17,5,FALSE)</f>
        <v>67.52</v>
      </c>
    </row>
    <row r="2098" spans="1:14" x14ac:dyDescent="0.25">
      <c r="A2098">
        <v>2097</v>
      </c>
      <c r="B2098" t="s">
        <v>83</v>
      </c>
      <c r="C2098">
        <v>548</v>
      </c>
      <c r="D2098" t="str">
        <f>VLOOKUP(C2106,'make details'!$A$1:$C$139,2,FALSE)</f>
        <v>Mitsubishi</v>
      </c>
      <c r="E2098" t="str">
        <f>VLOOKUP(C2098,'make details'!$A$1:$C$139,3,FALSE)</f>
        <v>Standard</v>
      </c>
      <c r="F2098">
        <v>1998</v>
      </c>
      <c r="G2098" t="s">
        <v>747</v>
      </c>
      <c r="H2098" t="s">
        <v>28</v>
      </c>
      <c r="I2098" s="1">
        <v>44649</v>
      </c>
      <c r="J2098">
        <v>116</v>
      </c>
      <c r="K2098" t="str">
        <f>VLOOKUP(J2098,locations!$A$1:$E$17,2,FALSE)</f>
        <v>Southland</v>
      </c>
      <c r="L2098" t="str">
        <f>VLOOKUP(J2098,locations!$A$1:$E$17,3,FALSE)</f>
        <v>New Zealand</v>
      </c>
      <c r="M2098">
        <f>VLOOKUP(J2098,locations!$A$1:$E$17,4,FALSE)</f>
        <v>102400</v>
      </c>
      <c r="N2098">
        <f>VLOOKUP(J2098,locations!$A$1:$E$17,5,FALSE)</f>
        <v>3.28</v>
      </c>
    </row>
    <row r="2099" spans="1:14" x14ac:dyDescent="0.25">
      <c r="A2099">
        <v>2098</v>
      </c>
      <c r="B2099" t="s">
        <v>83</v>
      </c>
      <c r="C2099">
        <v>619</v>
      </c>
      <c r="D2099" t="str">
        <f>VLOOKUP(C2107,'make details'!$A$1:$C$139,2,FALSE)</f>
        <v>Ford</v>
      </c>
      <c r="E2099" t="str">
        <f>VLOOKUP(C2099,'make details'!$A$1:$C$139,3,FALSE)</f>
        <v>Standard</v>
      </c>
      <c r="F2099">
        <v>2001</v>
      </c>
      <c r="G2099" t="s">
        <v>694</v>
      </c>
      <c r="H2099" t="s">
        <v>10</v>
      </c>
      <c r="I2099" s="1">
        <v>44537</v>
      </c>
      <c r="J2099">
        <v>109</v>
      </c>
      <c r="K2099" t="str">
        <f>VLOOKUP(J2099,locations!$A$1:$E$17,2,FALSE)</f>
        <v>Wellington</v>
      </c>
      <c r="L2099" t="str">
        <f>VLOOKUP(J2099,locations!$A$1:$E$17,3,FALSE)</f>
        <v>New Zealand</v>
      </c>
      <c r="M2099">
        <f>VLOOKUP(J2099,locations!$A$1:$E$17,4,FALSE)</f>
        <v>543500</v>
      </c>
      <c r="N2099">
        <f>VLOOKUP(J2099,locations!$A$1:$E$17,5,FALSE)</f>
        <v>67.52</v>
      </c>
    </row>
    <row r="2100" spans="1:14" x14ac:dyDescent="0.25">
      <c r="A2100">
        <v>2099</v>
      </c>
      <c r="B2100" t="s">
        <v>90</v>
      </c>
      <c r="C2100">
        <v>610</v>
      </c>
      <c r="D2100" t="str">
        <f>VLOOKUP(C2108,'make details'!$A$1:$C$139,2,FALSE)</f>
        <v>Subaru</v>
      </c>
      <c r="E2100" t="str">
        <f>VLOOKUP(C2100,'make details'!$A$1:$C$139,3,FALSE)</f>
        <v>Standard</v>
      </c>
      <c r="F2100">
        <v>2000</v>
      </c>
      <c r="G2100" t="s">
        <v>444</v>
      </c>
      <c r="H2100" t="s">
        <v>32</v>
      </c>
      <c r="I2100" s="1">
        <v>44562</v>
      </c>
      <c r="J2100">
        <v>109</v>
      </c>
      <c r="K2100" t="str">
        <f>VLOOKUP(J2100,locations!$A$1:$E$17,2,FALSE)</f>
        <v>Wellington</v>
      </c>
      <c r="L2100" t="str">
        <f>VLOOKUP(J2100,locations!$A$1:$E$17,3,FALSE)</f>
        <v>New Zealand</v>
      </c>
      <c r="M2100">
        <f>VLOOKUP(J2100,locations!$A$1:$E$17,4,FALSE)</f>
        <v>543500</v>
      </c>
      <c r="N2100">
        <f>VLOOKUP(J2100,locations!$A$1:$E$17,5,FALSE)</f>
        <v>67.52</v>
      </c>
    </row>
    <row r="2101" spans="1:14" x14ac:dyDescent="0.25">
      <c r="A2101">
        <v>2100</v>
      </c>
      <c r="B2101" t="s">
        <v>75</v>
      </c>
      <c r="C2101">
        <v>580</v>
      </c>
      <c r="D2101" t="str">
        <f>VLOOKUP(C2109,'make details'!$A$1:$C$139,2,FALSE)</f>
        <v>Toyota</v>
      </c>
      <c r="E2101" t="str">
        <f>VLOOKUP(C2101,'make details'!$A$1:$C$139,3,FALSE)</f>
        <v>Standard</v>
      </c>
      <c r="F2101">
        <v>2004</v>
      </c>
      <c r="G2101" t="s">
        <v>607</v>
      </c>
      <c r="H2101" t="s">
        <v>32</v>
      </c>
      <c r="I2101" s="1">
        <v>44615</v>
      </c>
      <c r="J2101">
        <v>105</v>
      </c>
      <c r="K2101" t="str">
        <f>VLOOKUP(J2101,locations!$A$1:$E$17,2,FALSE)</f>
        <v>Gisborne</v>
      </c>
      <c r="L2101" t="str">
        <f>VLOOKUP(J2101,locations!$A$1:$E$17,3,FALSE)</f>
        <v>New Zealand</v>
      </c>
      <c r="M2101">
        <f>VLOOKUP(J2101,locations!$A$1:$E$17,4,FALSE)</f>
        <v>52100</v>
      </c>
      <c r="N2101">
        <f>VLOOKUP(J2101,locations!$A$1:$E$17,5,FALSE)</f>
        <v>6.21</v>
      </c>
    </row>
    <row r="2102" spans="1:14" x14ac:dyDescent="0.25">
      <c r="A2102">
        <v>2101</v>
      </c>
      <c r="B2102" t="s">
        <v>90</v>
      </c>
      <c r="C2102">
        <v>619</v>
      </c>
      <c r="D2102" t="str">
        <f>VLOOKUP(C2110,'make details'!$A$1:$C$139,2,FALSE)</f>
        <v>Honda</v>
      </c>
      <c r="E2102" t="str">
        <f>VLOOKUP(C2102,'make details'!$A$1:$C$139,3,FALSE)</f>
        <v>Standard</v>
      </c>
      <c r="F2102">
        <v>2009</v>
      </c>
      <c r="G2102" t="s">
        <v>797</v>
      </c>
      <c r="H2102" t="s">
        <v>45</v>
      </c>
      <c r="I2102" s="1">
        <v>44604</v>
      </c>
      <c r="J2102">
        <v>114</v>
      </c>
      <c r="K2102" t="str">
        <f>VLOOKUP(J2102,locations!$A$1:$E$17,2,FALSE)</f>
        <v>Canterbury</v>
      </c>
      <c r="L2102" t="str">
        <f>VLOOKUP(J2102,locations!$A$1:$E$17,3,FALSE)</f>
        <v>New Zealand</v>
      </c>
      <c r="M2102">
        <f>VLOOKUP(J2102,locations!$A$1:$E$17,4,FALSE)</f>
        <v>655000</v>
      </c>
      <c r="N2102">
        <f>VLOOKUP(J2102,locations!$A$1:$E$17,5,FALSE)</f>
        <v>14.72</v>
      </c>
    </row>
    <row r="2103" spans="1:14" x14ac:dyDescent="0.25">
      <c r="A2103">
        <v>2102</v>
      </c>
      <c r="B2103" t="s">
        <v>435</v>
      </c>
      <c r="C2103">
        <v>619</v>
      </c>
      <c r="D2103" t="str">
        <f>VLOOKUP(C2111,'make details'!$A$1:$C$139,2,FALSE)</f>
        <v>Nissan</v>
      </c>
      <c r="E2103" t="str">
        <f>VLOOKUP(C2103,'make details'!$A$1:$C$139,3,FALSE)</f>
        <v>Standard</v>
      </c>
      <c r="F2103">
        <v>2007</v>
      </c>
      <c r="G2103" t="s">
        <v>448</v>
      </c>
      <c r="H2103" t="s">
        <v>10</v>
      </c>
      <c r="I2103" s="1">
        <v>44613</v>
      </c>
      <c r="J2103">
        <v>104</v>
      </c>
      <c r="K2103" t="str">
        <f>VLOOKUP(J2103,locations!$A$1:$E$17,2,FALSE)</f>
        <v>Bay of Plenty</v>
      </c>
      <c r="L2103" t="str">
        <f>VLOOKUP(J2103,locations!$A$1:$E$17,3,FALSE)</f>
        <v>New Zealand</v>
      </c>
      <c r="M2103">
        <f>VLOOKUP(J2103,locations!$A$1:$E$17,4,FALSE)</f>
        <v>347700</v>
      </c>
      <c r="N2103">
        <f>VLOOKUP(J2103,locations!$A$1:$E$17,5,FALSE)</f>
        <v>28.8</v>
      </c>
    </row>
    <row r="2104" spans="1:14" x14ac:dyDescent="0.25">
      <c r="A2104">
        <v>2103</v>
      </c>
      <c r="B2104" t="s">
        <v>75</v>
      </c>
      <c r="C2104">
        <v>540</v>
      </c>
      <c r="D2104" t="str">
        <f>VLOOKUP(C2112,'make details'!$A$1:$C$139,2,FALSE)</f>
        <v>Holden</v>
      </c>
      <c r="E2104" t="str">
        <f>VLOOKUP(C2104,'make details'!$A$1:$C$139,3,FALSE)</f>
        <v>Standard</v>
      </c>
      <c r="F2104">
        <v>2009</v>
      </c>
      <c r="G2104" t="s">
        <v>798</v>
      </c>
      <c r="H2104" t="s">
        <v>28</v>
      </c>
      <c r="I2104" s="1">
        <v>44494</v>
      </c>
      <c r="J2104">
        <v>114</v>
      </c>
      <c r="K2104" t="str">
        <f>VLOOKUP(J2104,locations!$A$1:$E$17,2,FALSE)</f>
        <v>Canterbury</v>
      </c>
      <c r="L2104" t="str">
        <f>VLOOKUP(J2104,locations!$A$1:$E$17,3,FALSE)</f>
        <v>New Zealand</v>
      </c>
      <c r="M2104">
        <f>VLOOKUP(J2104,locations!$A$1:$E$17,4,FALSE)</f>
        <v>655000</v>
      </c>
      <c r="N2104">
        <f>VLOOKUP(J2104,locations!$A$1:$E$17,5,FALSE)</f>
        <v>14.72</v>
      </c>
    </row>
    <row r="2105" spans="1:14" x14ac:dyDescent="0.25">
      <c r="A2105">
        <v>2104</v>
      </c>
      <c r="B2105" t="s">
        <v>75</v>
      </c>
      <c r="C2105">
        <v>633</v>
      </c>
      <c r="D2105" t="str">
        <f>VLOOKUP(C2113,'make details'!$A$1:$C$139,2,FALSE)</f>
        <v>Mazda</v>
      </c>
      <c r="E2105" t="str">
        <f>VLOOKUP(C2105,'make details'!$A$1:$C$139,3,FALSE)</f>
        <v>Standard</v>
      </c>
      <c r="F2105">
        <v>2009</v>
      </c>
      <c r="G2105" t="s">
        <v>581</v>
      </c>
      <c r="H2105" t="s">
        <v>18</v>
      </c>
      <c r="I2105" s="1">
        <v>44493</v>
      </c>
      <c r="J2105">
        <v>102</v>
      </c>
      <c r="K2105" t="str">
        <f>VLOOKUP(J2105,locations!$A$1:$E$17,2,FALSE)</f>
        <v>Auckland</v>
      </c>
      <c r="L2105" t="str">
        <f>VLOOKUP(J2105,locations!$A$1:$E$17,3,FALSE)</f>
        <v>New Zealand</v>
      </c>
      <c r="M2105">
        <f>VLOOKUP(J2105,locations!$A$1:$E$17,4,FALSE)</f>
        <v>1695200</v>
      </c>
      <c r="N2105">
        <f>VLOOKUP(J2105,locations!$A$1:$E$17,5,FALSE)</f>
        <v>343.09</v>
      </c>
    </row>
    <row r="2106" spans="1:14" x14ac:dyDescent="0.25">
      <c r="A2106">
        <v>2105</v>
      </c>
      <c r="B2106" t="s">
        <v>90</v>
      </c>
      <c r="C2106">
        <v>580</v>
      </c>
      <c r="D2106" t="str">
        <f>VLOOKUP(C2114,'make details'!$A$1:$C$139,2,FALSE)</f>
        <v>Nissan</v>
      </c>
      <c r="E2106" t="str">
        <f>VLOOKUP(C2106,'make details'!$A$1:$C$139,3,FALSE)</f>
        <v>Standard</v>
      </c>
      <c r="F2106">
        <v>1991</v>
      </c>
      <c r="G2106" t="s">
        <v>442</v>
      </c>
      <c r="H2106" t="s">
        <v>47</v>
      </c>
      <c r="I2106" s="1">
        <v>44642</v>
      </c>
      <c r="J2106">
        <v>106</v>
      </c>
      <c r="K2106" t="str">
        <f>VLOOKUP(J2106,locations!$A$1:$E$17,2,FALSE)</f>
        <v>Hawke's Bay</v>
      </c>
      <c r="L2106" t="str">
        <f>VLOOKUP(J2106,locations!$A$1:$E$17,3,FALSE)</f>
        <v>New Zealand</v>
      </c>
      <c r="M2106">
        <f>VLOOKUP(J2106,locations!$A$1:$E$17,4,FALSE)</f>
        <v>182700</v>
      </c>
      <c r="N2106">
        <f>VLOOKUP(J2106,locations!$A$1:$E$17,5,FALSE)</f>
        <v>12.92</v>
      </c>
    </row>
    <row r="2107" spans="1:14" x14ac:dyDescent="0.25">
      <c r="A2107">
        <v>2106</v>
      </c>
      <c r="B2107" t="s">
        <v>435</v>
      </c>
      <c r="C2107">
        <v>540</v>
      </c>
      <c r="D2107" t="str">
        <f>VLOOKUP(C2115,'make details'!$A$1:$C$139,2,FALSE)</f>
        <v>Subaru</v>
      </c>
      <c r="E2107" t="str">
        <f>VLOOKUP(C2107,'make details'!$A$1:$C$139,3,FALSE)</f>
        <v>Standard</v>
      </c>
      <c r="F2107">
        <v>2009</v>
      </c>
      <c r="G2107" t="s">
        <v>760</v>
      </c>
      <c r="H2107" t="s">
        <v>32</v>
      </c>
      <c r="I2107" s="1">
        <v>44528</v>
      </c>
      <c r="J2107">
        <v>109</v>
      </c>
      <c r="K2107" t="str">
        <f>VLOOKUP(J2107,locations!$A$1:$E$17,2,FALSE)</f>
        <v>Wellington</v>
      </c>
      <c r="L2107" t="str">
        <f>VLOOKUP(J2107,locations!$A$1:$E$17,3,FALSE)</f>
        <v>New Zealand</v>
      </c>
      <c r="M2107">
        <f>VLOOKUP(J2107,locations!$A$1:$E$17,4,FALSE)</f>
        <v>543500</v>
      </c>
      <c r="N2107">
        <f>VLOOKUP(J2107,locations!$A$1:$E$17,5,FALSE)</f>
        <v>67.52</v>
      </c>
    </row>
    <row r="2108" spans="1:14" x14ac:dyDescent="0.25">
      <c r="A2108">
        <v>2107</v>
      </c>
      <c r="B2108" t="s">
        <v>90</v>
      </c>
      <c r="C2108">
        <v>610</v>
      </c>
      <c r="D2108" t="str">
        <f>VLOOKUP(C2116,'make details'!$A$1:$C$139,2,FALSE)</f>
        <v>Honda</v>
      </c>
      <c r="E2108" t="str">
        <f>VLOOKUP(C2108,'make details'!$A$1:$C$139,3,FALSE)</f>
        <v>Standard</v>
      </c>
      <c r="F2108">
        <v>2002</v>
      </c>
      <c r="G2108" t="s">
        <v>475</v>
      </c>
      <c r="H2108" t="s">
        <v>10</v>
      </c>
      <c r="I2108" s="1">
        <v>44607</v>
      </c>
      <c r="J2108">
        <v>109</v>
      </c>
      <c r="K2108" t="str">
        <f>VLOOKUP(J2108,locations!$A$1:$E$17,2,FALSE)</f>
        <v>Wellington</v>
      </c>
      <c r="L2108" t="str">
        <f>VLOOKUP(J2108,locations!$A$1:$E$17,3,FALSE)</f>
        <v>New Zealand</v>
      </c>
      <c r="M2108">
        <f>VLOOKUP(J2108,locations!$A$1:$E$17,4,FALSE)</f>
        <v>543500</v>
      </c>
      <c r="N2108">
        <f>VLOOKUP(J2108,locations!$A$1:$E$17,5,FALSE)</f>
        <v>67.52</v>
      </c>
    </row>
    <row r="2109" spans="1:14" x14ac:dyDescent="0.25">
      <c r="A2109">
        <v>2108</v>
      </c>
      <c r="B2109" t="s">
        <v>90</v>
      </c>
      <c r="C2109">
        <v>619</v>
      </c>
      <c r="D2109" t="str">
        <f>VLOOKUP(C2117,'make details'!$A$1:$C$139,2,FALSE)</f>
        <v>Mazda</v>
      </c>
      <c r="E2109" t="str">
        <f>VLOOKUP(C2109,'make details'!$A$1:$C$139,3,FALSE)</f>
        <v>Standard</v>
      </c>
      <c r="F2109">
        <v>2001</v>
      </c>
      <c r="G2109" t="s">
        <v>766</v>
      </c>
      <c r="H2109" t="s">
        <v>283</v>
      </c>
      <c r="I2109" s="1">
        <v>44488</v>
      </c>
      <c r="J2109">
        <v>102</v>
      </c>
      <c r="K2109" t="str">
        <f>VLOOKUP(J2109,locations!$A$1:$E$17,2,FALSE)</f>
        <v>Auckland</v>
      </c>
      <c r="L2109" t="str">
        <f>VLOOKUP(J2109,locations!$A$1:$E$17,3,FALSE)</f>
        <v>New Zealand</v>
      </c>
      <c r="M2109">
        <f>VLOOKUP(J2109,locations!$A$1:$E$17,4,FALSE)</f>
        <v>1695200</v>
      </c>
      <c r="N2109">
        <f>VLOOKUP(J2109,locations!$A$1:$E$17,5,FALSE)</f>
        <v>343.09</v>
      </c>
    </row>
    <row r="2110" spans="1:14" x14ac:dyDescent="0.25">
      <c r="A2110">
        <v>2109</v>
      </c>
      <c r="B2110" t="s">
        <v>75</v>
      </c>
      <c r="C2110">
        <v>550</v>
      </c>
      <c r="D2110" t="str">
        <f>VLOOKUP(C2118,'make details'!$A$1:$C$139,2,FALSE)</f>
        <v>Mitsubishi</v>
      </c>
      <c r="E2110" t="str">
        <f>VLOOKUP(C2110,'make details'!$A$1:$C$139,3,FALSE)</f>
        <v>Standard</v>
      </c>
      <c r="F2110">
        <v>2003</v>
      </c>
      <c r="G2110" t="s">
        <v>458</v>
      </c>
      <c r="H2110" t="s">
        <v>10</v>
      </c>
      <c r="I2110" s="1">
        <v>44648</v>
      </c>
      <c r="J2110">
        <v>103</v>
      </c>
      <c r="K2110" t="str">
        <f>VLOOKUP(J2110,locations!$A$1:$E$17,2,FALSE)</f>
        <v>Waikato</v>
      </c>
      <c r="L2110" t="str">
        <f>VLOOKUP(J2110,locations!$A$1:$E$17,3,FALSE)</f>
        <v>New Zealand</v>
      </c>
      <c r="M2110">
        <f>VLOOKUP(J2110,locations!$A$1:$E$17,4,FALSE)</f>
        <v>513800</v>
      </c>
      <c r="N2110">
        <f>VLOOKUP(J2110,locations!$A$1:$E$17,5,FALSE)</f>
        <v>21.5</v>
      </c>
    </row>
    <row r="2111" spans="1:14" x14ac:dyDescent="0.25">
      <c r="A2111">
        <v>2110</v>
      </c>
      <c r="B2111" t="s">
        <v>83</v>
      </c>
      <c r="C2111">
        <v>587</v>
      </c>
      <c r="D2111" t="str">
        <f>VLOOKUP(C2119,'make details'!$A$1:$C$139,2,FALSE)</f>
        <v>Toyota</v>
      </c>
      <c r="E2111" t="str">
        <f>VLOOKUP(C2111,'make details'!$A$1:$C$139,3,FALSE)</f>
        <v>Standard</v>
      </c>
      <c r="F2111">
        <v>2002</v>
      </c>
      <c r="G2111" t="s">
        <v>590</v>
      </c>
      <c r="H2111" t="s">
        <v>69</v>
      </c>
      <c r="I2111" s="1">
        <v>44643</v>
      </c>
      <c r="J2111">
        <v>102</v>
      </c>
      <c r="K2111" t="str">
        <f>VLOOKUP(J2111,locations!$A$1:$E$17,2,FALSE)</f>
        <v>Auckland</v>
      </c>
      <c r="L2111" t="str">
        <f>VLOOKUP(J2111,locations!$A$1:$E$17,3,FALSE)</f>
        <v>New Zealand</v>
      </c>
      <c r="M2111">
        <f>VLOOKUP(J2111,locations!$A$1:$E$17,4,FALSE)</f>
        <v>1695200</v>
      </c>
      <c r="N2111">
        <f>VLOOKUP(J2111,locations!$A$1:$E$17,5,FALSE)</f>
        <v>343.09</v>
      </c>
    </row>
    <row r="2112" spans="1:14" x14ac:dyDescent="0.25">
      <c r="A2112">
        <v>2111</v>
      </c>
      <c r="B2112" t="s">
        <v>83</v>
      </c>
      <c r="C2112">
        <v>548</v>
      </c>
      <c r="D2112" t="str">
        <f>VLOOKUP(C2120,'make details'!$A$1:$C$139,2,FALSE)</f>
        <v>Mazda</v>
      </c>
      <c r="E2112" t="str">
        <f>VLOOKUP(C2112,'make details'!$A$1:$C$139,3,FALSE)</f>
        <v>Standard</v>
      </c>
      <c r="F2112">
        <v>2009</v>
      </c>
      <c r="G2112" t="s">
        <v>790</v>
      </c>
      <c r="H2112" t="s">
        <v>28</v>
      </c>
      <c r="I2112" s="1">
        <v>44652</v>
      </c>
      <c r="J2112">
        <v>101</v>
      </c>
      <c r="K2112" t="str">
        <f>VLOOKUP(J2112,locations!$A$1:$E$17,2,FALSE)</f>
        <v>Northland</v>
      </c>
      <c r="L2112" t="str">
        <f>VLOOKUP(J2112,locations!$A$1:$E$17,3,FALSE)</f>
        <v>New Zealand</v>
      </c>
      <c r="M2112">
        <f>VLOOKUP(J2112,locations!$A$1:$E$17,4,FALSE)</f>
        <v>201500</v>
      </c>
      <c r="N2112">
        <f>VLOOKUP(J2112,locations!$A$1:$E$17,5,FALSE)</f>
        <v>16.11</v>
      </c>
    </row>
    <row r="2113" spans="1:14" x14ac:dyDescent="0.25">
      <c r="A2113">
        <v>2112</v>
      </c>
      <c r="B2113" t="s">
        <v>90</v>
      </c>
      <c r="C2113">
        <v>576</v>
      </c>
      <c r="D2113" t="str">
        <f>VLOOKUP(C2121,'make details'!$A$1:$C$139,2,FALSE)</f>
        <v>Toyota</v>
      </c>
      <c r="E2113" t="str">
        <f>VLOOKUP(C2113,'make details'!$A$1:$C$139,3,FALSE)</f>
        <v>Standard</v>
      </c>
      <c r="F2113">
        <v>2002</v>
      </c>
      <c r="G2113" t="s">
        <v>698</v>
      </c>
      <c r="H2113" t="s">
        <v>28</v>
      </c>
      <c r="I2113" s="1">
        <v>44654</v>
      </c>
      <c r="J2113">
        <v>109</v>
      </c>
      <c r="K2113" t="str">
        <f>VLOOKUP(J2113,locations!$A$1:$E$17,2,FALSE)</f>
        <v>Wellington</v>
      </c>
      <c r="L2113" t="str">
        <f>VLOOKUP(J2113,locations!$A$1:$E$17,3,FALSE)</f>
        <v>New Zealand</v>
      </c>
      <c r="M2113">
        <f>VLOOKUP(J2113,locations!$A$1:$E$17,4,FALSE)</f>
        <v>543500</v>
      </c>
      <c r="N2113">
        <f>VLOOKUP(J2113,locations!$A$1:$E$17,5,FALSE)</f>
        <v>67.52</v>
      </c>
    </row>
    <row r="2114" spans="1:14" x14ac:dyDescent="0.25">
      <c r="A2114">
        <v>2113</v>
      </c>
      <c r="B2114" t="s">
        <v>235</v>
      </c>
      <c r="C2114">
        <v>587</v>
      </c>
      <c r="D2114" t="str">
        <f>VLOOKUP(C2122,'make details'!$A$1:$C$139,2,FALSE)</f>
        <v>Toyota</v>
      </c>
      <c r="E2114" t="str">
        <f>VLOOKUP(C2114,'make details'!$A$1:$C$139,3,FALSE)</f>
        <v>Standard</v>
      </c>
      <c r="F2114">
        <v>2004</v>
      </c>
      <c r="G2114" t="s">
        <v>799</v>
      </c>
      <c r="H2114" t="s">
        <v>32</v>
      </c>
      <c r="I2114" s="1">
        <v>44608</v>
      </c>
      <c r="J2114">
        <v>102</v>
      </c>
      <c r="K2114" t="str">
        <f>VLOOKUP(J2114,locations!$A$1:$E$17,2,FALSE)</f>
        <v>Auckland</v>
      </c>
      <c r="L2114" t="str">
        <f>VLOOKUP(J2114,locations!$A$1:$E$17,3,FALSE)</f>
        <v>New Zealand</v>
      </c>
      <c r="M2114">
        <f>VLOOKUP(J2114,locations!$A$1:$E$17,4,FALSE)</f>
        <v>1695200</v>
      </c>
      <c r="N2114">
        <f>VLOOKUP(J2114,locations!$A$1:$E$17,5,FALSE)</f>
        <v>343.09</v>
      </c>
    </row>
    <row r="2115" spans="1:14" x14ac:dyDescent="0.25">
      <c r="A2115">
        <v>2114</v>
      </c>
      <c r="B2115" t="s">
        <v>90</v>
      </c>
      <c r="C2115">
        <v>610</v>
      </c>
      <c r="D2115" t="str">
        <f>VLOOKUP(C2123,'make details'!$A$1:$C$139,2,FALSE)</f>
        <v>Mazda</v>
      </c>
      <c r="E2115" t="str">
        <f>VLOOKUP(C2115,'make details'!$A$1:$C$139,3,FALSE)</f>
        <v>Standard</v>
      </c>
      <c r="F2115">
        <v>2001</v>
      </c>
      <c r="G2115" t="s">
        <v>444</v>
      </c>
      <c r="H2115" t="s">
        <v>28</v>
      </c>
      <c r="I2115" s="1">
        <v>44535</v>
      </c>
      <c r="J2115">
        <v>109</v>
      </c>
      <c r="K2115" t="str">
        <f>VLOOKUP(J2115,locations!$A$1:$E$17,2,FALSE)</f>
        <v>Wellington</v>
      </c>
      <c r="L2115" t="str">
        <f>VLOOKUP(J2115,locations!$A$1:$E$17,3,FALSE)</f>
        <v>New Zealand</v>
      </c>
      <c r="M2115">
        <f>VLOOKUP(J2115,locations!$A$1:$E$17,4,FALSE)</f>
        <v>543500</v>
      </c>
      <c r="N2115">
        <f>VLOOKUP(J2115,locations!$A$1:$E$17,5,FALSE)</f>
        <v>67.52</v>
      </c>
    </row>
    <row r="2116" spans="1:14" x14ac:dyDescent="0.25">
      <c r="A2116">
        <v>2115</v>
      </c>
      <c r="B2116" t="s">
        <v>90</v>
      </c>
      <c r="C2116">
        <v>550</v>
      </c>
      <c r="D2116" t="str">
        <f>VLOOKUP(C2124,'make details'!$A$1:$C$139,2,FALSE)</f>
        <v>Ford</v>
      </c>
      <c r="E2116" t="str">
        <f>VLOOKUP(C2116,'make details'!$A$1:$C$139,3,FALSE)</f>
        <v>Standard</v>
      </c>
      <c r="F2116">
        <v>2000</v>
      </c>
      <c r="G2116" t="s">
        <v>584</v>
      </c>
      <c r="H2116" t="s">
        <v>32</v>
      </c>
      <c r="I2116" s="1">
        <v>44519</v>
      </c>
      <c r="J2116">
        <v>104</v>
      </c>
      <c r="K2116" t="str">
        <f>VLOOKUP(J2116,locations!$A$1:$E$17,2,FALSE)</f>
        <v>Bay of Plenty</v>
      </c>
      <c r="L2116" t="str">
        <f>VLOOKUP(J2116,locations!$A$1:$E$17,3,FALSE)</f>
        <v>New Zealand</v>
      </c>
      <c r="M2116">
        <f>VLOOKUP(J2116,locations!$A$1:$E$17,4,FALSE)</f>
        <v>347700</v>
      </c>
      <c r="N2116">
        <f>VLOOKUP(J2116,locations!$A$1:$E$17,5,FALSE)</f>
        <v>28.8</v>
      </c>
    </row>
    <row r="2117" spans="1:14" x14ac:dyDescent="0.25">
      <c r="A2117">
        <v>2116</v>
      </c>
      <c r="B2117" t="s">
        <v>90</v>
      </c>
      <c r="C2117">
        <v>576</v>
      </c>
      <c r="D2117" t="str">
        <f>VLOOKUP(C2125,'make details'!$A$1:$C$139,2,FALSE)</f>
        <v>Holden</v>
      </c>
      <c r="E2117" t="str">
        <f>VLOOKUP(C2117,'make details'!$A$1:$C$139,3,FALSE)</f>
        <v>Standard</v>
      </c>
      <c r="F2117">
        <v>2009</v>
      </c>
      <c r="G2117" t="s">
        <v>800</v>
      </c>
      <c r="H2117" t="s">
        <v>28</v>
      </c>
      <c r="I2117" s="1">
        <v>44609</v>
      </c>
      <c r="J2117">
        <v>104</v>
      </c>
      <c r="K2117" t="str">
        <f>VLOOKUP(J2117,locations!$A$1:$E$17,2,FALSE)</f>
        <v>Bay of Plenty</v>
      </c>
      <c r="L2117" t="str">
        <f>VLOOKUP(J2117,locations!$A$1:$E$17,3,FALSE)</f>
        <v>New Zealand</v>
      </c>
      <c r="M2117">
        <f>VLOOKUP(J2117,locations!$A$1:$E$17,4,FALSE)</f>
        <v>347700</v>
      </c>
      <c r="N2117">
        <f>VLOOKUP(J2117,locations!$A$1:$E$17,5,FALSE)</f>
        <v>28.8</v>
      </c>
    </row>
    <row r="2118" spans="1:14" x14ac:dyDescent="0.25">
      <c r="A2118">
        <v>2117</v>
      </c>
      <c r="B2118" t="s">
        <v>83</v>
      </c>
      <c r="C2118">
        <v>580</v>
      </c>
      <c r="D2118" t="str">
        <f>VLOOKUP(C2126,'make details'!$A$1:$C$139,2,FALSE)</f>
        <v>Nissan</v>
      </c>
      <c r="E2118" t="str">
        <f>VLOOKUP(C2118,'make details'!$A$1:$C$139,3,FALSE)</f>
        <v>Standard</v>
      </c>
      <c r="F2118">
        <v>2004</v>
      </c>
      <c r="G2118" t="s">
        <v>441</v>
      </c>
      <c r="H2118" t="s">
        <v>28</v>
      </c>
      <c r="I2118" s="1">
        <v>44597</v>
      </c>
      <c r="J2118">
        <v>102</v>
      </c>
      <c r="K2118" t="str">
        <f>VLOOKUP(J2118,locations!$A$1:$E$17,2,FALSE)</f>
        <v>Auckland</v>
      </c>
      <c r="L2118" t="str">
        <f>VLOOKUP(J2118,locations!$A$1:$E$17,3,FALSE)</f>
        <v>New Zealand</v>
      </c>
      <c r="M2118">
        <f>VLOOKUP(J2118,locations!$A$1:$E$17,4,FALSE)</f>
        <v>1695200</v>
      </c>
      <c r="N2118">
        <f>VLOOKUP(J2118,locations!$A$1:$E$17,5,FALSE)</f>
        <v>343.09</v>
      </c>
    </row>
    <row r="2119" spans="1:14" x14ac:dyDescent="0.25">
      <c r="A2119">
        <v>2118</v>
      </c>
      <c r="B2119" t="s">
        <v>75</v>
      </c>
      <c r="C2119">
        <v>619</v>
      </c>
      <c r="D2119" t="str">
        <f>VLOOKUP(C2127,'make details'!$A$1:$C$139,2,FALSE)</f>
        <v>BMW</v>
      </c>
      <c r="E2119" t="str">
        <f>VLOOKUP(C2119,'make details'!$A$1:$C$139,3,FALSE)</f>
        <v>Standard</v>
      </c>
      <c r="F2119">
        <v>2002</v>
      </c>
      <c r="G2119" t="s">
        <v>801</v>
      </c>
      <c r="H2119" t="s">
        <v>10</v>
      </c>
      <c r="I2119" s="1">
        <v>44483</v>
      </c>
      <c r="J2119">
        <v>114</v>
      </c>
      <c r="K2119" t="str">
        <f>VLOOKUP(J2119,locations!$A$1:$E$17,2,FALSE)</f>
        <v>Canterbury</v>
      </c>
      <c r="L2119" t="str">
        <f>VLOOKUP(J2119,locations!$A$1:$E$17,3,FALSE)</f>
        <v>New Zealand</v>
      </c>
      <c r="M2119">
        <f>VLOOKUP(J2119,locations!$A$1:$E$17,4,FALSE)</f>
        <v>655000</v>
      </c>
      <c r="N2119">
        <f>VLOOKUP(J2119,locations!$A$1:$E$17,5,FALSE)</f>
        <v>14.72</v>
      </c>
    </row>
    <row r="2120" spans="1:14" x14ac:dyDescent="0.25">
      <c r="A2120">
        <v>2119</v>
      </c>
      <c r="B2120" t="s">
        <v>90</v>
      </c>
      <c r="C2120">
        <v>576</v>
      </c>
      <c r="D2120" t="str">
        <f>VLOOKUP(C2128,'make details'!$A$1:$C$139,2,FALSE)</f>
        <v>Ford</v>
      </c>
      <c r="E2120" t="str">
        <f>VLOOKUP(C2120,'make details'!$A$1:$C$139,3,FALSE)</f>
        <v>Standard</v>
      </c>
      <c r="F2120">
        <v>2003</v>
      </c>
      <c r="G2120" t="s">
        <v>572</v>
      </c>
      <c r="H2120" t="s">
        <v>10</v>
      </c>
      <c r="I2120" s="1">
        <v>44508</v>
      </c>
      <c r="J2120">
        <v>114</v>
      </c>
      <c r="K2120" t="str">
        <f>VLOOKUP(J2120,locations!$A$1:$E$17,2,FALSE)</f>
        <v>Canterbury</v>
      </c>
      <c r="L2120" t="str">
        <f>VLOOKUP(J2120,locations!$A$1:$E$17,3,FALSE)</f>
        <v>New Zealand</v>
      </c>
      <c r="M2120">
        <f>VLOOKUP(J2120,locations!$A$1:$E$17,4,FALSE)</f>
        <v>655000</v>
      </c>
      <c r="N2120">
        <f>VLOOKUP(J2120,locations!$A$1:$E$17,5,FALSE)</f>
        <v>14.72</v>
      </c>
    </row>
    <row r="2121" spans="1:14" x14ac:dyDescent="0.25">
      <c r="A2121">
        <v>2120</v>
      </c>
      <c r="B2121" t="s">
        <v>75</v>
      </c>
      <c r="C2121">
        <v>619</v>
      </c>
      <c r="D2121" t="str">
        <f>VLOOKUP(C2129,'make details'!$A$1:$C$139,2,FALSE)</f>
        <v>BMW</v>
      </c>
      <c r="E2121" t="str">
        <f>VLOOKUP(C2121,'make details'!$A$1:$C$139,3,FALSE)</f>
        <v>Standard</v>
      </c>
      <c r="F2121">
        <v>2009</v>
      </c>
      <c r="G2121" t="s">
        <v>460</v>
      </c>
      <c r="H2121" t="s">
        <v>28</v>
      </c>
      <c r="I2121" s="1">
        <v>44584</v>
      </c>
      <c r="J2121">
        <v>102</v>
      </c>
      <c r="K2121" t="str">
        <f>VLOOKUP(J2121,locations!$A$1:$E$17,2,FALSE)</f>
        <v>Auckland</v>
      </c>
      <c r="L2121" t="str">
        <f>VLOOKUP(J2121,locations!$A$1:$E$17,3,FALSE)</f>
        <v>New Zealand</v>
      </c>
      <c r="M2121">
        <f>VLOOKUP(J2121,locations!$A$1:$E$17,4,FALSE)</f>
        <v>1695200</v>
      </c>
      <c r="N2121">
        <f>VLOOKUP(J2121,locations!$A$1:$E$17,5,FALSE)</f>
        <v>343.09</v>
      </c>
    </row>
    <row r="2122" spans="1:14" x14ac:dyDescent="0.25">
      <c r="A2122">
        <v>2121</v>
      </c>
      <c r="B2122" t="s">
        <v>83</v>
      </c>
      <c r="C2122">
        <v>619</v>
      </c>
      <c r="D2122" t="str">
        <f>VLOOKUP(C2130,'make details'!$A$1:$C$139,2,FALSE)</f>
        <v>Isuzu</v>
      </c>
      <c r="E2122" t="str">
        <f>VLOOKUP(C2122,'make details'!$A$1:$C$139,3,FALSE)</f>
        <v>Standard</v>
      </c>
      <c r="F2122">
        <v>2000</v>
      </c>
      <c r="G2122" t="s">
        <v>802</v>
      </c>
      <c r="H2122" t="s">
        <v>283</v>
      </c>
      <c r="I2122" s="1">
        <v>44543</v>
      </c>
      <c r="J2122">
        <v>102</v>
      </c>
      <c r="K2122" t="str">
        <f>VLOOKUP(J2122,locations!$A$1:$E$17,2,FALSE)</f>
        <v>Auckland</v>
      </c>
      <c r="L2122" t="str">
        <f>VLOOKUP(J2122,locations!$A$1:$E$17,3,FALSE)</f>
        <v>New Zealand</v>
      </c>
      <c r="M2122">
        <f>VLOOKUP(J2122,locations!$A$1:$E$17,4,FALSE)</f>
        <v>1695200</v>
      </c>
      <c r="N2122">
        <f>VLOOKUP(J2122,locations!$A$1:$E$17,5,FALSE)</f>
        <v>343.09</v>
      </c>
    </row>
    <row r="2123" spans="1:14" x14ac:dyDescent="0.25">
      <c r="A2123">
        <v>2122</v>
      </c>
      <c r="B2123" t="s">
        <v>90</v>
      </c>
      <c r="C2123">
        <v>576</v>
      </c>
      <c r="D2123" t="str">
        <f>VLOOKUP(C2131,'make details'!$A$1:$C$139,2,FALSE)</f>
        <v>Honda</v>
      </c>
      <c r="E2123" t="str">
        <f>VLOOKUP(C2123,'make details'!$A$1:$C$139,3,FALSE)</f>
        <v>Standard</v>
      </c>
      <c r="F2123">
        <v>2002</v>
      </c>
      <c r="G2123" t="s">
        <v>776</v>
      </c>
      <c r="H2123" t="s">
        <v>10</v>
      </c>
      <c r="I2123" s="1">
        <v>44654</v>
      </c>
      <c r="J2123">
        <v>102</v>
      </c>
      <c r="K2123" t="str">
        <f>VLOOKUP(J2123,locations!$A$1:$E$17,2,FALSE)</f>
        <v>Auckland</v>
      </c>
      <c r="L2123" t="str">
        <f>VLOOKUP(J2123,locations!$A$1:$E$17,3,FALSE)</f>
        <v>New Zealand</v>
      </c>
      <c r="M2123">
        <f>VLOOKUP(J2123,locations!$A$1:$E$17,4,FALSE)</f>
        <v>1695200</v>
      </c>
      <c r="N2123">
        <f>VLOOKUP(J2123,locations!$A$1:$E$17,5,FALSE)</f>
        <v>343.09</v>
      </c>
    </row>
    <row r="2124" spans="1:14" x14ac:dyDescent="0.25">
      <c r="A2124">
        <v>2123</v>
      </c>
      <c r="B2124" t="s">
        <v>90</v>
      </c>
      <c r="C2124">
        <v>540</v>
      </c>
      <c r="D2124" t="str">
        <f>VLOOKUP(C2132,'make details'!$A$1:$C$139,2,FALSE)</f>
        <v>Subaru</v>
      </c>
      <c r="E2124" t="str">
        <f>VLOOKUP(C2124,'make details'!$A$1:$C$139,3,FALSE)</f>
        <v>Standard</v>
      </c>
      <c r="F2124">
        <v>2005</v>
      </c>
      <c r="G2124" t="s">
        <v>798</v>
      </c>
      <c r="H2124" t="s">
        <v>10</v>
      </c>
      <c r="I2124" s="1">
        <v>44581</v>
      </c>
      <c r="J2124">
        <v>102</v>
      </c>
      <c r="K2124" t="str">
        <f>VLOOKUP(J2124,locations!$A$1:$E$17,2,FALSE)</f>
        <v>Auckland</v>
      </c>
      <c r="L2124" t="str">
        <f>VLOOKUP(J2124,locations!$A$1:$E$17,3,FALSE)</f>
        <v>New Zealand</v>
      </c>
      <c r="M2124">
        <f>VLOOKUP(J2124,locations!$A$1:$E$17,4,FALSE)</f>
        <v>1695200</v>
      </c>
      <c r="N2124">
        <f>VLOOKUP(J2124,locations!$A$1:$E$17,5,FALSE)</f>
        <v>343.09</v>
      </c>
    </row>
    <row r="2125" spans="1:14" x14ac:dyDescent="0.25">
      <c r="A2125">
        <v>2124</v>
      </c>
      <c r="B2125" t="s">
        <v>435</v>
      </c>
      <c r="C2125">
        <v>548</v>
      </c>
      <c r="D2125" t="str">
        <f>VLOOKUP(C2133,'make details'!$A$1:$C$139,2,FALSE)</f>
        <v>Holden</v>
      </c>
      <c r="E2125" t="str">
        <f>VLOOKUP(C2125,'make details'!$A$1:$C$139,3,FALSE)</f>
        <v>Standard</v>
      </c>
      <c r="F2125">
        <v>1994</v>
      </c>
      <c r="G2125" t="s">
        <v>803</v>
      </c>
      <c r="H2125" t="s">
        <v>45</v>
      </c>
      <c r="I2125" s="1">
        <v>44477</v>
      </c>
      <c r="J2125">
        <v>104</v>
      </c>
      <c r="K2125" t="str">
        <f>VLOOKUP(J2125,locations!$A$1:$E$17,2,FALSE)</f>
        <v>Bay of Plenty</v>
      </c>
      <c r="L2125" t="str">
        <f>VLOOKUP(J2125,locations!$A$1:$E$17,3,FALSE)</f>
        <v>New Zealand</v>
      </c>
      <c r="M2125">
        <f>VLOOKUP(J2125,locations!$A$1:$E$17,4,FALSE)</f>
        <v>347700</v>
      </c>
      <c r="N2125">
        <f>VLOOKUP(J2125,locations!$A$1:$E$17,5,FALSE)</f>
        <v>28.8</v>
      </c>
    </row>
    <row r="2126" spans="1:14" x14ac:dyDescent="0.25">
      <c r="A2126">
        <v>2125</v>
      </c>
      <c r="B2126" t="s">
        <v>83</v>
      </c>
      <c r="C2126">
        <v>587</v>
      </c>
      <c r="D2126" t="str">
        <f>VLOOKUP(C2134,'make details'!$A$1:$C$139,2,FALSE)</f>
        <v>Lexus</v>
      </c>
      <c r="E2126" t="str">
        <f>VLOOKUP(C2126,'make details'!$A$1:$C$139,3,FALSE)</f>
        <v>Standard</v>
      </c>
      <c r="F2126">
        <v>2002</v>
      </c>
      <c r="G2126" t="s">
        <v>445</v>
      </c>
      <c r="H2126" t="s">
        <v>28</v>
      </c>
      <c r="I2126" s="1">
        <v>44493</v>
      </c>
      <c r="J2126">
        <v>114</v>
      </c>
      <c r="K2126" t="str">
        <f>VLOOKUP(J2126,locations!$A$1:$E$17,2,FALSE)</f>
        <v>Canterbury</v>
      </c>
      <c r="L2126" t="str">
        <f>VLOOKUP(J2126,locations!$A$1:$E$17,3,FALSE)</f>
        <v>New Zealand</v>
      </c>
      <c r="M2126">
        <f>VLOOKUP(J2126,locations!$A$1:$E$17,4,FALSE)</f>
        <v>655000</v>
      </c>
      <c r="N2126">
        <f>VLOOKUP(J2126,locations!$A$1:$E$17,5,FALSE)</f>
        <v>14.72</v>
      </c>
    </row>
    <row r="2127" spans="1:14" x14ac:dyDescent="0.25">
      <c r="A2127">
        <v>2126</v>
      </c>
      <c r="B2127" t="s">
        <v>83</v>
      </c>
      <c r="C2127">
        <v>512</v>
      </c>
      <c r="D2127" t="str">
        <f>VLOOKUP(C2135,'make details'!$A$1:$C$139,2,FALSE)</f>
        <v>Nissan</v>
      </c>
      <c r="E2127" t="str">
        <f>VLOOKUP(C2127,'make details'!$A$1:$C$139,3,FALSE)</f>
        <v>Luxury</v>
      </c>
      <c r="F2127">
        <v>2002</v>
      </c>
      <c r="G2127" t="s">
        <v>804</v>
      </c>
      <c r="H2127" t="s">
        <v>18</v>
      </c>
      <c r="I2127" s="1">
        <v>44622</v>
      </c>
      <c r="J2127">
        <v>114</v>
      </c>
      <c r="K2127" t="str">
        <f>VLOOKUP(J2127,locations!$A$1:$E$17,2,FALSE)</f>
        <v>Canterbury</v>
      </c>
      <c r="L2127" t="str">
        <f>VLOOKUP(J2127,locations!$A$1:$E$17,3,FALSE)</f>
        <v>New Zealand</v>
      </c>
      <c r="M2127">
        <f>VLOOKUP(J2127,locations!$A$1:$E$17,4,FALSE)</f>
        <v>655000</v>
      </c>
      <c r="N2127">
        <f>VLOOKUP(J2127,locations!$A$1:$E$17,5,FALSE)</f>
        <v>14.72</v>
      </c>
    </row>
    <row r="2128" spans="1:14" x14ac:dyDescent="0.25">
      <c r="A2128">
        <v>2127</v>
      </c>
      <c r="B2128" t="s">
        <v>614</v>
      </c>
      <c r="C2128">
        <v>540</v>
      </c>
      <c r="D2128" t="str">
        <f>VLOOKUP(C2136,'make details'!$A$1:$C$139,2,FALSE)</f>
        <v>Toyota</v>
      </c>
      <c r="E2128" t="str">
        <f>VLOOKUP(C2128,'make details'!$A$1:$C$139,3,FALSE)</f>
        <v>Standard</v>
      </c>
      <c r="F2128">
        <v>1996</v>
      </c>
      <c r="G2128" t="s">
        <v>701</v>
      </c>
      <c r="H2128" t="s">
        <v>32</v>
      </c>
      <c r="I2128" s="1">
        <v>44524</v>
      </c>
      <c r="J2128">
        <v>107</v>
      </c>
      <c r="K2128" t="str">
        <f>VLOOKUP(J2128,locations!$A$1:$E$17,2,FALSE)</f>
        <v>Taranaki</v>
      </c>
      <c r="L2128" t="str">
        <f>VLOOKUP(J2128,locations!$A$1:$E$17,3,FALSE)</f>
        <v>New Zealand</v>
      </c>
      <c r="M2128">
        <f>VLOOKUP(J2128,locations!$A$1:$E$17,4,FALSE)</f>
        <v>127300</v>
      </c>
      <c r="N2128">
        <f>VLOOKUP(J2128,locations!$A$1:$E$17,5,FALSE)</f>
        <v>17.55</v>
      </c>
    </row>
    <row r="2129" spans="1:14" x14ac:dyDescent="0.25">
      <c r="A2129">
        <v>2128</v>
      </c>
      <c r="B2129" t="s">
        <v>671</v>
      </c>
      <c r="C2129">
        <v>512</v>
      </c>
      <c r="D2129" t="str">
        <f>VLOOKUP(C2137,'make details'!$A$1:$C$139,2,FALSE)</f>
        <v>Honda</v>
      </c>
      <c r="E2129" t="str">
        <f>VLOOKUP(C2129,'make details'!$A$1:$C$139,3,FALSE)</f>
        <v>Luxury</v>
      </c>
      <c r="F2129">
        <v>2004</v>
      </c>
      <c r="G2129" t="s">
        <v>805</v>
      </c>
      <c r="H2129" t="s">
        <v>18</v>
      </c>
      <c r="I2129" s="1">
        <v>44642</v>
      </c>
      <c r="J2129">
        <v>102</v>
      </c>
      <c r="K2129" t="str">
        <f>VLOOKUP(J2129,locations!$A$1:$E$17,2,FALSE)</f>
        <v>Auckland</v>
      </c>
      <c r="L2129" t="str">
        <f>VLOOKUP(J2129,locations!$A$1:$E$17,3,FALSE)</f>
        <v>New Zealand</v>
      </c>
      <c r="M2129">
        <f>VLOOKUP(J2129,locations!$A$1:$E$17,4,FALSE)</f>
        <v>1695200</v>
      </c>
      <c r="N2129">
        <f>VLOOKUP(J2129,locations!$A$1:$E$17,5,FALSE)</f>
        <v>343.09</v>
      </c>
    </row>
    <row r="2130" spans="1:14" x14ac:dyDescent="0.25">
      <c r="A2130">
        <v>2129</v>
      </c>
      <c r="B2130" t="s">
        <v>90</v>
      </c>
      <c r="C2130">
        <v>556</v>
      </c>
      <c r="D2130" t="str">
        <f>VLOOKUP(C2138,'make details'!$A$1:$C$139,2,FALSE)</f>
        <v>BMW</v>
      </c>
      <c r="E2130" t="str">
        <f>VLOOKUP(C2130,'make details'!$A$1:$C$139,3,FALSE)</f>
        <v>Standard</v>
      </c>
      <c r="F2130">
        <v>2000</v>
      </c>
      <c r="G2130" t="s">
        <v>621</v>
      </c>
      <c r="H2130" t="s">
        <v>283</v>
      </c>
      <c r="I2130" s="1">
        <v>44500</v>
      </c>
      <c r="J2130">
        <v>114</v>
      </c>
      <c r="K2130" t="str">
        <f>VLOOKUP(J2130,locations!$A$1:$E$17,2,FALSE)</f>
        <v>Canterbury</v>
      </c>
      <c r="L2130" t="str">
        <f>VLOOKUP(J2130,locations!$A$1:$E$17,3,FALSE)</f>
        <v>New Zealand</v>
      </c>
      <c r="M2130">
        <f>VLOOKUP(J2130,locations!$A$1:$E$17,4,FALSE)</f>
        <v>655000</v>
      </c>
      <c r="N2130">
        <f>VLOOKUP(J2130,locations!$A$1:$E$17,5,FALSE)</f>
        <v>14.72</v>
      </c>
    </row>
    <row r="2131" spans="1:14" x14ac:dyDescent="0.25">
      <c r="A2131">
        <v>2130</v>
      </c>
      <c r="B2131" t="s">
        <v>83</v>
      </c>
      <c r="C2131">
        <v>550</v>
      </c>
      <c r="D2131" t="str">
        <f>VLOOKUP(C2139,'make details'!$A$1:$C$139,2,FALSE)</f>
        <v>Ford</v>
      </c>
      <c r="E2131" t="str">
        <f>VLOOKUP(C2131,'make details'!$A$1:$C$139,3,FALSE)</f>
        <v>Standard</v>
      </c>
      <c r="F2131">
        <v>2003</v>
      </c>
      <c r="G2131" t="s">
        <v>571</v>
      </c>
      <c r="H2131" t="s">
        <v>10</v>
      </c>
      <c r="I2131" s="1">
        <v>44481</v>
      </c>
      <c r="J2131">
        <v>102</v>
      </c>
      <c r="K2131" t="str">
        <f>VLOOKUP(J2131,locations!$A$1:$E$17,2,FALSE)</f>
        <v>Auckland</v>
      </c>
      <c r="L2131" t="str">
        <f>VLOOKUP(J2131,locations!$A$1:$E$17,3,FALSE)</f>
        <v>New Zealand</v>
      </c>
      <c r="M2131">
        <f>VLOOKUP(J2131,locations!$A$1:$E$17,4,FALSE)</f>
        <v>1695200</v>
      </c>
      <c r="N2131">
        <f>VLOOKUP(J2131,locations!$A$1:$E$17,5,FALSE)</f>
        <v>343.09</v>
      </c>
    </row>
    <row r="2132" spans="1:14" x14ac:dyDescent="0.25">
      <c r="A2132">
        <v>2131</v>
      </c>
      <c r="B2132" t="s">
        <v>90</v>
      </c>
      <c r="C2132">
        <v>610</v>
      </c>
      <c r="D2132" t="str">
        <f>VLOOKUP(C2140,'make details'!$A$1:$C$139,2,FALSE)</f>
        <v>Toyota</v>
      </c>
      <c r="E2132" t="str">
        <f>VLOOKUP(C2132,'make details'!$A$1:$C$139,3,FALSE)</f>
        <v>Standard</v>
      </c>
      <c r="F2132">
        <v>2000</v>
      </c>
      <c r="G2132" t="s">
        <v>475</v>
      </c>
      <c r="H2132" t="s">
        <v>32</v>
      </c>
      <c r="I2132" s="1">
        <v>44542</v>
      </c>
      <c r="J2132">
        <v>109</v>
      </c>
      <c r="K2132" t="str">
        <f>VLOOKUP(J2132,locations!$A$1:$E$17,2,FALSE)</f>
        <v>Wellington</v>
      </c>
      <c r="L2132" t="str">
        <f>VLOOKUP(J2132,locations!$A$1:$E$17,3,FALSE)</f>
        <v>New Zealand</v>
      </c>
      <c r="M2132">
        <f>VLOOKUP(J2132,locations!$A$1:$E$17,4,FALSE)</f>
        <v>543500</v>
      </c>
      <c r="N2132">
        <f>VLOOKUP(J2132,locations!$A$1:$E$17,5,FALSE)</f>
        <v>67.52</v>
      </c>
    </row>
    <row r="2133" spans="1:14" x14ac:dyDescent="0.25">
      <c r="A2133">
        <v>2132</v>
      </c>
      <c r="B2133" t="s">
        <v>435</v>
      </c>
      <c r="C2133">
        <v>548</v>
      </c>
      <c r="D2133" t="str">
        <f>VLOOKUP(C2141,'make details'!$A$1:$C$139,2,FALSE)</f>
        <v>Toyota</v>
      </c>
      <c r="E2133" t="str">
        <f>VLOOKUP(C2133,'make details'!$A$1:$C$139,3,FALSE)</f>
        <v>Standard</v>
      </c>
      <c r="F2133">
        <v>2010</v>
      </c>
      <c r="G2133" t="s">
        <v>794</v>
      </c>
      <c r="H2133" t="s">
        <v>69</v>
      </c>
      <c r="I2133" s="1">
        <v>44639</v>
      </c>
      <c r="J2133">
        <v>105</v>
      </c>
      <c r="K2133" t="str">
        <f>VLOOKUP(J2133,locations!$A$1:$E$17,2,FALSE)</f>
        <v>Gisborne</v>
      </c>
      <c r="L2133" t="str">
        <f>VLOOKUP(J2133,locations!$A$1:$E$17,3,FALSE)</f>
        <v>New Zealand</v>
      </c>
      <c r="M2133">
        <f>VLOOKUP(J2133,locations!$A$1:$E$17,4,FALSE)</f>
        <v>52100</v>
      </c>
      <c r="N2133">
        <f>VLOOKUP(J2133,locations!$A$1:$E$17,5,FALSE)</f>
        <v>6.21</v>
      </c>
    </row>
    <row r="2134" spans="1:14" x14ac:dyDescent="0.25">
      <c r="A2134">
        <v>2133</v>
      </c>
      <c r="B2134" t="s">
        <v>83</v>
      </c>
      <c r="C2134">
        <v>570</v>
      </c>
      <c r="D2134" t="str">
        <f>VLOOKUP(C2142,'make details'!$A$1:$C$139,2,FALSE)</f>
        <v>Great Wall</v>
      </c>
      <c r="E2134" t="str">
        <f>VLOOKUP(C2134,'make details'!$A$1:$C$139,3,FALSE)</f>
        <v>Luxury</v>
      </c>
      <c r="F2134">
        <v>2007</v>
      </c>
      <c r="G2134" t="s">
        <v>806</v>
      </c>
      <c r="H2134" t="s">
        <v>32</v>
      </c>
      <c r="I2134" s="1">
        <v>44643</v>
      </c>
      <c r="J2134">
        <v>102</v>
      </c>
      <c r="K2134" t="str">
        <f>VLOOKUP(J2134,locations!$A$1:$E$17,2,FALSE)</f>
        <v>Auckland</v>
      </c>
      <c r="L2134" t="str">
        <f>VLOOKUP(J2134,locations!$A$1:$E$17,3,FALSE)</f>
        <v>New Zealand</v>
      </c>
      <c r="M2134">
        <f>VLOOKUP(J2134,locations!$A$1:$E$17,4,FALSE)</f>
        <v>1695200</v>
      </c>
      <c r="N2134">
        <f>VLOOKUP(J2134,locations!$A$1:$E$17,5,FALSE)</f>
        <v>343.09</v>
      </c>
    </row>
    <row r="2135" spans="1:14" x14ac:dyDescent="0.25">
      <c r="A2135">
        <v>2134</v>
      </c>
      <c r="B2135" t="s">
        <v>83</v>
      </c>
      <c r="C2135">
        <v>587</v>
      </c>
      <c r="D2135" t="str">
        <f>VLOOKUP(C2143,'make details'!$A$1:$C$139,2,FALSE)</f>
        <v>Audi</v>
      </c>
      <c r="E2135" t="str">
        <f>VLOOKUP(C2135,'make details'!$A$1:$C$139,3,FALSE)</f>
        <v>Standard</v>
      </c>
      <c r="F2135">
        <v>2002</v>
      </c>
      <c r="G2135" t="s">
        <v>445</v>
      </c>
      <c r="H2135" t="s">
        <v>10</v>
      </c>
      <c r="I2135" s="1">
        <v>44655</v>
      </c>
      <c r="J2135">
        <v>102</v>
      </c>
      <c r="K2135" t="str">
        <f>VLOOKUP(J2135,locations!$A$1:$E$17,2,FALSE)</f>
        <v>Auckland</v>
      </c>
      <c r="L2135" t="str">
        <f>VLOOKUP(J2135,locations!$A$1:$E$17,3,FALSE)</f>
        <v>New Zealand</v>
      </c>
      <c r="M2135">
        <f>VLOOKUP(J2135,locations!$A$1:$E$17,4,FALSE)</f>
        <v>1695200</v>
      </c>
      <c r="N2135">
        <f>VLOOKUP(J2135,locations!$A$1:$E$17,5,FALSE)</f>
        <v>343.09</v>
      </c>
    </row>
    <row r="2136" spans="1:14" x14ac:dyDescent="0.25">
      <c r="A2136">
        <v>2135</v>
      </c>
      <c r="B2136" t="s">
        <v>90</v>
      </c>
      <c r="C2136">
        <v>619</v>
      </c>
      <c r="D2136" t="str">
        <f>VLOOKUP(C2144,'make details'!$A$1:$C$139,2,FALSE)</f>
        <v>Holden</v>
      </c>
      <c r="E2136" t="str">
        <f>VLOOKUP(C2136,'make details'!$A$1:$C$139,3,FALSE)</f>
        <v>Standard</v>
      </c>
      <c r="F2136">
        <v>2001</v>
      </c>
      <c r="G2136" t="s">
        <v>694</v>
      </c>
      <c r="H2136" t="s">
        <v>10</v>
      </c>
      <c r="I2136" s="1">
        <v>44615</v>
      </c>
      <c r="J2136">
        <v>109</v>
      </c>
      <c r="K2136" t="str">
        <f>VLOOKUP(J2136,locations!$A$1:$E$17,2,FALSE)</f>
        <v>Wellington</v>
      </c>
      <c r="L2136" t="str">
        <f>VLOOKUP(J2136,locations!$A$1:$E$17,3,FALSE)</f>
        <v>New Zealand</v>
      </c>
      <c r="M2136">
        <f>VLOOKUP(J2136,locations!$A$1:$E$17,4,FALSE)</f>
        <v>543500</v>
      </c>
      <c r="N2136">
        <f>VLOOKUP(J2136,locations!$A$1:$E$17,5,FALSE)</f>
        <v>67.52</v>
      </c>
    </row>
    <row r="2137" spans="1:14" x14ac:dyDescent="0.25">
      <c r="A2137">
        <v>2136</v>
      </c>
      <c r="B2137" t="s">
        <v>90</v>
      </c>
      <c r="C2137">
        <v>550</v>
      </c>
      <c r="D2137" t="str">
        <f>VLOOKUP(C2145,'make details'!$A$1:$C$139,2,FALSE)</f>
        <v>Toyota</v>
      </c>
      <c r="E2137" t="str">
        <f>VLOOKUP(C2137,'make details'!$A$1:$C$139,3,FALSE)</f>
        <v>Standard</v>
      </c>
      <c r="F2137">
        <v>2002</v>
      </c>
      <c r="G2137" t="s">
        <v>584</v>
      </c>
      <c r="H2137" t="s">
        <v>32</v>
      </c>
      <c r="I2137" s="1">
        <v>44547</v>
      </c>
      <c r="J2137">
        <v>103</v>
      </c>
      <c r="K2137" t="str">
        <f>VLOOKUP(J2137,locations!$A$1:$E$17,2,FALSE)</f>
        <v>Waikato</v>
      </c>
      <c r="L2137" t="str">
        <f>VLOOKUP(J2137,locations!$A$1:$E$17,3,FALSE)</f>
        <v>New Zealand</v>
      </c>
      <c r="M2137">
        <f>VLOOKUP(J2137,locations!$A$1:$E$17,4,FALSE)</f>
        <v>513800</v>
      </c>
      <c r="N2137">
        <f>VLOOKUP(J2137,locations!$A$1:$E$17,5,FALSE)</f>
        <v>21.5</v>
      </c>
    </row>
    <row r="2138" spans="1:14" x14ac:dyDescent="0.25">
      <c r="A2138">
        <v>2137</v>
      </c>
      <c r="B2138" t="s">
        <v>83</v>
      </c>
      <c r="C2138">
        <v>512</v>
      </c>
      <c r="D2138" t="str">
        <f>VLOOKUP(C2146,'make details'!$A$1:$C$139,2,FALSE)</f>
        <v>Subaru</v>
      </c>
      <c r="E2138" t="str">
        <f>VLOOKUP(C2138,'make details'!$A$1:$C$139,3,FALSE)</f>
        <v>Luxury</v>
      </c>
      <c r="F2138">
        <v>2002</v>
      </c>
      <c r="G2138" t="s">
        <v>479</v>
      </c>
      <c r="H2138" t="s">
        <v>47</v>
      </c>
      <c r="I2138" s="1">
        <v>44508</v>
      </c>
      <c r="J2138">
        <v>104</v>
      </c>
      <c r="K2138" t="str">
        <f>VLOOKUP(J2138,locations!$A$1:$E$17,2,FALSE)</f>
        <v>Bay of Plenty</v>
      </c>
      <c r="L2138" t="str">
        <f>VLOOKUP(J2138,locations!$A$1:$E$17,3,FALSE)</f>
        <v>New Zealand</v>
      </c>
      <c r="M2138">
        <f>VLOOKUP(J2138,locations!$A$1:$E$17,4,FALSE)</f>
        <v>347700</v>
      </c>
      <c r="N2138">
        <f>VLOOKUP(J2138,locations!$A$1:$E$17,5,FALSE)</f>
        <v>28.8</v>
      </c>
    </row>
    <row r="2139" spans="1:14" x14ac:dyDescent="0.25">
      <c r="A2139">
        <v>2138</v>
      </c>
      <c r="B2139" t="s">
        <v>435</v>
      </c>
      <c r="C2139">
        <v>540</v>
      </c>
      <c r="D2139" t="str">
        <f>VLOOKUP(C2147,'make details'!$A$1:$C$139,2,FALSE)</f>
        <v>Honda</v>
      </c>
      <c r="E2139" t="str">
        <f>VLOOKUP(C2139,'make details'!$A$1:$C$139,3,FALSE)</f>
        <v>Standard</v>
      </c>
      <c r="F2139">
        <v>2001</v>
      </c>
      <c r="G2139" t="s">
        <v>436</v>
      </c>
      <c r="H2139" t="s">
        <v>32</v>
      </c>
      <c r="I2139" s="1">
        <v>44646</v>
      </c>
      <c r="J2139">
        <v>104</v>
      </c>
      <c r="K2139" t="str">
        <f>VLOOKUP(J2139,locations!$A$1:$E$17,2,FALSE)</f>
        <v>Bay of Plenty</v>
      </c>
      <c r="L2139" t="str">
        <f>VLOOKUP(J2139,locations!$A$1:$E$17,3,FALSE)</f>
        <v>New Zealand</v>
      </c>
      <c r="M2139">
        <f>VLOOKUP(J2139,locations!$A$1:$E$17,4,FALSE)</f>
        <v>347700</v>
      </c>
      <c r="N2139">
        <f>VLOOKUP(J2139,locations!$A$1:$E$17,5,FALSE)</f>
        <v>28.8</v>
      </c>
    </row>
    <row r="2140" spans="1:14" x14ac:dyDescent="0.25">
      <c r="A2140">
        <v>2139</v>
      </c>
      <c r="B2140" t="s">
        <v>90</v>
      </c>
      <c r="C2140">
        <v>619</v>
      </c>
      <c r="D2140" t="str">
        <f>VLOOKUP(C2148,'make details'!$A$1:$C$139,2,FALSE)</f>
        <v>Subaru</v>
      </c>
      <c r="E2140" t="str">
        <f>VLOOKUP(C2140,'make details'!$A$1:$C$139,3,FALSE)</f>
        <v>Standard</v>
      </c>
      <c r="F2140">
        <v>2000</v>
      </c>
      <c r="G2140" t="s">
        <v>599</v>
      </c>
      <c r="H2140" t="s">
        <v>10</v>
      </c>
      <c r="I2140" s="1">
        <v>44489</v>
      </c>
      <c r="J2140">
        <v>115</v>
      </c>
      <c r="K2140" t="str">
        <f>VLOOKUP(J2140,locations!$A$1:$E$17,2,FALSE)</f>
        <v>Otago</v>
      </c>
      <c r="L2140" t="str">
        <f>VLOOKUP(J2140,locations!$A$1:$E$17,3,FALSE)</f>
        <v>New Zealand</v>
      </c>
      <c r="M2140">
        <f>VLOOKUP(J2140,locations!$A$1:$E$17,4,FALSE)</f>
        <v>246000</v>
      </c>
      <c r="N2140">
        <f>VLOOKUP(J2140,locations!$A$1:$E$17,5,FALSE)</f>
        <v>7.89</v>
      </c>
    </row>
    <row r="2141" spans="1:14" x14ac:dyDescent="0.25">
      <c r="A2141">
        <v>2140</v>
      </c>
      <c r="B2141" t="s">
        <v>75</v>
      </c>
      <c r="C2141">
        <v>619</v>
      </c>
      <c r="D2141" t="str">
        <f>VLOOKUP(C2149,'make details'!$A$1:$C$139,2,FALSE)</f>
        <v>Ford</v>
      </c>
      <c r="E2141" t="str">
        <f>VLOOKUP(C2141,'make details'!$A$1:$C$139,3,FALSE)</f>
        <v>Standard</v>
      </c>
      <c r="F2141">
        <v>2000</v>
      </c>
      <c r="G2141" t="s">
        <v>795</v>
      </c>
      <c r="H2141" t="s">
        <v>69</v>
      </c>
      <c r="I2141" s="1">
        <v>44656</v>
      </c>
      <c r="J2141">
        <v>103</v>
      </c>
      <c r="K2141" t="str">
        <f>VLOOKUP(J2141,locations!$A$1:$E$17,2,FALSE)</f>
        <v>Waikato</v>
      </c>
      <c r="L2141" t="str">
        <f>VLOOKUP(J2141,locations!$A$1:$E$17,3,FALSE)</f>
        <v>New Zealand</v>
      </c>
      <c r="M2141">
        <f>VLOOKUP(J2141,locations!$A$1:$E$17,4,FALSE)</f>
        <v>513800</v>
      </c>
      <c r="N2141">
        <f>VLOOKUP(J2141,locations!$A$1:$E$17,5,FALSE)</f>
        <v>21.5</v>
      </c>
    </row>
    <row r="2142" spans="1:14" x14ac:dyDescent="0.25">
      <c r="A2142">
        <v>2141</v>
      </c>
      <c r="B2142" t="s">
        <v>435</v>
      </c>
      <c r="C2142">
        <v>544</v>
      </c>
      <c r="D2142" t="str">
        <f>VLOOKUP(C2150,'make details'!$A$1:$C$139,2,FALSE)</f>
        <v>Mazda</v>
      </c>
      <c r="E2142" t="str">
        <f>VLOOKUP(C2142,'make details'!$A$1:$C$139,3,FALSE)</f>
        <v>Standard</v>
      </c>
      <c r="F2142">
        <v>2010</v>
      </c>
      <c r="G2142" t="s">
        <v>807</v>
      </c>
      <c r="H2142" t="s">
        <v>18</v>
      </c>
      <c r="I2142" s="1">
        <v>44524</v>
      </c>
      <c r="J2142">
        <v>106</v>
      </c>
      <c r="K2142" t="str">
        <f>VLOOKUP(J2142,locations!$A$1:$E$17,2,FALSE)</f>
        <v>Hawke's Bay</v>
      </c>
      <c r="L2142" t="str">
        <f>VLOOKUP(J2142,locations!$A$1:$E$17,3,FALSE)</f>
        <v>New Zealand</v>
      </c>
      <c r="M2142">
        <f>VLOOKUP(J2142,locations!$A$1:$E$17,4,FALSE)</f>
        <v>182700</v>
      </c>
      <c r="N2142">
        <f>VLOOKUP(J2142,locations!$A$1:$E$17,5,FALSE)</f>
        <v>12.92</v>
      </c>
    </row>
    <row r="2143" spans="1:14" x14ac:dyDescent="0.25">
      <c r="A2143">
        <v>2142</v>
      </c>
      <c r="B2143" t="s">
        <v>75</v>
      </c>
      <c r="C2143">
        <v>507</v>
      </c>
      <c r="D2143" t="str">
        <f>VLOOKUP(C2151,'make details'!$A$1:$C$139,2,FALSE)</f>
        <v>Mazda</v>
      </c>
      <c r="E2143" t="str">
        <f>VLOOKUP(C2143,'make details'!$A$1:$C$139,3,FALSE)</f>
        <v>Standard</v>
      </c>
      <c r="F2143">
        <v>2010</v>
      </c>
      <c r="G2143" t="s">
        <v>338</v>
      </c>
      <c r="H2143" t="s">
        <v>28</v>
      </c>
      <c r="I2143" s="1">
        <v>44550</v>
      </c>
      <c r="J2143">
        <v>109</v>
      </c>
      <c r="K2143" t="str">
        <f>VLOOKUP(J2143,locations!$A$1:$E$17,2,FALSE)</f>
        <v>Wellington</v>
      </c>
      <c r="L2143" t="str">
        <f>VLOOKUP(J2143,locations!$A$1:$E$17,3,FALSE)</f>
        <v>New Zealand</v>
      </c>
      <c r="M2143">
        <f>VLOOKUP(J2143,locations!$A$1:$E$17,4,FALSE)</f>
        <v>543500</v>
      </c>
      <c r="N2143">
        <f>VLOOKUP(J2143,locations!$A$1:$E$17,5,FALSE)</f>
        <v>67.52</v>
      </c>
    </row>
    <row r="2144" spans="1:14" x14ac:dyDescent="0.25">
      <c r="A2144">
        <v>2143</v>
      </c>
      <c r="B2144" t="s">
        <v>83</v>
      </c>
      <c r="C2144">
        <v>548</v>
      </c>
      <c r="D2144" t="str">
        <f>VLOOKUP(C2152,'make details'!$A$1:$C$139,2,FALSE)</f>
        <v>Ford</v>
      </c>
      <c r="E2144" t="str">
        <f>VLOOKUP(C2144,'make details'!$A$1:$C$139,3,FALSE)</f>
        <v>Standard</v>
      </c>
      <c r="F2144">
        <v>1998</v>
      </c>
      <c r="G2144" t="s">
        <v>747</v>
      </c>
      <c r="H2144" t="s">
        <v>10</v>
      </c>
      <c r="I2144" s="1">
        <v>44506</v>
      </c>
      <c r="J2144">
        <v>102</v>
      </c>
      <c r="K2144" t="str">
        <f>VLOOKUP(J2144,locations!$A$1:$E$17,2,FALSE)</f>
        <v>Auckland</v>
      </c>
      <c r="L2144" t="str">
        <f>VLOOKUP(J2144,locations!$A$1:$E$17,3,FALSE)</f>
        <v>New Zealand</v>
      </c>
      <c r="M2144">
        <f>VLOOKUP(J2144,locations!$A$1:$E$17,4,FALSE)</f>
        <v>1695200</v>
      </c>
      <c r="N2144">
        <f>VLOOKUP(J2144,locations!$A$1:$E$17,5,FALSE)</f>
        <v>343.09</v>
      </c>
    </row>
    <row r="2145" spans="1:14" x14ac:dyDescent="0.25">
      <c r="A2145">
        <v>2144</v>
      </c>
      <c r="B2145" t="s">
        <v>75</v>
      </c>
      <c r="C2145">
        <v>619</v>
      </c>
      <c r="D2145" t="str">
        <f>VLOOKUP(C2153,'make details'!$A$1:$C$139,2,FALSE)</f>
        <v>Ford</v>
      </c>
      <c r="E2145" t="str">
        <f>VLOOKUP(C2145,'make details'!$A$1:$C$139,3,FALSE)</f>
        <v>Standard</v>
      </c>
      <c r="F2145">
        <v>2004</v>
      </c>
      <c r="G2145" t="s">
        <v>739</v>
      </c>
      <c r="H2145" t="s">
        <v>32</v>
      </c>
      <c r="I2145" s="1">
        <v>44580</v>
      </c>
      <c r="J2145">
        <v>102</v>
      </c>
      <c r="K2145" t="str">
        <f>VLOOKUP(J2145,locations!$A$1:$E$17,2,FALSE)</f>
        <v>Auckland</v>
      </c>
      <c r="L2145" t="str">
        <f>VLOOKUP(J2145,locations!$A$1:$E$17,3,FALSE)</f>
        <v>New Zealand</v>
      </c>
      <c r="M2145">
        <f>VLOOKUP(J2145,locations!$A$1:$E$17,4,FALSE)</f>
        <v>1695200</v>
      </c>
      <c r="N2145">
        <f>VLOOKUP(J2145,locations!$A$1:$E$17,5,FALSE)</f>
        <v>343.09</v>
      </c>
    </row>
    <row r="2146" spans="1:14" x14ac:dyDescent="0.25">
      <c r="A2146">
        <v>2145</v>
      </c>
      <c r="B2146" t="s">
        <v>90</v>
      </c>
      <c r="C2146">
        <v>610</v>
      </c>
      <c r="D2146" t="str">
        <f>VLOOKUP(C2154,'make details'!$A$1:$C$139,2,FALSE)</f>
        <v>Mazda</v>
      </c>
      <c r="E2146" t="str">
        <f>VLOOKUP(C2146,'make details'!$A$1:$C$139,3,FALSE)</f>
        <v>Standard</v>
      </c>
      <c r="F2146">
        <v>2002</v>
      </c>
      <c r="G2146" t="s">
        <v>475</v>
      </c>
      <c r="H2146" t="s">
        <v>28</v>
      </c>
      <c r="I2146" s="1">
        <v>44536</v>
      </c>
      <c r="J2146">
        <v>103</v>
      </c>
      <c r="K2146" t="str">
        <f>VLOOKUP(J2146,locations!$A$1:$E$17,2,FALSE)</f>
        <v>Waikato</v>
      </c>
      <c r="L2146" t="str">
        <f>VLOOKUP(J2146,locations!$A$1:$E$17,3,FALSE)</f>
        <v>New Zealand</v>
      </c>
      <c r="M2146">
        <f>VLOOKUP(J2146,locations!$A$1:$E$17,4,FALSE)</f>
        <v>513800</v>
      </c>
      <c r="N2146">
        <f>VLOOKUP(J2146,locations!$A$1:$E$17,5,FALSE)</f>
        <v>21.5</v>
      </c>
    </row>
    <row r="2147" spans="1:14" x14ac:dyDescent="0.25">
      <c r="A2147">
        <v>2146</v>
      </c>
      <c r="B2147" t="s">
        <v>75</v>
      </c>
      <c r="C2147">
        <v>550</v>
      </c>
      <c r="D2147" t="str">
        <f>VLOOKUP(C2155,'make details'!$A$1:$C$139,2,FALSE)</f>
        <v>Mazda</v>
      </c>
      <c r="E2147" t="str">
        <f>VLOOKUP(C2147,'make details'!$A$1:$C$139,3,FALSE)</f>
        <v>Standard</v>
      </c>
      <c r="F2147">
        <v>2002</v>
      </c>
      <c r="G2147" t="s">
        <v>808</v>
      </c>
      <c r="H2147" t="s">
        <v>32</v>
      </c>
      <c r="I2147" s="1">
        <v>44645</v>
      </c>
      <c r="J2147">
        <v>105</v>
      </c>
      <c r="K2147" t="str">
        <f>VLOOKUP(J2147,locations!$A$1:$E$17,2,FALSE)</f>
        <v>Gisborne</v>
      </c>
      <c r="L2147" t="str">
        <f>VLOOKUP(J2147,locations!$A$1:$E$17,3,FALSE)</f>
        <v>New Zealand</v>
      </c>
      <c r="M2147">
        <f>VLOOKUP(J2147,locations!$A$1:$E$17,4,FALSE)</f>
        <v>52100</v>
      </c>
      <c r="N2147">
        <f>VLOOKUP(J2147,locations!$A$1:$E$17,5,FALSE)</f>
        <v>6.21</v>
      </c>
    </row>
    <row r="2148" spans="1:14" x14ac:dyDescent="0.25">
      <c r="A2148">
        <v>2147</v>
      </c>
      <c r="B2148" t="s">
        <v>90</v>
      </c>
      <c r="C2148">
        <v>610</v>
      </c>
      <c r="D2148" t="str">
        <f>VLOOKUP(C2156,'make details'!$A$1:$C$139,2,FALSE)</f>
        <v>Subaru</v>
      </c>
      <c r="E2148" t="str">
        <f>VLOOKUP(C2148,'make details'!$A$1:$C$139,3,FALSE)</f>
        <v>Standard</v>
      </c>
      <c r="F2148">
        <v>2008</v>
      </c>
      <c r="G2148" t="s">
        <v>674</v>
      </c>
      <c r="H2148" t="s">
        <v>32</v>
      </c>
      <c r="I2148" s="1">
        <v>44557</v>
      </c>
      <c r="J2148">
        <v>109</v>
      </c>
      <c r="K2148" t="str">
        <f>VLOOKUP(J2148,locations!$A$1:$E$17,2,FALSE)</f>
        <v>Wellington</v>
      </c>
      <c r="L2148" t="str">
        <f>VLOOKUP(J2148,locations!$A$1:$E$17,3,FALSE)</f>
        <v>New Zealand</v>
      </c>
      <c r="M2148">
        <f>VLOOKUP(J2148,locations!$A$1:$E$17,4,FALSE)</f>
        <v>543500</v>
      </c>
      <c r="N2148">
        <f>VLOOKUP(J2148,locations!$A$1:$E$17,5,FALSE)</f>
        <v>67.52</v>
      </c>
    </row>
    <row r="2149" spans="1:14" x14ac:dyDescent="0.25">
      <c r="A2149">
        <v>2148</v>
      </c>
      <c r="B2149" t="s">
        <v>435</v>
      </c>
      <c r="C2149">
        <v>540</v>
      </c>
      <c r="D2149" t="str">
        <f>VLOOKUP(C2157,'make details'!$A$1:$C$139,2,FALSE)</f>
        <v>Ford</v>
      </c>
      <c r="E2149" t="str">
        <f>VLOOKUP(C2149,'make details'!$A$1:$C$139,3,FALSE)</f>
        <v>Standard</v>
      </c>
      <c r="F2149">
        <v>2003</v>
      </c>
      <c r="G2149" t="s">
        <v>436</v>
      </c>
      <c r="H2149" t="s">
        <v>69</v>
      </c>
      <c r="I2149" s="1">
        <v>44596</v>
      </c>
      <c r="J2149">
        <v>102</v>
      </c>
      <c r="K2149" t="str">
        <f>VLOOKUP(J2149,locations!$A$1:$E$17,2,FALSE)</f>
        <v>Auckland</v>
      </c>
      <c r="L2149" t="str">
        <f>VLOOKUP(J2149,locations!$A$1:$E$17,3,FALSE)</f>
        <v>New Zealand</v>
      </c>
      <c r="M2149">
        <f>VLOOKUP(J2149,locations!$A$1:$E$17,4,FALSE)</f>
        <v>1695200</v>
      </c>
      <c r="N2149">
        <f>VLOOKUP(J2149,locations!$A$1:$E$17,5,FALSE)</f>
        <v>343.09</v>
      </c>
    </row>
    <row r="2150" spans="1:14" x14ac:dyDescent="0.25">
      <c r="A2150">
        <v>2149</v>
      </c>
      <c r="B2150" t="s">
        <v>75</v>
      </c>
      <c r="C2150">
        <v>576</v>
      </c>
      <c r="D2150" t="str">
        <f>VLOOKUP(C2158,'make details'!$A$1:$C$139,2,FALSE)</f>
        <v>Nissan</v>
      </c>
      <c r="E2150" t="str">
        <f>VLOOKUP(C2150,'make details'!$A$1:$C$139,3,FALSE)</f>
        <v>Standard</v>
      </c>
      <c r="F2150">
        <v>2002</v>
      </c>
      <c r="G2150" t="s">
        <v>578</v>
      </c>
      <c r="H2150" t="s">
        <v>69</v>
      </c>
      <c r="I2150" s="1">
        <v>44629</v>
      </c>
      <c r="J2150">
        <v>107</v>
      </c>
      <c r="K2150" t="str">
        <f>VLOOKUP(J2150,locations!$A$1:$E$17,2,FALSE)</f>
        <v>Taranaki</v>
      </c>
      <c r="L2150" t="str">
        <f>VLOOKUP(J2150,locations!$A$1:$E$17,3,FALSE)</f>
        <v>New Zealand</v>
      </c>
      <c r="M2150">
        <f>VLOOKUP(J2150,locations!$A$1:$E$17,4,FALSE)</f>
        <v>127300</v>
      </c>
      <c r="N2150">
        <f>VLOOKUP(J2150,locations!$A$1:$E$17,5,FALSE)</f>
        <v>17.55</v>
      </c>
    </row>
    <row r="2151" spans="1:14" x14ac:dyDescent="0.25">
      <c r="A2151">
        <v>2150</v>
      </c>
      <c r="B2151" t="s">
        <v>435</v>
      </c>
      <c r="C2151">
        <v>576</v>
      </c>
      <c r="D2151" t="str">
        <f>VLOOKUP(C2159,'make details'!$A$1:$C$139,2,FALSE)</f>
        <v>Toyota</v>
      </c>
      <c r="E2151" t="str">
        <f>VLOOKUP(C2151,'make details'!$A$1:$C$139,3,FALSE)</f>
        <v>Standard</v>
      </c>
      <c r="F2151">
        <v>2006</v>
      </c>
      <c r="G2151" t="s">
        <v>450</v>
      </c>
      <c r="H2151" t="s">
        <v>32</v>
      </c>
      <c r="I2151" s="1">
        <v>44574</v>
      </c>
      <c r="J2151">
        <v>103</v>
      </c>
      <c r="K2151" t="str">
        <f>VLOOKUP(J2151,locations!$A$1:$E$17,2,FALSE)</f>
        <v>Waikato</v>
      </c>
      <c r="L2151" t="str">
        <f>VLOOKUP(J2151,locations!$A$1:$E$17,3,FALSE)</f>
        <v>New Zealand</v>
      </c>
      <c r="M2151">
        <f>VLOOKUP(J2151,locations!$A$1:$E$17,4,FALSE)</f>
        <v>513800</v>
      </c>
      <c r="N2151">
        <f>VLOOKUP(J2151,locations!$A$1:$E$17,5,FALSE)</f>
        <v>21.5</v>
      </c>
    </row>
    <row r="2152" spans="1:14" x14ac:dyDescent="0.25">
      <c r="A2152">
        <v>2151</v>
      </c>
      <c r="B2152" t="s">
        <v>83</v>
      </c>
      <c r="C2152">
        <v>540</v>
      </c>
      <c r="D2152" t="str">
        <f>VLOOKUP(C2160,'make details'!$A$1:$C$139,2,FALSE)</f>
        <v>Suzuki</v>
      </c>
      <c r="E2152" t="str">
        <f>VLOOKUP(C2152,'make details'!$A$1:$C$139,3,FALSE)</f>
        <v>Standard</v>
      </c>
      <c r="F2152">
        <v>2003</v>
      </c>
      <c r="G2152" t="s">
        <v>453</v>
      </c>
      <c r="H2152" t="s">
        <v>66</v>
      </c>
      <c r="I2152" s="1">
        <v>44539</v>
      </c>
      <c r="J2152">
        <v>114</v>
      </c>
      <c r="K2152" t="str">
        <f>VLOOKUP(J2152,locations!$A$1:$E$17,2,FALSE)</f>
        <v>Canterbury</v>
      </c>
      <c r="L2152" t="str">
        <f>VLOOKUP(J2152,locations!$A$1:$E$17,3,FALSE)</f>
        <v>New Zealand</v>
      </c>
      <c r="M2152">
        <f>VLOOKUP(J2152,locations!$A$1:$E$17,4,FALSE)</f>
        <v>655000</v>
      </c>
      <c r="N2152">
        <f>VLOOKUP(J2152,locations!$A$1:$E$17,5,FALSE)</f>
        <v>14.72</v>
      </c>
    </row>
    <row r="2153" spans="1:14" x14ac:dyDescent="0.25">
      <c r="A2153">
        <v>2152</v>
      </c>
      <c r="B2153" t="s">
        <v>90</v>
      </c>
      <c r="C2153">
        <v>540</v>
      </c>
      <c r="D2153" t="str">
        <f>VLOOKUP(C2161,'make details'!$A$1:$C$139,2,FALSE)</f>
        <v>Holden</v>
      </c>
      <c r="E2153" t="str">
        <f>VLOOKUP(C2153,'make details'!$A$1:$C$139,3,FALSE)</f>
        <v>Standard</v>
      </c>
      <c r="F2153">
        <v>2010</v>
      </c>
      <c r="G2153" t="s">
        <v>679</v>
      </c>
      <c r="H2153" t="s">
        <v>45</v>
      </c>
      <c r="I2153" s="1">
        <v>44495</v>
      </c>
      <c r="J2153">
        <v>104</v>
      </c>
      <c r="K2153" t="str">
        <f>VLOOKUP(J2153,locations!$A$1:$E$17,2,FALSE)</f>
        <v>Bay of Plenty</v>
      </c>
      <c r="L2153" t="str">
        <f>VLOOKUP(J2153,locations!$A$1:$E$17,3,FALSE)</f>
        <v>New Zealand</v>
      </c>
      <c r="M2153">
        <f>VLOOKUP(J2153,locations!$A$1:$E$17,4,FALSE)</f>
        <v>347700</v>
      </c>
      <c r="N2153">
        <f>VLOOKUP(J2153,locations!$A$1:$E$17,5,FALSE)</f>
        <v>28.8</v>
      </c>
    </row>
    <row r="2154" spans="1:14" x14ac:dyDescent="0.25">
      <c r="A2154">
        <v>2153</v>
      </c>
      <c r="B2154" t="s">
        <v>75</v>
      </c>
      <c r="C2154">
        <v>576</v>
      </c>
      <c r="D2154" t="str">
        <f>VLOOKUP(C2162,'make details'!$A$1:$C$139,2,FALSE)</f>
        <v>Toyota</v>
      </c>
      <c r="E2154" t="str">
        <f>VLOOKUP(C2154,'make details'!$A$1:$C$139,3,FALSE)</f>
        <v>Standard</v>
      </c>
      <c r="F2154">
        <v>2010</v>
      </c>
      <c r="G2154" t="s">
        <v>600</v>
      </c>
      <c r="H2154" t="s">
        <v>18</v>
      </c>
      <c r="I2154" s="1">
        <v>44541</v>
      </c>
      <c r="J2154">
        <v>104</v>
      </c>
      <c r="K2154" t="str">
        <f>VLOOKUP(J2154,locations!$A$1:$E$17,2,FALSE)</f>
        <v>Bay of Plenty</v>
      </c>
      <c r="L2154" t="str">
        <f>VLOOKUP(J2154,locations!$A$1:$E$17,3,FALSE)</f>
        <v>New Zealand</v>
      </c>
      <c r="M2154">
        <f>VLOOKUP(J2154,locations!$A$1:$E$17,4,FALSE)</f>
        <v>347700</v>
      </c>
      <c r="N2154">
        <f>VLOOKUP(J2154,locations!$A$1:$E$17,5,FALSE)</f>
        <v>28.8</v>
      </c>
    </row>
    <row r="2155" spans="1:14" x14ac:dyDescent="0.25">
      <c r="A2155">
        <v>2154</v>
      </c>
      <c r="B2155" t="s">
        <v>83</v>
      </c>
      <c r="C2155">
        <v>576</v>
      </c>
      <c r="D2155" t="str">
        <f>VLOOKUP(C2163,'make details'!$A$1:$C$139,2,FALSE)</f>
        <v>Subaru</v>
      </c>
      <c r="E2155" t="str">
        <f>VLOOKUP(C2155,'make details'!$A$1:$C$139,3,FALSE)</f>
        <v>Standard</v>
      </c>
      <c r="F2155">
        <v>2005</v>
      </c>
      <c r="G2155" t="s">
        <v>698</v>
      </c>
      <c r="H2155" t="s">
        <v>18</v>
      </c>
      <c r="I2155" s="1">
        <v>44603</v>
      </c>
      <c r="J2155">
        <v>109</v>
      </c>
      <c r="K2155" t="str">
        <f>VLOOKUP(J2155,locations!$A$1:$E$17,2,FALSE)</f>
        <v>Wellington</v>
      </c>
      <c r="L2155" t="str">
        <f>VLOOKUP(J2155,locations!$A$1:$E$17,3,FALSE)</f>
        <v>New Zealand</v>
      </c>
      <c r="M2155">
        <f>VLOOKUP(J2155,locations!$A$1:$E$17,4,FALSE)</f>
        <v>543500</v>
      </c>
      <c r="N2155">
        <f>VLOOKUP(J2155,locations!$A$1:$E$17,5,FALSE)</f>
        <v>67.52</v>
      </c>
    </row>
    <row r="2156" spans="1:14" x14ac:dyDescent="0.25">
      <c r="A2156">
        <v>2155</v>
      </c>
      <c r="B2156" t="s">
        <v>90</v>
      </c>
      <c r="C2156">
        <v>610</v>
      </c>
      <c r="D2156" t="str">
        <f>VLOOKUP(C2164,'make details'!$A$1:$C$139,2,FALSE)</f>
        <v>Mitsubishi</v>
      </c>
      <c r="E2156" t="str">
        <f>VLOOKUP(C2156,'make details'!$A$1:$C$139,3,FALSE)</f>
        <v>Standard</v>
      </c>
      <c r="F2156">
        <v>2002</v>
      </c>
      <c r="G2156" t="s">
        <v>444</v>
      </c>
      <c r="H2156" t="s">
        <v>32</v>
      </c>
      <c r="I2156" s="1">
        <v>44550</v>
      </c>
      <c r="J2156">
        <v>114</v>
      </c>
      <c r="K2156" t="str">
        <f>VLOOKUP(J2156,locations!$A$1:$E$17,2,FALSE)</f>
        <v>Canterbury</v>
      </c>
      <c r="L2156" t="str">
        <f>VLOOKUP(J2156,locations!$A$1:$E$17,3,FALSE)</f>
        <v>New Zealand</v>
      </c>
      <c r="M2156">
        <f>VLOOKUP(J2156,locations!$A$1:$E$17,4,FALSE)</f>
        <v>655000</v>
      </c>
      <c r="N2156">
        <f>VLOOKUP(J2156,locations!$A$1:$E$17,5,FALSE)</f>
        <v>14.72</v>
      </c>
    </row>
    <row r="2157" spans="1:14" x14ac:dyDescent="0.25">
      <c r="A2157">
        <v>2156</v>
      </c>
      <c r="B2157" t="s">
        <v>83</v>
      </c>
      <c r="C2157">
        <v>540</v>
      </c>
      <c r="D2157" t="str">
        <f>VLOOKUP(C2165,'make details'!$A$1:$C$139,2,FALSE)</f>
        <v>Toyota</v>
      </c>
      <c r="E2157" t="str">
        <f>VLOOKUP(C2157,'make details'!$A$1:$C$139,3,FALSE)</f>
        <v>Standard</v>
      </c>
      <c r="F2157">
        <v>2010</v>
      </c>
      <c r="G2157" t="s">
        <v>453</v>
      </c>
      <c r="H2157" t="s">
        <v>10</v>
      </c>
      <c r="I2157" s="1">
        <v>44543</v>
      </c>
      <c r="J2157">
        <v>114</v>
      </c>
      <c r="K2157" t="str">
        <f>VLOOKUP(J2157,locations!$A$1:$E$17,2,FALSE)</f>
        <v>Canterbury</v>
      </c>
      <c r="L2157" t="str">
        <f>VLOOKUP(J2157,locations!$A$1:$E$17,3,FALSE)</f>
        <v>New Zealand</v>
      </c>
      <c r="M2157">
        <f>VLOOKUP(J2157,locations!$A$1:$E$17,4,FALSE)</f>
        <v>655000</v>
      </c>
      <c r="N2157">
        <f>VLOOKUP(J2157,locations!$A$1:$E$17,5,FALSE)</f>
        <v>14.72</v>
      </c>
    </row>
    <row r="2158" spans="1:14" x14ac:dyDescent="0.25">
      <c r="A2158">
        <v>2157</v>
      </c>
      <c r="B2158" t="s">
        <v>809</v>
      </c>
      <c r="C2158">
        <v>587</v>
      </c>
      <c r="D2158" t="str">
        <f>VLOOKUP(C2166,'make details'!$A$1:$C$139,2,FALSE)</f>
        <v>Holden</v>
      </c>
      <c r="E2158" t="str">
        <f>VLOOKUP(C2158,'make details'!$A$1:$C$139,3,FALSE)</f>
        <v>Standard</v>
      </c>
      <c r="F2158">
        <v>2010</v>
      </c>
      <c r="G2158" t="s">
        <v>437</v>
      </c>
      <c r="H2158" t="s">
        <v>10</v>
      </c>
      <c r="I2158" s="1">
        <v>44573</v>
      </c>
      <c r="J2158">
        <v>102</v>
      </c>
      <c r="K2158" t="str">
        <f>VLOOKUP(J2158,locations!$A$1:$E$17,2,FALSE)</f>
        <v>Auckland</v>
      </c>
      <c r="L2158" t="str">
        <f>VLOOKUP(J2158,locations!$A$1:$E$17,3,FALSE)</f>
        <v>New Zealand</v>
      </c>
      <c r="M2158">
        <f>VLOOKUP(J2158,locations!$A$1:$E$17,4,FALSE)</f>
        <v>1695200</v>
      </c>
      <c r="N2158">
        <f>VLOOKUP(J2158,locations!$A$1:$E$17,5,FALSE)</f>
        <v>343.09</v>
      </c>
    </row>
    <row r="2159" spans="1:14" x14ac:dyDescent="0.25">
      <c r="A2159">
        <v>2158</v>
      </c>
      <c r="B2159" t="s">
        <v>75</v>
      </c>
      <c r="C2159">
        <v>619</v>
      </c>
      <c r="D2159" t="str">
        <f>VLOOKUP(C2167,'make details'!$A$1:$C$139,2,FALSE)</f>
        <v>Mazda</v>
      </c>
      <c r="E2159" t="str">
        <f>VLOOKUP(C2159,'make details'!$A$1:$C$139,3,FALSE)</f>
        <v>Standard</v>
      </c>
      <c r="F2159">
        <v>2004</v>
      </c>
      <c r="G2159" t="s">
        <v>460</v>
      </c>
      <c r="H2159" t="s">
        <v>10</v>
      </c>
      <c r="I2159" s="1">
        <v>44591</v>
      </c>
      <c r="J2159">
        <v>102</v>
      </c>
      <c r="K2159" t="str">
        <f>VLOOKUP(J2159,locations!$A$1:$E$17,2,FALSE)</f>
        <v>Auckland</v>
      </c>
      <c r="L2159" t="str">
        <f>VLOOKUP(J2159,locations!$A$1:$E$17,3,FALSE)</f>
        <v>New Zealand</v>
      </c>
      <c r="M2159">
        <f>VLOOKUP(J2159,locations!$A$1:$E$17,4,FALSE)</f>
        <v>1695200</v>
      </c>
      <c r="N2159">
        <f>VLOOKUP(J2159,locations!$A$1:$E$17,5,FALSE)</f>
        <v>343.09</v>
      </c>
    </row>
    <row r="2160" spans="1:14" x14ac:dyDescent="0.25">
      <c r="A2160">
        <v>2159</v>
      </c>
      <c r="B2160" t="s">
        <v>75</v>
      </c>
      <c r="C2160">
        <v>611</v>
      </c>
      <c r="D2160" t="str">
        <f>VLOOKUP(C2168,'make details'!$A$1:$C$139,2,FALSE)</f>
        <v>Holden</v>
      </c>
      <c r="E2160" t="str">
        <f>VLOOKUP(C2160,'make details'!$A$1:$C$139,3,FALSE)</f>
        <v>Standard</v>
      </c>
      <c r="F2160">
        <v>2010</v>
      </c>
      <c r="G2160" t="s">
        <v>684</v>
      </c>
      <c r="H2160" t="s">
        <v>18</v>
      </c>
      <c r="I2160" s="1">
        <v>44590</v>
      </c>
      <c r="J2160">
        <v>104</v>
      </c>
      <c r="K2160" t="str">
        <f>VLOOKUP(J2160,locations!$A$1:$E$17,2,FALSE)</f>
        <v>Bay of Plenty</v>
      </c>
      <c r="L2160" t="str">
        <f>VLOOKUP(J2160,locations!$A$1:$E$17,3,FALSE)</f>
        <v>New Zealand</v>
      </c>
      <c r="M2160">
        <f>VLOOKUP(J2160,locations!$A$1:$E$17,4,FALSE)</f>
        <v>347700</v>
      </c>
      <c r="N2160">
        <f>VLOOKUP(J2160,locations!$A$1:$E$17,5,FALSE)</f>
        <v>28.8</v>
      </c>
    </row>
    <row r="2161" spans="1:14" x14ac:dyDescent="0.25">
      <c r="A2161">
        <v>2160</v>
      </c>
      <c r="B2161" t="s">
        <v>83</v>
      </c>
      <c r="C2161">
        <v>548</v>
      </c>
      <c r="D2161" t="str">
        <f>VLOOKUP(C2169,'make details'!$A$1:$C$139,2,FALSE)</f>
        <v>Subaru</v>
      </c>
      <c r="E2161" t="str">
        <f>VLOOKUP(C2161,'make details'!$A$1:$C$139,3,FALSE)</f>
        <v>Standard</v>
      </c>
      <c r="F2161">
        <v>2010</v>
      </c>
      <c r="G2161" t="s">
        <v>593</v>
      </c>
      <c r="H2161" t="s">
        <v>18</v>
      </c>
      <c r="I2161" s="1">
        <v>44633</v>
      </c>
      <c r="J2161">
        <v>101</v>
      </c>
      <c r="K2161" t="str">
        <f>VLOOKUP(J2161,locations!$A$1:$E$17,2,FALSE)</f>
        <v>Northland</v>
      </c>
      <c r="L2161" t="str">
        <f>VLOOKUP(J2161,locations!$A$1:$E$17,3,FALSE)</f>
        <v>New Zealand</v>
      </c>
      <c r="M2161">
        <f>VLOOKUP(J2161,locations!$A$1:$E$17,4,FALSE)</f>
        <v>201500</v>
      </c>
      <c r="N2161">
        <f>VLOOKUP(J2161,locations!$A$1:$E$17,5,FALSE)</f>
        <v>16.11</v>
      </c>
    </row>
    <row r="2162" spans="1:14" x14ac:dyDescent="0.25">
      <c r="A2162">
        <v>2161</v>
      </c>
      <c r="B2162" t="s">
        <v>90</v>
      </c>
      <c r="C2162">
        <v>619</v>
      </c>
      <c r="D2162" t="str">
        <f>VLOOKUP(C2170,'make details'!$A$1:$C$139,2,FALSE)</f>
        <v>Toyota</v>
      </c>
      <c r="E2162" t="str">
        <f>VLOOKUP(C2162,'make details'!$A$1:$C$139,3,FALSE)</f>
        <v>Standard</v>
      </c>
      <c r="F2162">
        <v>1996</v>
      </c>
      <c r="G2162" t="s">
        <v>594</v>
      </c>
      <c r="H2162" t="s">
        <v>18</v>
      </c>
      <c r="I2162" s="1">
        <v>44483</v>
      </c>
      <c r="J2162">
        <v>105</v>
      </c>
      <c r="K2162" t="str">
        <f>VLOOKUP(J2162,locations!$A$1:$E$17,2,FALSE)</f>
        <v>Gisborne</v>
      </c>
      <c r="L2162" t="str">
        <f>VLOOKUP(J2162,locations!$A$1:$E$17,3,FALSE)</f>
        <v>New Zealand</v>
      </c>
      <c r="M2162">
        <f>VLOOKUP(J2162,locations!$A$1:$E$17,4,FALSE)</f>
        <v>52100</v>
      </c>
      <c r="N2162">
        <f>VLOOKUP(J2162,locations!$A$1:$E$17,5,FALSE)</f>
        <v>6.21</v>
      </c>
    </row>
    <row r="2163" spans="1:14" x14ac:dyDescent="0.25">
      <c r="A2163">
        <v>2162</v>
      </c>
      <c r="B2163" t="s">
        <v>90</v>
      </c>
      <c r="C2163">
        <v>610</v>
      </c>
      <c r="D2163" t="str">
        <f>VLOOKUP(C2171,'make details'!$A$1:$C$139,2,FALSE)</f>
        <v>Toyota</v>
      </c>
      <c r="E2163" t="str">
        <f>VLOOKUP(C2163,'make details'!$A$1:$C$139,3,FALSE)</f>
        <v>Standard</v>
      </c>
      <c r="F2163">
        <v>2001</v>
      </c>
      <c r="G2163" t="s">
        <v>475</v>
      </c>
      <c r="H2163" t="s">
        <v>10</v>
      </c>
      <c r="I2163" s="1">
        <v>44652</v>
      </c>
      <c r="J2163">
        <v>114</v>
      </c>
      <c r="K2163" t="str">
        <f>VLOOKUP(J2163,locations!$A$1:$E$17,2,FALSE)</f>
        <v>Canterbury</v>
      </c>
      <c r="L2163" t="str">
        <f>VLOOKUP(J2163,locations!$A$1:$E$17,3,FALSE)</f>
        <v>New Zealand</v>
      </c>
      <c r="M2163">
        <f>VLOOKUP(J2163,locations!$A$1:$E$17,4,FALSE)</f>
        <v>655000</v>
      </c>
      <c r="N2163">
        <f>VLOOKUP(J2163,locations!$A$1:$E$17,5,FALSE)</f>
        <v>14.72</v>
      </c>
    </row>
    <row r="2164" spans="1:14" x14ac:dyDescent="0.25">
      <c r="A2164">
        <v>2163</v>
      </c>
      <c r="B2164" t="s">
        <v>90</v>
      </c>
      <c r="C2164">
        <v>580</v>
      </c>
      <c r="D2164" t="str">
        <f>VLOOKUP(C2172,'make details'!$A$1:$C$139,2,FALSE)</f>
        <v>Toyota</v>
      </c>
      <c r="E2164" t="str">
        <f>VLOOKUP(C2164,'make details'!$A$1:$C$139,3,FALSE)</f>
        <v>Standard</v>
      </c>
      <c r="F2164">
        <v>2000</v>
      </c>
      <c r="G2164" t="s">
        <v>441</v>
      </c>
      <c r="H2164" t="s">
        <v>10</v>
      </c>
      <c r="I2164" s="1">
        <v>44627</v>
      </c>
      <c r="J2164">
        <v>102</v>
      </c>
      <c r="K2164" t="str">
        <f>VLOOKUP(J2164,locations!$A$1:$E$17,2,FALSE)</f>
        <v>Auckland</v>
      </c>
      <c r="L2164" t="str">
        <f>VLOOKUP(J2164,locations!$A$1:$E$17,3,FALSE)</f>
        <v>New Zealand</v>
      </c>
      <c r="M2164">
        <f>VLOOKUP(J2164,locations!$A$1:$E$17,4,FALSE)</f>
        <v>1695200</v>
      </c>
      <c r="N2164">
        <f>VLOOKUP(J2164,locations!$A$1:$E$17,5,FALSE)</f>
        <v>343.09</v>
      </c>
    </row>
    <row r="2165" spans="1:14" x14ac:dyDescent="0.25">
      <c r="A2165">
        <v>2164</v>
      </c>
      <c r="B2165" t="s">
        <v>90</v>
      </c>
      <c r="C2165">
        <v>619</v>
      </c>
      <c r="D2165" t="str">
        <f>VLOOKUP(C2173,'make details'!$A$1:$C$139,2,FALSE)</f>
        <v>Ford</v>
      </c>
      <c r="E2165" t="str">
        <f>VLOOKUP(C2165,'make details'!$A$1:$C$139,3,FALSE)</f>
        <v>Standard</v>
      </c>
      <c r="F2165">
        <v>1991</v>
      </c>
      <c r="G2165" t="s">
        <v>448</v>
      </c>
      <c r="H2165" t="s">
        <v>45</v>
      </c>
      <c r="I2165" s="1">
        <v>44505</v>
      </c>
      <c r="J2165">
        <v>114</v>
      </c>
      <c r="K2165" t="str">
        <f>VLOOKUP(J2165,locations!$A$1:$E$17,2,FALSE)</f>
        <v>Canterbury</v>
      </c>
      <c r="L2165" t="str">
        <f>VLOOKUP(J2165,locations!$A$1:$E$17,3,FALSE)</f>
        <v>New Zealand</v>
      </c>
      <c r="M2165">
        <f>VLOOKUP(J2165,locations!$A$1:$E$17,4,FALSE)</f>
        <v>655000</v>
      </c>
      <c r="N2165">
        <f>VLOOKUP(J2165,locations!$A$1:$E$17,5,FALSE)</f>
        <v>14.72</v>
      </c>
    </row>
    <row r="2166" spans="1:14" x14ac:dyDescent="0.25">
      <c r="A2166">
        <v>2165</v>
      </c>
      <c r="B2166" t="s">
        <v>83</v>
      </c>
      <c r="C2166">
        <v>548</v>
      </c>
      <c r="D2166" t="str">
        <f>VLOOKUP(C2174,'make details'!$A$1:$C$139,2,FALSE)</f>
        <v>BMW</v>
      </c>
      <c r="E2166" t="str">
        <f>VLOOKUP(C2166,'make details'!$A$1:$C$139,3,FALSE)</f>
        <v>Standard</v>
      </c>
      <c r="F2166">
        <v>2010</v>
      </c>
      <c r="G2166" t="s">
        <v>790</v>
      </c>
      <c r="H2166" t="s">
        <v>10</v>
      </c>
      <c r="I2166" s="1">
        <v>44628</v>
      </c>
      <c r="J2166">
        <v>103</v>
      </c>
      <c r="K2166" t="str">
        <f>VLOOKUP(J2166,locations!$A$1:$E$17,2,FALSE)</f>
        <v>Waikato</v>
      </c>
      <c r="L2166" t="str">
        <f>VLOOKUP(J2166,locations!$A$1:$E$17,3,FALSE)</f>
        <v>New Zealand</v>
      </c>
      <c r="M2166">
        <f>VLOOKUP(J2166,locations!$A$1:$E$17,4,FALSE)</f>
        <v>513800</v>
      </c>
      <c r="N2166">
        <f>VLOOKUP(J2166,locations!$A$1:$E$17,5,FALSE)</f>
        <v>21.5</v>
      </c>
    </row>
    <row r="2167" spans="1:14" x14ac:dyDescent="0.25">
      <c r="A2167">
        <v>2166</v>
      </c>
      <c r="B2167" t="s">
        <v>75</v>
      </c>
      <c r="C2167">
        <v>576</v>
      </c>
      <c r="D2167" t="str">
        <f>VLOOKUP(C2175,'make details'!$A$1:$C$139,2,FALSE)</f>
        <v>Mitsubishi</v>
      </c>
      <c r="E2167" t="str">
        <f>VLOOKUP(C2167,'make details'!$A$1:$C$139,3,FALSE)</f>
        <v>Standard</v>
      </c>
      <c r="F2167">
        <v>2009</v>
      </c>
      <c r="G2167" t="s">
        <v>578</v>
      </c>
      <c r="H2167" t="s">
        <v>18</v>
      </c>
      <c r="I2167" s="1">
        <v>44569</v>
      </c>
      <c r="J2167">
        <v>114</v>
      </c>
      <c r="K2167" t="str">
        <f>VLOOKUP(J2167,locations!$A$1:$E$17,2,FALSE)</f>
        <v>Canterbury</v>
      </c>
      <c r="L2167" t="str">
        <f>VLOOKUP(J2167,locations!$A$1:$E$17,3,FALSE)</f>
        <v>New Zealand</v>
      </c>
      <c r="M2167">
        <f>VLOOKUP(J2167,locations!$A$1:$E$17,4,FALSE)</f>
        <v>655000</v>
      </c>
      <c r="N2167">
        <f>VLOOKUP(J2167,locations!$A$1:$E$17,5,FALSE)</f>
        <v>14.72</v>
      </c>
    </row>
    <row r="2168" spans="1:14" x14ac:dyDescent="0.25">
      <c r="A2168">
        <v>2167</v>
      </c>
      <c r="B2168" t="s">
        <v>90</v>
      </c>
      <c r="C2168">
        <v>548</v>
      </c>
      <c r="D2168" t="str">
        <f>VLOOKUP(C2176,'make details'!$A$1:$C$139,2,FALSE)</f>
        <v>Subaru</v>
      </c>
      <c r="E2168" t="str">
        <f>VLOOKUP(C2168,'make details'!$A$1:$C$139,3,FALSE)</f>
        <v>Standard</v>
      </c>
      <c r="F2168">
        <v>2010</v>
      </c>
      <c r="G2168" t="s">
        <v>810</v>
      </c>
      <c r="H2168" t="s">
        <v>18</v>
      </c>
      <c r="I2168" s="1">
        <v>44603</v>
      </c>
      <c r="J2168">
        <v>105</v>
      </c>
      <c r="K2168" t="str">
        <f>VLOOKUP(J2168,locations!$A$1:$E$17,2,FALSE)</f>
        <v>Gisborne</v>
      </c>
      <c r="L2168" t="str">
        <f>VLOOKUP(J2168,locations!$A$1:$E$17,3,FALSE)</f>
        <v>New Zealand</v>
      </c>
      <c r="M2168">
        <f>VLOOKUP(J2168,locations!$A$1:$E$17,4,FALSE)</f>
        <v>52100</v>
      </c>
      <c r="N2168">
        <f>VLOOKUP(J2168,locations!$A$1:$E$17,5,FALSE)</f>
        <v>6.21</v>
      </c>
    </row>
    <row r="2169" spans="1:14" x14ac:dyDescent="0.25">
      <c r="A2169">
        <v>2168</v>
      </c>
      <c r="B2169" t="s">
        <v>90</v>
      </c>
      <c r="C2169">
        <v>610</v>
      </c>
      <c r="D2169" t="str">
        <f>VLOOKUP(C2177,'make details'!$A$1:$C$139,2,FALSE)</f>
        <v>Subaru</v>
      </c>
      <c r="E2169" t="str">
        <f>VLOOKUP(C2169,'make details'!$A$1:$C$139,3,FALSE)</f>
        <v>Standard</v>
      </c>
      <c r="F2169">
        <v>2000</v>
      </c>
      <c r="G2169" t="s">
        <v>475</v>
      </c>
      <c r="H2169" t="s">
        <v>32</v>
      </c>
      <c r="I2169" s="1">
        <v>44561</v>
      </c>
      <c r="J2169">
        <v>103</v>
      </c>
      <c r="K2169" t="str">
        <f>VLOOKUP(J2169,locations!$A$1:$E$17,2,FALSE)</f>
        <v>Waikato</v>
      </c>
      <c r="L2169" t="str">
        <f>VLOOKUP(J2169,locations!$A$1:$E$17,3,FALSE)</f>
        <v>New Zealand</v>
      </c>
      <c r="M2169">
        <f>VLOOKUP(J2169,locations!$A$1:$E$17,4,FALSE)</f>
        <v>513800</v>
      </c>
      <c r="N2169">
        <f>VLOOKUP(J2169,locations!$A$1:$E$17,5,FALSE)</f>
        <v>21.5</v>
      </c>
    </row>
    <row r="2170" spans="1:14" x14ac:dyDescent="0.25">
      <c r="A2170">
        <v>2169</v>
      </c>
      <c r="B2170" t="s">
        <v>83</v>
      </c>
      <c r="C2170">
        <v>619</v>
      </c>
      <c r="D2170" t="str">
        <f>VLOOKUP(C2178,'make details'!$A$1:$C$139,2,FALSE)</f>
        <v>Toyota</v>
      </c>
      <c r="E2170" t="str">
        <f>VLOOKUP(C2170,'make details'!$A$1:$C$139,3,FALSE)</f>
        <v>Standard</v>
      </c>
      <c r="F2170">
        <v>2002</v>
      </c>
      <c r="G2170" t="s">
        <v>694</v>
      </c>
      <c r="H2170" t="s">
        <v>10</v>
      </c>
      <c r="I2170" s="1">
        <v>44609</v>
      </c>
      <c r="J2170">
        <v>102</v>
      </c>
      <c r="K2170" t="str">
        <f>VLOOKUP(J2170,locations!$A$1:$E$17,2,FALSE)</f>
        <v>Auckland</v>
      </c>
      <c r="L2170" t="str">
        <f>VLOOKUP(J2170,locations!$A$1:$E$17,3,FALSE)</f>
        <v>New Zealand</v>
      </c>
      <c r="M2170">
        <f>VLOOKUP(J2170,locations!$A$1:$E$17,4,FALSE)</f>
        <v>1695200</v>
      </c>
      <c r="N2170">
        <f>VLOOKUP(J2170,locations!$A$1:$E$17,5,FALSE)</f>
        <v>343.09</v>
      </c>
    </row>
    <row r="2171" spans="1:14" x14ac:dyDescent="0.25">
      <c r="A2171">
        <v>2170</v>
      </c>
      <c r="B2171" t="s">
        <v>435</v>
      </c>
      <c r="C2171">
        <v>619</v>
      </c>
      <c r="D2171" t="str">
        <f>VLOOKUP(C2179,'make details'!$A$1:$C$139,2,FALSE)</f>
        <v>Ford</v>
      </c>
      <c r="E2171" t="str">
        <f>VLOOKUP(C2171,'make details'!$A$1:$C$139,3,FALSE)</f>
        <v>Standard</v>
      </c>
      <c r="F2171">
        <v>2010</v>
      </c>
      <c r="G2171" t="s">
        <v>448</v>
      </c>
      <c r="H2171" t="s">
        <v>10</v>
      </c>
      <c r="I2171" s="1">
        <v>44638</v>
      </c>
      <c r="J2171">
        <v>115</v>
      </c>
      <c r="K2171" t="str">
        <f>VLOOKUP(J2171,locations!$A$1:$E$17,2,FALSE)</f>
        <v>Otago</v>
      </c>
      <c r="L2171" t="str">
        <f>VLOOKUP(J2171,locations!$A$1:$E$17,3,FALSE)</f>
        <v>New Zealand</v>
      </c>
      <c r="M2171">
        <f>VLOOKUP(J2171,locations!$A$1:$E$17,4,FALSE)</f>
        <v>246000</v>
      </c>
      <c r="N2171">
        <f>VLOOKUP(J2171,locations!$A$1:$E$17,5,FALSE)</f>
        <v>7.89</v>
      </c>
    </row>
    <row r="2172" spans="1:14" x14ac:dyDescent="0.25">
      <c r="A2172">
        <v>2171</v>
      </c>
      <c r="B2172" t="s">
        <v>90</v>
      </c>
      <c r="C2172">
        <v>619</v>
      </c>
      <c r="D2172" t="str">
        <f>VLOOKUP(C2180,'make details'!$A$1:$C$139,2,FALSE)</f>
        <v>Mazda</v>
      </c>
      <c r="E2172" t="str">
        <f>VLOOKUP(C2172,'make details'!$A$1:$C$139,3,FALSE)</f>
        <v>Standard</v>
      </c>
      <c r="F2172">
        <v>2003</v>
      </c>
      <c r="G2172" t="s">
        <v>599</v>
      </c>
      <c r="H2172" t="s">
        <v>10</v>
      </c>
      <c r="I2172" s="1">
        <v>44576</v>
      </c>
      <c r="J2172">
        <v>103</v>
      </c>
      <c r="K2172" t="str">
        <f>VLOOKUP(J2172,locations!$A$1:$E$17,2,FALSE)</f>
        <v>Waikato</v>
      </c>
      <c r="L2172" t="str">
        <f>VLOOKUP(J2172,locations!$A$1:$E$17,3,FALSE)</f>
        <v>New Zealand</v>
      </c>
      <c r="M2172">
        <f>VLOOKUP(J2172,locations!$A$1:$E$17,4,FALSE)</f>
        <v>513800</v>
      </c>
      <c r="N2172">
        <f>VLOOKUP(J2172,locations!$A$1:$E$17,5,FALSE)</f>
        <v>21.5</v>
      </c>
    </row>
    <row r="2173" spans="1:14" x14ac:dyDescent="0.25">
      <c r="A2173">
        <v>2172</v>
      </c>
      <c r="B2173" t="s">
        <v>435</v>
      </c>
      <c r="C2173">
        <v>540</v>
      </c>
      <c r="D2173" t="str">
        <f>VLOOKUP(C2181,'make details'!$A$1:$C$139,2,FALSE)</f>
        <v>Mazda</v>
      </c>
      <c r="E2173" t="str">
        <f>VLOOKUP(C2173,'make details'!$A$1:$C$139,3,FALSE)</f>
        <v>Standard</v>
      </c>
      <c r="F2173">
        <v>2000</v>
      </c>
      <c r="G2173" t="s">
        <v>436</v>
      </c>
      <c r="H2173" t="s">
        <v>28</v>
      </c>
      <c r="I2173" s="1">
        <v>44550</v>
      </c>
      <c r="J2173">
        <v>104</v>
      </c>
      <c r="K2173" t="str">
        <f>VLOOKUP(J2173,locations!$A$1:$E$17,2,FALSE)</f>
        <v>Bay of Plenty</v>
      </c>
      <c r="L2173" t="str">
        <f>VLOOKUP(J2173,locations!$A$1:$E$17,3,FALSE)</f>
        <v>New Zealand</v>
      </c>
      <c r="M2173">
        <f>VLOOKUP(J2173,locations!$A$1:$E$17,4,FALSE)</f>
        <v>347700</v>
      </c>
      <c r="N2173">
        <f>VLOOKUP(J2173,locations!$A$1:$E$17,5,FALSE)</f>
        <v>28.8</v>
      </c>
    </row>
    <row r="2174" spans="1:14" x14ac:dyDescent="0.25">
      <c r="A2174">
        <v>2173</v>
      </c>
      <c r="B2174" t="s">
        <v>90</v>
      </c>
      <c r="C2174">
        <v>512</v>
      </c>
      <c r="D2174" t="str">
        <f>VLOOKUP(C2182,'make details'!$A$1:$C$139,2,FALSE)</f>
        <v>Toyota</v>
      </c>
      <c r="E2174" t="str">
        <f>VLOOKUP(C2174,'make details'!$A$1:$C$139,3,FALSE)</f>
        <v>Luxury</v>
      </c>
      <c r="F2174">
        <v>2005</v>
      </c>
      <c r="G2174" t="s">
        <v>811</v>
      </c>
      <c r="H2174" t="s">
        <v>10</v>
      </c>
      <c r="I2174" s="1">
        <v>44487</v>
      </c>
      <c r="J2174">
        <v>101</v>
      </c>
      <c r="K2174" t="str">
        <f>VLOOKUP(J2174,locations!$A$1:$E$17,2,FALSE)</f>
        <v>Northland</v>
      </c>
      <c r="L2174" t="str">
        <f>VLOOKUP(J2174,locations!$A$1:$E$17,3,FALSE)</f>
        <v>New Zealand</v>
      </c>
      <c r="M2174">
        <f>VLOOKUP(J2174,locations!$A$1:$E$17,4,FALSE)</f>
        <v>201500</v>
      </c>
      <c r="N2174">
        <f>VLOOKUP(J2174,locations!$A$1:$E$17,5,FALSE)</f>
        <v>16.11</v>
      </c>
    </row>
    <row r="2175" spans="1:14" x14ac:dyDescent="0.25">
      <c r="A2175">
        <v>2174</v>
      </c>
      <c r="B2175" t="s">
        <v>90</v>
      </c>
      <c r="C2175">
        <v>580</v>
      </c>
      <c r="D2175" t="str">
        <f>VLOOKUP(C2183,'make details'!$A$1:$C$139,2,FALSE)</f>
        <v>Toyota</v>
      </c>
      <c r="E2175" t="str">
        <f>VLOOKUP(C2175,'make details'!$A$1:$C$139,3,FALSE)</f>
        <v>Standard</v>
      </c>
      <c r="F2175">
        <v>2007</v>
      </c>
      <c r="G2175" t="s">
        <v>727</v>
      </c>
      <c r="H2175" t="s">
        <v>18</v>
      </c>
      <c r="I2175" s="1">
        <v>44639</v>
      </c>
      <c r="J2175">
        <v>104</v>
      </c>
      <c r="K2175" t="str">
        <f>VLOOKUP(J2175,locations!$A$1:$E$17,2,FALSE)</f>
        <v>Bay of Plenty</v>
      </c>
      <c r="L2175" t="str">
        <f>VLOOKUP(J2175,locations!$A$1:$E$17,3,FALSE)</f>
        <v>New Zealand</v>
      </c>
      <c r="M2175">
        <f>VLOOKUP(J2175,locations!$A$1:$E$17,4,FALSE)</f>
        <v>347700</v>
      </c>
      <c r="N2175">
        <f>VLOOKUP(J2175,locations!$A$1:$E$17,5,FALSE)</f>
        <v>28.8</v>
      </c>
    </row>
    <row r="2176" spans="1:14" x14ac:dyDescent="0.25">
      <c r="A2176">
        <v>2175</v>
      </c>
      <c r="B2176" t="s">
        <v>83</v>
      </c>
      <c r="C2176">
        <v>610</v>
      </c>
      <c r="D2176" t="str">
        <f>VLOOKUP(C2184,'make details'!$A$1:$C$139,2,FALSE)</f>
        <v>Mitsubishi</v>
      </c>
      <c r="E2176" t="str">
        <f>VLOOKUP(C2176,'make details'!$A$1:$C$139,3,FALSE)</f>
        <v>Standard</v>
      </c>
      <c r="F2176">
        <v>2005</v>
      </c>
      <c r="G2176" t="s">
        <v>444</v>
      </c>
      <c r="H2176" t="s">
        <v>32</v>
      </c>
      <c r="I2176" s="1">
        <v>44536</v>
      </c>
      <c r="J2176">
        <v>105</v>
      </c>
      <c r="K2176" t="str">
        <f>VLOOKUP(J2176,locations!$A$1:$E$17,2,FALSE)</f>
        <v>Gisborne</v>
      </c>
      <c r="L2176" t="str">
        <f>VLOOKUP(J2176,locations!$A$1:$E$17,3,FALSE)</f>
        <v>New Zealand</v>
      </c>
      <c r="M2176">
        <f>VLOOKUP(J2176,locations!$A$1:$E$17,4,FALSE)</f>
        <v>52100</v>
      </c>
      <c r="N2176">
        <f>VLOOKUP(J2176,locations!$A$1:$E$17,5,FALSE)</f>
        <v>6.21</v>
      </c>
    </row>
    <row r="2177" spans="1:14" x14ac:dyDescent="0.25">
      <c r="A2177">
        <v>2176</v>
      </c>
      <c r="B2177" t="s">
        <v>90</v>
      </c>
      <c r="C2177">
        <v>610</v>
      </c>
      <c r="D2177" t="str">
        <f>VLOOKUP(C2185,'make details'!$A$1:$C$139,2,FALSE)</f>
        <v>Honda</v>
      </c>
      <c r="E2177" t="str">
        <f>VLOOKUP(C2177,'make details'!$A$1:$C$139,3,FALSE)</f>
        <v>Standard</v>
      </c>
      <c r="F2177">
        <v>2002</v>
      </c>
      <c r="G2177" t="s">
        <v>475</v>
      </c>
      <c r="H2177" t="s">
        <v>28</v>
      </c>
      <c r="I2177" s="1">
        <v>44534</v>
      </c>
      <c r="J2177">
        <v>114</v>
      </c>
      <c r="K2177" t="str">
        <f>VLOOKUP(J2177,locations!$A$1:$E$17,2,FALSE)</f>
        <v>Canterbury</v>
      </c>
      <c r="L2177" t="str">
        <f>VLOOKUP(J2177,locations!$A$1:$E$17,3,FALSE)</f>
        <v>New Zealand</v>
      </c>
      <c r="M2177">
        <f>VLOOKUP(J2177,locations!$A$1:$E$17,4,FALSE)</f>
        <v>655000</v>
      </c>
      <c r="N2177">
        <f>VLOOKUP(J2177,locations!$A$1:$E$17,5,FALSE)</f>
        <v>14.72</v>
      </c>
    </row>
    <row r="2178" spans="1:14" x14ac:dyDescent="0.25">
      <c r="A2178">
        <v>2177</v>
      </c>
      <c r="B2178" t="s">
        <v>90</v>
      </c>
      <c r="C2178">
        <v>619</v>
      </c>
      <c r="D2178" t="str">
        <f>VLOOKUP(C2186,'make details'!$A$1:$C$139,2,FALSE)</f>
        <v>Mitsubishi</v>
      </c>
      <c r="E2178" t="str">
        <f>VLOOKUP(C2178,'make details'!$A$1:$C$139,3,FALSE)</f>
        <v>Standard</v>
      </c>
      <c r="F2178">
        <v>1999</v>
      </c>
      <c r="G2178" t="s">
        <v>746</v>
      </c>
      <c r="H2178" t="s">
        <v>10</v>
      </c>
      <c r="I2178" s="1">
        <v>44590</v>
      </c>
      <c r="J2178">
        <v>102</v>
      </c>
      <c r="K2178" t="str">
        <f>VLOOKUP(J2178,locations!$A$1:$E$17,2,FALSE)</f>
        <v>Auckland</v>
      </c>
      <c r="L2178" t="str">
        <f>VLOOKUP(J2178,locations!$A$1:$E$17,3,FALSE)</f>
        <v>New Zealand</v>
      </c>
      <c r="M2178">
        <f>VLOOKUP(J2178,locations!$A$1:$E$17,4,FALSE)</f>
        <v>1695200</v>
      </c>
      <c r="N2178">
        <f>VLOOKUP(J2178,locations!$A$1:$E$17,5,FALSE)</f>
        <v>343.09</v>
      </c>
    </row>
    <row r="2179" spans="1:14" x14ac:dyDescent="0.25">
      <c r="A2179">
        <v>2178</v>
      </c>
      <c r="B2179" t="s">
        <v>435</v>
      </c>
      <c r="C2179">
        <v>540</v>
      </c>
      <c r="D2179" t="str">
        <f>VLOOKUP(C2187,'make details'!$A$1:$C$139,2,FALSE)</f>
        <v>Holden</v>
      </c>
      <c r="E2179" t="str">
        <f>VLOOKUP(C2179,'make details'!$A$1:$C$139,3,FALSE)</f>
        <v>Standard</v>
      </c>
      <c r="F2179">
        <v>2004</v>
      </c>
      <c r="G2179" t="s">
        <v>436</v>
      </c>
      <c r="H2179" t="s">
        <v>28</v>
      </c>
      <c r="I2179" s="1">
        <v>44645</v>
      </c>
      <c r="J2179">
        <v>105</v>
      </c>
      <c r="K2179" t="str">
        <f>VLOOKUP(J2179,locations!$A$1:$E$17,2,FALSE)</f>
        <v>Gisborne</v>
      </c>
      <c r="L2179" t="str">
        <f>VLOOKUP(J2179,locations!$A$1:$E$17,3,FALSE)</f>
        <v>New Zealand</v>
      </c>
      <c r="M2179">
        <f>VLOOKUP(J2179,locations!$A$1:$E$17,4,FALSE)</f>
        <v>52100</v>
      </c>
      <c r="N2179">
        <f>VLOOKUP(J2179,locations!$A$1:$E$17,5,FALSE)</f>
        <v>6.21</v>
      </c>
    </row>
    <row r="2180" spans="1:14" x14ac:dyDescent="0.25">
      <c r="A2180">
        <v>2179</v>
      </c>
      <c r="B2180" t="s">
        <v>90</v>
      </c>
      <c r="C2180">
        <v>576</v>
      </c>
      <c r="D2180" t="str">
        <f>VLOOKUP(C2188,'make details'!$A$1:$C$139,2,FALSE)</f>
        <v>Toyota</v>
      </c>
      <c r="E2180" t="str">
        <f>VLOOKUP(C2180,'make details'!$A$1:$C$139,3,FALSE)</f>
        <v>Standard</v>
      </c>
      <c r="F2180">
        <v>2005</v>
      </c>
      <c r="G2180" t="s">
        <v>698</v>
      </c>
      <c r="H2180" t="s">
        <v>45</v>
      </c>
      <c r="I2180" s="1">
        <v>44595</v>
      </c>
      <c r="J2180">
        <v>115</v>
      </c>
      <c r="K2180" t="str">
        <f>VLOOKUP(J2180,locations!$A$1:$E$17,2,FALSE)</f>
        <v>Otago</v>
      </c>
      <c r="L2180" t="str">
        <f>VLOOKUP(J2180,locations!$A$1:$E$17,3,FALSE)</f>
        <v>New Zealand</v>
      </c>
      <c r="M2180">
        <f>VLOOKUP(J2180,locations!$A$1:$E$17,4,FALSE)</f>
        <v>246000</v>
      </c>
      <c r="N2180">
        <f>VLOOKUP(J2180,locations!$A$1:$E$17,5,FALSE)</f>
        <v>7.89</v>
      </c>
    </row>
    <row r="2181" spans="1:14" x14ac:dyDescent="0.25">
      <c r="A2181">
        <v>2180</v>
      </c>
      <c r="B2181" t="s">
        <v>90</v>
      </c>
      <c r="C2181">
        <v>576</v>
      </c>
      <c r="D2181" t="str">
        <f>VLOOKUP(C2189,'make details'!$A$1:$C$139,2,FALSE)</f>
        <v>Ford</v>
      </c>
      <c r="E2181" t="str">
        <f>VLOOKUP(C2181,'make details'!$A$1:$C$139,3,FALSE)</f>
        <v>Standard</v>
      </c>
      <c r="F2181">
        <v>2005</v>
      </c>
      <c r="G2181" t="s">
        <v>698</v>
      </c>
      <c r="H2181" t="s">
        <v>45</v>
      </c>
      <c r="I2181" s="1">
        <v>44600</v>
      </c>
      <c r="J2181">
        <v>116</v>
      </c>
      <c r="K2181" t="str">
        <f>VLOOKUP(J2181,locations!$A$1:$E$17,2,FALSE)</f>
        <v>Southland</v>
      </c>
      <c r="L2181" t="str">
        <f>VLOOKUP(J2181,locations!$A$1:$E$17,3,FALSE)</f>
        <v>New Zealand</v>
      </c>
      <c r="M2181">
        <f>VLOOKUP(J2181,locations!$A$1:$E$17,4,FALSE)</f>
        <v>102400</v>
      </c>
      <c r="N2181">
        <f>VLOOKUP(J2181,locations!$A$1:$E$17,5,FALSE)</f>
        <v>3.28</v>
      </c>
    </row>
    <row r="2182" spans="1:14" x14ac:dyDescent="0.25">
      <c r="A2182">
        <v>2181</v>
      </c>
      <c r="B2182" t="s">
        <v>235</v>
      </c>
      <c r="C2182">
        <v>619</v>
      </c>
      <c r="D2182" t="str">
        <f>VLOOKUP(C2190,'make details'!$A$1:$C$139,2,FALSE)</f>
        <v>Nissan</v>
      </c>
      <c r="E2182" t="str">
        <f>VLOOKUP(C2182,'make details'!$A$1:$C$139,3,FALSE)</f>
        <v>Standard</v>
      </c>
      <c r="F2182">
        <v>2008</v>
      </c>
      <c r="G2182" t="s">
        <v>467</v>
      </c>
      <c r="H2182" t="s">
        <v>10</v>
      </c>
      <c r="I2182" s="1">
        <v>44505</v>
      </c>
      <c r="J2182">
        <v>102</v>
      </c>
      <c r="K2182" t="str">
        <f>VLOOKUP(J2182,locations!$A$1:$E$17,2,FALSE)</f>
        <v>Auckland</v>
      </c>
      <c r="L2182" t="str">
        <f>VLOOKUP(J2182,locations!$A$1:$E$17,3,FALSE)</f>
        <v>New Zealand</v>
      </c>
      <c r="M2182">
        <f>VLOOKUP(J2182,locations!$A$1:$E$17,4,FALSE)</f>
        <v>1695200</v>
      </c>
      <c r="N2182">
        <f>VLOOKUP(J2182,locations!$A$1:$E$17,5,FALSE)</f>
        <v>343.09</v>
      </c>
    </row>
    <row r="2183" spans="1:14" x14ac:dyDescent="0.25">
      <c r="A2183">
        <v>2182</v>
      </c>
      <c r="B2183" t="s">
        <v>435</v>
      </c>
      <c r="C2183">
        <v>619</v>
      </c>
      <c r="D2183" t="str">
        <f>VLOOKUP(C2191,'make details'!$A$1:$C$139,2,FALSE)</f>
        <v>Mercedes-Benz</v>
      </c>
      <c r="E2183" t="str">
        <f>VLOOKUP(C2183,'make details'!$A$1:$C$139,3,FALSE)</f>
        <v>Standard</v>
      </c>
      <c r="F2183">
        <v>2007</v>
      </c>
      <c r="G2183" t="s">
        <v>448</v>
      </c>
      <c r="H2183" t="s">
        <v>18</v>
      </c>
      <c r="I2183" s="1">
        <v>44634</v>
      </c>
      <c r="J2183">
        <v>109</v>
      </c>
      <c r="K2183" t="str">
        <f>VLOOKUP(J2183,locations!$A$1:$E$17,2,FALSE)</f>
        <v>Wellington</v>
      </c>
      <c r="L2183" t="str">
        <f>VLOOKUP(J2183,locations!$A$1:$E$17,3,FALSE)</f>
        <v>New Zealand</v>
      </c>
      <c r="M2183">
        <f>VLOOKUP(J2183,locations!$A$1:$E$17,4,FALSE)</f>
        <v>543500</v>
      </c>
      <c r="N2183">
        <f>VLOOKUP(J2183,locations!$A$1:$E$17,5,FALSE)</f>
        <v>67.52</v>
      </c>
    </row>
    <row r="2184" spans="1:14" x14ac:dyDescent="0.25">
      <c r="A2184">
        <v>2183</v>
      </c>
      <c r="B2184" t="s">
        <v>83</v>
      </c>
      <c r="C2184">
        <v>580</v>
      </c>
      <c r="D2184" t="str">
        <f>VLOOKUP(C2192,'make details'!$A$1:$C$139,2,FALSE)</f>
        <v>Subaru</v>
      </c>
      <c r="E2184" t="str">
        <f>VLOOKUP(C2184,'make details'!$A$1:$C$139,3,FALSE)</f>
        <v>Standard</v>
      </c>
      <c r="F2184">
        <v>2006</v>
      </c>
      <c r="G2184" t="s">
        <v>441</v>
      </c>
      <c r="H2184" t="s">
        <v>10</v>
      </c>
      <c r="I2184" s="1">
        <v>44553</v>
      </c>
      <c r="J2184">
        <v>103</v>
      </c>
      <c r="K2184" t="str">
        <f>VLOOKUP(J2184,locations!$A$1:$E$17,2,FALSE)</f>
        <v>Waikato</v>
      </c>
      <c r="L2184" t="str">
        <f>VLOOKUP(J2184,locations!$A$1:$E$17,3,FALSE)</f>
        <v>New Zealand</v>
      </c>
      <c r="M2184">
        <f>VLOOKUP(J2184,locations!$A$1:$E$17,4,FALSE)</f>
        <v>513800</v>
      </c>
      <c r="N2184">
        <f>VLOOKUP(J2184,locations!$A$1:$E$17,5,FALSE)</f>
        <v>21.5</v>
      </c>
    </row>
    <row r="2185" spans="1:14" x14ac:dyDescent="0.25">
      <c r="A2185">
        <v>2184</v>
      </c>
      <c r="B2185" t="s">
        <v>75</v>
      </c>
      <c r="C2185">
        <v>550</v>
      </c>
      <c r="D2185" t="str">
        <f>VLOOKUP(C2193,'make details'!$A$1:$C$139,2,FALSE)</f>
        <v>Nissan</v>
      </c>
      <c r="E2185" t="str">
        <f>VLOOKUP(C2185,'make details'!$A$1:$C$139,3,FALSE)</f>
        <v>Standard</v>
      </c>
      <c r="F2185">
        <v>2004</v>
      </c>
      <c r="G2185" t="s">
        <v>808</v>
      </c>
      <c r="H2185" t="s">
        <v>10</v>
      </c>
      <c r="I2185" s="1">
        <v>44493</v>
      </c>
      <c r="J2185">
        <v>114</v>
      </c>
      <c r="K2185" t="str">
        <f>VLOOKUP(J2185,locations!$A$1:$E$17,2,FALSE)</f>
        <v>Canterbury</v>
      </c>
      <c r="L2185" t="str">
        <f>VLOOKUP(J2185,locations!$A$1:$E$17,3,FALSE)</f>
        <v>New Zealand</v>
      </c>
      <c r="M2185">
        <f>VLOOKUP(J2185,locations!$A$1:$E$17,4,FALSE)</f>
        <v>655000</v>
      </c>
      <c r="N2185">
        <f>VLOOKUP(J2185,locations!$A$1:$E$17,5,FALSE)</f>
        <v>14.72</v>
      </c>
    </row>
    <row r="2186" spans="1:14" x14ac:dyDescent="0.25">
      <c r="A2186">
        <v>2185</v>
      </c>
      <c r="B2186" t="s">
        <v>90</v>
      </c>
      <c r="C2186">
        <v>580</v>
      </c>
      <c r="D2186" t="str">
        <f>VLOOKUP(C2194,'make details'!$A$1:$C$139,2,FALSE)</f>
        <v>Honda</v>
      </c>
      <c r="E2186" t="str">
        <f>VLOOKUP(C2186,'make details'!$A$1:$C$139,3,FALSE)</f>
        <v>Standard</v>
      </c>
      <c r="F2186">
        <v>2010</v>
      </c>
      <c r="G2186" t="s">
        <v>727</v>
      </c>
      <c r="H2186" t="s">
        <v>32</v>
      </c>
      <c r="I2186" s="1">
        <v>44604</v>
      </c>
      <c r="J2186">
        <v>102</v>
      </c>
      <c r="K2186" t="str">
        <f>VLOOKUP(J2186,locations!$A$1:$E$17,2,FALSE)</f>
        <v>Auckland</v>
      </c>
      <c r="L2186" t="str">
        <f>VLOOKUP(J2186,locations!$A$1:$E$17,3,FALSE)</f>
        <v>New Zealand</v>
      </c>
      <c r="M2186">
        <f>VLOOKUP(J2186,locations!$A$1:$E$17,4,FALSE)</f>
        <v>1695200</v>
      </c>
      <c r="N2186">
        <f>VLOOKUP(J2186,locations!$A$1:$E$17,5,FALSE)</f>
        <v>343.09</v>
      </c>
    </row>
    <row r="2187" spans="1:14" x14ac:dyDescent="0.25">
      <c r="A2187">
        <v>2186</v>
      </c>
      <c r="B2187" t="s">
        <v>90</v>
      </c>
      <c r="C2187">
        <v>548</v>
      </c>
      <c r="D2187" t="str">
        <f>VLOOKUP(C2195,'make details'!$A$1:$C$139,2,FALSE)</f>
        <v>Citroen</v>
      </c>
      <c r="E2187" t="str">
        <f>VLOOKUP(C2187,'make details'!$A$1:$C$139,3,FALSE)</f>
        <v>Standard</v>
      </c>
      <c r="F2187">
        <v>2010</v>
      </c>
      <c r="G2187" t="s">
        <v>593</v>
      </c>
      <c r="H2187" t="s">
        <v>18</v>
      </c>
      <c r="I2187" s="1">
        <v>44605</v>
      </c>
      <c r="J2187">
        <v>102</v>
      </c>
      <c r="K2187" t="str">
        <f>VLOOKUP(J2187,locations!$A$1:$E$17,2,FALSE)</f>
        <v>Auckland</v>
      </c>
      <c r="L2187" t="str">
        <f>VLOOKUP(J2187,locations!$A$1:$E$17,3,FALSE)</f>
        <v>New Zealand</v>
      </c>
      <c r="M2187">
        <f>VLOOKUP(J2187,locations!$A$1:$E$17,4,FALSE)</f>
        <v>1695200</v>
      </c>
      <c r="N2187">
        <f>VLOOKUP(J2187,locations!$A$1:$E$17,5,FALSE)</f>
        <v>343.09</v>
      </c>
    </row>
    <row r="2188" spans="1:14" x14ac:dyDescent="0.25">
      <c r="A2188">
        <v>2187</v>
      </c>
      <c r="B2188" t="s">
        <v>83</v>
      </c>
      <c r="C2188">
        <v>619</v>
      </c>
      <c r="D2188" t="str">
        <f>VLOOKUP(C2196,'make details'!$A$1:$C$139,2,FALSE)</f>
        <v>Ford</v>
      </c>
      <c r="E2188" t="str">
        <f>VLOOKUP(C2188,'make details'!$A$1:$C$139,3,FALSE)</f>
        <v>Standard</v>
      </c>
      <c r="F2188">
        <v>2010</v>
      </c>
      <c r="G2188" t="s">
        <v>670</v>
      </c>
      <c r="H2188" t="s">
        <v>47</v>
      </c>
      <c r="I2188" s="1">
        <v>44534</v>
      </c>
      <c r="J2188">
        <v>103</v>
      </c>
      <c r="K2188" t="str">
        <f>VLOOKUP(J2188,locations!$A$1:$E$17,2,FALSE)</f>
        <v>Waikato</v>
      </c>
      <c r="L2188" t="str">
        <f>VLOOKUP(J2188,locations!$A$1:$E$17,3,FALSE)</f>
        <v>New Zealand</v>
      </c>
      <c r="M2188">
        <f>VLOOKUP(J2188,locations!$A$1:$E$17,4,FALSE)</f>
        <v>513800</v>
      </c>
      <c r="N2188">
        <f>VLOOKUP(J2188,locations!$A$1:$E$17,5,FALSE)</f>
        <v>21.5</v>
      </c>
    </row>
    <row r="2189" spans="1:14" x14ac:dyDescent="0.25">
      <c r="A2189">
        <v>2188</v>
      </c>
      <c r="B2189" t="s">
        <v>90</v>
      </c>
      <c r="C2189">
        <v>540</v>
      </c>
      <c r="D2189" t="str">
        <f>VLOOKUP(C2197,'make details'!$A$1:$C$139,2,FALSE)</f>
        <v>Ford</v>
      </c>
      <c r="E2189" t="str">
        <f>VLOOKUP(C2189,'make details'!$A$1:$C$139,3,FALSE)</f>
        <v>Standard</v>
      </c>
      <c r="F2189">
        <v>2005</v>
      </c>
      <c r="G2189" t="s">
        <v>468</v>
      </c>
      <c r="H2189" t="s">
        <v>69</v>
      </c>
      <c r="I2189" s="1">
        <v>44478</v>
      </c>
      <c r="J2189">
        <v>102</v>
      </c>
      <c r="K2189" t="str">
        <f>VLOOKUP(J2189,locations!$A$1:$E$17,2,FALSE)</f>
        <v>Auckland</v>
      </c>
      <c r="L2189" t="str">
        <f>VLOOKUP(J2189,locations!$A$1:$E$17,3,FALSE)</f>
        <v>New Zealand</v>
      </c>
      <c r="M2189">
        <f>VLOOKUP(J2189,locations!$A$1:$E$17,4,FALSE)</f>
        <v>1695200</v>
      </c>
      <c r="N2189">
        <f>VLOOKUP(J2189,locations!$A$1:$E$17,5,FALSE)</f>
        <v>343.09</v>
      </c>
    </row>
    <row r="2190" spans="1:14" x14ac:dyDescent="0.25">
      <c r="A2190">
        <v>2189</v>
      </c>
      <c r="B2190" t="s">
        <v>235</v>
      </c>
      <c r="C2190">
        <v>587</v>
      </c>
      <c r="D2190" t="str">
        <f>VLOOKUP(C2198,'make details'!$A$1:$C$139,2,FALSE)</f>
        <v>Mazda</v>
      </c>
      <c r="E2190" t="str">
        <f>VLOOKUP(C2190,'make details'!$A$1:$C$139,3,FALSE)</f>
        <v>Standard</v>
      </c>
      <c r="F2190">
        <v>2005</v>
      </c>
      <c r="G2190" t="s">
        <v>812</v>
      </c>
      <c r="H2190" t="s">
        <v>32</v>
      </c>
      <c r="I2190" s="1">
        <v>44610</v>
      </c>
      <c r="J2190">
        <v>103</v>
      </c>
      <c r="K2190" t="str">
        <f>VLOOKUP(J2190,locations!$A$1:$E$17,2,FALSE)</f>
        <v>Waikato</v>
      </c>
      <c r="L2190" t="str">
        <f>VLOOKUP(J2190,locations!$A$1:$E$17,3,FALSE)</f>
        <v>New Zealand</v>
      </c>
      <c r="M2190">
        <f>VLOOKUP(J2190,locations!$A$1:$E$17,4,FALSE)</f>
        <v>513800</v>
      </c>
      <c r="N2190">
        <f>VLOOKUP(J2190,locations!$A$1:$E$17,5,FALSE)</f>
        <v>21.5</v>
      </c>
    </row>
    <row r="2191" spans="1:14" x14ac:dyDescent="0.25">
      <c r="A2191">
        <v>2190</v>
      </c>
      <c r="B2191" t="s">
        <v>75</v>
      </c>
      <c r="C2191">
        <v>577</v>
      </c>
      <c r="D2191" t="str">
        <f>VLOOKUP(C2199,'make details'!$A$1:$C$139,2,FALSE)</f>
        <v>Mazda</v>
      </c>
      <c r="E2191" t="str">
        <f>VLOOKUP(C2191,'make details'!$A$1:$C$139,3,FALSE)</f>
        <v>Luxury</v>
      </c>
      <c r="F2191">
        <v>2010</v>
      </c>
      <c r="G2191" t="s">
        <v>813</v>
      </c>
      <c r="H2191" t="s">
        <v>45</v>
      </c>
      <c r="I2191" s="1">
        <v>44649</v>
      </c>
      <c r="J2191">
        <v>102</v>
      </c>
      <c r="K2191" t="str">
        <f>VLOOKUP(J2191,locations!$A$1:$E$17,2,FALSE)</f>
        <v>Auckland</v>
      </c>
      <c r="L2191" t="str">
        <f>VLOOKUP(J2191,locations!$A$1:$E$17,3,FALSE)</f>
        <v>New Zealand</v>
      </c>
      <c r="M2191">
        <f>VLOOKUP(J2191,locations!$A$1:$E$17,4,FALSE)</f>
        <v>1695200</v>
      </c>
      <c r="N2191">
        <f>VLOOKUP(J2191,locations!$A$1:$E$17,5,FALSE)</f>
        <v>343.09</v>
      </c>
    </row>
    <row r="2192" spans="1:14" x14ac:dyDescent="0.25">
      <c r="A2192">
        <v>2191</v>
      </c>
      <c r="B2192" t="s">
        <v>90</v>
      </c>
      <c r="C2192">
        <v>610</v>
      </c>
      <c r="D2192" t="str">
        <f>VLOOKUP(C2200,'make details'!$A$1:$C$139,2,FALSE)</f>
        <v>Toyota</v>
      </c>
      <c r="E2192" t="str">
        <f>VLOOKUP(C2192,'make details'!$A$1:$C$139,3,FALSE)</f>
        <v>Standard</v>
      </c>
      <c r="F2192">
        <v>2001</v>
      </c>
      <c r="G2192" t="s">
        <v>444</v>
      </c>
      <c r="H2192" t="s">
        <v>69</v>
      </c>
      <c r="I2192" s="1">
        <v>44481</v>
      </c>
      <c r="J2192">
        <v>114</v>
      </c>
      <c r="K2192" t="str">
        <f>VLOOKUP(J2192,locations!$A$1:$E$17,2,FALSE)</f>
        <v>Canterbury</v>
      </c>
      <c r="L2192" t="str">
        <f>VLOOKUP(J2192,locations!$A$1:$E$17,3,FALSE)</f>
        <v>New Zealand</v>
      </c>
      <c r="M2192">
        <f>VLOOKUP(J2192,locations!$A$1:$E$17,4,FALSE)</f>
        <v>655000</v>
      </c>
      <c r="N2192">
        <f>VLOOKUP(J2192,locations!$A$1:$E$17,5,FALSE)</f>
        <v>14.72</v>
      </c>
    </row>
    <row r="2193" spans="1:14" x14ac:dyDescent="0.25">
      <c r="A2193">
        <v>2192</v>
      </c>
      <c r="B2193" t="s">
        <v>75</v>
      </c>
      <c r="C2193">
        <v>587</v>
      </c>
      <c r="D2193" t="str">
        <f>VLOOKUP(C2201,'make details'!$A$1:$C$139,2,FALSE)</f>
        <v>Mazda</v>
      </c>
      <c r="E2193" t="str">
        <f>VLOOKUP(C2193,'make details'!$A$1:$C$139,3,FALSE)</f>
        <v>Standard</v>
      </c>
      <c r="F2193">
        <v>2001</v>
      </c>
      <c r="G2193" t="s">
        <v>783</v>
      </c>
      <c r="H2193" t="s">
        <v>10</v>
      </c>
      <c r="I2193" s="1">
        <v>44510</v>
      </c>
      <c r="J2193">
        <v>102</v>
      </c>
      <c r="K2193" t="str">
        <f>VLOOKUP(J2193,locations!$A$1:$E$17,2,FALSE)</f>
        <v>Auckland</v>
      </c>
      <c r="L2193" t="str">
        <f>VLOOKUP(J2193,locations!$A$1:$E$17,3,FALSE)</f>
        <v>New Zealand</v>
      </c>
      <c r="M2193">
        <f>VLOOKUP(J2193,locations!$A$1:$E$17,4,FALSE)</f>
        <v>1695200</v>
      </c>
      <c r="N2193">
        <f>VLOOKUP(J2193,locations!$A$1:$E$17,5,FALSE)</f>
        <v>343.09</v>
      </c>
    </row>
    <row r="2194" spans="1:14" x14ac:dyDescent="0.25">
      <c r="A2194">
        <v>2193</v>
      </c>
      <c r="B2194" t="s">
        <v>90</v>
      </c>
      <c r="C2194">
        <v>550</v>
      </c>
      <c r="D2194" t="str">
        <f>VLOOKUP(C2202,'make details'!$A$1:$C$139,2,FALSE)</f>
        <v>Mazda</v>
      </c>
      <c r="E2194" t="str">
        <f>VLOOKUP(C2194,'make details'!$A$1:$C$139,3,FALSE)</f>
        <v>Standard</v>
      </c>
      <c r="F2194">
        <v>2001</v>
      </c>
      <c r="G2194" t="s">
        <v>458</v>
      </c>
      <c r="H2194" t="s">
        <v>10</v>
      </c>
      <c r="I2194" s="1">
        <v>44656</v>
      </c>
      <c r="J2194">
        <v>111</v>
      </c>
      <c r="K2194" t="str">
        <f>VLOOKUP(J2194,locations!$A$1:$E$17,2,FALSE)</f>
        <v>Nelson</v>
      </c>
      <c r="L2194" t="str">
        <f>VLOOKUP(J2194,locations!$A$1:$E$17,3,FALSE)</f>
        <v>New Zealand</v>
      </c>
      <c r="M2194">
        <f>VLOOKUP(J2194,locations!$A$1:$E$17,4,FALSE)</f>
        <v>54500</v>
      </c>
      <c r="N2194">
        <f>VLOOKUP(J2194,locations!$A$1:$E$17,5,FALSE)</f>
        <v>129.15</v>
      </c>
    </row>
    <row r="2195" spans="1:14" x14ac:dyDescent="0.25">
      <c r="A2195">
        <v>2194</v>
      </c>
      <c r="B2195" t="s">
        <v>75</v>
      </c>
      <c r="C2195">
        <v>524</v>
      </c>
      <c r="D2195" t="str">
        <f>VLOOKUP(C2203,'make details'!$A$1:$C$139,2,FALSE)</f>
        <v>Nissan</v>
      </c>
      <c r="E2195" t="str">
        <f>VLOOKUP(C2195,'make details'!$A$1:$C$139,3,FALSE)</f>
        <v>Standard</v>
      </c>
      <c r="F2195">
        <v>2010</v>
      </c>
      <c r="G2195" t="s">
        <v>814</v>
      </c>
      <c r="H2195" t="s">
        <v>28</v>
      </c>
      <c r="I2195" s="1">
        <v>44651</v>
      </c>
      <c r="J2195">
        <v>109</v>
      </c>
      <c r="K2195" t="str">
        <f>VLOOKUP(J2195,locations!$A$1:$E$17,2,FALSE)</f>
        <v>Wellington</v>
      </c>
      <c r="L2195" t="str">
        <f>VLOOKUP(J2195,locations!$A$1:$E$17,3,FALSE)</f>
        <v>New Zealand</v>
      </c>
      <c r="M2195">
        <f>VLOOKUP(J2195,locations!$A$1:$E$17,4,FALSE)</f>
        <v>543500</v>
      </c>
      <c r="N2195">
        <f>VLOOKUP(J2195,locations!$A$1:$E$17,5,FALSE)</f>
        <v>67.52</v>
      </c>
    </row>
    <row r="2196" spans="1:14" x14ac:dyDescent="0.25">
      <c r="A2196">
        <v>2195</v>
      </c>
      <c r="B2196" t="s">
        <v>90</v>
      </c>
      <c r="C2196">
        <v>540</v>
      </c>
      <c r="D2196" t="str">
        <f>VLOOKUP(C2204,'make details'!$A$1:$C$139,2,FALSE)</f>
        <v>Honda</v>
      </c>
      <c r="E2196" t="str">
        <f>VLOOKUP(C2196,'make details'!$A$1:$C$139,3,FALSE)</f>
        <v>Standard</v>
      </c>
      <c r="F2196">
        <v>2003</v>
      </c>
      <c r="G2196" t="s">
        <v>468</v>
      </c>
      <c r="H2196" t="s">
        <v>18</v>
      </c>
      <c r="I2196" s="1">
        <v>44622</v>
      </c>
      <c r="J2196">
        <v>101</v>
      </c>
      <c r="K2196" t="str">
        <f>VLOOKUP(J2196,locations!$A$1:$E$17,2,FALSE)</f>
        <v>Northland</v>
      </c>
      <c r="L2196" t="str">
        <f>VLOOKUP(J2196,locations!$A$1:$E$17,3,FALSE)</f>
        <v>New Zealand</v>
      </c>
      <c r="M2196">
        <f>VLOOKUP(J2196,locations!$A$1:$E$17,4,FALSE)</f>
        <v>201500</v>
      </c>
      <c r="N2196">
        <f>VLOOKUP(J2196,locations!$A$1:$E$17,5,FALSE)</f>
        <v>16.11</v>
      </c>
    </row>
    <row r="2197" spans="1:14" x14ac:dyDescent="0.25">
      <c r="A2197">
        <v>2196</v>
      </c>
      <c r="B2197" t="s">
        <v>83</v>
      </c>
      <c r="C2197">
        <v>540</v>
      </c>
      <c r="D2197" t="str">
        <f>VLOOKUP(C2205,'make details'!$A$1:$C$139,2,FALSE)</f>
        <v>Land Rover</v>
      </c>
      <c r="E2197" t="str">
        <f>VLOOKUP(C2197,'make details'!$A$1:$C$139,3,FALSE)</f>
        <v>Standard</v>
      </c>
      <c r="F2197">
        <v>2007</v>
      </c>
      <c r="G2197" t="s">
        <v>815</v>
      </c>
      <c r="H2197" t="s">
        <v>45</v>
      </c>
      <c r="I2197" s="1">
        <v>44645</v>
      </c>
      <c r="J2197">
        <v>104</v>
      </c>
      <c r="K2197" t="str">
        <f>VLOOKUP(J2197,locations!$A$1:$E$17,2,FALSE)</f>
        <v>Bay of Plenty</v>
      </c>
      <c r="L2197" t="str">
        <f>VLOOKUP(J2197,locations!$A$1:$E$17,3,FALSE)</f>
        <v>New Zealand</v>
      </c>
      <c r="M2197">
        <f>VLOOKUP(J2197,locations!$A$1:$E$17,4,FALSE)</f>
        <v>347700</v>
      </c>
      <c r="N2197">
        <f>VLOOKUP(J2197,locations!$A$1:$E$17,5,FALSE)</f>
        <v>28.8</v>
      </c>
    </row>
    <row r="2198" spans="1:14" x14ac:dyDescent="0.25">
      <c r="A2198">
        <v>2197</v>
      </c>
      <c r="B2198" t="s">
        <v>90</v>
      </c>
      <c r="C2198">
        <v>576</v>
      </c>
      <c r="D2198" t="str">
        <f>VLOOKUP(C2206,'make details'!$A$1:$C$139,2,FALSE)</f>
        <v>Subaru</v>
      </c>
      <c r="E2198" t="str">
        <f>VLOOKUP(C2198,'make details'!$A$1:$C$139,3,FALSE)</f>
        <v>Standard</v>
      </c>
      <c r="F2198">
        <v>2003</v>
      </c>
      <c r="G2198" t="s">
        <v>578</v>
      </c>
      <c r="H2198" t="s">
        <v>32</v>
      </c>
      <c r="I2198" s="1">
        <v>44642</v>
      </c>
      <c r="J2198">
        <v>102</v>
      </c>
      <c r="K2198" t="str">
        <f>VLOOKUP(J2198,locations!$A$1:$E$17,2,FALSE)</f>
        <v>Auckland</v>
      </c>
      <c r="L2198" t="str">
        <f>VLOOKUP(J2198,locations!$A$1:$E$17,3,FALSE)</f>
        <v>New Zealand</v>
      </c>
      <c r="M2198">
        <f>VLOOKUP(J2198,locations!$A$1:$E$17,4,FALSE)</f>
        <v>1695200</v>
      </c>
      <c r="N2198">
        <f>VLOOKUP(J2198,locations!$A$1:$E$17,5,FALSE)</f>
        <v>343.09</v>
      </c>
    </row>
    <row r="2199" spans="1:14" x14ac:dyDescent="0.25">
      <c r="A2199">
        <v>2198</v>
      </c>
      <c r="B2199" t="s">
        <v>83</v>
      </c>
      <c r="C2199">
        <v>576</v>
      </c>
      <c r="D2199" t="str">
        <f>VLOOKUP(C2207,'make details'!$A$1:$C$139,2,FALSE)</f>
        <v>Nissan</v>
      </c>
      <c r="E2199" t="str">
        <f>VLOOKUP(C2199,'make details'!$A$1:$C$139,3,FALSE)</f>
        <v>Standard</v>
      </c>
      <c r="F2199">
        <v>2002</v>
      </c>
      <c r="G2199" t="s">
        <v>698</v>
      </c>
      <c r="H2199" t="s">
        <v>10</v>
      </c>
      <c r="I2199" s="1">
        <v>44642</v>
      </c>
      <c r="J2199">
        <v>109</v>
      </c>
      <c r="K2199" t="str">
        <f>VLOOKUP(J2199,locations!$A$1:$E$17,2,FALSE)</f>
        <v>Wellington</v>
      </c>
      <c r="L2199" t="str">
        <f>VLOOKUP(J2199,locations!$A$1:$E$17,3,FALSE)</f>
        <v>New Zealand</v>
      </c>
      <c r="M2199">
        <f>VLOOKUP(J2199,locations!$A$1:$E$17,4,FALSE)</f>
        <v>543500</v>
      </c>
      <c r="N2199">
        <f>VLOOKUP(J2199,locations!$A$1:$E$17,5,FALSE)</f>
        <v>67.52</v>
      </c>
    </row>
    <row r="2200" spans="1:14" x14ac:dyDescent="0.25">
      <c r="A2200">
        <v>2199</v>
      </c>
      <c r="B2200" t="s">
        <v>90</v>
      </c>
      <c r="C2200">
        <v>619</v>
      </c>
      <c r="D2200" t="str">
        <f>VLOOKUP(C2208,'make details'!$A$1:$C$139,2,FALSE)</f>
        <v>Toyota</v>
      </c>
      <c r="E2200" t="str">
        <f>VLOOKUP(C2200,'make details'!$A$1:$C$139,3,FALSE)</f>
        <v>Standard</v>
      </c>
      <c r="F2200">
        <v>2001</v>
      </c>
      <c r="G2200" t="s">
        <v>766</v>
      </c>
      <c r="H2200" t="s">
        <v>69</v>
      </c>
      <c r="I2200" s="1">
        <v>44513</v>
      </c>
      <c r="J2200">
        <v>115</v>
      </c>
      <c r="K2200" t="str">
        <f>VLOOKUP(J2200,locations!$A$1:$E$17,2,FALSE)</f>
        <v>Otago</v>
      </c>
      <c r="L2200" t="str">
        <f>VLOOKUP(J2200,locations!$A$1:$E$17,3,FALSE)</f>
        <v>New Zealand</v>
      </c>
      <c r="M2200">
        <f>VLOOKUP(J2200,locations!$A$1:$E$17,4,FALSE)</f>
        <v>246000</v>
      </c>
      <c r="N2200">
        <f>VLOOKUP(J2200,locations!$A$1:$E$17,5,FALSE)</f>
        <v>7.89</v>
      </c>
    </row>
    <row r="2201" spans="1:14" x14ac:dyDescent="0.25">
      <c r="A2201">
        <v>2200</v>
      </c>
      <c r="B2201" t="s">
        <v>90</v>
      </c>
      <c r="C2201">
        <v>576</v>
      </c>
      <c r="D2201" t="str">
        <f>VLOOKUP(C2209,'make details'!$A$1:$C$139,2,FALSE)</f>
        <v>Nissan</v>
      </c>
      <c r="E2201" t="str">
        <f>VLOOKUP(C2201,'make details'!$A$1:$C$139,3,FALSE)</f>
        <v>Standard</v>
      </c>
      <c r="F2201">
        <v>2002</v>
      </c>
      <c r="G2201" t="s">
        <v>698</v>
      </c>
      <c r="H2201" t="s">
        <v>10</v>
      </c>
      <c r="I2201" s="1">
        <v>44497</v>
      </c>
      <c r="J2201">
        <v>109</v>
      </c>
      <c r="K2201" t="str">
        <f>VLOOKUP(J2201,locations!$A$1:$E$17,2,FALSE)</f>
        <v>Wellington</v>
      </c>
      <c r="L2201" t="str">
        <f>VLOOKUP(J2201,locations!$A$1:$E$17,3,FALSE)</f>
        <v>New Zealand</v>
      </c>
      <c r="M2201">
        <f>VLOOKUP(J2201,locations!$A$1:$E$17,4,FALSE)</f>
        <v>543500</v>
      </c>
      <c r="N2201">
        <f>VLOOKUP(J2201,locations!$A$1:$E$17,5,FALSE)</f>
        <v>67.52</v>
      </c>
    </row>
    <row r="2202" spans="1:14" x14ac:dyDescent="0.25">
      <c r="A2202">
        <v>2201</v>
      </c>
      <c r="B2202" t="s">
        <v>90</v>
      </c>
      <c r="C2202">
        <v>576</v>
      </c>
      <c r="D2202" t="str">
        <f>VLOOKUP(C2210,'make details'!$A$1:$C$139,2,FALSE)</f>
        <v>Toyota</v>
      </c>
      <c r="E2202" t="str">
        <f>VLOOKUP(C2202,'make details'!$A$1:$C$139,3,FALSE)</f>
        <v>Standard</v>
      </c>
      <c r="F2202">
        <v>2002</v>
      </c>
      <c r="G2202" t="s">
        <v>776</v>
      </c>
      <c r="H2202" t="s">
        <v>32</v>
      </c>
      <c r="I2202" s="1">
        <v>44629</v>
      </c>
      <c r="J2202">
        <v>107</v>
      </c>
      <c r="K2202" t="str">
        <f>VLOOKUP(J2202,locations!$A$1:$E$17,2,FALSE)</f>
        <v>Taranaki</v>
      </c>
      <c r="L2202" t="str">
        <f>VLOOKUP(J2202,locations!$A$1:$E$17,3,FALSE)</f>
        <v>New Zealand</v>
      </c>
      <c r="M2202">
        <f>VLOOKUP(J2202,locations!$A$1:$E$17,4,FALSE)</f>
        <v>127300</v>
      </c>
      <c r="N2202">
        <f>VLOOKUP(J2202,locations!$A$1:$E$17,5,FALSE)</f>
        <v>17.55</v>
      </c>
    </row>
    <row r="2203" spans="1:14" x14ac:dyDescent="0.25">
      <c r="A2203">
        <v>2202</v>
      </c>
      <c r="B2203" t="s">
        <v>90</v>
      </c>
      <c r="C2203">
        <v>587</v>
      </c>
      <c r="D2203" t="str">
        <f>VLOOKUP(C2211,'make details'!$A$1:$C$139,2,FALSE)</f>
        <v>Nissan</v>
      </c>
      <c r="E2203" t="str">
        <f>VLOOKUP(C2203,'make details'!$A$1:$C$139,3,FALSE)</f>
        <v>Standard</v>
      </c>
      <c r="F2203">
        <v>2005</v>
      </c>
      <c r="G2203" t="s">
        <v>439</v>
      </c>
      <c r="H2203" t="s">
        <v>10</v>
      </c>
      <c r="I2203" s="1">
        <v>44655</v>
      </c>
      <c r="J2203">
        <v>111</v>
      </c>
      <c r="K2203" t="str">
        <f>VLOOKUP(J2203,locations!$A$1:$E$17,2,FALSE)</f>
        <v>Nelson</v>
      </c>
      <c r="L2203" t="str">
        <f>VLOOKUP(J2203,locations!$A$1:$E$17,3,FALSE)</f>
        <v>New Zealand</v>
      </c>
      <c r="M2203">
        <f>VLOOKUP(J2203,locations!$A$1:$E$17,4,FALSE)</f>
        <v>54500</v>
      </c>
      <c r="N2203">
        <f>VLOOKUP(J2203,locations!$A$1:$E$17,5,FALSE)</f>
        <v>129.15</v>
      </c>
    </row>
    <row r="2204" spans="1:14" x14ac:dyDescent="0.25">
      <c r="A2204">
        <v>2203</v>
      </c>
      <c r="B2204" t="s">
        <v>83</v>
      </c>
      <c r="C2204">
        <v>550</v>
      </c>
      <c r="D2204" t="str">
        <f>VLOOKUP(C2212,'make details'!$A$1:$C$139,2,FALSE)</f>
        <v>BMW</v>
      </c>
      <c r="E2204" t="str">
        <f>VLOOKUP(C2204,'make details'!$A$1:$C$139,3,FALSE)</f>
        <v>Standard</v>
      </c>
      <c r="F2204">
        <v>2001</v>
      </c>
      <c r="G2204" t="s">
        <v>693</v>
      </c>
      <c r="H2204" t="s">
        <v>28</v>
      </c>
      <c r="I2204" s="1">
        <v>44524</v>
      </c>
      <c r="J2204">
        <v>102</v>
      </c>
      <c r="K2204" t="str">
        <f>VLOOKUP(J2204,locations!$A$1:$E$17,2,FALSE)</f>
        <v>Auckland</v>
      </c>
      <c r="L2204" t="str">
        <f>VLOOKUP(J2204,locations!$A$1:$E$17,3,FALSE)</f>
        <v>New Zealand</v>
      </c>
      <c r="M2204">
        <f>VLOOKUP(J2204,locations!$A$1:$E$17,4,FALSE)</f>
        <v>1695200</v>
      </c>
      <c r="N2204">
        <f>VLOOKUP(J2204,locations!$A$1:$E$17,5,FALSE)</f>
        <v>343.09</v>
      </c>
    </row>
    <row r="2205" spans="1:14" x14ac:dyDescent="0.25">
      <c r="A2205">
        <v>2204</v>
      </c>
      <c r="B2205" t="s">
        <v>90</v>
      </c>
      <c r="C2205">
        <v>568</v>
      </c>
      <c r="D2205" t="str">
        <f>VLOOKUP(C2213,'make details'!$A$1:$C$139,2,FALSE)</f>
        <v>Mazda</v>
      </c>
      <c r="E2205" t="str">
        <f>VLOOKUP(C2205,'make details'!$A$1:$C$139,3,FALSE)</f>
        <v>Luxury</v>
      </c>
      <c r="F2205">
        <v>2006</v>
      </c>
      <c r="G2205" t="s">
        <v>743</v>
      </c>
      <c r="H2205" t="s">
        <v>18</v>
      </c>
      <c r="I2205" s="1">
        <v>44483</v>
      </c>
      <c r="J2205">
        <v>109</v>
      </c>
      <c r="K2205" t="str">
        <f>VLOOKUP(J2205,locations!$A$1:$E$17,2,FALSE)</f>
        <v>Wellington</v>
      </c>
      <c r="L2205" t="str">
        <f>VLOOKUP(J2205,locations!$A$1:$E$17,3,FALSE)</f>
        <v>New Zealand</v>
      </c>
      <c r="M2205">
        <f>VLOOKUP(J2205,locations!$A$1:$E$17,4,FALSE)</f>
        <v>543500</v>
      </c>
      <c r="N2205">
        <f>VLOOKUP(J2205,locations!$A$1:$E$17,5,FALSE)</f>
        <v>67.52</v>
      </c>
    </row>
    <row r="2206" spans="1:14" x14ac:dyDescent="0.25">
      <c r="A2206">
        <v>2205</v>
      </c>
      <c r="B2206" t="s">
        <v>90</v>
      </c>
      <c r="C2206">
        <v>610</v>
      </c>
      <c r="D2206" t="str">
        <f>VLOOKUP(C2214,'make details'!$A$1:$C$139,2,FALSE)</f>
        <v>BMW</v>
      </c>
      <c r="E2206" t="str">
        <f>VLOOKUP(C2206,'make details'!$A$1:$C$139,3,FALSE)</f>
        <v>Standard</v>
      </c>
      <c r="F2206">
        <v>1997</v>
      </c>
      <c r="G2206" t="s">
        <v>674</v>
      </c>
      <c r="H2206" t="s">
        <v>10</v>
      </c>
      <c r="I2206" s="1">
        <v>44587</v>
      </c>
      <c r="J2206">
        <v>115</v>
      </c>
      <c r="K2206" t="str">
        <f>VLOOKUP(J2206,locations!$A$1:$E$17,2,FALSE)</f>
        <v>Otago</v>
      </c>
      <c r="L2206" t="str">
        <f>VLOOKUP(J2206,locations!$A$1:$E$17,3,FALSE)</f>
        <v>New Zealand</v>
      </c>
      <c r="M2206">
        <f>VLOOKUP(J2206,locations!$A$1:$E$17,4,FALSE)</f>
        <v>246000</v>
      </c>
      <c r="N2206">
        <f>VLOOKUP(J2206,locations!$A$1:$E$17,5,FALSE)</f>
        <v>7.89</v>
      </c>
    </row>
    <row r="2207" spans="1:14" x14ac:dyDescent="0.25">
      <c r="A2207">
        <v>2206</v>
      </c>
      <c r="B2207" t="s">
        <v>486</v>
      </c>
      <c r="C2207">
        <v>587</v>
      </c>
      <c r="D2207" t="str">
        <f>VLOOKUP(C2215,'make details'!$A$1:$C$139,2,FALSE)</f>
        <v>Subaru</v>
      </c>
      <c r="E2207" t="str">
        <f>VLOOKUP(C2207,'make details'!$A$1:$C$139,3,FALSE)</f>
        <v>Standard</v>
      </c>
      <c r="F2207">
        <v>1996</v>
      </c>
      <c r="G2207" t="s">
        <v>140</v>
      </c>
      <c r="H2207" t="s">
        <v>32</v>
      </c>
      <c r="I2207" s="1">
        <v>44522</v>
      </c>
      <c r="J2207">
        <v>102</v>
      </c>
      <c r="K2207" t="str">
        <f>VLOOKUP(J2207,locations!$A$1:$E$17,2,FALSE)</f>
        <v>Auckland</v>
      </c>
      <c r="L2207" t="str">
        <f>VLOOKUP(J2207,locations!$A$1:$E$17,3,FALSE)</f>
        <v>New Zealand</v>
      </c>
      <c r="M2207">
        <f>VLOOKUP(J2207,locations!$A$1:$E$17,4,FALSE)</f>
        <v>1695200</v>
      </c>
      <c r="N2207">
        <f>VLOOKUP(J2207,locations!$A$1:$E$17,5,FALSE)</f>
        <v>343.09</v>
      </c>
    </row>
    <row r="2208" spans="1:14" x14ac:dyDescent="0.25">
      <c r="A2208">
        <v>2207</v>
      </c>
      <c r="B2208" t="s">
        <v>90</v>
      </c>
      <c r="C2208">
        <v>619</v>
      </c>
      <c r="D2208" t="str">
        <f>VLOOKUP(C2216,'make details'!$A$1:$C$139,2,FALSE)</f>
        <v>Holden</v>
      </c>
      <c r="E2208" t="str">
        <f>VLOOKUP(C2208,'make details'!$A$1:$C$139,3,FALSE)</f>
        <v>Standard</v>
      </c>
      <c r="F2208">
        <v>2000</v>
      </c>
      <c r="G2208" t="s">
        <v>599</v>
      </c>
      <c r="H2208" t="s">
        <v>45</v>
      </c>
      <c r="I2208" s="1">
        <v>44574</v>
      </c>
      <c r="J2208">
        <v>109</v>
      </c>
      <c r="K2208" t="str">
        <f>VLOOKUP(J2208,locations!$A$1:$E$17,2,FALSE)</f>
        <v>Wellington</v>
      </c>
      <c r="L2208" t="str">
        <f>VLOOKUP(J2208,locations!$A$1:$E$17,3,FALSE)</f>
        <v>New Zealand</v>
      </c>
      <c r="M2208">
        <f>VLOOKUP(J2208,locations!$A$1:$E$17,4,FALSE)</f>
        <v>543500</v>
      </c>
      <c r="N2208">
        <f>VLOOKUP(J2208,locations!$A$1:$E$17,5,FALSE)</f>
        <v>67.52</v>
      </c>
    </row>
    <row r="2209" spans="1:14" x14ac:dyDescent="0.25">
      <c r="A2209">
        <v>2208</v>
      </c>
      <c r="B2209" t="s">
        <v>90</v>
      </c>
      <c r="C2209">
        <v>587</v>
      </c>
      <c r="D2209" t="str">
        <f>VLOOKUP(C2217,'make details'!$A$1:$C$139,2,FALSE)</f>
        <v>Ford</v>
      </c>
      <c r="E2209" t="str">
        <f>VLOOKUP(C2209,'make details'!$A$1:$C$139,3,FALSE)</f>
        <v>Standard</v>
      </c>
      <c r="F2209">
        <v>2003</v>
      </c>
      <c r="G2209" t="s">
        <v>487</v>
      </c>
      <c r="H2209" t="s">
        <v>32</v>
      </c>
      <c r="I2209" s="1">
        <v>44650</v>
      </c>
      <c r="J2209">
        <v>102</v>
      </c>
      <c r="K2209" t="str">
        <f>VLOOKUP(J2209,locations!$A$1:$E$17,2,FALSE)</f>
        <v>Auckland</v>
      </c>
      <c r="L2209" t="str">
        <f>VLOOKUP(J2209,locations!$A$1:$E$17,3,FALSE)</f>
        <v>New Zealand</v>
      </c>
      <c r="M2209">
        <f>VLOOKUP(J2209,locations!$A$1:$E$17,4,FALSE)</f>
        <v>1695200</v>
      </c>
      <c r="N2209">
        <f>VLOOKUP(J2209,locations!$A$1:$E$17,5,FALSE)</f>
        <v>343.09</v>
      </c>
    </row>
    <row r="2210" spans="1:14" x14ac:dyDescent="0.25">
      <c r="A2210">
        <v>2209</v>
      </c>
      <c r="B2210" t="s">
        <v>75</v>
      </c>
      <c r="C2210">
        <v>619</v>
      </c>
      <c r="D2210" t="str">
        <f>VLOOKUP(C2218,'make details'!$A$1:$C$139,2,FALSE)</f>
        <v>Mazda</v>
      </c>
      <c r="E2210" t="str">
        <f>VLOOKUP(C2210,'make details'!$A$1:$C$139,3,FALSE)</f>
        <v>Standard</v>
      </c>
      <c r="F2210">
        <v>2003</v>
      </c>
      <c r="G2210" t="s">
        <v>739</v>
      </c>
      <c r="H2210" t="s">
        <v>18</v>
      </c>
      <c r="I2210" s="1">
        <v>44557</v>
      </c>
      <c r="J2210">
        <v>102</v>
      </c>
      <c r="K2210" t="str">
        <f>VLOOKUP(J2210,locations!$A$1:$E$17,2,FALSE)</f>
        <v>Auckland</v>
      </c>
      <c r="L2210" t="str">
        <f>VLOOKUP(J2210,locations!$A$1:$E$17,3,FALSE)</f>
        <v>New Zealand</v>
      </c>
      <c r="M2210">
        <f>VLOOKUP(J2210,locations!$A$1:$E$17,4,FALSE)</f>
        <v>1695200</v>
      </c>
      <c r="N2210">
        <f>VLOOKUP(J2210,locations!$A$1:$E$17,5,FALSE)</f>
        <v>343.09</v>
      </c>
    </row>
    <row r="2211" spans="1:14" x14ac:dyDescent="0.25">
      <c r="A2211">
        <v>2210</v>
      </c>
      <c r="B2211" t="s">
        <v>83</v>
      </c>
      <c r="C2211">
        <v>587</v>
      </c>
      <c r="D2211" t="str">
        <f>VLOOKUP(C2219,'make details'!$A$1:$C$139,2,FALSE)</f>
        <v>Toyota</v>
      </c>
      <c r="E2211" t="str">
        <f>VLOOKUP(C2211,'make details'!$A$1:$C$139,3,FALSE)</f>
        <v>Standard</v>
      </c>
      <c r="F2211">
        <v>2001</v>
      </c>
      <c r="G2211" t="s">
        <v>446</v>
      </c>
      <c r="H2211" t="s">
        <v>10</v>
      </c>
      <c r="I2211" s="1">
        <v>44623</v>
      </c>
      <c r="J2211">
        <v>111</v>
      </c>
      <c r="K2211" t="str">
        <f>VLOOKUP(J2211,locations!$A$1:$E$17,2,FALSE)</f>
        <v>Nelson</v>
      </c>
      <c r="L2211" t="str">
        <f>VLOOKUP(J2211,locations!$A$1:$E$17,3,FALSE)</f>
        <v>New Zealand</v>
      </c>
      <c r="M2211">
        <f>VLOOKUP(J2211,locations!$A$1:$E$17,4,FALSE)</f>
        <v>54500</v>
      </c>
      <c r="N2211">
        <f>VLOOKUP(J2211,locations!$A$1:$E$17,5,FALSE)</f>
        <v>129.15</v>
      </c>
    </row>
    <row r="2212" spans="1:14" x14ac:dyDescent="0.25">
      <c r="A2212">
        <v>2211</v>
      </c>
      <c r="B2212" t="s">
        <v>90</v>
      </c>
      <c r="C2212">
        <v>512</v>
      </c>
      <c r="D2212" t="str">
        <f>VLOOKUP(C2220,'make details'!$A$1:$C$139,2,FALSE)</f>
        <v>Hyundai</v>
      </c>
      <c r="E2212" t="str">
        <f>VLOOKUP(C2212,'make details'!$A$1:$C$139,3,FALSE)</f>
        <v>Luxury</v>
      </c>
      <c r="F2212">
        <v>2010</v>
      </c>
      <c r="G2212" t="s">
        <v>816</v>
      </c>
      <c r="H2212" t="s">
        <v>32</v>
      </c>
      <c r="I2212" s="1">
        <v>44612</v>
      </c>
      <c r="J2212">
        <v>103</v>
      </c>
      <c r="K2212" t="str">
        <f>VLOOKUP(J2212,locations!$A$1:$E$17,2,FALSE)</f>
        <v>Waikato</v>
      </c>
      <c r="L2212" t="str">
        <f>VLOOKUP(J2212,locations!$A$1:$E$17,3,FALSE)</f>
        <v>New Zealand</v>
      </c>
      <c r="M2212">
        <f>VLOOKUP(J2212,locations!$A$1:$E$17,4,FALSE)</f>
        <v>513800</v>
      </c>
      <c r="N2212">
        <f>VLOOKUP(J2212,locations!$A$1:$E$17,5,FALSE)</f>
        <v>21.5</v>
      </c>
    </row>
    <row r="2213" spans="1:14" x14ac:dyDescent="0.25">
      <c r="A2213">
        <v>2212</v>
      </c>
      <c r="B2213" t="s">
        <v>83</v>
      </c>
      <c r="C2213">
        <v>576</v>
      </c>
      <c r="D2213" t="str">
        <f>VLOOKUP(C2221,'make details'!$A$1:$C$139,2,FALSE)</f>
        <v>Nissan</v>
      </c>
      <c r="E2213" t="str">
        <f>VLOOKUP(C2213,'make details'!$A$1:$C$139,3,FALSE)</f>
        <v>Standard</v>
      </c>
      <c r="F2213">
        <v>2003</v>
      </c>
      <c r="G2213" t="s">
        <v>817</v>
      </c>
      <c r="H2213" t="s">
        <v>47</v>
      </c>
      <c r="I2213" s="1">
        <v>44604</v>
      </c>
      <c r="J2213">
        <v>114</v>
      </c>
      <c r="K2213" t="str">
        <f>VLOOKUP(J2213,locations!$A$1:$E$17,2,FALSE)</f>
        <v>Canterbury</v>
      </c>
      <c r="L2213" t="str">
        <f>VLOOKUP(J2213,locations!$A$1:$E$17,3,FALSE)</f>
        <v>New Zealand</v>
      </c>
      <c r="M2213">
        <f>VLOOKUP(J2213,locations!$A$1:$E$17,4,FALSE)</f>
        <v>655000</v>
      </c>
      <c r="N2213">
        <f>VLOOKUP(J2213,locations!$A$1:$E$17,5,FALSE)</f>
        <v>14.72</v>
      </c>
    </row>
    <row r="2214" spans="1:14" x14ac:dyDescent="0.25">
      <c r="A2214">
        <v>2213</v>
      </c>
      <c r="B2214" t="s">
        <v>83</v>
      </c>
      <c r="C2214">
        <v>512</v>
      </c>
      <c r="D2214" t="str">
        <f>VLOOKUP(C2222,'make details'!$A$1:$C$139,2,FALSE)</f>
        <v>Nissan</v>
      </c>
      <c r="E2214" t="str">
        <f>VLOOKUP(C2214,'make details'!$A$1:$C$139,3,FALSE)</f>
        <v>Luxury</v>
      </c>
      <c r="F2214">
        <v>2001</v>
      </c>
      <c r="G2214" t="s">
        <v>479</v>
      </c>
      <c r="H2214" t="s">
        <v>10</v>
      </c>
      <c r="I2214" s="1">
        <v>44521</v>
      </c>
      <c r="J2214">
        <v>106</v>
      </c>
      <c r="K2214" t="str">
        <f>VLOOKUP(J2214,locations!$A$1:$E$17,2,FALSE)</f>
        <v>Hawke's Bay</v>
      </c>
      <c r="L2214" t="str">
        <f>VLOOKUP(J2214,locations!$A$1:$E$17,3,FALSE)</f>
        <v>New Zealand</v>
      </c>
      <c r="M2214">
        <f>VLOOKUP(J2214,locations!$A$1:$E$17,4,FALSE)</f>
        <v>182700</v>
      </c>
      <c r="N2214">
        <f>VLOOKUP(J2214,locations!$A$1:$E$17,5,FALSE)</f>
        <v>12.92</v>
      </c>
    </row>
    <row r="2215" spans="1:14" x14ac:dyDescent="0.25">
      <c r="A2215">
        <v>2214</v>
      </c>
      <c r="B2215" t="s">
        <v>83</v>
      </c>
      <c r="C2215">
        <v>610</v>
      </c>
      <c r="D2215" t="str">
        <f>VLOOKUP(C2223,'make details'!$A$1:$C$139,2,FALSE)</f>
        <v>Holden</v>
      </c>
      <c r="E2215" t="str">
        <f>VLOOKUP(C2215,'make details'!$A$1:$C$139,3,FALSE)</f>
        <v>Standard</v>
      </c>
      <c r="F2215">
        <v>2001</v>
      </c>
      <c r="G2215" t="s">
        <v>475</v>
      </c>
      <c r="H2215" t="s">
        <v>10</v>
      </c>
      <c r="I2215" s="1">
        <v>44544</v>
      </c>
      <c r="J2215">
        <v>114</v>
      </c>
      <c r="K2215" t="str">
        <f>VLOOKUP(J2215,locations!$A$1:$E$17,2,FALSE)</f>
        <v>Canterbury</v>
      </c>
      <c r="L2215" t="str">
        <f>VLOOKUP(J2215,locations!$A$1:$E$17,3,FALSE)</f>
        <v>New Zealand</v>
      </c>
      <c r="M2215">
        <f>VLOOKUP(J2215,locations!$A$1:$E$17,4,FALSE)</f>
        <v>655000</v>
      </c>
      <c r="N2215">
        <f>VLOOKUP(J2215,locations!$A$1:$E$17,5,FALSE)</f>
        <v>14.72</v>
      </c>
    </row>
    <row r="2216" spans="1:14" x14ac:dyDescent="0.25">
      <c r="A2216">
        <v>2215</v>
      </c>
      <c r="B2216" t="s">
        <v>83</v>
      </c>
      <c r="C2216">
        <v>548</v>
      </c>
      <c r="D2216" t="str">
        <f>VLOOKUP(C2224,'make details'!$A$1:$C$139,2,FALSE)</f>
        <v>Volkswagen</v>
      </c>
      <c r="E2216" t="str">
        <f>VLOOKUP(C2216,'make details'!$A$1:$C$139,3,FALSE)</f>
        <v>Standard</v>
      </c>
      <c r="F2216">
        <v>2010</v>
      </c>
      <c r="G2216" t="s">
        <v>790</v>
      </c>
      <c r="H2216" t="s">
        <v>28</v>
      </c>
      <c r="I2216" s="1">
        <v>44576</v>
      </c>
      <c r="J2216">
        <v>102</v>
      </c>
      <c r="K2216" t="str">
        <f>VLOOKUP(J2216,locations!$A$1:$E$17,2,FALSE)</f>
        <v>Auckland</v>
      </c>
      <c r="L2216" t="str">
        <f>VLOOKUP(J2216,locations!$A$1:$E$17,3,FALSE)</f>
        <v>New Zealand</v>
      </c>
      <c r="M2216">
        <f>VLOOKUP(J2216,locations!$A$1:$E$17,4,FALSE)</f>
        <v>1695200</v>
      </c>
      <c r="N2216">
        <f>VLOOKUP(J2216,locations!$A$1:$E$17,5,FALSE)</f>
        <v>343.09</v>
      </c>
    </row>
    <row r="2217" spans="1:14" x14ac:dyDescent="0.25">
      <c r="A2217">
        <v>2216</v>
      </c>
      <c r="B2217" t="s">
        <v>90</v>
      </c>
      <c r="C2217">
        <v>540</v>
      </c>
      <c r="D2217" t="str">
        <f>VLOOKUP(C2225,'make details'!$A$1:$C$139,2,FALSE)</f>
        <v>Subaru</v>
      </c>
      <c r="E2217" t="str">
        <f>VLOOKUP(C2217,'make details'!$A$1:$C$139,3,FALSE)</f>
        <v>Standard</v>
      </c>
      <c r="F2217">
        <v>2010</v>
      </c>
      <c r="G2217" t="s">
        <v>679</v>
      </c>
      <c r="H2217" t="s">
        <v>32</v>
      </c>
      <c r="I2217" s="1">
        <v>44610</v>
      </c>
      <c r="J2217">
        <v>114</v>
      </c>
      <c r="K2217" t="str">
        <f>VLOOKUP(J2217,locations!$A$1:$E$17,2,FALSE)</f>
        <v>Canterbury</v>
      </c>
      <c r="L2217" t="str">
        <f>VLOOKUP(J2217,locations!$A$1:$E$17,3,FALSE)</f>
        <v>New Zealand</v>
      </c>
      <c r="M2217">
        <f>VLOOKUP(J2217,locations!$A$1:$E$17,4,FALSE)</f>
        <v>655000</v>
      </c>
      <c r="N2217">
        <f>VLOOKUP(J2217,locations!$A$1:$E$17,5,FALSE)</f>
        <v>14.72</v>
      </c>
    </row>
    <row r="2218" spans="1:14" x14ac:dyDescent="0.25">
      <c r="A2218">
        <v>2217</v>
      </c>
      <c r="B2218" t="s">
        <v>83</v>
      </c>
      <c r="C2218">
        <v>576</v>
      </c>
      <c r="D2218" t="str">
        <f>VLOOKUP(C2226,'make details'!$A$1:$C$139,2,FALSE)</f>
        <v>Nissan</v>
      </c>
      <c r="E2218" t="str">
        <f>VLOOKUP(C2218,'make details'!$A$1:$C$139,3,FALSE)</f>
        <v>Standard</v>
      </c>
      <c r="F2218">
        <v>2003</v>
      </c>
      <c r="G2218" t="s">
        <v>698</v>
      </c>
      <c r="H2218" t="s">
        <v>10</v>
      </c>
      <c r="I2218" s="1">
        <v>44477</v>
      </c>
      <c r="J2218">
        <v>108</v>
      </c>
      <c r="K2218" t="str">
        <f>VLOOKUP(J2218,locations!$A$1:$E$17,2,FALSE)</f>
        <v>Manawatū-Whanganui</v>
      </c>
      <c r="L2218" t="str">
        <f>VLOOKUP(J2218,locations!$A$1:$E$17,3,FALSE)</f>
        <v>New Zealand</v>
      </c>
      <c r="M2218">
        <f>VLOOKUP(J2218,locations!$A$1:$E$17,4,FALSE)</f>
        <v>258200</v>
      </c>
      <c r="N2218">
        <f>VLOOKUP(J2218,locations!$A$1:$E$17,5,FALSE)</f>
        <v>11.62</v>
      </c>
    </row>
    <row r="2219" spans="1:14" x14ac:dyDescent="0.25">
      <c r="A2219">
        <v>2218</v>
      </c>
      <c r="B2219" t="s">
        <v>90</v>
      </c>
      <c r="C2219">
        <v>619</v>
      </c>
      <c r="D2219" t="str">
        <f>VLOOKUP(C2227,'make details'!$A$1:$C$139,2,FALSE)</f>
        <v>Nissan</v>
      </c>
      <c r="E2219" t="str">
        <f>VLOOKUP(C2219,'make details'!$A$1:$C$139,3,FALSE)</f>
        <v>Standard</v>
      </c>
      <c r="F2219">
        <v>2003</v>
      </c>
      <c r="G2219" t="s">
        <v>682</v>
      </c>
      <c r="H2219" t="s">
        <v>10</v>
      </c>
      <c r="I2219" s="1">
        <v>44647</v>
      </c>
      <c r="J2219">
        <v>102</v>
      </c>
      <c r="K2219" t="str">
        <f>VLOOKUP(J2219,locations!$A$1:$E$17,2,FALSE)</f>
        <v>Auckland</v>
      </c>
      <c r="L2219" t="str">
        <f>VLOOKUP(J2219,locations!$A$1:$E$17,3,FALSE)</f>
        <v>New Zealand</v>
      </c>
      <c r="M2219">
        <f>VLOOKUP(J2219,locations!$A$1:$E$17,4,FALSE)</f>
        <v>1695200</v>
      </c>
      <c r="N2219">
        <f>VLOOKUP(J2219,locations!$A$1:$E$17,5,FALSE)</f>
        <v>343.09</v>
      </c>
    </row>
    <row r="2220" spans="1:14" x14ac:dyDescent="0.25">
      <c r="A2220">
        <v>2219</v>
      </c>
      <c r="B2220" t="s">
        <v>90</v>
      </c>
      <c r="C2220">
        <v>555</v>
      </c>
      <c r="D2220" t="str">
        <f>VLOOKUP(C2228,'make details'!$A$1:$C$139,2,FALSE)</f>
        <v>Toyota</v>
      </c>
      <c r="E2220" t="str">
        <f>VLOOKUP(C2220,'make details'!$A$1:$C$139,3,FALSE)</f>
        <v>Standard</v>
      </c>
      <c r="F2220">
        <v>2010</v>
      </c>
      <c r="G2220" t="s">
        <v>818</v>
      </c>
      <c r="H2220" t="s">
        <v>28</v>
      </c>
      <c r="I2220" s="1">
        <v>44632</v>
      </c>
      <c r="J2220">
        <v>102</v>
      </c>
      <c r="K2220" t="str">
        <f>VLOOKUP(J2220,locations!$A$1:$E$17,2,FALSE)</f>
        <v>Auckland</v>
      </c>
      <c r="L2220" t="str">
        <f>VLOOKUP(J2220,locations!$A$1:$E$17,3,FALSE)</f>
        <v>New Zealand</v>
      </c>
      <c r="M2220">
        <f>VLOOKUP(J2220,locations!$A$1:$E$17,4,FALSE)</f>
        <v>1695200</v>
      </c>
      <c r="N2220">
        <f>VLOOKUP(J2220,locations!$A$1:$E$17,5,FALSE)</f>
        <v>343.09</v>
      </c>
    </row>
    <row r="2221" spans="1:14" x14ac:dyDescent="0.25">
      <c r="A2221">
        <v>2220</v>
      </c>
      <c r="B2221" t="s">
        <v>83</v>
      </c>
      <c r="C2221">
        <v>587</v>
      </c>
      <c r="D2221" t="str">
        <f>VLOOKUP(C2229,'make details'!$A$1:$C$139,2,FALSE)</f>
        <v>Mazda</v>
      </c>
      <c r="E2221" t="str">
        <f>VLOOKUP(C2221,'make details'!$A$1:$C$139,3,FALSE)</f>
        <v>Standard</v>
      </c>
      <c r="F2221">
        <v>2001</v>
      </c>
      <c r="G2221" t="s">
        <v>590</v>
      </c>
      <c r="H2221" t="s">
        <v>45</v>
      </c>
      <c r="I2221" s="1">
        <v>44525</v>
      </c>
      <c r="J2221">
        <v>102</v>
      </c>
      <c r="K2221" t="str">
        <f>VLOOKUP(J2221,locations!$A$1:$E$17,2,FALSE)</f>
        <v>Auckland</v>
      </c>
      <c r="L2221" t="str">
        <f>VLOOKUP(J2221,locations!$A$1:$E$17,3,FALSE)</f>
        <v>New Zealand</v>
      </c>
      <c r="M2221">
        <f>VLOOKUP(J2221,locations!$A$1:$E$17,4,FALSE)</f>
        <v>1695200</v>
      </c>
      <c r="N2221">
        <f>VLOOKUP(J2221,locations!$A$1:$E$17,5,FALSE)</f>
        <v>343.09</v>
      </c>
    </row>
    <row r="2222" spans="1:14" x14ac:dyDescent="0.25">
      <c r="A2222">
        <v>2221</v>
      </c>
      <c r="B2222" t="s">
        <v>809</v>
      </c>
      <c r="C2222">
        <v>587</v>
      </c>
      <c r="D2222" t="str">
        <f>VLOOKUP(C2230,'make details'!$A$1:$C$139,2,FALSE)</f>
        <v>Nissan</v>
      </c>
      <c r="E2222" t="str">
        <f>VLOOKUP(C2222,'make details'!$A$1:$C$139,3,FALSE)</f>
        <v>Standard</v>
      </c>
      <c r="F2222">
        <v>2010</v>
      </c>
      <c r="G2222" t="s">
        <v>437</v>
      </c>
      <c r="H2222" t="s">
        <v>28</v>
      </c>
      <c r="I2222" s="1">
        <v>44602</v>
      </c>
      <c r="J2222">
        <v>109</v>
      </c>
      <c r="K2222" t="str">
        <f>VLOOKUP(J2222,locations!$A$1:$E$17,2,FALSE)</f>
        <v>Wellington</v>
      </c>
      <c r="L2222" t="str">
        <f>VLOOKUP(J2222,locations!$A$1:$E$17,3,FALSE)</f>
        <v>New Zealand</v>
      </c>
      <c r="M2222">
        <f>VLOOKUP(J2222,locations!$A$1:$E$17,4,FALSE)</f>
        <v>543500</v>
      </c>
      <c r="N2222">
        <f>VLOOKUP(J2222,locations!$A$1:$E$17,5,FALSE)</f>
        <v>67.52</v>
      </c>
    </row>
    <row r="2223" spans="1:14" x14ac:dyDescent="0.25">
      <c r="A2223">
        <v>2222</v>
      </c>
      <c r="B2223" t="s">
        <v>90</v>
      </c>
      <c r="C2223">
        <v>548</v>
      </c>
      <c r="D2223" t="str">
        <f>VLOOKUP(C2231,'make details'!$A$1:$C$139,2,FALSE)</f>
        <v>Mazda</v>
      </c>
      <c r="E2223" t="str">
        <f>VLOOKUP(C2223,'make details'!$A$1:$C$139,3,FALSE)</f>
        <v>Standard</v>
      </c>
      <c r="F2223">
        <v>2010</v>
      </c>
      <c r="G2223" t="s">
        <v>810</v>
      </c>
      <c r="H2223" t="s">
        <v>18</v>
      </c>
      <c r="I2223" s="1">
        <v>44653</v>
      </c>
      <c r="J2223">
        <v>109</v>
      </c>
      <c r="K2223" t="str">
        <f>VLOOKUP(J2223,locations!$A$1:$E$17,2,FALSE)</f>
        <v>Wellington</v>
      </c>
      <c r="L2223" t="str">
        <f>VLOOKUP(J2223,locations!$A$1:$E$17,3,FALSE)</f>
        <v>New Zealand</v>
      </c>
      <c r="M2223">
        <f>VLOOKUP(J2223,locations!$A$1:$E$17,4,FALSE)</f>
        <v>543500</v>
      </c>
      <c r="N2223">
        <f>VLOOKUP(J2223,locations!$A$1:$E$17,5,FALSE)</f>
        <v>67.52</v>
      </c>
    </row>
    <row r="2224" spans="1:14" x14ac:dyDescent="0.25">
      <c r="A2224">
        <v>2223</v>
      </c>
      <c r="B2224" t="s">
        <v>75</v>
      </c>
      <c r="C2224">
        <v>633</v>
      </c>
      <c r="D2224" t="str">
        <f>VLOOKUP(C2232,'make details'!$A$1:$C$139,2,FALSE)</f>
        <v>Hyundai</v>
      </c>
      <c r="E2224" t="str">
        <f>VLOOKUP(C2224,'make details'!$A$1:$C$139,3,FALSE)</f>
        <v>Standard</v>
      </c>
      <c r="F2224">
        <v>2001</v>
      </c>
      <c r="G2224" t="s">
        <v>581</v>
      </c>
      <c r="H2224" t="s">
        <v>10</v>
      </c>
      <c r="I2224" s="1">
        <v>44649</v>
      </c>
      <c r="J2224">
        <v>102</v>
      </c>
      <c r="K2224" t="str">
        <f>VLOOKUP(J2224,locations!$A$1:$E$17,2,FALSE)</f>
        <v>Auckland</v>
      </c>
      <c r="L2224" t="str">
        <f>VLOOKUP(J2224,locations!$A$1:$E$17,3,FALSE)</f>
        <v>New Zealand</v>
      </c>
      <c r="M2224">
        <f>VLOOKUP(J2224,locations!$A$1:$E$17,4,FALSE)</f>
        <v>1695200</v>
      </c>
      <c r="N2224">
        <f>VLOOKUP(J2224,locations!$A$1:$E$17,5,FALSE)</f>
        <v>343.09</v>
      </c>
    </row>
    <row r="2225" spans="1:14" x14ac:dyDescent="0.25">
      <c r="A2225">
        <v>2224</v>
      </c>
      <c r="B2225" t="s">
        <v>90</v>
      </c>
      <c r="C2225">
        <v>610</v>
      </c>
      <c r="D2225" t="str">
        <f>VLOOKUP(C2233,'make details'!$A$1:$C$139,2,FALSE)</f>
        <v>Nissan</v>
      </c>
      <c r="E2225" t="str">
        <f>VLOOKUP(C2225,'make details'!$A$1:$C$139,3,FALSE)</f>
        <v>Standard</v>
      </c>
      <c r="F2225">
        <v>2001</v>
      </c>
      <c r="G2225" t="s">
        <v>444</v>
      </c>
      <c r="H2225" t="s">
        <v>69</v>
      </c>
      <c r="I2225" s="1">
        <v>44503</v>
      </c>
      <c r="J2225">
        <v>104</v>
      </c>
      <c r="K2225" t="str">
        <f>VLOOKUP(J2225,locations!$A$1:$E$17,2,FALSE)</f>
        <v>Bay of Plenty</v>
      </c>
      <c r="L2225" t="str">
        <f>VLOOKUP(J2225,locations!$A$1:$E$17,3,FALSE)</f>
        <v>New Zealand</v>
      </c>
      <c r="M2225">
        <f>VLOOKUP(J2225,locations!$A$1:$E$17,4,FALSE)</f>
        <v>347700</v>
      </c>
      <c r="N2225">
        <f>VLOOKUP(J2225,locations!$A$1:$E$17,5,FALSE)</f>
        <v>28.8</v>
      </c>
    </row>
    <row r="2226" spans="1:14" x14ac:dyDescent="0.25">
      <c r="A2226">
        <v>2225</v>
      </c>
      <c r="B2226" t="s">
        <v>435</v>
      </c>
      <c r="C2226">
        <v>587</v>
      </c>
      <c r="D2226" t="str">
        <f>VLOOKUP(C2234,'make details'!$A$1:$C$139,2,FALSE)</f>
        <v>Mitsubishi</v>
      </c>
      <c r="E2226" t="str">
        <f>VLOOKUP(C2226,'make details'!$A$1:$C$139,3,FALSE)</f>
        <v>Standard</v>
      </c>
      <c r="F2226">
        <v>2010</v>
      </c>
      <c r="G2226" t="s">
        <v>437</v>
      </c>
      <c r="H2226" t="s">
        <v>32</v>
      </c>
      <c r="I2226" s="1">
        <v>44592</v>
      </c>
      <c r="J2226">
        <v>111</v>
      </c>
      <c r="K2226" t="str">
        <f>VLOOKUP(J2226,locations!$A$1:$E$17,2,FALSE)</f>
        <v>Nelson</v>
      </c>
      <c r="L2226" t="str">
        <f>VLOOKUP(J2226,locations!$A$1:$E$17,3,FALSE)</f>
        <v>New Zealand</v>
      </c>
      <c r="M2226">
        <f>VLOOKUP(J2226,locations!$A$1:$E$17,4,FALSE)</f>
        <v>54500</v>
      </c>
      <c r="N2226">
        <f>VLOOKUP(J2226,locations!$A$1:$E$17,5,FALSE)</f>
        <v>129.15</v>
      </c>
    </row>
    <row r="2227" spans="1:14" x14ac:dyDescent="0.25">
      <c r="A2227">
        <v>2226</v>
      </c>
      <c r="B2227" t="s">
        <v>83</v>
      </c>
      <c r="C2227">
        <v>587</v>
      </c>
      <c r="D2227" t="str">
        <f>VLOOKUP(C2235,'make details'!$A$1:$C$139,2,FALSE)</f>
        <v>BMW</v>
      </c>
      <c r="E2227" t="str">
        <f>VLOOKUP(C2227,'make details'!$A$1:$C$139,3,FALSE)</f>
        <v>Standard</v>
      </c>
      <c r="F2227">
        <v>2007</v>
      </c>
      <c r="G2227" t="s">
        <v>140</v>
      </c>
      <c r="H2227" t="s">
        <v>45</v>
      </c>
      <c r="I2227" s="1">
        <v>44549</v>
      </c>
      <c r="J2227">
        <v>102</v>
      </c>
      <c r="K2227" t="str">
        <f>VLOOKUP(J2227,locations!$A$1:$E$17,2,FALSE)</f>
        <v>Auckland</v>
      </c>
      <c r="L2227" t="str">
        <f>VLOOKUP(J2227,locations!$A$1:$E$17,3,FALSE)</f>
        <v>New Zealand</v>
      </c>
      <c r="M2227">
        <f>VLOOKUP(J2227,locations!$A$1:$E$17,4,FALSE)</f>
        <v>1695200</v>
      </c>
      <c r="N2227">
        <f>VLOOKUP(J2227,locations!$A$1:$E$17,5,FALSE)</f>
        <v>343.09</v>
      </c>
    </row>
    <row r="2228" spans="1:14" x14ac:dyDescent="0.25">
      <c r="A2228">
        <v>2227</v>
      </c>
      <c r="B2228" t="s">
        <v>75</v>
      </c>
      <c r="C2228">
        <v>619</v>
      </c>
      <c r="D2228" t="str">
        <f>VLOOKUP(C2236,'make details'!$A$1:$C$139,2,FALSE)</f>
        <v>Nissan</v>
      </c>
      <c r="E2228" t="str">
        <f>VLOOKUP(C2228,'make details'!$A$1:$C$139,3,FALSE)</f>
        <v>Standard</v>
      </c>
      <c r="F2228">
        <v>2010</v>
      </c>
      <c r="G2228" t="s">
        <v>460</v>
      </c>
      <c r="H2228" t="s">
        <v>32</v>
      </c>
      <c r="I2228" s="1">
        <v>44652</v>
      </c>
      <c r="J2228">
        <v>103</v>
      </c>
      <c r="K2228" t="str">
        <f>VLOOKUP(J2228,locations!$A$1:$E$17,2,FALSE)</f>
        <v>Waikato</v>
      </c>
      <c r="L2228" t="str">
        <f>VLOOKUP(J2228,locations!$A$1:$E$17,3,FALSE)</f>
        <v>New Zealand</v>
      </c>
      <c r="M2228">
        <f>VLOOKUP(J2228,locations!$A$1:$E$17,4,FALSE)</f>
        <v>513800</v>
      </c>
      <c r="N2228">
        <f>VLOOKUP(J2228,locations!$A$1:$E$17,5,FALSE)</f>
        <v>21.5</v>
      </c>
    </row>
    <row r="2229" spans="1:14" x14ac:dyDescent="0.25">
      <c r="A2229">
        <v>2228</v>
      </c>
      <c r="B2229" t="s">
        <v>75</v>
      </c>
      <c r="C2229">
        <v>576</v>
      </c>
      <c r="D2229" t="str">
        <f>VLOOKUP(C2237,'make details'!$A$1:$C$139,2,FALSE)</f>
        <v>Mazda</v>
      </c>
      <c r="E2229" t="str">
        <f>VLOOKUP(C2229,'make details'!$A$1:$C$139,3,FALSE)</f>
        <v>Standard</v>
      </c>
      <c r="F2229">
        <v>2002</v>
      </c>
      <c r="G2229" t="s">
        <v>698</v>
      </c>
      <c r="H2229" t="s">
        <v>32</v>
      </c>
      <c r="I2229" s="1">
        <v>44516</v>
      </c>
      <c r="J2229">
        <v>104</v>
      </c>
      <c r="K2229" t="str">
        <f>VLOOKUP(J2229,locations!$A$1:$E$17,2,FALSE)</f>
        <v>Bay of Plenty</v>
      </c>
      <c r="L2229" t="str">
        <f>VLOOKUP(J2229,locations!$A$1:$E$17,3,FALSE)</f>
        <v>New Zealand</v>
      </c>
      <c r="M2229">
        <f>VLOOKUP(J2229,locations!$A$1:$E$17,4,FALSE)</f>
        <v>347700</v>
      </c>
      <c r="N2229">
        <f>VLOOKUP(J2229,locations!$A$1:$E$17,5,FALSE)</f>
        <v>28.8</v>
      </c>
    </row>
    <row r="2230" spans="1:14" x14ac:dyDescent="0.25">
      <c r="A2230">
        <v>2229</v>
      </c>
      <c r="B2230" t="s">
        <v>90</v>
      </c>
      <c r="C2230">
        <v>587</v>
      </c>
      <c r="D2230" t="str">
        <f>VLOOKUP(C2238,'make details'!$A$1:$C$139,2,FALSE)</f>
        <v>Honda</v>
      </c>
      <c r="E2230" t="str">
        <f>VLOOKUP(C2230,'make details'!$A$1:$C$139,3,FALSE)</f>
        <v>Standard</v>
      </c>
      <c r="F2230">
        <v>2001</v>
      </c>
      <c r="G2230" t="s">
        <v>446</v>
      </c>
      <c r="H2230" t="s">
        <v>47</v>
      </c>
      <c r="I2230" s="1">
        <v>44655</v>
      </c>
      <c r="J2230">
        <v>114</v>
      </c>
      <c r="K2230" t="str">
        <f>VLOOKUP(J2230,locations!$A$1:$E$17,2,FALSE)</f>
        <v>Canterbury</v>
      </c>
      <c r="L2230" t="str">
        <f>VLOOKUP(J2230,locations!$A$1:$E$17,3,FALSE)</f>
        <v>New Zealand</v>
      </c>
      <c r="M2230">
        <f>VLOOKUP(J2230,locations!$A$1:$E$17,4,FALSE)</f>
        <v>655000</v>
      </c>
      <c r="N2230">
        <f>VLOOKUP(J2230,locations!$A$1:$E$17,5,FALSE)</f>
        <v>14.72</v>
      </c>
    </row>
    <row r="2231" spans="1:14" x14ac:dyDescent="0.25">
      <c r="A2231">
        <v>2230</v>
      </c>
      <c r="B2231" t="s">
        <v>83</v>
      </c>
      <c r="C2231">
        <v>576</v>
      </c>
      <c r="D2231" t="str">
        <f>VLOOKUP(C2239,'make details'!$A$1:$C$139,2,FALSE)</f>
        <v>Nissan</v>
      </c>
      <c r="E2231" t="str">
        <f>VLOOKUP(C2231,'make details'!$A$1:$C$139,3,FALSE)</f>
        <v>Standard</v>
      </c>
      <c r="F2231">
        <v>2002</v>
      </c>
      <c r="G2231" t="s">
        <v>698</v>
      </c>
      <c r="H2231" t="s">
        <v>32</v>
      </c>
      <c r="I2231" s="1">
        <v>44540</v>
      </c>
      <c r="J2231">
        <v>103</v>
      </c>
      <c r="K2231" t="str">
        <f>VLOOKUP(J2231,locations!$A$1:$E$17,2,FALSE)</f>
        <v>Waikato</v>
      </c>
      <c r="L2231" t="str">
        <f>VLOOKUP(J2231,locations!$A$1:$E$17,3,FALSE)</f>
        <v>New Zealand</v>
      </c>
      <c r="M2231">
        <f>VLOOKUP(J2231,locations!$A$1:$E$17,4,FALSE)</f>
        <v>513800</v>
      </c>
      <c r="N2231">
        <f>VLOOKUP(J2231,locations!$A$1:$E$17,5,FALSE)</f>
        <v>21.5</v>
      </c>
    </row>
    <row r="2232" spans="1:14" x14ac:dyDescent="0.25">
      <c r="A2232">
        <v>2231</v>
      </c>
      <c r="B2232" t="s">
        <v>235</v>
      </c>
      <c r="C2232">
        <v>555</v>
      </c>
      <c r="D2232" t="str">
        <f>VLOOKUP(C2240,'make details'!$A$1:$C$139,2,FALSE)</f>
        <v>Mazda</v>
      </c>
      <c r="E2232" t="str">
        <f>VLOOKUP(C2232,'make details'!$A$1:$C$139,3,FALSE)</f>
        <v>Standard</v>
      </c>
      <c r="F2232">
        <v>2010</v>
      </c>
      <c r="G2232" t="s">
        <v>819</v>
      </c>
      <c r="H2232" t="s">
        <v>32</v>
      </c>
      <c r="I2232" s="1">
        <v>44648</v>
      </c>
      <c r="J2232">
        <v>102</v>
      </c>
      <c r="K2232" t="str">
        <f>VLOOKUP(J2232,locations!$A$1:$E$17,2,FALSE)</f>
        <v>Auckland</v>
      </c>
      <c r="L2232" t="str">
        <f>VLOOKUP(J2232,locations!$A$1:$E$17,3,FALSE)</f>
        <v>New Zealand</v>
      </c>
      <c r="M2232">
        <f>VLOOKUP(J2232,locations!$A$1:$E$17,4,FALSE)</f>
        <v>1695200</v>
      </c>
      <c r="N2232">
        <f>VLOOKUP(J2232,locations!$A$1:$E$17,5,FALSE)</f>
        <v>343.09</v>
      </c>
    </row>
    <row r="2233" spans="1:14" x14ac:dyDescent="0.25">
      <c r="A2233">
        <v>2232</v>
      </c>
      <c r="B2233" t="s">
        <v>90</v>
      </c>
      <c r="C2233">
        <v>587</v>
      </c>
      <c r="D2233" t="str">
        <f>VLOOKUP(C2241,'make details'!$A$1:$C$139,2,FALSE)</f>
        <v>Hyundai</v>
      </c>
      <c r="E2233" t="str">
        <f>VLOOKUP(C2233,'make details'!$A$1:$C$139,3,FALSE)</f>
        <v>Standard</v>
      </c>
      <c r="F2233">
        <v>2010</v>
      </c>
      <c r="G2233" t="s">
        <v>820</v>
      </c>
      <c r="H2233" t="s">
        <v>45</v>
      </c>
      <c r="I2233" s="1">
        <v>44506</v>
      </c>
      <c r="J2233">
        <v>102</v>
      </c>
      <c r="K2233" t="str">
        <f>VLOOKUP(J2233,locations!$A$1:$E$17,2,FALSE)</f>
        <v>Auckland</v>
      </c>
      <c r="L2233" t="str">
        <f>VLOOKUP(J2233,locations!$A$1:$E$17,3,FALSE)</f>
        <v>New Zealand</v>
      </c>
      <c r="M2233">
        <f>VLOOKUP(J2233,locations!$A$1:$E$17,4,FALSE)</f>
        <v>1695200</v>
      </c>
      <c r="N2233">
        <f>VLOOKUP(J2233,locations!$A$1:$E$17,5,FALSE)</f>
        <v>343.09</v>
      </c>
    </row>
    <row r="2234" spans="1:14" x14ac:dyDescent="0.25">
      <c r="A2234">
        <v>2233</v>
      </c>
      <c r="B2234" t="s">
        <v>90</v>
      </c>
      <c r="C2234">
        <v>580</v>
      </c>
      <c r="D2234" t="str">
        <f>VLOOKUP(C2242,'make details'!$A$1:$C$139,2,FALSE)</f>
        <v>Mazda</v>
      </c>
      <c r="E2234" t="str">
        <f>VLOOKUP(C2234,'make details'!$A$1:$C$139,3,FALSE)</f>
        <v>Standard</v>
      </c>
      <c r="F2234">
        <v>2004</v>
      </c>
      <c r="G2234" t="s">
        <v>441</v>
      </c>
      <c r="H2234" t="s">
        <v>32</v>
      </c>
      <c r="I2234" s="1">
        <v>44576</v>
      </c>
      <c r="J2234">
        <v>101</v>
      </c>
      <c r="K2234" t="str">
        <f>VLOOKUP(J2234,locations!$A$1:$E$17,2,FALSE)</f>
        <v>Northland</v>
      </c>
      <c r="L2234" t="str">
        <f>VLOOKUP(J2234,locations!$A$1:$E$17,3,FALSE)</f>
        <v>New Zealand</v>
      </c>
      <c r="M2234">
        <f>VLOOKUP(J2234,locations!$A$1:$E$17,4,FALSE)</f>
        <v>201500</v>
      </c>
      <c r="N2234">
        <f>VLOOKUP(J2234,locations!$A$1:$E$17,5,FALSE)</f>
        <v>16.11</v>
      </c>
    </row>
    <row r="2235" spans="1:14" x14ac:dyDescent="0.25">
      <c r="A2235">
        <v>2234</v>
      </c>
      <c r="B2235" t="s">
        <v>75</v>
      </c>
      <c r="C2235">
        <v>512</v>
      </c>
      <c r="D2235" t="str">
        <f>VLOOKUP(C2243,'make details'!$A$1:$C$139,2,FALSE)</f>
        <v>Subaru</v>
      </c>
      <c r="E2235" t="str">
        <f>VLOOKUP(C2235,'make details'!$A$1:$C$139,3,FALSE)</f>
        <v>Luxury</v>
      </c>
      <c r="F2235">
        <v>2003</v>
      </c>
      <c r="G2235" t="s">
        <v>821</v>
      </c>
      <c r="H2235" t="s">
        <v>18</v>
      </c>
      <c r="I2235" s="1">
        <v>44538</v>
      </c>
      <c r="J2235">
        <v>109</v>
      </c>
      <c r="K2235" t="str">
        <f>VLOOKUP(J2235,locations!$A$1:$E$17,2,FALSE)</f>
        <v>Wellington</v>
      </c>
      <c r="L2235" t="str">
        <f>VLOOKUP(J2235,locations!$A$1:$E$17,3,FALSE)</f>
        <v>New Zealand</v>
      </c>
      <c r="M2235">
        <f>VLOOKUP(J2235,locations!$A$1:$E$17,4,FALSE)</f>
        <v>543500</v>
      </c>
      <c r="N2235">
        <f>VLOOKUP(J2235,locations!$A$1:$E$17,5,FALSE)</f>
        <v>67.52</v>
      </c>
    </row>
    <row r="2236" spans="1:14" x14ac:dyDescent="0.25">
      <c r="A2236">
        <v>2235</v>
      </c>
      <c r="B2236" t="s">
        <v>83</v>
      </c>
      <c r="C2236">
        <v>587</v>
      </c>
      <c r="D2236" t="str">
        <f>VLOOKUP(C2244,'make details'!$A$1:$C$139,2,FALSE)</f>
        <v>Toyota</v>
      </c>
      <c r="E2236" t="str">
        <f>VLOOKUP(C2236,'make details'!$A$1:$C$139,3,FALSE)</f>
        <v>Standard</v>
      </c>
      <c r="F2236">
        <v>1993</v>
      </c>
      <c r="G2236" t="s">
        <v>822</v>
      </c>
      <c r="H2236" t="s">
        <v>18</v>
      </c>
      <c r="I2236" s="1">
        <v>44561</v>
      </c>
      <c r="J2236">
        <v>102</v>
      </c>
      <c r="K2236" t="str">
        <f>VLOOKUP(J2236,locations!$A$1:$E$17,2,FALSE)</f>
        <v>Auckland</v>
      </c>
      <c r="L2236" t="str">
        <f>VLOOKUP(J2236,locations!$A$1:$E$17,3,FALSE)</f>
        <v>New Zealand</v>
      </c>
      <c r="M2236">
        <f>VLOOKUP(J2236,locations!$A$1:$E$17,4,FALSE)</f>
        <v>1695200</v>
      </c>
      <c r="N2236">
        <f>VLOOKUP(J2236,locations!$A$1:$E$17,5,FALSE)</f>
        <v>343.09</v>
      </c>
    </row>
    <row r="2237" spans="1:14" x14ac:dyDescent="0.25">
      <c r="A2237">
        <v>2236</v>
      </c>
      <c r="B2237" t="s">
        <v>75</v>
      </c>
      <c r="C2237">
        <v>576</v>
      </c>
      <c r="D2237" t="str">
        <f>VLOOKUP(C2245,'make details'!$A$1:$C$139,2,FALSE)</f>
        <v>BMW</v>
      </c>
      <c r="E2237" t="str">
        <f>VLOOKUP(C2237,'make details'!$A$1:$C$139,3,FALSE)</f>
        <v>Standard</v>
      </c>
      <c r="F2237">
        <v>2005</v>
      </c>
      <c r="G2237" t="s">
        <v>578</v>
      </c>
      <c r="H2237" t="s">
        <v>28</v>
      </c>
      <c r="I2237" s="1">
        <v>44604</v>
      </c>
      <c r="J2237">
        <v>102</v>
      </c>
      <c r="K2237" t="str">
        <f>VLOOKUP(J2237,locations!$A$1:$E$17,2,FALSE)</f>
        <v>Auckland</v>
      </c>
      <c r="L2237" t="str">
        <f>VLOOKUP(J2237,locations!$A$1:$E$17,3,FALSE)</f>
        <v>New Zealand</v>
      </c>
      <c r="M2237">
        <f>VLOOKUP(J2237,locations!$A$1:$E$17,4,FALSE)</f>
        <v>1695200</v>
      </c>
      <c r="N2237">
        <f>VLOOKUP(J2237,locations!$A$1:$E$17,5,FALSE)</f>
        <v>343.09</v>
      </c>
    </row>
    <row r="2238" spans="1:14" x14ac:dyDescent="0.25">
      <c r="A2238">
        <v>2237</v>
      </c>
      <c r="B2238" t="s">
        <v>90</v>
      </c>
      <c r="C2238">
        <v>550</v>
      </c>
      <c r="D2238" t="str">
        <f>VLOOKUP(C2246,'make details'!$A$1:$C$139,2,FALSE)</f>
        <v>Mitsubishi</v>
      </c>
      <c r="E2238" t="str">
        <f>VLOOKUP(C2238,'make details'!$A$1:$C$139,3,FALSE)</f>
        <v>Standard</v>
      </c>
      <c r="F2238">
        <v>2002</v>
      </c>
      <c r="G2238" t="s">
        <v>584</v>
      </c>
      <c r="H2238" t="s">
        <v>45</v>
      </c>
      <c r="I2238" s="1">
        <v>44550</v>
      </c>
      <c r="J2238">
        <v>102</v>
      </c>
      <c r="K2238" t="str">
        <f>VLOOKUP(J2238,locations!$A$1:$E$17,2,FALSE)</f>
        <v>Auckland</v>
      </c>
      <c r="L2238" t="str">
        <f>VLOOKUP(J2238,locations!$A$1:$E$17,3,FALSE)</f>
        <v>New Zealand</v>
      </c>
      <c r="M2238">
        <f>VLOOKUP(J2238,locations!$A$1:$E$17,4,FALSE)</f>
        <v>1695200</v>
      </c>
      <c r="N2238">
        <f>VLOOKUP(J2238,locations!$A$1:$E$17,5,FALSE)</f>
        <v>343.09</v>
      </c>
    </row>
    <row r="2239" spans="1:14" x14ac:dyDescent="0.25">
      <c r="A2239">
        <v>2238</v>
      </c>
      <c r="B2239" t="s">
        <v>90</v>
      </c>
      <c r="C2239">
        <v>587</v>
      </c>
      <c r="D2239" t="str">
        <f>VLOOKUP(C2247,'make details'!$A$1:$C$139,2,FALSE)</f>
        <v>Honda</v>
      </c>
      <c r="E2239" t="str">
        <f>VLOOKUP(C2239,'make details'!$A$1:$C$139,3,FALSE)</f>
        <v>Standard</v>
      </c>
      <c r="F2239">
        <v>2005</v>
      </c>
      <c r="G2239" t="s">
        <v>777</v>
      </c>
      <c r="H2239" t="s">
        <v>69</v>
      </c>
      <c r="I2239" s="1">
        <v>44580</v>
      </c>
      <c r="J2239">
        <v>104</v>
      </c>
      <c r="K2239" t="str">
        <f>VLOOKUP(J2239,locations!$A$1:$E$17,2,FALSE)</f>
        <v>Bay of Plenty</v>
      </c>
      <c r="L2239" t="str">
        <f>VLOOKUP(J2239,locations!$A$1:$E$17,3,FALSE)</f>
        <v>New Zealand</v>
      </c>
      <c r="M2239">
        <f>VLOOKUP(J2239,locations!$A$1:$E$17,4,FALSE)</f>
        <v>347700</v>
      </c>
      <c r="N2239">
        <f>VLOOKUP(J2239,locations!$A$1:$E$17,5,FALSE)</f>
        <v>28.8</v>
      </c>
    </row>
    <row r="2240" spans="1:14" x14ac:dyDescent="0.25">
      <c r="A2240">
        <v>2239</v>
      </c>
      <c r="B2240" t="s">
        <v>90</v>
      </c>
      <c r="C2240">
        <v>576</v>
      </c>
      <c r="D2240" t="str">
        <f>VLOOKUP(C2248,'make details'!$A$1:$C$139,2,FALSE)</f>
        <v>Nissan</v>
      </c>
      <c r="E2240" t="str">
        <f>VLOOKUP(C2240,'make details'!$A$1:$C$139,3,FALSE)</f>
        <v>Standard</v>
      </c>
      <c r="F2240">
        <v>2004</v>
      </c>
      <c r="G2240" t="s">
        <v>596</v>
      </c>
      <c r="H2240" t="s">
        <v>45</v>
      </c>
      <c r="I2240" s="1">
        <v>44623</v>
      </c>
      <c r="J2240">
        <v>103</v>
      </c>
      <c r="K2240" t="str">
        <f>VLOOKUP(J2240,locations!$A$1:$E$17,2,FALSE)</f>
        <v>Waikato</v>
      </c>
      <c r="L2240" t="str">
        <f>VLOOKUP(J2240,locations!$A$1:$E$17,3,FALSE)</f>
        <v>New Zealand</v>
      </c>
      <c r="M2240">
        <f>VLOOKUP(J2240,locations!$A$1:$E$17,4,FALSE)</f>
        <v>513800</v>
      </c>
      <c r="N2240">
        <f>VLOOKUP(J2240,locations!$A$1:$E$17,5,FALSE)</f>
        <v>21.5</v>
      </c>
    </row>
    <row r="2241" spans="1:14" x14ac:dyDescent="0.25">
      <c r="A2241">
        <v>2240</v>
      </c>
      <c r="B2241" t="s">
        <v>75</v>
      </c>
      <c r="C2241">
        <v>555</v>
      </c>
      <c r="D2241" t="str">
        <f>VLOOKUP(C2249,'make details'!$A$1:$C$139,2,FALSE)</f>
        <v>Mazda</v>
      </c>
      <c r="E2241" t="str">
        <f>VLOOKUP(C2241,'make details'!$A$1:$C$139,3,FALSE)</f>
        <v>Standard</v>
      </c>
      <c r="F2241">
        <v>2011</v>
      </c>
      <c r="G2241" t="s">
        <v>818</v>
      </c>
      <c r="H2241" t="s">
        <v>32</v>
      </c>
      <c r="I2241" s="1">
        <v>44584</v>
      </c>
      <c r="J2241">
        <v>102</v>
      </c>
      <c r="K2241" t="str">
        <f>VLOOKUP(J2241,locations!$A$1:$E$17,2,FALSE)</f>
        <v>Auckland</v>
      </c>
      <c r="L2241" t="str">
        <f>VLOOKUP(J2241,locations!$A$1:$E$17,3,FALSE)</f>
        <v>New Zealand</v>
      </c>
      <c r="M2241">
        <f>VLOOKUP(J2241,locations!$A$1:$E$17,4,FALSE)</f>
        <v>1695200</v>
      </c>
      <c r="N2241">
        <f>VLOOKUP(J2241,locations!$A$1:$E$17,5,FALSE)</f>
        <v>343.09</v>
      </c>
    </row>
    <row r="2242" spans="1:14" x14ac:dyDescent="0.25">
      <c r="A2242">
        <v>2241</v>
      </c>
      <c r="B2242" t="s">
        <v>75</v>
      </c>
      <c r="C2242">
        <v>576</v>
      </c>
      <c r="D2242" t="str">
        <f>VLOOKUP(C2250,'make details'!$A$1:$C$139,2,FALSE)</f>
        <v>Toyota</v>
      </c>
      <c r="E2242" t="str">
        <f>VLOOKUP(C2242,'make details'!$A$1:$C$139,3,FALSE)</f>
        <v>Standard</v>
      </c>
      <c r="F2242">
        <v>2004</v>
      </c>
      <c r="G2242" t="s">
        <v>823</v>
      </c>
      <c r="H2242" t="s">
        <v>28</v>
      </c>
      <c r="I2242" s="1">
        <v>44591</v>
      </c>
      <c r="J2242">
        <v>103</v>
      </c>
      <c r="K2242" t="str">
        <f>VLOOKUP(J2242,locations!$A$1:$E$17,2,FALSE)</f>
        <v>Waikato</v>
      </c>
      <c r="L2242" t="str">
        <f>VLOOKUP(J2242,locations!$A$1:$E$17,3,FALSE)</f>
        <v>New Zealand</v>
      </c>
      <c r="M2242">
        <f>VLOOKUP(J2242,locations!$A$1:$E$17,4,FALSE)</f>
        <v>513800</v>
      </c>
      <c r="N2242">
        <f>VLOOKUP(J2242,locations!$A$1:$E$17,5,FALSE)</f>
        <v>21.5</v>
      </c>
    </row>
    <row r="2243" spans="1:14" x14ac:dyDescent="0.25">
      <c r="A2243">
        <v>2242</v>
      </c>
      <c r="B2243" t="s">
        <v>75</v>
      </c>
      <c r="C2243">
        <v>610</v>
      </c>
      <c r="D2243" t="str">
        <f>VLOOKUP(C2251,'make details'!$A$1:$C$139,2,FALSE)</f>
        <v>Ford</v>
      </c>
      <c r="E2243" t="str">
        <f>VLOOKUP(C2243,'make details'!$A$1:$C$139,3,FALSE)</f>
        <v>Standard</v>
      </c>
      <c r="F2243">
        <v>2002</v>
      </c>
      <c r="G2243" t="s">
        <v>444</v>
      </c>
      <c r="H2243" t="s">
        <v>28</v>
      </c>
      <c r="I2243" s="1">
        <v>44531</v>
      </c>
      <c r="J2243">
        <v>105</v>
      </c>
      <c r="K2243" t="str">
        <f>VLOOKUP(J2243,locations!$A$1:$E$17,2,FALSE)</f>
        <v>Gisborne</v>
      </c>
      <c r="L2243" t="str">
        <f>VLOOKUP(J2243,locations!$A$1:$E$17,3,FALSE)</f>
        <v>New Zealand</v>
      </c>
      <c r="M2243">
        <f>VLOOKUP(J2243,locations!$A$1:$E$17,4,FALSE)</f>
        <v>52100</v>
      </c>
      <c r="N2243">
        <f>VLOOKUP(J2243,locations!$A$1:$E$17,5,FALSE)</f>
        <v>6.21</v>
      </c>
    </row>
    <row r="2244" spans="1:14" x14ac:dyDescent="0.25">
      <c r="A2244">
        <v>2243</v>
      </c>
      <c r="B2244" t="s">
        <v>90</v>
      </c>
      <c r="C2244">
        <v>619</v>
      </c>
      <c r="D2244" t="str">
        <f>VLOOKUP(C2252,'make details'!$A$1:$C$139,2,FALSE)</f>
        <v>Ford</v>
      </c>
      <c r="E2244" t="str">
        <f>VLOOKUP(C2244,'make details'!$A$1:$C$139,3,FALSE)</f>
        <v>Standard</v>
      </c>
      <c r="F2244">
        <v>2002</v>
      </c>
      <c r="G2244" t="s">
        <v>824</v>
      </c>
      <c r="H2244" t="s">
        <v>32</v>
      </c>
      <c r="I2244" s="1">
        <v>44651</v>
      </c>
      <c r="J2244">
        <v>114</v>
      </c>
      <c r="K2244" t="str">
        <f>VLOOKUP(J2244,locations!$A$1:$E$17,2,FALSE)</f>
        <v>Canterbury</v>
      </c>
      <c r="L2244" t="str">
        <f>VLOOKUP(J2244,locations!$A$1:$E$17,3,FALSE)</f>
        <v>New Zealand</v>
      </c>
      <c r="M2244">
        <f>VLOOKUP(J2244,locations!$A$1:$E$17,4,FALSE)</f>
        <v>655000</v>
      </c>
      <c r="N2244">
        <f>VLOOKUP(J2244,locations!$A$1:$E$17,5,FALSE)</f>
        <v>14.72</v>
      </c>
    </row>
    <row r="2245" spans="1:14" x14ac:dyDescent="0.25">
      <c r="A2245">
        <v>2244</v>
      </c>
      <c r="B2245" t="s">
        <v>75</v>
      </c>
      <c r="C2245">
        <v>512</v>
      </c>
      <c r="D2245" t="str">
        <f>VLOOKUP(C2253,'make details'!$A$1:$C$139,2,FALSE)</f>
        <v>Honda</v>
      </c>
      <c r="E2245" t="str">
        <f>VLOOKUP(C2245,'make details'!$A$1:$C$139,3,FALSE)</f>
        <v>Luxury</v>
      </c>
      <c r="F2245">
        <v>1997</v>
      </c>
      <c r="G2245" t="s">
        <v>685</v>
      </c>
      <c r="H2245" t="s">
        <v>32</v>
      </c>
      <c r="I2245" s="1">
        <v>44566</v>
      </c>
      <c r="J2245">
        <v>102</v>
      </c>
      <c r="K2245" t="str">
        <f>VLOOKUP(J2245,locations!$A$1:$E$17,2,FALSE)</f>
        <v>Auckland</v>
      </c>
      <c r="L2245" t="str">
        <f>VLOOKUP(J2245,locations!$A$1:$E$17,3,FALSE)</f>
        <v>New Zealand</v>
      </c>
      <c r="M2245">
        <f>VLOOKUP(J2245,locations!$A$1:$E$17,4,FALSE)</f>
        <v>1695200</v>
      </c>
      <c r="N2245">
        <f>VLOOKUP(J2245,locations!$A$1:$E$17,5,FALSE)</f>
        <v>343.09</v>
      </c>
    </row>
    <row r="2246" spans="1:14" x14ac:dyDescent="0.25">
      <c r="A2246">
        <v>2245</v>
      </c>
      <c r="B2246" t="s">
        <v>90</v>
      </c>
      <c r="C2246">
        <v>580</v>
      </c>
      <c r="D2246" t="str">
        <f>VLOOKUP(C2254,'make details'!$A$1:$C$139,2,FALSE)</f>
        <v>Honda</v>
      </c>
      <c r="E2246" t="str">
        <f>VLOOKUP(C2246,'make details'!$A$1:$C$139,3,FALSE)</f>
        <v>Standard</v>
      </c>
      <c r="F2246">
        <v>1997</v>
      </c>
      <c r="G2246" t="s">
        <v>442</v>
      </c>
      <c r="H2246" t="s">
        <v>69</v>
      </c>
      <c r="I2246" s="1">
        <v>44523</v>
      </c>
      <c r="J2246">
        <v>101</v>
      </c>
      <c r="K2246" t="str">
        <f>VLOOKUP(J2246,locations!$A$1:$E$17,2,FALSE)</f>
        <v>Northland</v>
      </c>
      <c r="L2246" t="str">
        <f>VLOOKUP(J2246,locations!$A$1:$E$17,3,FALSE)</f>
        <v>New Zealand</v>
      </c>
      <c r="M2246">
        <f>VLOOKUP(J2246,locations!$A$1:$E$17,4,FALSE)</f>
        <v>201500</v>
      </c>
      <c r="N2246">
        <f>VLOOKUP(J2246,locations!$A$1:$E$17,5,FALSE)</f>
        <v>16.11</v>
      </c>
    </row>
    <row r="2247" spans="1:14" x14ac:dyDescent="0.25">
      <c r="A2247">
        <v>2246</v>
      </c>
      <c r="B2247" t="s">
        <v>90</v>
      </c>
      <c r="C2247">
        <v>550</v>
      </c>
      <c r="D2247" t="str">
        <f>VLOOKUP(C2255,'make details'!$A$1:$C$139,2,FALSE)</f>
        <v>Mazda</v>
      </c>
      <c r="E2247" t="str">
        <f>VLOOKUP(C2247,'make details'!$A$1:$C$139,3,FALSE)</f>
        <v>Standard</v>
      </c>
      <c r="F2247">
        <v>2001</v>
      </c>
      <c r="G2247" t="s">
        <v>458</v>
      </c>
      <c r="H2247" t="s">
        <v>28</v>
      </c>
      <c r="I2247" s="1">
        <v>44562</v>
      </c>
      <c r="J2247">
        <v>109</v>
      </c>
      <c r="K2247" t="str">
        <f>VLOOKUP(J2247,locations!$A$1:$E$17,2,FALSE)</f>
        <v>Wellington</v>
      </c>
      <c r="L2247" t="str">
        <f>VLOOKUP(J2247,locations!$A$1:$E$17,3,FALSE)</f>
        <v>New Zealand</v>
      </c>
      <c r="M2247">
        <f>VLOOKUP(J2247,locations!$A$1:$E$17,4,FALSE)</f>
        <v>543500</v>
      </c>
      <c r="N2247">
        <f>VLOOKUP(J2247,locations!$A$1:$E$17,5,FALSE)</f>
        <v>67.52</v>
      </c>
    </row>
    <row r="2248" spans="1:14" x14ac:dyDescent="0.25">
      <c r="A2248">
        <v>2247</v>
      </c>
      <c r="B2248" t="s">
        <v>90</v>
      </c>
      <c r="C2248">
        <v>587</v>
      </c>
      <c r="D2248" t="str">
        <f>VLOOKUP(C2256,'make details'!$A$1:$C$139,2,FALSE)</f>
        <v>Mazda</v>
      </c>
      <c r="E2248" t="str">
        <f>VLOOKUP(C2248,'make details'!$A$1:$C$139,3,FALSE)</f>
        <v>Standard</v>
      </c>
      <c r="F2248">
        <v>2002</v>
      </c>
      <c r="G2248" t="s">
        <v>487</v>
      </c>
      <c r="H2248" t="s">
        <v>10</v>
      </c>
      <c r="I2248" s="1">
        <v>44515</v>
      </c>
      <c r="J2248">
        <v>108</v>
      </c>
      <c r="K2248" t="str">
        <f>VLOOKUP(J2248,locations!$A$1:$E$17,2,FALSE)</f>
        <v>Manawatū-Whanganui</v>
      </c>
      <c r="L2248" t="str">
        <f>VLOOKUP(J2248,locations!$A$1:$E$17,3,FALSE)</f>
        <v>New Zealand</v>
      </c>
      <c r="M2248">
        <f>VLOOKUP(J2248,locations!$A$1:$E$17,4,FALSE)</f>
        <v>258200</v>
      </c>
      <c r="N2248">
        <f>VLOOKUP(J2248,locations!$A$1:$E$17,5,FALSE)</f>
        <v>11.62</v>
      </c>
    </row>
    <row r="2249" spans="1:14" x14ac:dyDescent="0.25">
      <c r="A2249">
        <v>2248</v>
      </c>
      <c r="B2249" t="s">
        <v>75</v>
      </c>
      <c r="C2249">
        <v>576</v>
      </c>
      <c r="D2249" t="str">
        <f>VLOOKUP(C2257,'make details'!$A$1:$C$139,2,FALSE)</f>
        <v>Volkswagen</v>
      </c>
      <c r="E2249" t="str">
        <f>VLOOKUP(C2249,'make details'!$A$1:$C$139,3,FALSE)</f>
        <v>Standard</v>
      </c>
      <c r="F2249">
        <v>2003</v>
      </c>
      <c r="G2249" t="s">
        <v>578</v>
      </c>
      <c r="H2249" t="s">
        <v>283</v>
      </c>
      <c r="I2249" s="1">
        <v>44604</v>
      </c>
      <c r="J2249">
        <v>109</v>
      </c>
      <c r="K2249" t="str">
        <f>VLOOKUP(J2249,locations!$A$1:$E$17,2,FALSE)</f>
        <v>Wellington</v>
      </c>
      <c r="L2249" t="str">
        <f>VLOOKUP(J2249,locations!$A$1:$E$17,3,FALSE)</f>
        <v>New Zealand</v>
      </c>
      <c r="M2249">
        <f>VLOOKUP(J2249,locations!$A$1:$E$17,4,FALSE)</f>
        <v>543500</v>
      </c>
      <c r="N2249">
        <f>VLOOKUP(J2249,locations!$A$1:$E$17,5,FALSE)</f>
        <v>67.52</v>
      </c>
    </row>
    <row r="2250" spans="1:14" x14ac:dyDescent="0.25">
      <c r="A2250">
        <v>2249</v>
      </c>
      <c r="B2250" t="s">
        <v>75</v>
      </c>
      <c r="C2250">
        <v>619</v>
      </c>
      <c r="D2250" t="str">
        <f>VLOOKUP(C2258,'make details'!$A$1:$C$139,2,FALSE)</f>
        <v>Ford</v>
      </c>
      <c r="E2250" t="str">
        <f>VLOOKUP(C2250,'make details'!$A$1:$C$139,3,FALSE)</f>
        <v>Standard</v>
      </c>
      <c r="F2250">
        <v>2001</v>
      </c>
      <c r="G2250" t="s">
        <v>739</v>
      </c>
      <c r="H2250" t="s">
        <v>69</v>
      </c>
      <c r="I2250" s="1">
        <v>44624</v>
      </c>
      <c r="J2250">
        <v>103</v>
      </c>
      <c r="K2250" t="str">
        <f>VLOOKUP(J2250,locations!$A$1:$E$17,2,FALSE)</f>
        <v>Waikato</v>
      </c>
      <c r="L2250" t="str">
        <f>VLOOKUP(J2250,locations!$A$1:$E$17,3,FALSE)</f>
        <v>New Zealand</v>
      </c>
      <c r="M2250">
        <f>VLOOKUP(J2250,locations!$A$1:$E$17,4,FALSE)</f>
        <v>513800</v>
      </c>
      <c r="N2250">
        <f>VLOOKUP(J2250,locations!$A$1:$E$17,5,FALSE)</f>
        <v>21.5</v>
      </c>
    </row>
    <row r="2251" spans="1:14" x14ac:dyDescent="0.25">
      <c r="A2251">
        <v>2250</v>
      </c>
      <c r="B2251" t="s">
        <v>435</v>
      </c>
      <c r="C2251">
        <v>540</v>
      </c>
      <c r="D2251" t="str">
        <f>VLOOKUP(C2259,'make details'!$A$1:$C$139,2,FALSE)</f>
        <v>Mitsubishi</v>
      </c>
      <c r="E2251" t="str">
        <f>VLOOKUP(C2251,'make details'!$A$1:$C$139,3,FALSE)</f>
        <v>Standard</v>
      </c>
      <c r="F2251">
        <v>2011</v>
      </c>
      <c r="G2251" t="s">
        <v>760</v>
      </c>
      <c r="H2251" t="s">
        <v>28</v>
      </c>
      <c r="I2251" s="1">
        <v>44633</v>
      </c>
      <c r="J2251">
        <v>109</v>
      </c>
      <c r="K2251" t="str">
        <f>VLOOKUP(J2251,locations!$A$1:$E$17,2,FALSE)</f>
        <v>Wellington</v>
      </c>
      <c r="L2251" t="str">
        <f>VLOOKUP(J2251,locations!$A$1:$E$17,3,FALSE)</f>
        <v>New Zealand</v>
      </c>
      <c r="M2251">
        <f>VLOOKUP(J2251,locations!$A$1:$E$17,4,FALSE)</f>
        <v>543500</v>
      </c>
      <c r="N2251">
        <f>VLOOKUP(J2251,locations!$A$1:$E$17,5,FALSE)</f>
        <v>67.52</v>
      </c>
    </row>
    <row r="2252" spans="1:14" x14ac:dyDescent="0.25">
      <c r="A2252">
        <v>2251</v>
      </c>
      <c r="B2252" t="s">
        <v>435</v>
      </c>
      <c r="C2252">
        <v>540</v>
      </c>
      <c r="D2252" t="str">
        <f>VLOOKUP(C2260,'make details'!$A$1:$C$139,2,FALSE)</f>
        <v>Nissan</v>
      </c>
      <c r="E2252" t="str">
        <f>VLOOKUP(C2252,'make details'!$A$1:$C$139,3,FALSE)</f>
        <v>Standard</v>
      </c>
      <c r="F2252">
        <v>1997</v>
      </c>
      <c r="G2252" t="s">
        <v>436</v>
      </c>
      <c r="H2252" t="s">
        <v>69</v>
      </c>
      <c r="I2252" s="1">
        <v>44594</v>
      </c>
      <c r="J2252">
        <v>103</v>
      </c>
      <c r="K2252" t="str">
        <f>VLOOKUP(J2252,locations!$A$1:$E$17,2,FALSE)</f>
        <v>Waikato</v>
      </c>
      <c r="L2252" t="str">
        <f>VLOOKUP(J2252,locations!$A$1:$E$17,3,FALSE)</f>
        <v>New Zealand</v>
      </c>
      <c r="M2252">
        <f>VLOOKUP(J2252,locations!$A$1:$E$17,4,FALSE)</f>
        <v>513800</v>
      </c>
      <c r="N2252">
        <f>VLOOKUP(J2252,locations!$A$1:$E$17,5,FALSE)</f>
        <v>21.5</v>
      </c>
    </row>
    <row r="2253" spans="1:14" x14ac:dyDescent="0.25">
      <c r="A2253">
        <v>2252</v>
      </c>
      <c r="B2253" t="s">
        <v>83</v>
      </c>
      <c r="C2253">
        <v>550</v>
      </c>
      <c r="D2253" t="str">
        <f>VLOOKUP(C2261,'make details'!$A$1:$C$139,2,FALSE)</f>
        <v>Subaru</v>
      </c>
      <c r="E2253" t="str">
        <f>VLOOKUP(C2253,'make details'!$A$1:$C$139,3,FALSE)</f>
        <v>Standard</v>
      </c>
      <c r="F2253">
        <v>1995</v>
      </c>
      <c r="G2253" t="s">
        <v>571</v>
      </c>
      <c r="H2253" t="s">
        <v>28</v>
      </c>
      <c r="I2253" s="1">
        <v>44573</v>
      </c>
      <c r="J2253">
        <v>115</v>
      </c>
      <c r="K2253" t="str">
        <f>VLOOKUP(J2253,locations!$A$1:$E$17,2,FALSE)</f>
        <v>Otago</v>
      </c>
      <c r="L2253" t="str">
        <f>VLOOKUP(J2253,locations!$A$1:$E$17,3,FALSE)</f>
        <v>New Zealand</v>
      </c>
      <c r="M2253">
        <f>VLOOKUP(J2253,locations!$A$1:$E$17,4,FALSE)</f>
        <v>246000</v>
      </c>
      <c r="N2253">
        <f>VLOOKUP(J2253,locations!$A$1:$E$17,5,FALSE)</f>
        <v>7.89</v>
      </c>
    </row>
    <row r="2254" spans="1:14" x14ac:dyDescent="0.25">
      <c r="A2254">
        <v>2253</v>
      </c>
      <c r="B2254" t="s">
        <v>83</v>
      </c>
      <c r="C2254">
        <v>550</v>
      </c>
      <c r="D2254" t="str">
        <f>VLOOKUP(C2262,'make details'!$A$1:$C$139,2,FALSE)</f>
        <v>BMW</v>
      </c>
      <c r="E2254" t="str">
        <f>VLOOKUP(C2254,'make details'!$A$1:$C$139,3,FALSE)</f>
        <v>Standard</v>
      </c>
      <c r="F2254">
        <v>2000</v>
      </c>
      <c r="G2254" t="s">
        <v>693</v>
      </c>
      <c r="H2254" t="s">
        <v>10</v>
      </c>
      <c r="I2254" s="1">
        <v>44501</v>
      </c>
      <c r="J2254">
        <v>109</v>
      </c>
      <c r="K2254" t="str">
        <f>VLOOKUP(J2254,locations!$A$1:$E$17,2,FALSE)</f>
        <v>Wellington</v>
      </c>
      <c r="L2254" t="str">
        <f>VLOOKUP(J2254,locations!$A$1:$E$17,3,FALSE)</f>
        <v>New Zealand</v>
      </c>
      <c r="M2254">
        <f>VLOOKUP(J2254,locations!$A$1:$E$17,4,FALSE)</f>
        <v>543500</v>
      </c>
      <c r="N2254">
        <f>VLOOKUP(J2254,locations!$A$1:$E$17,5,FALSE)</f>
        <v>67.52</v>
      </c>
    </row>
    <row r="2255" spans="1:14" x14ac:dyDescent="0.25">
      <c r="A2255">
        <v>2254</v>
      </c>
      <c r="B2255" t="s">
        <v>75</v>
      </c>
      <c r="C2255">
        <v>576</v>
      </c>
      <c r="D2255" t="str">
        <f>VLOOKUP(C2263,'make details'!$A$1:$C$139,2,FALSE)</f>
        <v>Toyota</v>
      </c>
      <c r="E2255" t="str">
        <f>VLOOKUP(C2255,'make details'!$A$1:$C$139,3,FALSE)</f>
        <v>Standard</v>
      </c>
      <c r="F2255">
        <v>2002</v>
      </c>
      <c r="G2255" t="s">
        <v>698</v>
      </c>
      <c r="H2255" t="s">
        <v>32</v>
      </c>
      <c r="I2255" s="1">
        <v>44489</v>
      </c>
      <c r="J2255">
        <v>109</v>
      </c>
      <c r="K2255" t="str">
        <f>VLOOKUP(J2255,locations!$A$1:$E$17,2,FALSE)</f>
        <v>Wellington</v>
      </c>
      <c r="L2255" t="str">
        <f>VLOOKUP(J2255,locations!$A$1:$E$17,3,FALSE)</f>
        <v>New Zealand</v>
      </c>
      <c r="M2255">
        <f>VLOOKUP(J2255,locations!$A$1:$E$17,4,FALSE)</f>
        <v>543500</v>
      </c>
      <c r="N2255">
        <f>VLOOKUP(J2255,locations!$A$1:$E$17,5,FALSE)</f>
        <v>67.52</v>
      </c>
    </row>
    <row r="2256" spans="1:14" x14ac:dyDescent="0.25">
      <c r="A2256">
        <v>2255</v>
      </c>
      <c r="B2256" t="s">
        <v>75</v>
      </c>
      <c r="C2256">
        <v>576</v>
      </c>
      <c r="D2256" t="str">
        <f>VLOOKUP(C2264,'make details'!$A$1:$C$139,2,FALSE)</f>
        <v>Volkswagen</v>
      </c>
      <c r="E2256" t="str">
        <f>VLOOKUP(C2256,'make details'!$A$1:$C$139,3,FALSE)</f>
        <v>Standard</v>
      </c>
      <c r="F2256">
        <v>2003</v>
      </c>
      <c r="G2256" t="s">
        <v>578</v>
      </c>
      <c r="H2256" t="s">
        <v>618</v>
      </c>
      <c r="I2256" s="1">
        <v>44640</v>
      </c>
      <c r="J2256">
        <v>105</v>
      </c>
      <c r="K2256" t="str">
        <f>VLOOKUP(J2256,locations!$A$1:$E$17,2,FALSE)</f>
        <v>Gisborne</v>
      </c>
      <c r="L2256" t="str">
        <f>VLOOKUP(J2256,locations!$A$1:$E$17,3,FALSE)</f>
        <v>New Zealand</v>
      </c>
      <c r="M2256">
        <f>VLOOKUP(J2256,locations!$A$1:$E$17,4,FALSE)</f>
        <v>52100</v>
      </c>
      <c r="N2256">
        <f>VLOOKUP(J2256,locations!$A$1:$E$17,5,FALSE)</f>
        <v>6.21</v>
      </c>
    </row>
    <row r="2257" spans="1:14" x14ac:dyDescent="0.25">
      <c r="A2257">
        <v>2256</v>
      </c>
      <c r="B2257" t="s">
        <v>75</v>
      </c>
      <c r="C2257">
        <v>633</v>
      </c>
      <c r="D2257" t="str">
        <f>VLOOKUP(C2265,'make details'!$A$1:$C$139,2,FALSE)</f>
        <v>Nissan</v>
      </c>
      <c r="E2257" t="str">
        <f>VLOOKUP(C2257,'make details'!$A$1:$C$139,3,FALSE)</f>
        <v>Standard</v>
      </c>
      <c r="F2257">
        <v>2004</v>
      </c>
      <c r="G2257" t="s">
        <v>581</v>
      </c>
      <c r="H2257" t="s">
        <v>18</v>
      </c>
      <c r="I2257" s="1">
        <v>44485</v>
      </c>
      <c r="J2257">
        <v>102</v>
      </c>
      <c r="K2257" t="str">
        <f>VLOOKUP(J2257,locations!$A$1:$E$17,2,FALSE)</f>
        <v>Auckland</v>
      </c>
      <c r="L2257" t="str">
        <f>VLOOKUP(J2257,locations!$A$1:$E$17,3,FALSE)</f>
        <v>New Zealand</v>
      </c>
      <c r="M2257">
        <f>VLOOKUP(J2257,locations!$A$1:$E$17,4,FALSE)</f>
        <v>1695200</v>
      </c>
      <c r="N2257">
        <f>VLOOKUP(J2257,locations!$A$1:$E$17,5,FALSE)</f>
        <v>343.09</v>
      </c>
    </row>
    <row r="2258" spans="1:14" x14ac:dyDescent="0.25">
      <c r="A2258">
        <v>2257</v>
      </c>
      <c r="B2258" t="s">
        <v>435</v>
      </c>
      <c r="C2258">
        <v>540</v>
      </c>
      <c r="D2258" t="str">
        <f>VLOOKUP(C2266,'make details'!$A$1:$C$139,2,FALSE)</f>
        <v>Holden</v>
      </c>
      <c r="E2258" t="str">
        <f>VLOOKUP(C2258,'make details'!$A$1:$C$139,3,FALSE)</f>
        <v>Standard</v>
      </c>
      <c r="F2258">
        <v>1984</v>
      </c>
      <c r="G2258" t="s">
        <v>453</v>
      </c>
      <c r="H2258" t="s">
        <v>283</v>
      </c>
      <c r="I2258" s="1">
        <v>44553</v>
      </c>
      <c r="J2258">
        <v>101</v>
      </c>
      <c r="K2258" t="str">
        <f>VLOOKUP(J2258,locations!$A$1:$E$17,2,FALSE)</f>
        <v>Northland</v>
      </c>
      <c r="L2258" t="str">
        <f>VLOOKUP(J2258,locations!$A$1:$E$17,3,FALSE)</f>
        <v>New Zealand</v>
      </c>
      <c r="M2258">
        <f>VLOOKUP(J2258,locations!$A$1:$E$17,4,FALSE)</f>
        <v>201500</v>
      </c>
      <c r="N2258">
        <f>VLOOKUP(J2258,locations!$A$1:$E$17,5,FALSE)</f>
        <v>16.11</v>
      </c>
    </row>
    <row r="2259" spans="1:14" x14ac:dyDescent="0.25">
      <c r="A2259">
        <v>2258</v>
      </c>
      <c r="B2259" t="s">
        <v>90</v>
      </c>
      <c r="C2259">
        <v>580</v>
      </c>
      <c r="D2259" t="str">
        <f>VLOOKUP(C2267,'make details'!$A$1:$C$139,2,FALSE)</f>
        <v>Mazda</v>
      </c>
      <c r="E2259" t="str">
        <f>VLOOKUP(C2259,'make details'!$A$1:$C$139,3,FALSE)</f>
        <v>Standard</v>
      </c>
      <c r="F2259">
        <v>2007</v>
      </c>
      <c r="G2259" t="s">
        <v>727</v>
      </c>
      <c r="H2259" t="s">
        <v>18</v>
      </c>
      <c r="I2259" s="1">
        <v>44531</v>
      </c>
      <c r="J2259">
        <v>115</v>
      </c>
      <c r="K2259" t="str">
        <f>VLOOKUP(J2259,locations!$A$1:$E$17,2,FALSE)</f>
        <v>Otago</v>
      </c>
      <c r="L2259" t="str">
        <f>VLOOKUP(J2259,locations!$A$1:$E$17,3,FALSE)</f>
        <v>New Zealand</v>
      </c>
      <c r="M2259">
        <f>VLOOKUP(J2259,locations!$A$1:$E$17,4,FALSE)</f>
        <v>246000</v>
      </c>
      <c r="N2259">
        <f>VLOOKUP(J2259,locations!$A$1:$E$17,5,FALSE)</f>
        <v>7.89</v>
      </c>
    </row>
    <row r="2260" spans="1:14" x14ac:dyDescent="0.25">
      <c r="A2260">
        <v>2259</v>
      </c>
      <c r="B2260" t="s">
        <v>809</v>
      </c>
      <c r="C2260">
        <v>587</v>
      </c>
      <c r="D2260" t="str">
        <f>VLOOKUP(C2268,'make details'!$A$1:$C$139,2,FALSE)</f>
        <v>Honda</v>
      </c>
      <c r="E2260" t="str">
        <f>VLOOKUP(C2260,'make details'!$A$1:$C$139,3,FALSE)</f>
        <v>Standard</v>
      </c>
      <c r="F2260">
        <v>2011</v>
      </c>
      <c r="G2260" t="s">
        <v>437</v>
      </c>
      <c r="H2260" t="s">
        <v>10</v>
      </c>
      <c r="I2260" s="1">
        <v>44605</v>
      </c>
      <c r="J2260">
        <v>101</v>
      </c>
      <c r="K2260" t="str">
        <f>VLOOKUP(J2260,locations!$A$1:$E$17,2,FALSE)</f>
        <v>Northland</v>
      </c>
      <c r="L2260" t="str">
        <f>VLOOKUP(J2260,locations!$A$1:$E$17,3,FALSE)</f>
        <v>New Zealand</v>
      </c>
      <c r="M2260">
        <f>VLOOKUP(J2260,locations!$A$1:$E$17,4,FALSE)</f>
        <v>201500</v>
      </c>
      <c r="N2260">
        <f>VLOOKUP(J2260,locations!$A$1:$E$17,5,FALSE)</f>
        <v>16.11</v>
      </c>
    </row>
    <row r="2261" spans="1:14" x14ac:dyDescent="0.25">
      <c r="A2261">
        <v>2260</v>
      </c>
      <c r="B2261" t="s">
        <v>83</v>
      </c>
      <c r="C2261">
        <v>610</v>
      </c>
      <c r="D2261" t="str">
        <f>VLOOKUP(C2269,'make details'!$A$1:$C$139,2,FALSE)</f>
        <v>Nissan</v>
      </c>
      <c r="E2261" t="str">
        <f>VLOOKUP(C2261,'make details'!$A$1:$C$139,3,FALSE)</f>
        <v>Standard</v>
      </c>
      <c r="F2261">
        <v>2002</v>
      </c>
      <c r="G2261" t="s">
        <v>444</v>
      </c>
      <c r="H2261" t="s">
        <v>10</v>
      </c>
      <c r="I2261" s="1">
        <v>44599</v>
      </c>
      <c r="J2261">
        <v>102</v>
      </c>
      <c r="K2261" t="str">
        <f>VLOOKUP(J2261,locations!$A$1:$E$17,2,FALSE)</f>
        <v>Auckland</v>
      </c>
      <c r="L2261" t="str">
        <f>VLOOKUP(J2261,locations!$A$1:$E$17,3,FALSE)</f>
        <v>New Zealand</v>
      </c>
      <c r="M2261">
        <f>VLOOKUP(J2261,locations!$A$1:$E$17,4,FALSE)</f>
        <v>1695200</v>
      </c>
      <c r="N2261">
        <f>VLOOKUP(J2261,locations!$A$1:$E$17,5,FALSE)</f>
        <v>343.09</v>
      </c>
    </row>
    <row r="2262" spans="1:14" x14ac:dyDescent="0.25">
      <c r="A2262">
        <v>2261</v>
      </c>
      <c r="B2262" t="s">
        <v>83</v>
      </c>
      <c r="C2262">
        <v>512</v>
      </c>
      <c r="D2262" t="str">
        <f>VLOOKUP(C2270,'make details'!$A$1:$C$139,2,FALSE)</f>
        <v>Toyota</v>
      </c>
      <c r="E2262" t="str">
        <f>VLOOKUP(C2262,'make details'!$A$1:$C$139,3,FALSE)</f>
        <v>Luxury</v>
      </c>
      <c r="F2262">
        <v>1997</v>
      </c>
      <c r="G2262" t="s">
        <v>825</v>
      </c>
      <c r="H2262" t="s">
        <v>32</v>
      </c>
      <c r="I2262" s="1">
        <v>44637</v>
      </c>
      <c r="J2262">
        <v>102</v>
      </c>
      <c r="K2262" t="str">
        <f>VLOOKUP(J2262,locations!$A$1:$E$17,2,FALSE)</f>
        <v>Auckland</v>
      </c>
      <c r="L2262" t="str">
        <f>VLOOKUP(J2262,locations!$A$1:$E$17,3,FALSE)</f>
        <v>New Zealand</v>
      </c>
      <c r="M2262">
        <f>VLOOKUP(J2262,locations!$A$1:$E$17,4,FALSE)</f>
        <v>1695200</v>
      </c>
      <c r="N2262">
        <f>VLOOKUP(J2262,locations!$A$1:$E$17,5,FALSE)</f>
        <v>343.09</v>
      </c>
    </row>
    <row r="2263" spans="1:14" x14ac:dyDescent="0.25">
      <c r="A2263">
        <v>2262</v>
      </c>
      <c r="B2263" t="s">
        <v>75</v>
      </c>
      <c r="C2263">
        <v>619</v>
      </c>
      <c r="D2263" t="str">
        <f>VLOOKUP(C2271,'make details'!$A$1:$C$139,2,FALSE)</f>
        <v>Ford</v>
      </c>
      <c r="E2263" t="str">
        <f>VLOOKUP(C2263,'make details'!$A$1:$C$139,3,FALSE)</f>
        <v>Standard</v>
      </c>
      <c r="F2263">
        <v>2011</v>
      </c>
      <c r="G2263" t="s">
        <v>826</v>
      </c>
      <c r="H2263" t="s">
        <v>32</v>
      </c>
      <c r="I2263" s="1">
        <v>44497</v>
      </c>
      <c r="J2263">
        <v>104</v>
      </c>
      <c r="K2263" t="str">
        <f>VLOOKUP(J2263,locations!$A$1:$E$17,2,FALSE)</f>
        <v>Bay of Plenty</v>
      </c>
      <c r="L2263" t="str">
        <f>VLOOKUP(J2263,locations!$A$1:$E$17,3,FALSE)</f>
        <v>New Zealand</v>
      </c>
      <c r="M2263">
        <f>VLOOKUP(J2263,locations!$A$1:$E$17,4,FALSE)</f>
        <v>347700</v>
      </c>
      <c r="N2263">
        <f>VLOOKUP(J2263,locations!$A$1:$E$17,5,FALSE)</f>
        <v>28.8</v>
      </c>
    </row>
    <row r="2264" spans="1:14" x14ac:dyDescent="0.25">
      <c r="A2264">
        <v>2263</v>
      </c>
      <c r="B2264" t="s">
        <v>75</v>
      </c>
      <c r="C2264">
        <v>633</v>
      </c>
      <c r="D2264" t="str">
        <f>VLOOKUP(C2272,'make details'!$A$1:$C$139,2,FALSE)</f>
        <v>Honda</v>
      </c>
      <c r="E2264" t="str">
        <f>VLOOKUP(C2264,'make details'!$A$1:$C$139,3,FALSE)</f>
        <v>Standard</v>
      </c>
      <c r="F2264">
        <v>2009</v>
      </c>
      <c r="G2264" t="s">
        <v>477</v>
      </c>
      <c r="H2264" t="s">
        <v>18</v>
      </c>
      <c r="I2264" s="1">
        <v>44650</v>
      </c>
      <c r="J2264">
        <v>102</v>
      </c>
      <c r="K2264" t="str">
        <f>VLOOKUP(J2264,locations!$A$1:$E$17,2,FALSE)</f>
        <v>Auckland</v>
      </c>
      <c r="L2264" t="str">
        <f>VLOOKUP(J2264,locations!$A$1:$E$17,3,FALSE)</f>
        <v>New Zealand</v>
      </c>
      <c r="M2264">
        <f>VLOOKUP(J2264,locations!$A$1:$E$17,4,FALSE)</f>
        <v>1695200</v>
      </c>
      <c r="N2264">
        <f>VLOOKUP(J2264,locations!$A$1:$E$17,5,FALSE)</f>
        <v>343.09</v>
      </c>
    </row>
    <row r="2265" spans="1:14" x14ac:dyDescent="0.25">
      <c r="A2265">
        <v>2264</v>
      </c>
      <c r="B2265" t="s">
        <v>83</v>
      </c>
      <c r="C2265">
        <v>587</v>
      </c>
      <c r="D2265" t="str">
        <f>VLOOKUP(C2273,'make details'!$A$1:$C$139,2,FALSE)</f>
        <v>Mitsubishi</v>
      </c>
      <c r="E2265" t="str">
        <f>VLOOKUP(C2265,'make details'!$A$1:$C$139,3,FALSE)</f>
        <v>Standard</v>
      </c>
      <c r="F2265">
        <v>2003</v>
      </c>
      <c r="G2265" t="s">
        <v>446</v>
      </c>
      <c r="H2265" t="s">
        <v>10</v>
      </c>
      <c r="I2265" s="1">
        <v>44599</v>
      </c>
      <c r="J2265">
        <v>102</v>
      </c>
      <c r="K2265" t="str">
        <f>VLOOKUP(J2265,locations!$A$1:$E$17,2,FALSE)</f>
        <v>Auckland</v>
      </c>
      <c r="L2265" t="str">
        <f>VLOOKUP(J2265,locations!$A$1:$E$17,3,FALSE)</f>
        <v>New Zealand</v>
      </c>
      <c r="M2265">
        <f>VLOOKUP(J2265,locations!$A$1:$E$17,4,FALSE)</f>
        <v>1695200</v>
      </c>
      <c r="N2265">
        <f>VLOOKUP(J2265,locations!$A$1:$E$17,5,FALSE)</f>
        <v>343.09</v>
      </c>
    </row>
    <row r="2266" spans="1:14" x14ac:dyDescent="0.25">
      <c r="A2266">
        <v>2265</v>
      </c>
      <c r="B2266" t="s">
        <v>83</v>
      </c>
      <c r="C2266">
        <v>548</v>
      </c>
      <c r="D2266" t="str">
        <f>VLOOKUP(C2274,'make details'!$A$1:$C$139,2,FALSE)</f>
        <v>Mazda</v>
      </c>
      <c r="E2266" t="str">
        <f>VLOOKUP(C2266,'make details'!$A$1:$C$139,3,FALSE)</f>
        <v>Standard</v>
      </c>
      <c r="F2266">
        <v>1999</v>
      </c>
      <c r="G2266" t="s">
        <v>747</v>
      </c>
      <c r="H2266" t="s">
        <v>18</v>
      </c>
      <c r="I2266" s="1">
        <v>44540</v>
      </c>
      <c r="J2266">
        <v>102</v>
      </c>
      <c r="K2266" t="str">
        <f>VLOOKUP(J2266,locations!$A$1:$E$17,2,FALSE)</f>
        <v>Auckland</v>
      </c>
      <c r="L2266" t="str">
        <f>VLOOKUP(J2266,locations!$A$1:$E$17,3,FALSE)</f>
        <v>New Zealand</v>
      </c>
      <c r="M2266">
        <f>VLOOKUP(J2266,locations!$A$1:$E$17,4,FALSE)</f>
        <v>1695200</v>
      </c>
      <c r="N2266">
        <f>VLOOKUP(J2266,locations!$A$1:$E$17,5,FALSE)</f>
        <v>343.09</v>
      </c>
    </row>
    <row r="2267" spans="1:14" x14ac:dyDescent="0.25">
      <c r="A2267">
        <v>2266</v>
      </c>
      <c r="B2267" t="s">
        <v>90</v>
      </c>
      <c r="C2267">
        <v>576</v>
      </c>
      <c r="D2267" t="str">
        <f>VLOOKUP(C2275,'make details'!$A$1:$C$139,2,FALSE)</f>
        <v>Subaru</v>
      </c>
      <c r="E2267" t="str">
        <f>VLOOKUP(C2267,'make details'!$A$1:$C$139,3,FALSE)</f>
        <v>Standard</v>
      </c>
      <c r="F2267">
        <v>2002</v>
      </c>
      <c r="G2267" t="s">
        <v>698</v>
      </c>
      <c r="H2267" t="s">
        <v>10</v>
      </c>
      <c r="I2267" s="1">
        <v>44646</v>
      </c>
      <c r="J2267">
        <v>105</v>
      </c>
      <c r="K2267" t="str">
        <f>VLOOKUP(J2267,locations!$A$1:$E$17,2,FALSE)</f>
        <v>Gisborne</v>
      </c>
      <c r="L2267" t="str">
        <f>VLOOKUP(J2267,locations!$A$1:$E$17,3,FALSE)</f>
        <v>New Zealand</v>
      </c>
      <c r="M2267">
        <f>VLOOKUP(J2267,locations!$A$1:$E$17,4,FALSE)</f>
        <v>52100</v>
      </c>
      <c r="N2267">
        <f>VLOOKUP(J2267,locations!$A$1:$E$17,5,FALSE)</f>
        <v>6.21</v>
      </c>
    </row>
    <row r="2268" spans="1:14" x14ac:dyDescent="0.25">
      <c r="A2268">
        <v>2267</v>
      </c>
      <c r="B2268" t="s">
        <v>90</v>
      </c>
      <c r="C2268">
        <v>550</v>
      </c>
      <c r="D2268" t="str">
        <f>VLOOKUP(C2276,'make details'!$A$1:$C$139,2,FALSE)</f>
        <v>Nissan</v>
      </c>
      <c r="E2268" t="str">
        <f>VLOOKUP(C2268,'make details'!$A$1:$C$139,3,FALSE)</f>
        <v>Standard</v>
      </c>
      <c r="F2268">
        <v>2003</v>
      </c>
      <c r="G2268" t="s">
        <v>584</v>
      </c>
      <c r="H2268" t="s">
        <v>32</v>
      </c>
      <c r="I2268" s="1">
        <v>44544</v>
      </c>
      <c r="J2268">
        <v>114</v>
      </c>
      <c r="K2268" t="str">
        <f>VLOOKUP(J2268,locations!$A$1:$E$17,2,FALSE)</f>
        <v>Canterbury</v>
      </c>
      <c r="L2268" t="str">
        <f>VLOOKUP(J2268,locations!$A$1:$E$17,3,FALSE)</f>
        <v>New Zealand</v>
      </c>
      <c r="M2268">
        <f>VLOOKUP(J2268,locations!$A$1:$E$17,4,FALSE)</f>
        <v>655000</v>
      </c>
      <c r="N2268">
        <f>VLOOKUP(J2268,locations!$A$1:$E$17,5,FALSE)</f>
        <v>14.72</v>
      </c>
    </row>
    <row r="2269" spans="1:14" x14ac:dyDescent="0.25">
      <c r="A2269">
        <v>2268</v>
      </c>
      <c r="B2269" t="s">
        <v>90</v>
      </c>
      <c r="C2269">
        <v>587</v>
      </c>
      <c r="D2269" t="str">
        <f>VLOOKUP(C2277,'make details'!$A$1:$C$139,2,FALSE)</f>
        <v>Mazda</v>
      </c>
      <c r="E2269" t="str">
        <f>VLOOKUP(C2269,'make details'!$A$1:$C$139,3,FALSE)</f>
        <v>Standard</v>
      </c>
      <c r="F2269">
        <v>2005</v>
      </c>
      <c r="G2269" t="s">
        <v>487</v>
      </c>
      <c r="H2269" t="s">
        <v>32</v>
      </c>
      <c r="I2269" s="1">
        <v>44642</v>
      </c>
      <c r="J2269">
        <v>114</v>
      </c>
      <c r="K2269" t="str">
        <f>VLOOKUP(J2269,locations!$A$1:$E$17,2,FALSE)</f>
        <v>Canterbury</v>
      </c>
      <c r="L2269" t="str">
        <f>VLOOKUP(J2269,locations!$A$1:$E$17,3,FALSE)</f>
        <v>New Zealand</v>
      </c>
      <c r="M2269">
        <f>VLOOKUP(J2269,locations!$A$1:$E$17,4,FALSE)</f>
        <v>655000</v>
      </c>
      <c r="N2269">
        <f>VLOOKUP(J2269,locations!$A$1:$E$17,5,FALSE)</f>
        <v>14.72</v>
      </c>
    </row>
    <row r="2270" spans="1:14" x14ac:dyDescent="0.25">
      <c r="A2270">
        <v>2269</v>
      </c>
      <c r="B2270" t="s">
        <v>90</v>
      </c>
      <c r="C2270">
        <v>619</v>
      </c>
      <c r="D2270" t="str">
        <f>VLOOKUP(C2278,'make details'!$A$1:$C$139,2,FALSE)</f>
        <v>Mitsubishi</v>
      </c>
      <c r="E2270" t="str">
        <f>VLOOKUP(C2270,'make details'!$A$1:$C$139,3,FALSE)</f>
        <v>Standard</v>
      </c>
      <c r="F2270">
        <v>2001</v>
      </c>
      <c r="G2270" t="s">
        <v>460</v>
      </c>
      <c r="H2270" t="s">
        <v>28</v>
      </c>
      <c r="I2270" s="1">
        <v>44627</v>
      </c>
      <c r="J2270">
        <v>101</v>
      </c>
      <c r="K2270" t="str">
        <f>VLOOKUP(J2270,locations!$A$1:$E$17,2,FALSE)</f>
        <v>Northland</v>
      </c>
      <c r="L2270" t="str">
        <f>VLOOKUP(J2270,locations!$A$1:$E$17,3,FALSE)</f>
        <v>New Zealand</v>
      </c>
      <c r="M2270">
        <f>VLOOKUP(J2270,locations!$A$1:$E$17,4,FALSE)</f>
        <v>201500</v>
      </c>
      <c r="N2270">
        <f>VLOOKUP(J2270,locations!$A$1:$E$17,5,FALSE)</f>
        <v>16.11</v>
      </c>
    </row>
    <row r="2271" spans="1:14" x14ac:dyDescent="0.25">
      <c r="A2271">
        <v>2270</v>
      </c>
      <c r="B2271" t="s">
        <v>435</v>
      </c>
      <c r="C2271">
        <v>540</v>
      </c>
      <c r="D2271" t="str">
        <f>VLOOKUP(C2279,'make details'!$A$1:$C$139,2,FALSE)</f>
        <v>Nissan</v>
      </c>
      <c r="E2271" t="str">
        <f>VLOOKUP(C2271,'make details'!$A$1:$C$139,3,FALSE)</f>
        <v>Standard</v>
      </c>
      <c r="F2271">
        <v>2005</v>
      </c>
      <c r="G2271" t="s">
        <v>436</v>
      </c>
      <c r="H2271" t="s">
        <v>18</v>
      </c>
      <c r="I2271" s="1">
        <v>44575</v>
      </c>
      <c r="J2271">
        <v>102</v>
      </c>
      <c r="K2271" t="str">
        <f>VLOOKUP(J2271,locations!$A$1:$E$17,2,FALSE)</f>
        <v>Auckland</v>
      </c>
      <c r="L2271" t="str">
        <f>VLOOKUP(J2271,locations!$A$1:$E$17,3,FALSE)</f>
        <v>New Zealand</v>
      </c>
      <c r="M2271">
        <f>VLOOKUP(J2271,locations!$A$1:$E$17,4,FALSE)</f>
        <v>1695200</v>
      </c>
      <c r="N2271">
        <f>VLOOKUP(J2271,locations!$A$1:$E$17,5,FALSE)</f>
        <v>343.09</v>
      </c>
    </row>
    <row r="2272" spans="1:14" x14ac:dyDescent="0.25">
      <c r="A2272">
        <v>2271</v>
      </c>
      <c r="B2272" t="s">
        <v>90</v>
      </c>
      <c r="C2272">
        <v>550</v>
      </c>
      <c r="D2272" t="str">
        <f>VLOOKUP(C2280,'make details'!$A$1:$C$139,2,FALSE)</f>
        <v>Toyota</v>
      </c>
      <c r="E2272" t="str">
        <f>VLOOKUP(C2272,'make details'!$A$1:$C$139,3,FALSE)</f>
        <v>Standard</v>
      </c>
      <c r="F2272">
        <v>1999</v>
      </c>
      <c r="G2272" t="s">
        <v>571</v>
      </c>
      <c r="H2272" t="s">
        <v>32</v>
      </c>
      <c r="I2272" s="1">
        <v>44477</v>
      </c>
      <c r="J2272">
        <v>103</v>
      </c>
      <c r="K2272" t="str">
        <f>VLOOKUP(J2272,locations!$A$1:$E$17,2,FALSE)</f>
        <v>Waikato</v>
      </c>
      <c r="L2272" t="str">
        <f>VLOOKUP(J2272,locations!$A$1:$E$17,3,FALSE)</f>
        <v>New Zealand</v>
      </c>
      <c r="M2272">
        <f>VLOOKUP(J2272,locations!$A$1:$E$17,4,FALSE)</f>
        <v>513800</v>
      </c>
      <c r="N2272">
        <f>VLOOKUP(J2272,locations!$A$1:$E$17,5,FALSE)</f>
        <v>21.5</v>
      </c>
    </row>
    <row r="2273" spans="1:14" x14ac:dyDescent="0.25">
      <c r="A2273">
        <v>2272</v>
      </c>
      <c r="B2273" t="s">
        <v>435</v>
      </c>
      <c r="C2273">
        <v>580</v>
      </c>
      <c r="D2273" t="str">
        <f>VLOOKUP(C2281,'make details'!$A$1:$C$139,2,FALSE)</f>
        <v>Mazda</v>
      </c>
      <c r="E2273" t="str">
        <f>VLOOKUP(C2273,'make details'!$A$1:$C$139,3,FALSE)</f>
        <v>Standard</v>
      </c>
      <c r="F2273">
        <v>2011</v>
      </c>
      <c r="G2273" t="s">
        <v>464</v>
      </c>
      <c r="H2273" t="s">
        <v>101</v>
      </c>
      <c r="I2273" s="1">
        <v>44635</v>
      </c>
      <c r="J2273">
        <v>101</v>
      </c>
      <c r="K2273" t="str">
        <f>VLOOKUP(J2273,locations!$A$1:$E$17,2,FALSE)</f>
        <v>Northland</v>
      </c>
      <c r="L2273" t="str">
        <f>VLOOKUP(J2273,locations!$A$1:$E$17,3,FALSE)</f>
        <v>New Zealand</v>
      </c>
      <c r="M2273">
        <f>VLOOKUP(J2273,locations!$A$1:$E$17,4,FALSE)</f>
        <v>201500</v>
      </c>
      <c r="N2273">
        <f>VLOOKUP(J2273,locations!$A$1:$E$17,5,FALSE)</f>
        <v>16.11</v>
      </c>
    </row>
    <row r="2274" spans="1:14" x14ac:dyDescent="0.25">
      <c r="A2274">
        <v>2273</v>
      </c>
      <c r="B2274" t="s">
        <v>90</v>
      </c>
      <c r="C2274">
        <v>576</v>
      </c>
      <c r="D2274" t="str">
        <f>VLOOKUP(C2282,'make details'!$A$1:$C$139,2,FALSE)</f>
        <v>Subaru</v>
      </c>
      <c r="E2274" t="str">
        <f>VLOOKUP(C2274,'make details'!$A$1:$C$139,3,FALSE)</f>
        <v>Standard</v>
      </c>
      <c r="F2274">
        <v>2001</v>
      </c>
      <c r="G2274" t="s">
        <v>792</v>
      </c>
      <c r="H2274" t="s">
        <v>10</v>
      </c>
      <c r="I2274" s="1">
        <v>44542</v>
      </c>
      <c r="J2274">
        <v>114</v>
      </c>
      <c r="K2274" t="str">
        <f>VLOOKUP(J2274,locations!$A$1:$E$17,2,FALSE)</f>
        <v>Canterbury</v>
      </c>
      <c r="L2274" t="str">
        <f>VLOOKUP(J2274,locations!$A$1:$E$17,3,FALSE)</f>
        <v>New Zealand</v>
      </c>
      <c r="M2274">
        <f>VLOOKUP(J2274,locations!$A$1:$E$17,4,FALSE)</f>
        <v>655000</v>
      </c>
      <c r="N2274">
        <f>VLOOKUP(J2274,locations!$A$1:$E$17,5,FALSE)</f>
        <v>14.72</v>
      </c>
    </row>
    <row r="2275" spans="1:14" x14ac:dyDescent="0.25">
      <c r="A2275">
        <v>2274</v>
      </c>
      <c r="B2275" t="s">
        <v>83</v>
      </c>
      <c r="C2275">
        <v>610</v>
      </c>
      <c r="D2275" t="str">
        <f>VLOOKUP(C2283,'make details'!$A$1:$C$139,2,FALSE)</f>
        <v>Ford</v>
      </c>
      <c r="E2275" t="str">
        <f>VLOOKUP(C2275,'make details'!$A$1:$C$139,3,FALSE)</f>
        <v>Standard</v>
      </c>
      <c r="F2275">
        <v>2000</v>
      </c>
      <c r="G2275" t="s">
        <v>475</v>
      </c>
      <c r="H2275" t="s">
        <v>28</v>
      </c>
      <c r="I2275" s="1">
        <v>44540</v>
      </c>
      <c r="J2275">
        <v>106</v>
      </c>
      <c r="K2275" t="str">
        <f>VLOOKUP(J2275,locations!$A$1:$E$17,2,FALSE)</f>
        <v>Hawke's Bay</v>
      </c>
      <c r="L2275" t="str">
        <f>VLOOKUP(J2275,locations!$A$1:$E$17,3,FALSE)</f>
        <v>New Zealand</v>
      </c>
      <c r="M2275">
        <f>VLOOKUP(J2275,locations!$A$1:$E$17,4,FALSE)</f>
        <v>182700</v>
      </c>
      <c r="N2275">
        <f>VLOOKUP(J2275,locations!$A$1:$E$17,5,FALSE)</f>
        <v>12.92</v>
      </c>
    </row>
    <row r="2276" spans="1:14" x14ac:dyDescent="0.25">
      <c r="A2276">
        <v>2275</v>
      </c>
      <c r="B2276" t="s">
        <v>75</v>
      </c>
      <c r="C2276">
        <v>587</v>
      </c>
      <c r="D2276" t="str">
        <f>VLOOKUP(C2284,'make details'!$A$1:$C$139,2,FALSE)</f>
        <v>Holden</v>
      </c>
      <c r="E2276" t="str">
        <f>VLOOKUP(C2276,'make details'!$A$1:$C$139,3,FALSE)</f>
        <v>Standard</v>
      </c>
      <c r="F2276">
        <v>2002</v>
      </c>
      <c r="G2276" t="s">
        <v>827</v>
      </c>
      <c r="H2276" t="s">
        <v>123</v>
      </c>
      <c r="I2276" s="1">
        <v>44609</v>
      </c>
      <c r="J2276">
        <v>109</v>
      </c>
      <c r="K2276" t="str">
        <f>VLOOKUP(J2276,locations!$A$1:$E$17,2,FALSE)</f>
        <v>Wellington</v>
      </c>
      <c r="L2276" t="str">
        <f>VLOOKUP(J2276,locations!$A$1:$E$17,3,FALSE)</f>
        <v>New Zealand</v>
      </c>
      <c r="M2276">
        <f>VLOOKUP(J2276,locations!$A$1:$E$17,4,FALSE)</f>
        <v>543500</v>
      </c>
      <c r="N2276">
        <f>VLOOKUP(J2276,locations!$A$1:$E$17,5,FALSE)</f>
        <v>67.52</v>
      </c>
    </row>
    <row r="2277" spans="1:14" x14ac:dyDescent="0.25">
      <c r="A2277">
        <v>2276</v>
      </c>
      <c r="B2277" t="s">
        <v>90</v>
      </c>
      <c r="C2277">
        <v>576</v>
      </c>
      <c r="D2277" t="str">
        <f>VLOOKUP(C2285,'make details'!$A$1:$C$139,2,FALSE)</f>
        <v>Holden</v>
      </c>
      <c r="E2277" t="str">
        <f>VLOOKUP(C2277,'make details'!$A$1:$C$139,3,FALSE)</f>
        <v>Standard</v>
      </c>
      <c r="F2277">
        <v>2002</v>
      </c>
      <c r="G2277" t="s">
        <v>698</v>
      </c>
      <c r="H2277" t="s">
        <v>45</v>
      </c>
      <c r="I2277" s="1">
        <v>44651</v>
      </c>
      <c r="J2277">
        <v>105</v>
      </c>
      <c r="K2277" t="str">
        <f>VLOOKUP(J2277,locations!$A$1:$E$17,2,FALSE)</f>
        <v>Gisborne</v>
      </c>
      <c r="L2277" t="str">
        <f>VLOOKUP(J2277,locations!$A$1:$E$17,3,FALSE)</f>
        <v>New Zealand</v>
      </c>
      <c r="M2277">
        <f>VLOOKUP(J2277,locations!$A$1:$E$17,4,FALSE)</f>
        <v>52100</v>
      </c>
      <c r="N2277">
        <f>VLOOKUP(J2277,locations!$A$1:$E$17,5,FALSE)</f>
        <v>6.21</v>
      </c>
    </row>
    <row r="2278" spans="1:14" x14ac:dyDescent="0.25">
      <c r="A2278">
        <v>2277</v>
      </c>
      <c r="B2278" t="s">
        <v>75</v>
      </c>
      <c r="C2278">
        <v>580</v>
      </c>
      <c r="D2278" t="str">
        <f>VLOOKUP(C2286,'make details'!$A$1:$C$139,2,FALSE)</f>
        <v>Nissan</v>
      </c>
      <c r="E2278" t="str">
        <f>VLOOKUP(C2278,'make details'!$A$1:$C$139,3,FALSE)</f>
        <v>Standard</v>
      </c>
      <c r="F2278">
        <v>2004</v>
      </c>
      <c r="G2278" t="s">
        <v>607</v>
      </c>
      <c r="H2278" t="s">
        <v>45</v>
      </c>
      <c r="I2278" s="1">
        <v>44595</v>
      </c>
      <c r="J2278">
        <v>102</v>
      </c>
      <c r="K2278" t="str">
        <f>VLOOKUP(J2278,locations!$A$1:$E$17,2,FALSE)</f>
        <v>Auckland</v>
      </c>
      <c r="L2278" t="str">
        <f>VLOOKUP(J2278,locations!$A$1:$E$17,3,FALSE)</f>
        <v>New Zealand</v>
      </c>
      <c r="M2278">
        <f>VLOOKUP(J2278,locations!$A$1:$E$17,4,FALSE)</f>
        <v>1695200</v>
      </c>
      <c r="N2278">
        <f>VLOOKUP(J2278,locations!$A$1:$E$17,5,FALSE)</f>
        <v>343.09</v>
      </c>
    </row>
    <row r="2279" spans="1:14" x14ac:dyDescent="0.25">
      <c r="A2279">
        <v>2278</v>
      </c>
      <c r="B2279" t="s">
        <v>491</v>
      </c>
      <c r="C2279">
        <v>587</v>
      </c>
      <c r="D2279" t="str">
        <f>VLOOKUP(C2287,'make details'!$A$1:$C$139,2,FALSE)</f>
        <v>Peugeot</v>
      </c>
      <c r="E2279" t="str">
        <f>VLOOKUP(C2279,'make details'!$A$1:$C$139,3,FALSE)</f>
        <v>Standard</v>
      </c>
      <c r="F2279">
        <v>1994</v>
      </c>
      <c r="G2279" t="s">
        <v>691</v>
      </c>
      <c r="H2279" t="s">
        <v>32</v>
      </c>
      <c r="I2279" s="1">
        <v>44482</v>
      </c>
      <c r="J2279">
        <v>114</v>
      </c>
      <c r="K2279" t="str">
        <f>VLOOKUP(J2279,locations!$A$1:$E$17,2,FALSE)</f>
        <v>Canterbury</v>
      </c>
      <c r="L2279" t="str">
        <f>VLOOKUP(J2279,locations!$A$1:$E$17,3,FALSE)</f>
        <v>New Zealand</v>
      </c>
      <c r="M2279">
        <f>VLOOKUP(J2279,locations!$A$1:$E$17,4,FALSE)</f>
        <v>655000</v>
      </c>
      <c r="N2279">
        <f>VLOOKUP(J2279,locations!$A$1:$E$17,5,FALSE)</f>
        <v>14.72</v>
      </c>
    </row>
    <row r="2280" spans="1:14" x14ac:dyDescent="0.25">
      <c r="A2280">
        <v>2279</v>
      </c>
      <c r="B2280" t="s">
        <v>435</v>
      </c>
      <c r="C2280">
        <v>619</v>
      </c>
      <c r="D2280" t="str">
        <f>VLOOKUP(C2288,'make details'!$A$1:$C$139,2,FALSE)</f>
        <v>BMW</v>
      </c>
      <c r="E2280" t="str">
        <f>VLOOKUP(C2280,'make details'!$A$1:$C$139,3,FALSE)</f>
        <v>Standard</v>
      </c>
      <c r="F2280">
        <v>2011</v>
      </c>
      <c r="G2280" t="s">
        <v>448</v>
      </c>
      <c r="H2280" t="s">
        <v>18</v>
      </c>
      <c r="I2280" s="1">
        <v>44640</v>
      </c>
      <c r="J2280">
        <v>105</v>
      </c>
      <c r="K2280" t="str">
        <f>VLOOKUP(J2280,locations!$A$1:$E$17,2,FALSE)</f>
        <v>Gisborne</v>
      </c>
      <c r="L2280" t="str">
        <f>VLOOKUP(J2280,locations!$A$1:$E$17,3,FALSE)</f>
        <v>New Zealand</v>
      </c>
      <c r="M2280">
        <f>VLOOKUP(J2280,locations!$A$1:$E$17,4,FALSE)</f>
        <v>52100</v>
      </c>
      <c r="N2280">
        <f>VLOOKUP(J2280,locations!$A$1:$E$17,5,FALSE)</f>
        <v>6.21</v>
      </c>
    </row>
    <row r="2281" spans="1:14" x14ac:dyDescent="0.25">
      <c r="A2281">
        <v>2280</v>
      </c>
      <c r="B2281" t="s">
        <v>75</v>
      </c>
      <c r="C2281">
        <v>576</v>
      </c>
      <c r="D2281" t="str">
        <f>VLOOKUP(C2289,'make details'!$A$1:$C$139,2,FALSE)</f>
        <v>Honda</v>
      </c>
      <c r="E2281" t="str">
        <f>VLOOKUP(C2281,'make details'!$A$1:$C$139,3,FALSE)</f>
        <v>Standard</v>
      </c>
      <c r="F2281">
        <v>2005</v>
      </c>
      <c r="G2281" t="s">
        <v>823</v>
      </c>
      <c r="H2281" t="s">
        <v>10</v>
      </c>
      <c r="I2281" s="1">
        <v>44631</v>
      </c>
      <c r="J2281">
        <v>114</v>
      </c>
      <c r="K2281" t="str">
        <f>VLOOKUP(J2281,locations!$A$1:$E$17,2,FALSE)</f>
        <v>Canterbury</v>
      </c>
      <c r="L2281" t="str">
        <f>VLOOKUP(J2281,locations!$A$1:$E$17,3,FALSE)</f>
        <v>New Zealand</v>
      </c>
      <c r="M2281">
        <f>VLOOKUP(J2281,locations!$A$1:$E$17,4,FALSE)</f>
        <v>655000</v>
      </c>
      <c r="N2281">
        <f>VLOOKUP(J2281,locations!$A$1:$E$17,5,FALSE)</f>
        <v>14.72</v>
      </c>
    </row>
    <row r="2282" spans="1:14" x14ac:dyDescent="0.25">
      <c r="A2282">
        <v>2281</v>
      </c>
      <c r="B2282" t="s">
        <v>90</v>
      </c>
      <c r="C2282">
        <v>610</v>
      </c>
      <c r="D2282" t="str">
        <f>VLOOKUP(C2290,'make details'!$A$1:$C$139,2,FALSE)</f>
        <v>Honda</v>
      </c>
      <c r="E2282" t="str">
        <f>VLOOKUP(C2282,'make details'!$A$1:$C$139,3,FALSE)</f>
        <v>Standard</v>
      </c>
      <c r="F2282">
        <v>2002</v>
      </c>
      <c r="G2282" t="s">
        <v>674</v>
      </c>
      <c r="H2282" t="s">
        <v>283</v>
      </c>
      <c r="I2282" s="1">
        <v>44622</v>
      </c>
      <c r="J2282">
        <v>101</v>
      </c>
      <c r="K2282" t="str">
        <f>VLOOKUP(J2282,locations!$A$1:$E$17,2,FALSE)</f>
        <v>Northland</v>
      </c>
      <c r="L2282" t="str">
        <f>VLOOKUP(J2282,locations!$A$1:$E$17,3,FALSE)</f>
        <v>New Zealand</v>
      </c>
      <c r="M2282">
        <f>VLOOKUP(J2282,locations!$A$1:$E$17,4,FALSE)</f>
        <v>201500</v>
      </c>
      <c r="N2282">
        <f>VLOOKUP(J2282,locations!$A$1:$E$17,5,FALSE)</f>
        <v>16.11</v>
      </c>
    </row>
    <row r="2283" spans="1:14" x14ac:dyDescent="0.25">
      <c r="A2283">
        <v>2282</v>
      </c>
      <c r="B2283" t="s">
        <v>90</v>
      </c>
      <c r="C2283">
        <v>540</v>
      </c>
      <c r="D2283" t="str">
        <f>VLOOKUP(C2291,'make details'!$A$1:$C$139,2,FALSE)</f>
        <v>Honda</v>
      </c>
      <c r="E2283" t="str">
        <f>VLOOKUP(C2283,'make details'!$A$1:$C$139,3,FALSE)</f>
        <v>Standard</v>
      </c>
      <c r="F2283">
        <v>2011</v>
      </c>
      <c r="G2283" t="s">
        <v>440</v>
      </c>
      <c r="H2283" t="s">
        <v>45</v>
      </c>
      <c r="I2283" s="1">
        <v>44581</v>
      </c>
      <c r="J2283">
        <v>102</v>
      </c>
      <c r="K2283" t="str">
        <f>VLOOKUP(J2283,locations!$A$1:$E$17,2,FALSE)</f>
        <v>Auckland</v>
      </c>
      <c r="L2283" t="str">
        <f>VLOOKUP(J2283,locations!$A$1:$E$17,3,FALSE)</f>
        <v>New Zealand</v>
      </c>
      <c r="M2283">
        <f>VLOOKUP(J2283,locations!$A$1:$E$17,4,FALSE)</f>
        <v>1695200</v>
      </c>
      <c r="N2283">
        <f>VLOOKUP(J2283,locations!$A$1:$E$17,5,FALSE)</f>
        <v>343.09</v>
      </c>
    </row>
    <row r="2284" spans="1:14" x14ac:dyDescent="0.25">
      <c r="A2284">
        <v>2283</v>
      </c>
      <c r="B2284" t="s">
        <v>90</v>
      </c>
      <c r="C2284">
        <v>548</v>
      </c>
      <c r="D2284" t="str">
        <f>VLOOKUP(C2292,'make details'!$A$1:$C$139,2,FALSE)</f>
        <v>Daihatsu</v>
      </c>
      <c r="E2284" t="str">
        <f>VLOOKUP(C2284,'make details'!$A$1:$C$139,3,FALSE)</f>
        <v>Standard</v>
      </c>
      <c r="F2284">
        <v>2011</v>
      </c>
      <c r="G2284" t="s">
        <v>810</v>
      </c>
      <c r="H2284" t="s">
        <v>18</v>
      </c>
      <c r="I2284" s="1">
        <v>44624</v>
      </c>
      <c r="J2284">
        <v>102</v>
      </c>
      <c r="K2284" t="str">
        <f>VLOOKUP(J2284,locations!$A$1:$E$17,2,FALSE)</f>
        <v>Auckland</v>
      </c>
      <c r="L2284" t="str">
        <f>VLOOKUP(J2284,locations!$A$1:$E$17,3,FALSE)</f>
        <v>New Zealand</v>
      </c>
      <c r="M2284">
        <f>VLOOKUP(J2284,locations!$A$1:$E$17,4,FALSE)</f>
        <v>1695200</v>
      </c>
      <c r="N2284">
        <f>VLOOKUP(J2284,locations!$A$1:$E$17,5,FALSE)</f>
        <v>343.09</v>
      </c>
    </row>
    <row r="2285" spans="1:14" x14ac:dyDescent="0.25">
      <c r="A2285">
        <v>2284</v>
      </c>
      <c r="B2285" t="s">
        <v>83</v>
      </c>
      <c r="C2285">
        <v>548</v>
      </c>
      <c r="D2285" t="str">
        <f>VLOOKUP(C2293,'make details'!$A$1:$C$139,2,FALSE)</f>
        <v>Nissan</v>
      </c>
      <c r="E2285" t="str">
        <f>VLOOKUP(C2285,'make details'!$A$1:$C$139,3,FALSE)</f>
        <v>Standard</v>
      </c>
      <c r="F2285">
        <v>1972</v>
      </c>
      <c r="G2285" t="s">
        <v>828</v>
      </c>
      <c r="H2285" t="s">
        <v>28</v>
      </c>
      <c r="I2285" s="1">
        <v>44604</v>
      </c>
      <c r="J2285">
        <v>105</v>
      </c>
      <c r="K2285" t="str">
        <f>VLOOKUP(J2285,locations!$A$1:$E$17,2,FALSE)</f>
        <v>Gisborne</v>
      </c>
      <c r="L2285" t="str">
        <f>VLOOKUP(J2285,locations!$A$1:$E$17,3,FALSE)</f>
        <v>New Zealand</v>
      </c>
      <c r="M2285">
        <f>VLOOKUP(J2285,locations!$A$1:$E$17,4,FALSE)</f>
        <v>52100</v>
      </c>
      <c r="N2285">
        <f>VLOOKUP(J2285,locations!$A$1:$E$17,5,FALSE)</f>
        <v>6.21</v>
      </c>
    </row>
    <row r="2286" spans="1:14" x14ac:dyDescent="0.25">
      <c r="A2286">
        <v>2285</v>
      </c>
      <c r="B2286" t="s">
        <v>435</v>
      </c>
      <c r="C2286">
        <v>587</v>
      </c>
      <c r="D2286" t="str">
        <f>VLOOKUP(C2294,'make details'!$A$1:$C$139,2,FALSE)</f>
        <v>Toyota</v>
      </c>
      <c r="E2286" t="str">
        <f>VLOOKUP(C2286,'make details'!$A$1:$C$139,3,FALSE)</f>
        <v>Standard</v>
      </c>
      <c r="F2286">
        <v>2011</v>
      </c>
      <c r="G2286" t="s">
        <v>437</v>
      </c>
      <c r="H2286" t="s">
        <v>10</v>
      </c>
      <c r="I2286" s="1">
        <v>44544</v>
      </c>
      <c r="J2286">
        <v>102</v>
      </c>
      <c r="K2286" t="str">
        <f>VLOOKUP(J2286,locations!$A$1:$E$17,2,FALSE)</f>
        <v>Auckland</v>
      </c>
      <c r="L2286" t="str">
        <f>VLOOKUP(J2286,locations!$A$1:$E$17,3,FALSE)</f>
        <v>New Zealand</v>
      </c>
      <c r="M2286">
        <f>VLOOKUP(J2286,locations!$A$1:$E$17,4,FALSE)</f>
        <v>1695200</v>
      </c>
      <c r="N2286">
        <f>VLOOKUP(J2286,locations!$A$1:$E$17,5,FALSE)</f>
        <v>343.09</v>
      </c>
    </row>
    <row r="2287" spans="1:14" x14ac:dyDescent="0.25">
      <c r="A2287">
        <v>2286</v>
      </c>
      <c r="B2287" t="s">
        <v>75</v>
      </c>
      <c r="C2287">
        <v>592</v>
      </c>
      <c r="D2287" t="str">
        <f>VLOOKUP(C2295,'make details'!$A$1:$C$139,2,FALSE)</f>
        <v>Holden</v>
      </c>
      <c r="E2287" t="str">
        <f>VLOOKUP(C2287,'make details'!$A$1:$C$139,3,FALSE)</f>
        <v>Standard</v>
      </c>
      <c r="F2287">
        <v>2003</v>
      </c>
      <c r="G2287">
        <v>307</v>
      </c>
      <c r="H2287" t="s">
        <v>28</v>
      </c>
      <c r="I2287" s="1">
        <v>44636</v>
      </c>
      <c r="J2287">
        <v>114</v>
      </c>
      <c r="K2287" t="str">
        <f>VLOOKUP(J2287,locations!$A$1:$E$17,2,FALSE)</f>
        <v>Canterbury</v>
      </c>
      <c r="L2287" t="str">
        <f>VLOOKUP(J2287,locations!$A$1:$E$17,3,FALSE)</f>
        <v>New Zealand</v>
      </c>
      <c r="M2287">
        <f>VLOOKUP(J2287,locations!$A$1:$E$17,4,FALSE)</f>
        <v>655000</v>
      </c>
      <c r="N2287">
        <f>VLOOKUP(J2287,locations!$A$1:$E$17,5,FALSE)</f>
        <v>14.72</v>
      </c>
    </row>
    <row r="2288" spans="1:14" x14ac:dyDescent="0.25">
      <c r="A2288">
        <v>2287</v>
      </c>
      <c r="B2288" t="s">
        <v>83</v>
      </c>
      <c r="C2288">
        <v>512</v>
      </c>
      <c r="D2288" t="str">
        <f>VLOOKUP(C2296,'make details'!$A$1:$C$139,2,FALSE)</f>
        <v>Holden</v>
      </c>
      <c r="E2288" t="str">
        <f>VLOOKUP(C2288,'make details'!$A$1:$C$139,3,FALSE)</f>
        <v>Luxury</v>
      </c>
      <c r="F2288">
        <v>2001</v>
      </c>
      <c r="G2288" t="s">
        <v>479</v>
      </c>
      <c r="H2288" t="s">
        <v>28</v>
      </c>
      <c r="I2288" s="1">
        <v>44494</v>
      </c>
      <c r="J2288">
        <v>114</v>
      </c>
      <c r="K2288" t="str">
        <f>VLOOKUP(J2288,locations!$A$1:$E$17,2,FALSE)</f>
        <v>Canterbury</v>
      </c>
      <c r="L2288" t="str">
        <f>VLOOKUP(J2288,locations!$A$1:$E$17,3,FALSE)</f>
        <v>New Zealand</v>
      </c>
      <c r="M2288">
        <f>VLOOKUP(J2288,locations!$A$1:$E$17,4,FALSE)</f>
        <v>655000</v>
      </c>
      <c r="N2288">
        <f>VLOOKUP(J2288,locations!$A$1:$E$17,5,FALSE)</f>
        <v>14.72</v>
      </c>
    </row>
    <row r="2289" spans="1:14" x14ac:dyDescent="0.25">
      <c r="A2289">
        <v>2288</v>
      </c>
      <c r="B2289" t="s">
        <v>90</v>
      </c>
      <c r="C2289">
        <v>550</v>
      </c>
      <c r="D2289" t="str">
        <f>VLOOKUP(C2297,'make details'!$A$1:$C$139,2,FALSE)</f>
        <v>Toyota</v>
      </c>
      <c r="E2289" t="str">
        <f>VLOOKUP(C2289,'make details'!$A$1:$C$139,3,FALSE)</f>
        <v>Standard</v>
      </c>
      <c r="F2289">
        <v>2000</v>
      </c>
      <c r="G2289" t="s">
        <v>584</v>
      </c>
      <c r="H2289" t="s">
        <v>45</v>
      </c>
      <c r="I2289" s="1">
        <v>44588</v>
      </c>
      <c r="J2289">
        <v>102</v>
      </c>
      <c r="K2289" t="str">
        <f>VLOOKUP(J2289,locations!$A$1:$E$17,2,FALSE)</f>
        <v>Auckland</v>
      </c>
      <c r="L2289" t="str">
        <f>VLOOKUP(J2289,locations!$A$1:$E$17,3,FALSE)</f>
        <v>New Zealand</v>
      </c>
      <c r="M2289">
        <f>VLOOKUP(J2289,locations!$A$1:$E$17,4,FALSE)</f>
        <v>1695200</v>
      </c>
      <c r="N2289">
        <f>VLOOKUP(J2289,locations!$A$1:$E$17,5,FALSE)</f>
        <v>343.09</v>
      </c>
    </row>
    <row r="2290" spans="1:14" x14ac:dyDescent="0.25">
      <c r="A2290">
        <v>2289</v>
      </c>
      <c r="B2290" t="s">
        <v>83</v>
      </c>
      <c r="C2290">
        <v>550</v>
      </c>
      <c r="D2290" t="str">
        <f>VLOOKUP(C2298,'make details'!$A$1:$C$139,2,FALSE)</f>
        <v>Mitsubishi</v>
      </c>
      <c r="E2290" t="str">
        <f>VLOOKUP(C2290,'make details'!$A$1:$C$139,3,FALSE)</f>
        <v>Standard</v>
      </c>
      <c r="F2290">
        <v>2001</v>
      </c>
      <c r="G2290" t="s">
        <v>571</v>
      </c>
      <c r="H2290" t="s">
        <v>10</v>
      </c>
      <c r="I2290" s="1">
        <v>44588</v>
      </c>
      <c r="J2290">
        <v>107</v>
      </c>
      <c r="K2290" t="str">
        <f>VLOOKUP(J2290,locations!$A$1:$E$17,2,FALSE)</f>
        <v>Taranaki</v>
      </c>
      <c r="L2290" t="str">
        <f>VLOOKUP(J2290,locations!$A$1:$E$17,3,FALSE)</f>
        <v>New Zealand</v>
      </c>
      <c r="M2290">
        <f>VLOOKUP(J2290,locations!$A$1:$E$17,4,FALSE)</f>
        <v>127300</v>
      </c>
      <c r="N2290">
        <f>VLOOKUP(J2290,locations!$A$1:$E$17,5,FALSE)</f>
        <v>17.55</v>
      </c>
    </row>
    <row r="2291" spans="1:14" x14ac:dyDescent="0.25">
      <c r="A2291">
        <v>2290</v>
      </c>
      <c r="B2291" t="s">
        <v>83</v>
      </c>
      <c r="C2291">
        <v>550</v>
      </c>
      <c r="D2291" t="str">
        <f>VLOOKUP(C2299,'make details'!$A$1:$C$139,2,FALSE)</f>
        <v>Mazda</v>
      </c>
      <c r="E2291" t="str">
        <f>VLOOKUP(C2291,'make details'!$A$1:$C$139,3,FALSE)</f>
        <v>Standard</v>
      </c>
      <c r="F2291">
        <v>2005</v>
      </c>
      <c r="G2291" t="s">
        <v>571</v>
      </c>
      <c r="H2291" t="s">
        <v>10</v>
      </c>
      <c r="I2291" s="1">
        <v>44614</v>
      </c>
      <c r="J2291">
        <v>102</v>
      </c>
      <c r="K2291" t="str">
        <f>VLOOKUP(J2291,locations!$A$1:$E$17,2,FALSE)</f>
        <v>Auckland</v>
      </c>
      <c r="L2291" t="str">
        <f>VLOOKUP(J2291,locations!$A$1:$E$17,3,FALSE)</f>
        <v>New Zealand</v>
      </c>
      <c r="M2291">
        <f>VLOOKUP(J2291,locations!$A$1:$E$17,4,FALSE)</f>
        <v>1695200</v>
      </c>
      <c r="N2291">
        <f>VLOOKUP(J2291,locations!$A$1:$E$17,5,FALSE)</f>
        <v>343.09</v>
      </c>
    </row>
    <row r="2292" spans="1:14" x14ac:dyDescent="0.25">
      <c r="A2292">
        <v>2291</v>
      </c>
      <c r="B2292" t="s">
        <v>90</v>
      </c>
      <c r="C2292">
        <v>531</v>
      </c>
      <c r="D2292" t="str">
        <f>VLOOKUP(C2300,'make details'!$A$1:$C$139,2,FALSE)</f>
        <v>Subaru</v>
      </c>
      <c r="E2292" t="str">
        <f>VLOOKUP(C2292,'make details'!$A$1:$C$139,3,FALSE)</f>
        <v>Standard</v>
      </c>
      <c r="F2292">
        <v>1991</v>
      </c>
      <c r="G2292" t="s">
        <v>829</v>
      </c>
      <c r="H2292" t="s">
        <v>18</v>
      </c>
      <c r="I2292" s="1">
        <v>44481</v>
      </c>
      <c r="J2292">
        <v>104</v>
      </c>
      <c r="K2292" t="str">
        <f>VLOOKUP(J2292,locations!$A$1:$E$17,2,FALSE)</f>
        <v>Bay of Plenty</v>
      </c>
      <c r="L2292" t="str">
        <f>VLOOKUP(J2292,locations!$A$1:$E$17,3,FALSE)</f>
        <v>New Zealand</v>
      </c>
      <c r="M2292">
        <f>VLOOKUP(J2292,locations!$A$1:$E$17,4,FALSE)</f>
        <v>347700</v>
      </c>
      <c r="N2292">
        <f>VLOOKUP(J2292,locations!$A$1:$E$17,5,FALSE)</f>
        <v>28.8</v>
      </c>
    </row>
    <row r="2293" spans="1:14" x14ac:dyDescent="0.25">
      <c r="A2293">
        <v>2292</v>
      </c>
      <c r="B2293" t="s">
        <v>75</v>
      </c>
      <c r="C2293">
        <v>587</v>
      </c>
      <c r="D2293" t="str">
        <f>VLOOKUP(C2301,'make details'!$A$1:$C$139,2,FALSE)</f>
        <v>Mercedes-Benz</v>
      </c>
      <c r="E2293" t="str">
        <f>VLOOKUP(C2293,'make details'!$A$1:$C$139,3,FALSE)</f>
        <v>Standard</v>
      </c>
      <c r="F2293">
        <v>2003</v>
      </c>
      <c r="G2293" t="s">
        <v>827</v>
      </c>
      <c r="H2293" t="s">
        <v>32</v>
      </c>
      <c r="I2293" s="1">
        <v>44552</v>
      </c>
      <c r="J2293">
        <v>102</v>
      </c>
      <c r="K2293" t="str">
        <f>VLOOKUP(J2293,locations!$A$1:$E$17,2,FALSE)</f>
        <v>Auckland</v>
      </c>
      <c r="L2293" t="str">
        <f>VLOOKUP(J2293,locations!$A$1:$E$17,3,FALSE)</f>
        <v>New Zealand</v>
      </c>
      <c r="M2293">
        <f>VLOOKUP(J2293,locations!$A$1:$E$17,4,FALSE)</f>
        <v>1695200</v>
      </c>
      <c r="N2293">
        <f>VLOOKUP(J2293,locations!$A$1:$E$17,5,FALSE)</f>
        <v>343.09</v>
      </c>
    </row>
    <row r="2294" spans="1:14" x14ac:dyDescent="0.25">
      <c r="A2294">
        <v>2293</v>
      </c>
      <c r="B2294" t="s">
        <v>83</v>
      </c>
      <c r="C2294">
        <v>619</v>
      </c>
      <c r="D2294" t="str">
        <f>VLOOKUP(C2302,'make details'!$A$1:$C$139,2,FALSE)</f>
        <v>Toyota</v>
      </c>
      <c r="E2294" t="str">
        <f>VLOOKUP(C2294,'make details'!$A$1:$C$139,3,FALSE)</f>
        <v>Standard</v>
      </c>
      <c r="F2294">
        <v>2002</v>
      </c>
      <c r="G2294" t="s">
        <v>802</v>
      </c>
      <c r="H2294" t="s">
        <v>32</v>
      </c>
      <c r="I2294" s="1">
        <v>44636</v>
      </c>
      <c r="J2294">
        <v>114</v>
      </c>
      <c r="K2294" t="str">
        <f>VLOOKUP(J2294,locations!$A$1:$E$17,2,FALSE)</f>
        <v>Canterbury</v>
      </c>
      <c r="L2294" t="str">
        <f>VLOOKUP(J2294,locations!$A$1:$E$17,3,FALSE)</f>
        <v>New Zealand</v>
      </c>
      <c r="M2294">
        <f>VLOOKUP(J2294,locations!$A$1:$E$17,4,FALSE)</f>
        <v>655000</v>
      </c>
      <c r="N2294">
        <f>VLOOKUP(J2294,locations!$A$1:$E$17,5,FALSE)</f>
        <v>14.72</v>
      </c>
    </row>
    <row r="2295" spans="1:14" x14ac:dyDescent="0.25">
      <c r="A2295">
        <v>2294</v>
      </c>
      <c r="B2295" t="s">
        <v>83</v>
      </c>
      <c r="C2295">
        <v>548</v>
      </c>
      <c r="D2295" t="str">
        <f>VLOOKUP(C2303,'make details'!$A$1:$C$139,2,FALSE)</f>
        <v>Subaru</v>
      </c>
      <c r="E2295" t="str">
        <f>VLOOKUP(C2295,'make details'!$A$1:$C$139,3,FALSE)</f>
        <v>Standard</v>
      </c>
      <c r="F2295">
        <v>2001</v>
      </c>
      <c r="G2295" t="s">
        <v>443</v>
      </c>
      <c r="H2295" t="s">
        <v>32</v>
      </c>
      <c r="I2295" s="1">
        <v>44557</v>
      </c>
      <c r="J2295">
        <v>105</v>
      </c>
      <c r="K2295" t="str">
        <f>VLOOKUP(J2295,locations!$A$1:$E$17,2,FALSE)</f>
        <v>Gisborne</v>
      </c>
      <c r="L2295" t="str">
        <f>VLOOKUP(J2295,locations!$A$1:$E$17,3,FALSE)</f>
        <v>New Zealand</v>
      </c>
      <c r="M2295">
        <f>VLOOKUP(J2295,locations!$A$1:$E$17,4,FALSE)</f>
        <v>52100</v>
      </c>
      <c r="N2295">
        <f>VLOOKUP(J2295,locations!$A$1:$E$17,5,FALSE)</f>
        <v>6.21</v>
      </c>
    </row>
    <row r="2296" spans="1:14" x14ac:dyDescent="0.25">
      <c r="A2296">
        <v>2295</v>
      </c>
      <c r="B2296" t="s">
        <v>90</v>
      </c>
      <c r="C2296">
        <v>548</v>
      </c>
      <c r="D2296" t="str">
        <f>VLOOKUP(C2304,'make details'!$A$1:$C$139,2,FALSE)</f>
        <v>Mazda</v>
      </c>
      <c r="E2296" t="str">
        <f>VLOOKUP(C2296,'make details'!$A$1:$C$139,3,FALSE)</f>
        <v>Standard</v>
      </c>
      <c r="F2296">
        <v>2008</v>
      </c>
      <c r="G2296" t="s">
        <v>593</v>
      </c>
      <c r="H2296" t="s">
        <v>47</v>
      </c>
      <c r="I2296" s="1">
        <v>44486</v>
      </c>
      <c r="J2296">
        <v>103</v>
      </c>
      <c r="K2296" t="str">
        <f>VLOOKUP(J2296,locations!$A$1:$E$17,2,FALSE)</f>
        <v>Waikato</v>
      </c>
      <c r="L2296" t="str">
        <f>VLOOKUP(J2296,locations!$A$1:$E$17,3,FALSE)</f>
        <v>New Zealand</v>
      </c>
      <c r="M2296">
        <f>VLOOKUP(J2296,locations!$A$1:$E$17,4,FALSE)</f>
        <v>513800</v>
      </c>
      <c r="N2296">
        <f>VLOOKUP(J2296,locations!$A$1:$E$17,5,FALSE)</f>
        <v>21.5</v>
      </c>
    </row>
    <row r="2297" spans="1:14" x14ac:dyDescent="0.25">
      <c r="A2297">
        <v>2296</v>
      </c>
      <c r="B2297" t="s">
        <v>90</v>
      </c>
      <c r="C2297">
        <v>619</v>
      </c>
      <c r="D2297" t="str">
        <f>VLOOKUP(C2305,'make details'!$A$1:$C$139,2,FALSE)</f>
        <v>Mazda</v>
      </c>
      <c r="E2297" t="str">
        <f>VLOOKUP(C2297,'make details'!$A$1:$C$139,3,FALSE)</f>
        <v>Standard</v>
      </c>
      <c r="F2297">
        <v>2003</v>
      </c>
      <c r="G2297" t="s">
        <v>594</v>
      </c>
      <c r="H2297" t="s">
        <v>10</v>
      </c>
      <c r="I2297" s="1">
        <v>44603</v>
      </c>
      <c r="J2297">
        <v>104</v>
      </c>
      <c r="K2297" t="str">
        <f>VLOOKUP(J2297,locations!$A$1:$E$17,2,FALSE)</f>
        <v>Bay of Plenty</v>
      </c>
      <c r="L2297" t="str">
        <f>VLOOKUP(J2297,locations!$A$1:$E$17,3,FALSE)</f>
        <v>New Zealand</v>
      </c>
      <c r="M2297">
        <f>VLOOKUP(J2297,locations!$A$1:$E$17,4,FALSE)</f>
        <v>347700</v>
      </c>
      <c r="N2297">
        <f>VLOOKUP(J2297,locations!$A$1:$E$17,5,FALSE)</f>
        <v>28.8</v>
      </c>
    </row>
    <row r="2298" spans="1:14" x14ac:dyDescent="0.25">
      <c r="A2298">
        <v>2297</v>
      </c>
      <c r="B2298" t="s">
        <v>90</v>
      </c>
      <c r="C2298">
        <v>580</v>
      </c>
      <c r="D2298" t="str">
        <f>VLOOKUP(C2306,'make details'!$A$1:$C$139,2,FALSE)</f>
        <v>Volkswagen</v>
      </c>
      <c r="E2298" t="str">
        <f>VLOOKUP(C2298,'make details'!$A$1:$C$139,3,FALSE)</f>
        <v>Standard</v>
      </c>
      <c r="F2298">
        <v>2011</v>
      </c>
      <c r="G2298" t="s">
        <v>676</v>
      </c>
      <c r="H2298" t="s">
        <v>101</v>
      </c>
      <c r="I2298" s="1">
        <v>44589</v>
      </c>
      <c r="J2298">
        <v>101</v>
      </c>
      <c r="K2298" t="str">
        <f>VLOOKUP(J2298,locations!$A$1:$E$17,2,FALSE)</f>
        <v>Northland</v>
      </c>
      <c r="L2298" t="str">
        <f>VLOOKUP(J2298,locations!$A$1:$E$17,3,FALSE)</f>
        <v>New Zealand</v>
      </c>
      <c r="M2298">
        <f>VLOOKUP(J2298,locations!$A$1:$E$17,4,FALSE)</f>
        <v>201500</v>
      </c>
      <c r="N2298">
        <f>VLOOKUP(J2298,locations!$A$1:$E$17,5,FALSE)</f>
        <v>16.11</v>
      </c>
    </row>
    <row r="2299" spans="1:14" x14ac:dyDescent="0.25">
      <c r="A2299">
        <v>2298</v>
      </c>
      <c r="B2299" t="s">
        <v>90</v>
      </c>
      <c r="C2299">
        <v>576</v>
      </c>
      <c r="D2299" t="str">
        <f>VLOOKUP(C2307,'make details'!$A$1:$C$139,2,FALSE)</f>
        <v>Mazda</v>
      </c>
      <c r="E2299" t="str">
        <f>VLOOKUP(C2299,'make details'!$A$1:$C$139,3,FALSE)</f>
        <v>Standard</v>
      </c>
      <c r="F2299">
        <v>2011</v>
      </c>
      <c r="G2299" t="s">
        <v>830</v>
      </c>
      <c r="H2299" t="s">
        <v>18</v>
      </c>
      <c r="I2299" s="1">
        <v>44549</v>
      </c>
      <c r="J2299">
        <v>102</v>
      </c>
      <c r="K2299" t="str">
        <f>VLOOKUP(J2299,locations!$A$1:$E$17,2,FALSE)</f>
        <v>Auckland</v>
      </c>
      <c r="L2299" t="str">
        <f>VLOOKUP(J2299,locations!$A$1:$E$17,3,FALSE)</f>
        <v>New Zealand</v>
      </c>
      <c r="M2299">
        <f>VLOOKUP(J2299,locations!$A$1:$E$17,4,FALSE)</f>
        <v>1695200</v>
      </c>
      <c r="N2299">
        <f>VLOOKUP(J2299,locations!$A$1:$E$17,5,FALSE)</f>
        <v>343.09</v>
      </c>
    </row>
    <row r="2300" spans="1:14" x14ac:dyDescent="0.25">
      <c r="A2300">
        <v>2299</v>
      </c>
      <c r="B2300" t="s">
        <v>75</v>
      </c>
      <c r="C2300">
        <v>610</v>
      </c>
      <c r="D2300" t="str">
        <f>VLOOKUP(C2308,'make details'!$A$1:$C$139,2,FALSE)</f>
        <v>Briford</v>
      </c>
      <c r="E2300" t="str">
        <f>VLOOKUP(C2300,'make details'!$A$1:$C$139,3,FALSE)</f>
        <v>Standard</v>
      </c>
      <c r="F2300">
        <v>2001</v>
      </c>
      <c r="G2300" t="s">
        <v>444</v>
      </c>
      <c r="H2300" t="s">
        <v>69</v>
      </c>
      <c r="I2300" s="1">
        <v>44632</v>
      </c>
      <c r="J2300">
        <v>102</v>
      </c>
      <c r="K2300" t="str">
        <f>VLOOKUP(J2300,locations!$A$1:$E$17,2,FALSE)</f>
        <v>Auckland</v>
      </c>
      <c r="L2300" t="str">
        <f>VLOOKUP(J2300,locations!$A$1:$E$17,3,FALSE)</f>
        <v>New Zealand</v>
      </c>
      <c r="M2300">
        <f>VLOOKUP(J2300,locations!$A$1:$E$17,4,FALSE)</f>
        <v>1695200</v>
      </c>
      <c r="N2300">
        <f>VLOOKUP(J2300,locations!$A$1:$E$17,5,FALSE)</f>
        <v>343.09</v>
      </c>
    </row>
    <row r="2301" spans="1:14" x14ac:dyDescent="0.25">
      <c r="A2301">
        <v>2300</v>
      </c>
      <c r="B2301" t="s">
        <v>90</v>
      </c>
      <c r="C2301">
        <v>577</v>
      </c>
      <c r="D2301" t="str">
        <f>VLOOKUP(C2309,'make details'!$A$1:$C$139,2,FALSE)</f>
        <v>Trailer</v>
      </c>
      <c r="E2301" t="str">
        <f>VLOOKUP(C2301,'make details'!$A$1:$C$139,3,FALSE)</f>
        <v>Luxury</v>
      </c>
      <c r="F2301">
        <v>2000</v>
      </c>
      <c r="G2301" t="s">
        <v>831</v>
      </c>
      <c r="H2301" t="s">
        <v>10</v>
      </c>
      <c r="I2301" s="1">
        <v>44607</v>
      </c>
      <c r="J2301">
        <v>114</v>
      </c>
      <c r="K2301" t="str">
        <f>VLOOKUP(J2301,locations!$A$1:$E$17,2,FALSE)</f>
        <v>Canterbury</v>
      </c>
      <c r="L2301" t="str">
        <f>VLOOKUP(J2301,locations!$A$1:$E$17,3,FALSE)</f>
        <v>New Zealand</v>
      </c>
      <c r="M2301">
        <f>VLOOKUP(J2301,locations!$A$1:$E$17,4,FALSE)</f>
        <v>655000</v>
      </c>
      <c r="N2301">
        <f>VLOOKUP(J2301,locations!$A$1:$E$17,5,FALSE)</f>
        <v>14.72</v>
      </c>
    </row>
    <row r="2302" spans="1:14" x14ac:dyDescent="0.25">
      <c r="A2302">
        <v>2301</v>
      </c>
      <c r="B2302" t="s">
        <v>83</v>
      </c>
      <c r="C2302">
        <v>619</v>
      </c>
      <c r="D2302" t="str">
        <f>VLOOKUP(C2310,'make details'!$A$1:$C$139,2,FALSE)</f>
        <v>Trailer</v>
      </c>
      <c r="E2302" t="str">
        <f>VLOOKUP(C2302,'make details'!$A$1:$C$139,3,FALSE)</f>
        <v>Standard</v>
      </c>
      <c r="F2302">
        <v>2007</v>
      </c>
      <c r="G2302" t="s">
        <v>769</v>
      </c>
      <c r="H2302" t="s">
        <v>69</v>
      </c>
      <c r="I2302" s="1">
        <v>44580</v>
      </c>
      <c r="J2302">
        <v>103</v>
      </c>
      <c r="K2302" t="str">
        <f>VLOOKUP(J2302,locations!$A$1:$E$17,2,FALSE)</f>
        <v>Waikato</v>
      </c>
      <c r="L2302" t="str">
        <f>VLOOKUP(J2302,locations!$A$1:$E$17,3,FALSE)</f>
        <v>New Zealand</v>
      </c>
      <c r="M2302">
        <f>VLOOKUP(J2302,locations!$A$1:$E$17,4,FALSE)</f>
        <v>513800</v>
      </c>
      <c r="N2302">
        <f>VLOOKUP(J2302,locations!$A$1:$E$17,5,FALSE)</f>
        <v>21.5</v>
      </c>
    </row>
    <row r="2303" spans="1:14" x14ac:dyDescent="0.25">
      <c r="A2303">
        <v>2302</v>
      </c>
      <c r="B2303" t="s">
        <v>90</v>
      </c>
      <c r="C2303">
        <v>610</v>
      </c>
      <c r="D2303" t="str">
        <f>VLOOKUP(C2311,'make details'!$A$1:$C$139,2,FALSE)</f>
        <v>Homebuilt</v>
      </c>
      <c r="E2303" t="str">
        <f>VLOOKUP(C2303,'make details'!$A$1:$C$139,3,FALSE)</f>
        <v>Standard</v>
      </c>
      <c r="F2303">
        <v>2002</v>
      </c>
      <c r="G2303" t="s">
        <v>674</v>
      </c>
      <c r="H2303" t="s">
        <v>18</v>
      </c>
      <c r="I2303" s="1">
        <v>44528</v>
      </c>
      <c r="J2303">
        <v>109</v>
      </c>
      <c r="K2303" t="str">
        <f>VLOOKUP(J2303,locations!$A$1:$E$17,2,FALSE)</f>
        <v>Wellington</v>
      </c>
      <c r="L2303" t="str">
        <f>VLOOKUP(J2303,locations!$A$1:$E$17,3,FALSE)</f>
        <v>New Zealand</v>
      </c>
      <c r="M2303">
        <f>VLOOKUP(J2303,locations!$A$1:$E$17,4,FALSE)</f>
        <v>543500</v>
      </c>
      <c r="N2303">
        <f>VLOOKUP(J2303,locations!$A$1:$E$17,5,FALSE)</f>
        <v>67.52</v>
      </c>
    </row>
    <row r="2304" spans="1:14" x14ac:dyDescent="0.25">
      <c r="A2304">
        <v>2303</v>
      </c>
      <c r="B2304" t="s">
        <v>75</v>
      </c>
      <c r="C2304">
        <v>576</v>
      </c>
      <c r="D2304" t="str">
        <f>VLOOKUP(C2312,'make details'!$A$1:$C$139,2,FALSE)</f>
        <v>Homebuilt</v>
      </c>
      <c r="E2304" t="str">
        <f>VLOOKUP(C2304,'make details'!$A$1:$C$139,3,FALSE)</f>
        <v>Standard</v>
      </c>
      <c r="F2304">
        <v>2004</v>
      </c>
      <c r="G2304" t="s">
        <v>578</v>
      </c>
      <c r="H2304" t="s">
        <v>28</v>
      </c>
      <c r="I2304" s="1">
        <v>44656</v>
      </c>
      <c r="J2304">
        <v>105</v>
      </c>
      <c r="K2304" t="str">
        <f>VLOOKUP(J2304,locations!$A$1:$E$17,2,FALSE)</f>
        <v>Gisborne</v>
      </c>
      <c r="L2304" t="str">
        <f>VLOOKUP(J2304,locations!$A$1:$E$17,3,FALSE)</f>
        <v>New Zealand</v>
      </c>
      <c r="M2304">
        <f>VLOOKUP(J2304,locations!$A$1:$E$17,4,FALSE)</f>
        <v>52100</v>
      </c>
      <c r="N2304">
        <f>VLOOKUP(J2304,locations!$A$1:$E$17,5,FALSE)</f>
        <v>6.21</v>
      </c>
    </row>
    <row r="2305" spans="1:14" x14ac:dyDescent="0.25">
      <c r="A2305">
        <v>2304</v>
      </c>
      <c r="B2305" t="s">
        <v>83</v>
      </c>
      <c r="C2305">
        <v>576</v>
      </c>
      <c r="D2305" t="str">
        <f>VLOOKUP(C2313,'make details'!$A$1:$C$139,2,FALSE)</f>
        <v>Briford</v>
      </c>
      <c r="E2305" t="str">
        <f>VLOOKUP(C2305,'make details'!$A$1:$C$139,3,FALSE)</f>
        <v>Standard</v>
      </c>
      <c r="F2305">
        <v>2006</v>
      </c>
      <c r="G2305" t="s">
        <v>698</v>
      </c>
      <c r="H2305" t="s">
        <v>32</v>
      </c>
      <c r="I2305" s="1">
        <v>44583</v>
      </c>
      <c r="J2305">
        <v>107</v>
      </c>
      <c r="K2305" t="str">
        <f>VLOOKUP(J2305,locations!$A$1:$E$17,2,FALSE)</f>
        <v>Taranaki</v>
      </c>
      <c r="L2305" t="str">
        <f>VLOOKUP(J2305,locations!$A$1:$E$17,3,FALSE)</f>
        <v>New Zealand</v>
      </c>
      <c r="M2305">
        <f>VLOOKUP(J2305,locations!$A$1:$E$17,4,FALSE)</f>
        <v>127300</v>
      </c>
      <c r="N2305">
        <f>VLOOKUP(J2305,locations!$A$1:$E$17,5,FALSE)</f>
        <v>17.55</v>
      </c>
    </row>
    <row r="2306" spans="1:14" x14ac:dyDescent="0.25">
      <c r="A2306">
        <v>2305</v>
      </c>
      <c r="B2306" t="s">
        <v>75</v>
      </c>
      <c r="C2306">
        <v>633</v>
      </c>
      <c r="D2306" t="str">
        <f>VLOOKUP(C2314,'make details'!$A$1:$C$139,2,FALSE)</f>
        <v>Trailer</v>
      </c>
      <c r="E2306" t="str">
        <f>VLOOKUP(C2306,'make details'!$A$1:$C$139,3,FALSE)</f>
        <v>Standard</v>
      </c>
      <c r="F2306">
        <v>2011</v>
      </c>
      <c r="G2306" t="s">
        <v>581</v>
      </c>
      <c r="H2306" t="s">
        <v>18</v>
      </c>
      <c r="I2306" s="1">
        <v>44617</v>
      </c>
      <c r="J2306">
        <v>102</v>
      </c>
      <c r="K2306" t="str">
        <f>VLOOKUP(J2306,locations!$A$1:$E$17,2,FALSE)</f>
        <v>Auckland</v>
      </c>
      <c r="L2306" t="str">
        <f>VLOOKUP(J2306,locations!$A$1:$E$17,3,FALSE)</f>
        <v>New Zealand</v>
      </c>
      <c r="M2306">
        <f>VLOOKUP(J2306,locations!$A$1:$E$17,4,FALSE)</f>
        <v>1695200</v>
      </c>
      <c r="N2306">
        <f>VLOOKUP(J2306,locations!$A$1:$E$17,5,FALSE)</f>
        <v>343.09</v>
      </c>
    </row>
    <row r="2307" spans="1:14" x14ac:dyDescent="0.25">
      <c r="A2307">
        <v>2306</v>
      </c>
      <c r="B2307" t="s">
        <v>90</v>
      </c>
      <c r="C2307">
        <v>576</v>
      </c>
      <c r="D2307" t="str">
        <f>VLOOKUP(C2315,'make details'!$A$1:$C$139,2,FALSE)</f>
        <v>Mazda</v>
      </c>
      <c r="E2307" t="str">
        <f>VLOOKUP(C2307,'make details'!$A$1:$C$139,3,FALSE)</f>
        <v>Standard</v>
      </c>
      <c r="F2307">
        <v>2002</v>
      </c>
      <c r="G2307" t="s">
        <v>572</v>
      </c>
      <c r="H2307" t="s">
        <v>69</v>
      </c>
      <c r="I2307" s="1">
        <v>44557</v>
      </c>
      <c r="J2307">
        <v>109</v>
      </c>
      <c r="K2307" t="str">
        <f>VLOOKUP(J2307,locations!$A$1:$E$17,2,FALSE)</f>
        <v>Wellington</v>
      </c>
      <c r="L2307" t="str">
        <f>VLOOKUP(J2307,locations!$A$1:$E$17,3,FALSE)</f>
        <v>New Zealand</v>
      </c>
      <c r="M2307">
        <f>VLOOKUP(J2307,locations!$A$1:$E$17,4,FALSE)</f>
        <v>543500</v>
      </c>
      <c r="N2307">
        <f>VLOOKUP(J2307,locations!$A$1:$E$17,5,FALSE)</f>
        <v>67.52</v>
      </c>
    </row>
    <row r="2308" spans="1:14" x14ac:dyDescent="0.25">
      <c r="A2308">
        <v>2307</v>
      </c>
      <c r="B2308" t="s">
        <v>8</v>
      </c>
      <c r="C2308">
        <v>514</v>
      </c>
      <c r="D2308" t="str">
        <f>VLOOKUP(C2316,'make details'!$A$1:$C$139,2,FALSE)</f>
        <v>Volkswagen</v>
      </c>
      <c r="E2308" t="str">
        <f>VLOOKUP(C2308,'make details'!$A$1:$C$139,3,FALSE)</f>
        <v>Standard</v>
      </c>
      <c r="F2308">
        <v>2005</v>
      </c>
      <c r="G2308" t="s">
        <v>832</v>
      </c>
      <c r="H2308" t="s">
        <v>47</v>
      </c>
      <c r="I2308" s="1">
        <v>44615</v>
      </c>
      <c r="J2308">
        <v>114</v>
      </c>
      <c r="K2308" t="str">
        <f>VLOOKUP(J2308,locations!$A$1:$E$17,2,FALSE)</f>
        <v>Canterbury</v>
      </c>
      <c r="L2308" t="str">
        <f>VLOOKUP(J2308,locations!$A$1:$E$17,3,FALSE)</f>
        <v>New Zealand</v>
      </c>
      <c r="M2308">
        <f>VLOOKUP(J2308,locations!$A$1:$E$17,4,FALSE)</f>
        <v>655000</v>
      </c>
      <c r="N2308">
        <f>VLOOKUP(J2308,locations!$A$1:$E$17,5,FALSE)</f>
        <v>14.72</v>
      </c>
    </row>
    <row r="2309" spans="1:14" x14ac:dyDescent="0.25">
      <c r="A2309">
        <v>2308</v>
      </c>
      <c r="B2309" t="s">
        <v>37</v>
      </c>
      <c r="C2309">
        <v>623</v>
      </c>
      <c r="D2309" t="str">
        <f>VLOOKUP(C2317,'make details'!$A$1:$C$139,2,FALSE)</f>
        <v>Mitsubishi</v>
      </c>
      <c r="E2309" t="str">
        <f>VLOOKUP(C2309,'make details'!$A$1:$C$139,3,FALSE)</f>
        <v>Standard</v>
      </c>
      <c r="F2309">
        <v>2006</v>
      </c>
      <c r="G2309" t="s">
        <v>833</v>
      </c>
      <c r="H2309" t="s">
        <v>18</v>
      </c>
      <c r="I2309" s="1">
        <v>44620</v>
      </c>
      <c r="J2309">
        <v>102</v>
      </c>
      <c r="K2309" t="str">
        <f>VLOOKUP(J2309,locations!$A$1:$E$17,2,FALSE)</f>
        <v>Auckland</v>
      </c>
      <c r="L2309" t="str">
        <f>VLOOKUP(J2309,locations!$A$1:$E$17,3,FALSE)</f>
        <v>New Zealand</v>
      </c>
      <c r="M2309">
        <f>VLOOKUP(J2309,locations!$A$1:$E$17,4,FALSE)</f>
        <v>1695200</v>
      </c>
      <c r="N2309">
        <f>VLOOKUP(J2309,locations!$A$1:$E$17,5,FALSE)</f>
        <v>343.09</v>
      </c>
    </row>
    <row r="2310" spans="1:14" x14ac:dyDescent="0.25">
      <c r="A2310">
        <v>2309</v>
      </c>
      <c r="B2310" t="s">
        <v>11</v>
      </c>
      <c r="C2310">
        <v>623</v>
      </c>
      <c r="D2310" t="str">
        <f>VLOOKUP(C2318,'make details'!$A$1:$C$139,2,FALSE)</f>
        <v>Mazda</v>
      </c>
      <c r="E2310" t="str">
        <f>VLOOKUP(C2310,'make details'!$A$1:$C$139,3,FALSE)</f>
        <v>Standard</v>
      </c>
      <c r="F2310">
        <v>2005</v>
      </c>
      <c r="G2310" t="s">
        <v>834</v>
      </c>
      <c r="H2310" t="s">
        <v>18</v>
      </c>
      <c r="I2310" s="1">
        <v>44577</v>
      </c>
      <c r="J2310">
        <v>102</v>
      </c>
      <c r="K2310" t="str">
        <f>VLOOKUP(J2310,locations!$A$1:$E$17,2,FALSE)</f>
        <v>Auckland</v>
      </c>
      <c r="L2310" t="str">
        <f>VLOOKUP(J2310,locations!$A$1:$E$17,3,FALSE)</f>
        <v>New Zealand</v>
      </c>
      <c r="M2310">
        <f>VLOOKUP(J2310,locations!$A$1:$E$17,4,FALSE)</f>
        <v>1695200</v>
      </c>
      <c r="N2310">
        <f>VLOOKUP(J2310,locations!$A$1:$E$17,5,FALSE)</f>
        <v>343.09</v>
      </c>
    </row>
    <row r="2311" spans="1:14" x14ac:dyDescent="0.25">
      <c r="A2311">
        <v>2310</v>
      </c>
      <c r="B2311" t="s">
        <v>8</v>
      </c>
      <c r="C2311">
        <v>549</v>
      </c>
      <c r="D2311" t="str">
        <f>VLOOKUP(C2319,'make details'!$A$1:$C$139,2,FALSE)</f>
        <v>Mazda</v>
      </c>
      <c r="E2311" t="str">
        <f>VLOOKUP(C2311,'make details'!$A$1:$C$139,3,FALSE)</f>
        <v>Standard</v>
      </c>
      <c r="F2311">
        <v>1989</v>
      </c>
      <c r="G2311" t="s">
        <v>46</v>
      </c>
      <c r="H2311" t="s">
        <v>47</v>
      </c>
      <c r="I2311" s="1">
        <v>44571</v>
      </c>
      <c r="J2311">
        <v>114</v>
      </c>
      <c r="K2311" t="str">
        <f>VLOOKUP(J2311,locations!$A$1:$E$17,2,FALSE)</f>
        <v>Canterbury</v>
      </c>
      <c r="L2311" t="str">
        <f>VLOOKUP(J2311,locations!$A$1:$E$17,3,FALSE)</f>
        <v>New Zealand</v>
      </c>
      <c r="M2311">
        <f>VLOOKUP(J2311,locations!$A$1:$E$17,4,FALSE)</f>
        <v>655000</v>
      </c>
      <c r="N2311">
        <f>VLOOKUP(J2311,locations!$A$1:$E$17,5,FALSE)</f>
        <v>14.72</v>
      </c>
    </row>
    <row r="2312" spans="1:14" x14ac:dyDescent="0.25">
      <c r="A2312">
        <v>2311</v>
      </c>
      <c r="B2312" t="s">
        <v>8</v>
      </c>
      <c r="C2312">
        <v>549</v>
      </c>
      <c r="D2312" t="str">
        <f>VLOOKUP(C2320,'make details'!$A$1:$C$139,2,FALSE)</f>
        <v>Mazda</v>
      </c>
      <c r="E2312" t="str">
        <f>VLOOKUP(C2312,'make details'!$A$1:$C$139,3,FALSE)</f>
        <v>Standard</v>
      </c>
      <c r="F2312">
        <v>1989</v>
      </c>
      <c r="G2312" t="s">
        <v>835</v>
      </c>
      <c r="H2312" t="s">
        <v>28</v>
      </c>
      <c r="I2312" s="1">
        <v>44503</v>
      </c>
      <c r="J2312">
        <v>114</v>
      </c>
      <c r="K2312" t="str">
        <f>VLOOKUP(J2312,locations!$A$1:$E$17,2,FALSE)</f>
        <v>Canterbury</v>
      </c>
      <c r="L2312" t="str">
        <f>VLOOKUP(J2312,locations!$A$1:$E$17,3,FALSE)</f>
        <v>New Zealand</v>
      </c>
      <c r="M2312">
        <f>VLOOKUP(J2312,locations!$A$1:$E$17,4,FALSE)</f>
        <v>655000</v>
      </c>
      <c r="N2312">
        <f>VLOOKUP(J2312,locations!$A$1:$E$17,5,FALSE)</f>
        <v>14.72</v>
      </c>
    </row>
    <row r="2313" spans="1:14" x14ac:dyDescent="0.25">
      <c r="A2313">
        <v>2312</v>
      </c>
      <c r="B2313" t="s">
        <v>8</v>
      </c>
      <c r="C2313">
        <v>514</v>
      </c>
      <c r="D2313" t="str">
        <f>VLOOKUP(C2321,'make details'!$A$1:$C$139,2,FALSE)</f>
        <v>Holden</v>
      </c>
      <c r="E2313" t="str">
        <f>VLOOKUP(C2313,'make details'!$A$1:$C$139,3,FALSE)</f>
        <v>Standard</v>
      </c>
      <c r="F2313">
        <v>2005</v>
      </c>
      <c r="G2313" t="s">
        <v>836</v>
      </c>
      <c r="H2313" t="s">
        <v>10</v>
      </c>
      <c r="I2313" s="1">
        <v>44496</v>
      </c>
      <c r="J2313">
        <v>102</v>
      </c>
      <c r="K2313" t="str">
        <f>VLOOKUP(J2313,locations!$A$1:$E$17,2,FALSE)</f>
        <v>Auckland</v>
      </c>
      <c r="L2313" t="str">
        <f>VLOOKUP(J2313,locations!$A$1:$E$17,3,FALSE)</f>
        <v>New Zealand</v>
      </c>
      <c r="M2313">
        <f>VLOOKUP(J2313,locations!$A$1:$E$17,4,FALSE)</f>
        <v>1695200</v>
      </c>
      <c r="N2313">
        <f>VLOOKUP(J2313,locations!$A$1:$E$17,5,FALSE)</f>
        <v>343.09</v>
      </c>
    </row>
    <row r="2314" spans="1:14" x14ac:dyDescent="0.25">
      <c r="A2314">
        <v>2313</v>
      </c>
      <c r="B2314" t="s">
        <v>8</v>
      </c>
      <c r="C2314">
        <v>623</v>
      </c>
      <c r="D2314" t="str">
        <f>VLOOKUP(C2322,'make details'!$A$1:$C$139,2,FALSE)</f>
        <v>Honda</v>
      </c>
      <c r="E2314" t="str">
        <f>VLOOKUP(C2314,'make details'!$A$1:$C$139,3,FALSE)</f>
        <v>Standard</v>
      </c>
      <c r="F2314">
        <v>2006</v>
      </c>
      <c r="G2314" t="s">
        <v>837</v>
      </c>
      <c r="H2314" t="s">
        <v>28</v>
      </c>
      <c r="I2314" s="1">
        <v>44576</v>
      </c>
      <c r="J2314">
        <v>115</v>
      </c>
      <c r="K2314" t="str">
        <f>VLOOKUP(J2314,locations!$A$1:$E$17,2,FALSE)</f>
        <v>Otago</v>
      </c>
      <c r="L2314" t="str">
        <f>VLOOKUP(J2314,locations!$A$1:$E$17,3,FALSE)</f>
        <v>New Zealand</v>
      </c>
      <c r="M2314">
        <f>VLOOKUP(J2314,locations!$A$1:$E$17,4,FALSE)</f>
        <v>246000</v>
      </c>
      <c r="N2314">
        <f>VLOOKUP(J2314,locations!$A$1:$E$17,5,FALSE)</f>
        <v>7.89</v>
      </c>
    </row>
    <row r="2315" spans="1:14" x14ac:dyDescent="0.25">
      <c r="A2315">
        <v>2314</v>
      </c>
      <c r="B2315" t="s">
        <v>75</v>
      </c>
      <c r="C2315">
        <v>576</v>
      </c>
      <c r="D2315" t="str">
        <f>VLOOKUP(C2323,'make details'!$A$1:$C$139,2,FALSE)</f>
        <v>Mazda</v>
      </c>
      <c r="E2315" t="str">
        <f>VLOOKUP(C2315,'make details'!$A$1:$C$139,3,FALSE)</f>
        <v>Standard</v>
      </c>
      <c r="F2315">
        <v>2002</v>
      </c>
      <c r="G2315" t="s">
        <v>572</v>
      </c>
      <c r="H2315" t="s">
        <v>10</v>
      </c>
      <c r="I2315" s="1">
        <v>44574</v>
      </c>
      <c r="J2315">
        <v>102</v>
      </c>
      <c r="K2315" t="str">
        <f>VLOOKUP(J2315,locations!$A$1:$E$17,2,FALSE)</f>
        <v>Auckland</v>
      </c>
      <c r="L2315" t="str">
        <f>VLOOKUP(J2315,locations!$A$1:$E$17,3,FALSE)</f>
        <v>New Zealand</v>
      </c>
      <c r="M2315">
        <f>VLOOKUP(J2315,locations!$A$1:$E$17,4,FALSE)</f>
        <v>1695200</v>
      </c>
      <c r="N2315">
        <f>VLOOKUP(J2315,locations!$A$1:$E$17,5,FALSE)</f>
        <v>343.09</v>
      </c>
    </row>
    <row r="2316" spans="1:14" x14ac:dyDescent="0.25">
      <c r="A2316">
        <v>2315</v>
      </c>
      <c r="B2316" t="s">
        <v>75</v>
      </c>
      <c r="C2316">
        <v>633</v>
      </c>
      <c r="D2316" t="str">
        <f>VLOOKUP(C2324,'make details'!$A$1:$C$139,2,FALSE)</f>
        <v>Toyota</v>
      </c>
      <c r="E2316" t="str">
        <f>VLOOKUP(C2316,'make details'!$A$1:$C$139,3,FALSE)</f>
        <v>Standard</v>
      </c>
      <c r="F2316">
        <v>2003</v>
      </c>
      <c r="G2316" t="s">
        <v>838</v>
      </c>
      <c r="H2316" t="s">
        <v>18</v>
      </c>
      <c r="I2316" s="1">
        <v>44652</v>
      </c>
      <c r="J2316">
        <v>102</v>
      </c>
      <c r="K2316" t="str">
        <f>VLOOKUP(J2316,locations!$A$1:$E$17,2,FALSE)</f>
        <v>Auckland</v>
      </c>
      <c r="L2316" t="str">
        <f>VLOOKUP(J2316,locations!$A$1:$E$17,3,FALSE)</f>
        <v>New Zealand</v>
      </c>
      <c r="M2316">
        <f>VLOOKUP(J2316,locations!$A$1:$E$17,4,FALSE)</f>
        <v>1695200</v>
      </c>
      <c r="N2316">
        <f>VLOOKUP(J2316,locations!$A$1:$E$17,5,FALSE)</f>
        <v>343.09</v>
      </c>
    </row>
    <row r="2317" spans="1:14" x14ac:dyDescent="0.25">
      <c r="A2317">
        <v>2316</v>
      </c>
      <c r="B2317" t="s">
        <v>435</v>
      </c>
      <c r="C2317">
        <v>580</v>
      </c>
      <c r="D2317" t="str">
        <f>VLOOKUP(C2325,'make details'!$A$1:$C$139,2,FALSE)</f>
        <v>Holden</v>
      </c>
      <c r="E2317" t="str">
        <f>VLOOKUP(C2317,'make details'!$A$1:$C$139,3,FALSE)</f>
        <v>Standard</v>
      </c>
      <c r="F2317">
        <v>1992</v>
      </c>
      <c r="G2317" t="s">
        <v>469</v>
      </c>
      <c r="H2317" t="s">
        <v>47</v>
      </c>
      <c r="I2317" s="1">
        <v>44627</v>
      </c>
      <c r="J2317">
        <v>102</v>
      </c>
      <c r="K2317" t="str">
        <f>VLOOKUP(J2317,locations!$A$1:$E$17,2,FALSE)</f>
        <v>Auckland</v>
      </c>
      <c r="L2317" t="str">
        <f>VLOOKUP(J2317,locations!$A$1:$E$17,3,FALSE)</f>
        <v>New Zealand</v>
      </c>
      <c r="M2317">
        <f>VLOOKUP(J2317,locations!$A$1:$E$17,4,FALSE)</f>
        <v>1695200</v>
      </c>
      <c r="N2317">
        <f>VLOOKUP(J2317,locations!$A$1:$E$17,5,FALSE)</f>
        <v>343.09</v>
      </c>
    </row>
    <row r="2318" spans="1:14" x14ac:dyDescent="0.25">
      <c r="A2318">
        <v>2317</v>
      </c>
      <c r="B2318" t="s">
        <v>235</v>
      </c>
      <c r="C2318">
        <v>576</v>
      </c>
      <c r="D2318" t="str">
        <f>VLOOKUP(C2326,'make details'!$A$1:$C$139,2,FALSE)</f>
        <v>Nissan</v>
      </c>
      <c r="E2318" t="str">
        <f>VLOOKUP(C2318,'make details'!$A$1:$C$139,3,FALSE)</f>
        <v>Standard</v>
      </c>
      <c r="F2318">
        <v>2006</v>
      </c>
      <c r="G2318" t="s">
        <v>723</v>
      </c>
      <c r="H2318" t="s">
        <v>32</v>
      </c>
      <c r="I2318" s="1">
        <v>44651</v>
      </c>
      <c r="J2318">
        <v>102</v>
      </c>
      <c r="K2318" t="str">
        <f>VLOOKUP(J2318,locations!$A$1:$E$17,2,FALSE)</f>
        <v>Auckland</v>
      </c>
      <c r="L2318" t="str">
        <f>VLOOKUP(J2318,locations!$A$1:$E$17,3,FALSE)</f>
        <v>New Zealand</v>
      </c>
      <c r="M2318">
        <f>VLOOKUP(J2318,locations!$A$1:$E$17,4,FALSE)</f>
        <v>1695200</v>
      </c>
      <c r="N2318">
        <f>VLOOKUP(J2318,locations!$A$1:$E$17,5,FALSE)</f>
        <v>343.09</v>
      </c>
    </row>
    <row r="2319" spans="1:14" x14ac:dyDescent="0.25">
      <c r="A2319">
        <v>2318</v>
      </c>
      <c r="B2319" t="s">
        <v>75</v>
      </c>
      <c r="C2319">
        <v>576</v>
      </c>
      <c r="D2319" t="str">
        <f>VLOOKUP(C2327,'make details'!$A$1:$C$139,2,FALSE)</f>
        <v>Mazda</v>
      </c>
      <c r="E2319" t="str">
        <f>VLOOKUP(C2319,'make details'!$A$1:$C$139,3,FALSE)</f>
        <v>Standard</v>
      </c>
      <c r="F2319">
        <v>2011</v>
      </c>
      <c r="G2319" t="s">
        <v>731</v>
      </c>
      <c r="H2319" t="s">
        <v>32</v>
      </c>
      <c r="I2319" s="1">
        <v>44550</v>
      </c>
      <c r="J2319">
        <v>109</v>
      </c>
      <c r="K2319" t="str">
        <f>VLOOKUP(J2319,locations!$A$1:$E$17,2,FALSE)</f>
        <v>Wellington</v>
      </c>
      <c r="L2319" t="str">
        <f>VLOOKUP(J2319,locations!$A$1:$E$17,3,FALSE)</f>
        <v>New Zealand</v>
      </c>
      <c r="M2319">
        <f>VLOOKUP(J2319,locations!$A$1:$E$17,4,FALSE)</f>
        <v>543500</v>
      </c>
      <c r="N2319">
        <f>VLOOKUP(J2319,locations!$A$1:$E$17,5,FALSE)</f>
        <v>67.52</v>
      </c>
    </row>
    <row r="2320" spans="1:14" x14ac:dyDescent="0.25">
      <c r="A2320">
        <v>2319</v>
      </c>
      <c r="B2320" t="s">
        <v>435</v>
      </c>
      <c r="C2320">
        <v>576</v>
      </c>
      <c r="D2320" t="str">
        <f>VLOOKUP(C2328,'make details'!$A$1:$C$139,2,FALSE)</f>
        <v>Mazda</v>
      </c>
      <c r="E2320" t="str">
        <f>VLOOKUP(C2320,'make details'!$A$1:$C$139,3,FALSE)</f>
        <v>Standard</v>
      </c>
      <c r="F2320">
        <v>2011</v>
      </c>
      <c r="G2320" t="s">
        <v>839</v>
      </c>
      <c r="H2320" t="s">
        <v>32</v>
      </c>
      <c r="I2320" s="1">
        <v>44618</v>
      </c>
      <c r="J2320">
        <v>104</v>
      </c>
      <c r="K2320" t="str">
        <f>VLOOKUP(J2320,locations!$A$1:$E$17,2,FALSE)</f>
        <v>Bay of Plenty</v>
      </c>
      <c r="L2320" t="str">
        <f>VLOOKUP(J2320,locations!$A$1:$E$17,3,FALSE)</f>
        <v>New Zealand</v>
      </c>
      <c r="M2320">
        <f>VLOOKUP(J2320,locations!$A$1:$E$17,4,FALSE)</f>
        <v>347700</v>
      </c>
      <c r="N2320">
        <f>VLOOKUP(J2320,locations!$A$1:$E$17,5,FALSE)</f>
        <v>28.8</v>
      </c>
    </row>
    <row r="2321" spans="1:14" x14ac:dyDescent="0.25">
      <c r="A2321">
        <v>2320</v>
      </c>
      <c r="B2321" t="s">
        <v>83</v>
      </c>
      <c r="C2321">
        <v>548</v>
      </c>
      <c r="D2321" t="str">
        <f>VLOOKUP(C2329,'make details'!$A$1:$C$139,2,FALSE)</f>
        <v>Nissan</v>
      </c>
      <c r="E2321" t="str">
        <f>VLOOKUP(C2321,'make details'!$A$1:$C$139,3,FALSE)</f>
        <v>Standard</v>
      </c>
      <c r="F2321">
        <v>2011</v>
      </c>
      <c r="G2321" t="s">
        <v>593</v>
      </c>
      <c r="H2321" t="s">
        <v>32</v>
      </c>
      <c r="I2321" s="1">
        <v>44655</v>
      </c>
      <c r="J2321">
        <v>104</v>
      </c>
      <c r="K2321" t="str">
        <f>VLOOKUP(J2321,locations!$A$1:$E$17,2,FALSE)</f>
        <v>Bay of Plenty</v>
      </c>
      <c r="L2321" t="str">
        <f>VLOOKUP(J2321,locations!$A$1:$E$17,3,FALSE)</f>
        <v>New Zealand</v>
      </c>
      <c r="M2321">
        <f>VLOOKUP(J2321,locations!$A$1:$E$17,4,FALSE)</f>
        <v>347700</v>
      </c>
      <c r="N2321">
        <f>VLOOKUP(J2321,locations!$A$1:$E$17,5,FALSE)</f>
        <v>28.8</v>
      </c>
    </row>
    <row r="2322" spans="1:14" x14ac:dyDescent="0.25">
      <c r="A2322">
        <v>2321</v>
      </c>
      <c r="B2322" t="s">
        <v>90</v>
      </c>
      <c r="C2322">
        <v>550</v>
      </c>
      <c r="D2322" t="str">
        <f>VLOOKUP(C2330,'make details'!$A$1:$C$139,2,FALSE)</f>
        <v>Subaru</v>
      </c>
      <c r="E2322" t="str">
        <f>VLOOKUP(C2322,'make details'!$A$1:$C$139,3,FALSE)</f>
        <v>Standard</v>
      </c>
      <c r="F2322">
        <v>2002</v>
      </c>
      <c r="G2322" t="s">
        <v>784</v>
      </c>
      <c r="H2322" t="s">
        <v>28</v>
      </c>
      <c r="I2322" s="1">
        <v>44651</v>
      </c>
      <c r="J2322">
        <v>102</v>
      </c>
      <c r="K2322" t="str">
        <f>VLOOKUP(J2322,locations!$A$1:$E$17,2,FALSE)</f>
        <v>Auckland</v>
      </c>
      <c r="L2322" t="str">
        <f>VLOOKUP(J2322,locations!$A$1:$E$17,3,FALSE)</f>
        <v>New Zealand</v>
      </c>
      <c r="M2322">
        <f>VLOOKUP(J2322,locations!$A$1:$E$17,4,FALSE)</f>
        <v>1695200</v>
      </c>
      <c r="N2322">
        <f>VLOOKUP(J2322,locations!$A$1:$E$17,5,FALSE)</f>
        <v>343.09</v>
      </c>
    </row>
    <row r="2323" spans="1:14" x14ac:dyDescent="0.25">
      <c r="A2323">
        <v>2322</v>
      </c>
      <c r="B2323" t="s">
        <v>83</v>
      </c>
      <c r="C2323">
        <v>576</v>
      </c>
      <c r="D2323" t="str">
        <f>VLOOKUP(C2331,'make details'!$A$1:$C$139,2,FALSE)</f>
        <v>Toyota</v>
      </c>
      <c r="E2323" t="str">
        <f>VLOOKUP(C2323,'make details'!$A$1:$C$139,3,FALSE)</f>
        <v>Standard</v>
      </c>
      <c r="F2323">
        <v>2002</v>
      </c>
      <c r="G2323" t="s">
        <v>698</v>
      </c>
      <c r="H2323" t="s">
        <v>45</v>
      </c>
      <c r="I2323" s="1">
        <v>44607</v>
      </c>
      <c r="J2323">
        <v>102</v>
      </c>
      <c r="K2323" t="str">
        <f>VLOOKUP(J2323,locations!$A$1:$E$17,2,FALSE)</f>
        <v>Auckland</v>
      </c>
      <c r="L2323" t="str">
        <f>VLOOKUP(J2323,locations!$A$1:$E$17,3,FALSE)</f>
        <v>New Zealand</v>
      </c>
      <c r="M2323">
        <f>VLOOKUP(J2323,locations!$A$1:$E$17,4,FALSE)</f>
        <v>1695200</v>
      </c>
      <c r="N2323">
        <f>VLOOKUP(J2323,locations!$A$1:$E$17,5,FALSE)</f>
        <v>343.09</v>
      </c>
    </row>
    <row r="2324" spans="1:14" x14ac:dyDescent="0.25">
      <c r="A2324">
        <v>2323</v>
      </c>
      <c r="B2324" t="s">
        <v>90</v>
      </c>
      <c r="C2324">
        <v>619</v>
      </c>
      <c r="D2324" t="str">
        <f>VLOOKUP(C2332,'make details'!$A$1:$C$139,2,FALSE)</f>
        <v>Mitsubishi</v>
      </c>
      <c r="E2324" t="str">
        <f>VLOOKUP(C2324,'make details'!$A$1:$C$139,3,FALSE)</f>
        <v>Standard</v>
      </c>
      <c r="F2324">
        <v>2004</v>
      </c>
      <c r="G2324" t="s">
        <v>599</v>
      </c>
      <c r="H2324" t="s">
        <v>32</v>
      </c>
      <c r="I2324" s="1">
        <v>44613</v>
      </c>
      <c r="J2324">
        <v>102</v>
      </c>
      <c r="K2324" t="str">
        <f>VLOOKUP(J2324,locations!$A$1:$E$17,2,FALSE)</f>
        <v>Auckland</v>
      </c>
      <c r="L2324" t="str">
        <f>VLOOKUP(J2324,locations!$A$1:$E$17,3,FALSE)</f>
        <v>New Zealand</v>
      </c>
      <c r="M2324">
        <f>VLOOKUP(J2324,locations!$A$1:$E$17,4,FALSE)</f>
        <v>1695200</v>
      </c>
      <c r="N2324">
        <f>VLOOKUP(J2324,locations!$A$1:$E$17,5,FALSE)</f>
        <v>343.09</v>
      </c>
    </row>
    <row r="2325" spans="1:14" x14ac:dyDescent="0.25">
      <c r="A2325">
        <v>2324</v>
      </c>
      <c r="B2325" t="s">
        <v>90</v>
      </c>
      <c r="C2325">
        <v>548</v>
      </c>
      <c r="D2325" t="str">
        <f>VLOOKUP(C2333,'make details'!$A$1:$C$139,2,FALSE)</f>
        <v>Toyota</v>
      </c>
      <c r="E2325" t="str">
        <f>VLOOKUP(C2325,'make details'!$A$1:$C$139,3,FALSE)</f>
        <v>Standard</v>
      </c>
      <c r="F2325">
        <v>2010</v>
      </c>
      <c r="G2325" t="s">
        <v>810</v>
      </c>
      <c r="H2325" t="s">
        <v>18</v>
      </c>
      <c r="I2325" s="1">
        <v>44606</v>
      </c>
      <c r="J2325">
        <v>106</v>
      </c>
      <c r="K2325" t="str">
        <f>VLOOKUP(J2325,locations!$A$1:$E$17,2,FALSE)</f>
        <v>Hawke's Bay</v>
      </c>
      <c r="L2325" t="str">
        <f>VLOOKUP(J2325,locations!$A$1:$E$17,3,FALSE)</f>
        <v>New Zealand</v>
      </c>
      <c r="M2325">
        <f>VLOOKUP(J2325,locations!$A$1:$E$17,4,FALSE)</f>
        <v>182700</v>
      </c>
      <c r="N2325">
        <f>VLOOKUP(J2325,locations!$A$1:$E$17,5,FALSE)</f>
        <v>12.92</v>
      </c>
    </row>
    <row r="2326" spans="1:14" x14ac:dyDescent="0.25">
      <c r="A2326">
        <v>2325</v>
      </c>
      <c r="B2326" t="s">
        <v>83</v>
      </c>
      <c r="C2326">
        <v>587</v>
      </c>
      <c r="D2326" t="str">
        <f>VLOOKUP(C2334,'make details'!$A$1:$C$139,2,FALSE)</f>
        <v>Subaru</v>
      </c>
      <c r="E2326" t="str">
        <f>VLOOKUP(C2326,'make details'!$A$1:$C$139,3,FALSE)</f>
        <v>Standard</v>
      </c>
      <c r="F2326">
        <v>2005</v>
      </c>
      <c r="G2326" t="s">
        <v>590</v>
      </c>
      <c r="H2326" t="s">
        <v>45</v>
      </c>
      <c r="I2326" s="1">
        <v>44515</v>
      </c>
      <c r="J2326">
        <v>108</v>
      </c>
      <c r="K2326" t="str">
        <f>VLOOKUP(J2326,locations!$A$1:$E$17,2,FALSE)</f>
        <v>Manawatū-Whanganui</v>
      </c>
      <c r="L2326" t="str">
        <f>VLOOKUP(J2326,locations!$A$1:$E$17,3,FALSE)</f>
        <v>New Zealand</v>
      </c>
      <c r="M2326">
        <f>VLOOKUP(J2326,locations!$A$1:$E$17,4,FALSE)</f>
        <v>258200</v>
      </c>
      <c r="N2326">
        <f>VLOOKUP(J2326,locations!$A$1:$E$17,5,FALSE)</f>
        <v>11.62</v>
      </c>
    </row>
    <row r="2327" spans="1:14" x14ac:dyDescent="0.25">
      <c r="A2327">
        <v>2326</v>
      </c>
      <c r="B2327" t="s">
        <v>83</v>
      </c>
      <c r="C2327">
        <v>576</v>
      </c>
      <c r="D2327" t="str">
        <f>VLOOKUP(C2335,'make details'!$A$1:$C$139,2,FALSE)</f>
        <v>Subaru</v>
      </c>
      <c r="E2327" t="str">
        <f>VLOOKUP(C2327,'make details'!$A$1:$C$139,3,FALSE)</f>
        <v>Standard</v>
      </c>
      <c r="F2327">
        <v>2003</v>
      </c>
      <c r="G2327" t="s">
        <v>698</v>
      </c>
      <c r="H2327" t="s">
        <v>10</v>
      </c>
      <c r="I2327" s="1">
        <v>44576</v>
      </c>
      <c r="J2327">
        <v>108</v>
      </c>
      <c r="K2327" t="str">
        <f>VLOOKUP(J2327,locations!$A$1:$E$17,2,FALSE)</f>
        <v>Manawatū-Whanganui</v>
      </c>
      <c r="L2327" t="str">
        <f>VLOOKUP(J2327,locations!$A$1:$E$17,3,FALSE)</f>
        <v>New Zealand</v>
      </c>
      <c r="M2327">
        <f>VLOOKUP(J2327,locations!$A$1:$E$17,4,FALSE)</f>
        <v>258200</v>
      </c>
      <c r="N2327">
        <f>VLOOKUP(J2327,locations!$A$1:$E$17,5,FALSE)</f>
        <v>11.62</v>
      </c>
    </row>
    <row r="2328" spans="1:14" x14ac:dyDescent="0.25">
      <c r="A2328">
        <v>2327</v>
      </c>
      <c r="B2328" t="s">
        <v>83</v>
      </c>
      <c r="C2328">
        <v>576</v>
      </c>
      <c r="D2328" t="str">
        <f>VLOOKUP(C2336,'make details'!$A$1:$C$139,2,FALSE)</f>
        <v>Ford</v>
      </c>
      <c r="E2328" t="str">
        <f>VLOOKUP(C2328,'make details'!$A$1:$C$139,3,FALSE)</f>
        <v>Standard</v>
      </c>
      <c r="F2328">
        <v>2006</v>
      </c>
      <c r="G2328" t="s">
        <v>823</v>
      </c>
      <c r="H2328" t="s">
        <v>28</v>
      </c>
      <c r="I2328" s="1">
        <v>44655</v>
      </c>
      <c r="J2328">
        <v>109</v>
      </c>
      <c r="K2328" t="str">
        <f>VLOOKUP(J2328,locations!$A$1:$E$17,2,FALSE)</f>
        <v>Wellington</v>
      </c>
      <c r="L2328" t="str">
        <f>VLOOKUP(J2328,locations!$A$1:$E$17,3,FALSE)</f>
        <v>New Zealand</v>
      </c>
      <c r="M2328">
        <f>VLOOKUP(J2328,locations!$A$1:$E$17,4,FALSE)</f>
        <v>543500</v>
      </c>
      <c r="N2328">
        <f>VLOOKUP(J2328,locations!$A$1:$E$17,5,FALSE)</f>
        <v>67.52</v>
      </c>
    </row>
    <row r="2329" spans="1:14" x14ac:dyDescent="0.25">
      <c r="A2329">
        <v>2328</v>
      </c>
      <c r="B2329" t="s">
        <v>83</v>
      </c>
      <c r="C2329">
        <v>587</v>
      </c>
      <c r="D2329" t="str">
        <f>VLOOKUP(C2337,'make details'!$A$1:$C$139,2,FALSE)</f>
        <v>Mercedes-Benz</v>
      </c>
      <c r="E2329" t="str">
        <f>VLOOKUP(C2329,'make details'!$A$1:$C$139,3,FALSE)</f>
        <v>Standard</v>
      </c>
      <c r="F2329">
        <v>2006</v>
      </c>
      <c r="G2329" t="s">
        <v>359</v>
      </c>
      <c r="H2329" t="s">
        <v>10</v>
      </c>
      <c r="I2329" s="1">
        <v>44610</v>
      </c>
      <c r="J2329">
        <v>102</v>
      </c>
      <c r="K2329" t="str">
        <f>VLOOKUP(J2329,locations!$A$1:$E$17,2,FALSE)</f>
        <v>Auckland</v>
      </c>
      <c r="L2329" t="str">
        <f>VLOOKUP(J2329,locations!$A$1:$E$17,3,FALSE)</f>
        <v>New Zealand</v>
      </c>
      <c r="M2329">
        <f>VLOOKUP(J2329,locations!$A$1:$E$17,4,FALSE)</f>
        <v>1695200</v>
      </c>
      <c r="N2329">
        <f>VLOOKUP(J2329,locations!$A$1:$E$17,5,FALSE)</f>
        <v>343.09</v>
      </c>
    </row>
    <row r="2330" spans="1:14" x14ac:dyDescent="0.25">
      <c r="A2330">
        <v>2329</v>
      </c>
      <c r="B2330" t="s">
        <v>90</v>
      </c>
      <c r="C2330">
        <v>610</v>
      </c>
      <c r="D2330" t="str">
        <f>VLOOKUP(C2338,'make details'!$A$1:$C$139,2,FALSE)</f>
        <v>Subaru</v>
      </c>
      <c r="E2330" t="str">
        <f>VLOOKUP(C2330,'make details'!$A$1:$C$139,3,FALSE)</f>
        <v>Standard</v>
      </c>
      <c r="F2330">
        <v>2003</v>
      </c>
      <c r="G2330" t="s">
        <v>475</v>
      </c>
      <c r="H2330" t="s">
        <v>283</v>
      </c>
      <c r="I2330" s="1">
        <v>44613</v>
      </c>
      <c r="J2330">
        <v>115</v>
      </c>
      <c r="K2330" t="str">
        <f>VLOOKUP(J2330,locations!$A$1:$E$17,2,FALSE)</f>
        <v>Otago</v>
      </c>
      <c r="L2330" t="str">
        <f>VLOOKUP(J2330,locations!$A$1:$E$17,3,FALSE)</f>
        <v>New Zealand</v>
      </c>
      <c r="M2330">
        <f>VLOOKUP(J2330,locations!$A$1:$E$17,4,FALSE)</f>
        <v>246000</v>
      </c>
      <c r="N2330">
        <f>VLOOKUP(J2330,locations!$A$1:$E$17,5,FALSE)</f>
        <v>7.89</v>
      </c>
    </row>
    <row r="2331" spans="1:14" x14ac:dyDescent="0.25">
      <c r="A2331">
        <v>2330</v>
      </c>
      <c r="B2331" t="s">
        <v>90</v>
      </c>
      <c r="C2331">
        <v>619</v>
      </c>
      <c r="D2331" t="str">
        <f>VLOOKUP(C2339,'make details'!$A$1:$C$139,2,FALSE)</f>
        <v>Chevrolet</v>
      </c>
      <c r="E2331" t="str">
        <f>VLOOKUP(C2331,'make details'!$A$1:$C$139,3,FALSE)</f>
        <v>Standard</v>
      </c>
      <c r="F2331">
        <v>2011</v>
      </c>
      <c r="G2331" t="s">
        <v>604</v>
      </c>
      <c r="H2331" t="s">
        <v>10</v>
      </c>
      <c r="I2331" s="1">
        <v>44603</v>
      </c>
      <c r="J2331">
        <v>102</v>
      </c>
      <c r="K2331" t="str">
        <f>VLOOKUP(J2331,locations!$A$1:$E$17,2,FALSE)</f>
        <v>Auckland</v>
      </c>
      <c r="L2331" t="str">
        <f>VLOOKUP(J2331,locations!$A$1:$E$17,3,FALSE)</f>
        <v>New Zealand</v>
      </c>
      <c r="M2331">
        <f>VLOOKUP(J2331,locations!$A$1:$E$17,4,FALSE)</f>
        <v>1695200</v>
      </c>
      <c r="N2331">
        <f>VLOOKUP(J2331,locations!$A$1:$E$17,5,FALSE)</f>
        <v>343.09</v>
      </c>
    </row>
    <row r="2332" spans="1:14" x14ac:dyDescent="0.25">
      <c r="A2332">
        <v>2331</v>
      </c>
      <c r="B2332" t="s">
        <v>83</v>
      </c>
      <c r="C2332">
        <v>580</v>
      </c>
      <c r="D2332" t="str">
        <f>VLOOKUP(C2340,'make details'!$A$1:$C$139,2,FALSE)</f>
        <v>Mitsubishi</v>
      </c>
      <c r="E2332" t="str">
        <f>VLOOKUP(C2332,'make details'!$A$1:$C$139,3,FALSE)</f>
        <v>Standard</v>
      </c>
      <c r="F2332">
        <v>2000</v>
      </c>
      <c r="G2332" t="s">
        <v>441</v>
      </c>
      <c r="H2332" t="s">
        <v>45</v>
      </c>
      <c r="I2332" s="1">
        <v>44490</v>
      </c>
      <c r="J2332">
        <v>102</v>
      </c>
      <c r="K2332" t="str">
        <f>VLOOKUP(J2332,locations!$A$1:$E$17,2,FALSE)</f>
        <v>Auckland</v>
      </c>
      <c r="L2332" t="str">
        <f>VLOOKUP(J2332,locations!$A$1:$E$17,3,FALSE)</f>
        <v>New Zealand</v>
      </c>
      <c r="M2332">
        <f>VLOOKUP(J2332,locations!$A$1:$E$17,4,FALSE)</f>
        <v>1695200</v>
      </c>
      <c r="N2332">
        <f>VLOOKUP(J2332,locations!$A$1:$E$17,5,FALSE)</f>
        <v>343.09</v>
      </c>
    </row>
    <row r="2333" spans="1:14" x14ac:dyDescent="0.25">
      <c r="A2333">
        <v>2332</v>
      </c>
      <c r="B2333" t="s">
        <v>83</v>
      </c>
      <c r="C2333">
        <v>619</v>
      </c>
      <c r="D2333" t="str">
        <f>VLOOKUP(C2341,'make details'!$A$1:$C$139,2,FALSE)</f>
        <v>Toyota</v>
      </c>
      <c r="E2333" t="str">
        <f>VLOOKUP(C2333,'make details'!$A$1:$C$139,3,FALSE)</f>
        <v>Standard</v>
      </c>
      <c r="F2333">
        <v>2001</v>
      </c>
      <c r="G2333" t="s">
        <v>694</v>
      </c>
      <c r="H2333" t="s">
        <v>10</v>
      </c>
      <c r="I2333" s="1">
        <v>44487</v>
      </c>
      <c r="J2333">
        <v>114</v>
      </c>
      <c r="K2333" t="str">
        <f>VLOOKUP(J2333,locations!$A$1:$E$17,2,FALSE)</f>
        <v>Canterbury</v>
      </c>
      <c r="L2333" t="str">
        <f>VLOOKUP(J2333,locations!$A$1:$E$17,3,FALSE)</f>
        <v>New Zealand</v>
      </c>
      <c r="M2333">
        <f>VLOOKUP(J2333,locations!$A$1:$E$17,4,FALSE)</f>
        <v>655000</v>
      </c>
      <c r="N2333">
        <f>VLOOKUP(J2333,locations!$A$1:$E$17,5,FALSE)</f>
        <v>14.72</v>
      </c>
    </row>
    <row r="2334" spans="1:14" x14ac:dyDescent="0.25">
      <c r="A2334">
        <v>2333</v>
      </c>
      <c r="B2334" t="s">
        <v>90</v>
      </c>
      <c r="C2334">
        <v>610</v>
      </c>
      <c r="D2334" t="str">
        <f>VLOOKUP(C2342,'make details'!$A$1:$C$139,2,FALSE)</f>
        <v>Mazda</v>
      </c>
      <c r="E2334" t="str">
        <f>VLOOKUP(C2334,'make details'!$A$1:$C$139,3,FALSE)</f>
        <v>Standard</v>
      </c>
      <c r="F2334">
        <v>2002</v>
      </c>
      <c r="G2334" t="s">
        <v>475</v>
      </c>
      <c r="H2334" t="s">
        <v>10</v>
      </c>
      <c r="I2334" s="1">
        <v>44651</v>
      </c>
      <c r="J2334">
        <v>102</v>
      </c>
      <c r="K2334" t="str">
        <f>VLOOKUP(J2334,locations!$A$1:$E$17,2,FALSE)</f>
        <v>Auckland</v>
      </c>
      <c r="L2334" t="str">
        <f>VLOOKUP(J2334,locations!$A$1:$E$17,3,FALSE)</f>
        <v>New Zealand</v>
      </c>
      <c r="M2334">
        <f>VLOOKUP(J2334,locations!$A$1:$E$17,4,FALSE)</f>
        <v>1695200</v>
      </c>
      <c r="N2334">
        <f>VLOOKUP(J2334,locations!$A$1:$E$17,5,FALSE)</f>
        <v>343.09</v>
      </c>
    </row>
    <row r="2335" spans="1:14" x14ac:dyDescent="0.25">
      <c r="A2335">
        <v>2334</v>
      </c>
      <c r="B2335" t="s">
        <v>83</v>
      </c>
      <c r="C2335">
        <v>610</v>
      </c>
      <c r="D2335" t="str">
        <f>VLOOKUP(C2343,'make details'!$A$1:$C$139,2,FALSE)</f>
        <v>BMW</v>
      </c>
      <c r="E2335" t="str">
        <f>VLOOKUP(C2335,'make details'!$A$1:$C$139,3,FALSE)</f>
        <v>Standard</v>
      </c>
      <c r="F2335">
        <v>2002</v>
      </c>
      <c r="G2335" t="s">
        <v>475</v>
      </c>
      <c r="H2335" t="s">
        <v>45</v>
      </c>
      <c r="I2335" s="1">
        <v>44556</v>
      </c>
      <c r="J2335">
        <v>107</v>
      </c>
      <c r="K2335" t="str">
        <f>VLOOKUP(J2335,locations!$A$1:$E$17,2,FALSE)</f>
        <v>Taranaki</v>
      </c>
      <c r="L2335" t="str">
        <f>VLOOKUP(J2335,locations!$A$1:$E$17,3,FALSE)</f>
        <v>New Zealand</v>
      </c>
      <c r="M2335">
        <f>VLOOKUP(J2335,locations!$A$1:$E$17,4,FALSE)</f>
        <v>127300</v>
      </c>
      <c r="N2335">
        <f>VLOOKUP(J2335,locations!$A$1:$E$17,5,FALSE)</f>
        <v>17.55</v>
      </c>
    </row>
    <row r="2336" spans="1:14" x14ac:dyDescent="0.25">
      <c r="A2336">
        <v>2335</v>
      </c>
      <c r="B2336" t="s">
        <v>435</v>
      </c>
      <c r="C2336">
        <v>540</v>
      </c>
      <c r="D2336" t="str">
        <f>VLOOKUP(C2344,'make details'!$A$1:$C$139,2,FALSE)</f>
        <v>Nissan</v>
      </c>
      <c r="E2336" t="str">
        <f>VLOOKUP(C2336,'make details'!$A$1:$C$139,3,FALSE)</f>
        <v>Standard</v>
      </c>
      <c r="F2336">
        <v>2003</v>
      </c>
      <c r="G2336" t="s">
        <v>436</v>
      </c>
      <c r="H2336" t="s">
        <v>28</v>
      </c>
      <c r="I2336" s="1">
        <v>44594</v>
      </c>
      <c r="J2336">
        <v>104</v>
      </c>
      <c r="K2336" t="str">
        <f>VLOOKUP(J2336,locations!$A$1:$E$17,2,FALSE)</f>
        <v>Bay of Plenty</v>
      </c>
      <c r="L2336" t="str">
        <f>VLOOKUP(J2336,locations!$A$1:$E$17,3,FALSE)</f>
        <v>New Zealand</v>
      </c>
      <c r="M2336">
        <f>VLOOKUP(J2336,locations!$A$1:$E$17,4,FALSE)</f>
        <v>347700</v>
      </c>
      <c r="N2336">
        <f>VLOOKUP(J2336,locations!$A$1:$E$17,5,FALSE)</f>
        <v>28.8</v>
      </c>
    </row>
    <row r="2337" spans="1:14" x14ac:dyDescent="0.25">
      <c r="A2337">
        <v>2336</v>
      </c>
      <c r="B2337" t="s">
        <v>83</v>
      </c>
      <c r="C2337">
        <v>577</v>
      </c>
      <c r="D2337" t="str">
        <f>VLOOKUP(C2345,'make details'!$A$1:$C$139,2,FALSE)</f>
        <v>Nissan</v>
      </c>
      <c r="E2337" t="str">
        <f>VLOOKUP(C2337,'make details'!$A$1:$C$139,3,FALSE)</f>
        <v>Luxury</v>
      </c>
      <c r="F2337">
        <v>2004</v>
      </c>
      <c r="G2337" t="s">
        <v>840</v>
      </c>
      <c r="H2337" t="s">
        <v>18</v>
      </c>
      <c r="I2337" s="1">
        <v>44518</v>
      </c>
      <c r="J2337">
        <v>102</v>
      </c>
      <c r="K2337" t="str">
        <f>VLOOKUP(J2337,locations!$A$1:$E$17,2,FALSE)</f>
        <v>Auckland</v>
      </c>
      <c r="L2337" t="str">
        <f>VLOOKUP(J2337,locations!$A$1:$E$17,3,FALSE)</f>
        <v>New Zealand</v>
      </c>
      <c r="M2337">
        <f>VLOOKUP(J2337,locations!$A$1:$E$17,4,FALSE)</f>
        <v>1695200</v>
      </c>
      <c r="N2337">
        <f>VLOOKUP(J2337,locations!$A$1:$E$17,5,FALSE)</f>
        <v>343.09</v>
      </c>
    </row>
    <row r="2338" spans="1:14" x14ac:dyDescent="0.25">
      <c r="A2338">
        <v>2337</v>
      </c>
      <c r="B2338" t="s">
        <v>90</v>
      </c>
      <c r="C2338">
        <v>610</v>
      </c>
      <c r="D2338" t="str">
        <f>VLOOKUP(C2346,'make details'!$A$1:$C$139,2,FALSE)</f>
        <v>Honda</v>
      </c>
      <c r="E2338" t="str">
        <f>VLOOKUP(C2338,'make details'!$A$1:$C$139,3,FALSE)</f>
        <v>Standard</v>
      </c>
      <c r="F2338">
        <v>2002</v>
      </c>
      <c r="G2338" t="s">
        <v>444</v>
      </c>
      <c r="H2338" t="s">
        <v>32</v>
      </c>
      <c r="I2338" s="1">
        <v>44625</v>
      </c>
      <c r="J2338">
        <v>104</v>
      </c>
      <c r="K2338" t="str">
        <f>VLOOKUP(J2338,locations!$A$1:$E$17,2,FALSE)</f>
        <v>Bay of Plenty</v>
      </c>
      <c r="L2338" t="str">
        <f>VLOOKUP(J2338,locations!$A$1:$E$17,3,FALSE)</f>
        <v>New Zealand</v>
      </c>
      <c r="M2338">
        <f>VLOOKUP(J2338,locations!$A$1:$E$17,4,FALSE)</f>
        <v>347700</v>
      </c>
      <c r="N2338">
        <f>VLOOKUP(J2338,locations!$A$1:$E$17,5,FALSE)</f>
        <v>28.8</v>
      </c>
    </row>
    <row r="2339" spans="1:14" x14ac:dyDescent="0.25">
      <c r="A2339">
        <v>2338</v>
      </c>
      <c r="B2339" t="s">
        <v>83</v>
      </c>
      <c r="C2339">
        <v>522</v>
      </c>
      <c r="D2339" t="str">
        <f>VLOOKUP(C2347,'make details'!$A$1:$C$139,2,FALSE)</f>
        <v>Volkswagen</v>
      </c>
      <c r="E2339" t="str">
        <f>VLOOKUP(C2339,'make details'!$A$1:$C$139,3,FALSE)</f>
        <v>Standard</v>
      </c>
      <c r="F2339">
        <v>1972</v>
      </c>
      <c r="G2339" t="s">
        <v>841</v>
      </c>
      <c r="H2339" t="s">
        <v>47</v>
      </c>
      <c r="I2339" s="1">
        <v>44629</v>
      </c>
      <c r="J2339">
        <v>104</v>
      </c>
      <c r="K2339" t="str">
        <f>VLOOKUP(J2339,locations!$A$1:$E$17,2,FALSE)</f>
        <v>Bay of Plenty</v>
      </c>
      <c r="L2339" t="str">
        <f>VLOOKUP(J2339,locations!$A$1:$E$17,3,FALSE)</f>
        <v>New Zealand</v>
      </c>
      <c r="M2339">
        <f>VLOOKUP(J2339,locations!$A$1:$E$17,4,FALSE)</f>
        <v>347700</v>
      </c>
      <c r="N2339">
        <f>VLOOKUP(J2339,locations!$A$1:$E$17,5,FALSE)</f>
        <v>28.8</v>
      </c>
    </row>
    <row r="2340" spans="1:14" x14ac:dyDescent="0.25">
      <c r="A2340">
        <v>2339</v>
      </c>
      <c r="B2340" t="s">
        <v>90</v>
      </c>
      <c r="C2340">
        <v>580</v>
      </c>
      <c r="D2340" t="str">
        <f>VLOOKUP(C2348,'make details'!$A$1:$C$139,2,FALSE)</f>
        <v>Toyota</v>
      </c>
      <c r="E2340" t="str">
        <f>VLOOKUP(C2340,'make details'!$A$1:$C$139,3,FALSE)</f>
        <v>Standard</v>
      </c>
      <c r="F2340">
        <v>2000</v>
      </c>
      <c r="G2340" t="s">
        <v>442</v>
      </c>
      <c r="H2340" t="s">
        <v>10</v>
      </c>
      <c r="I2340" s="1">
        <v>44522</v>
      </c>
      <c r="J2340">
        <v>102</v>
      </c>
      <c r="K2340" t="str">
        <f>VLOOKUP(J2340,locations!$A$1:$E$17,2,FALSE)</f>
        <v>Auckland</v>
      </c>
      <c r="L2340" t="str">
        <f>VLOOKUP(J2340,locations!$A$1:$E$17,3,FALSE)</f>
        <v>New Zealand</v>
      </c>
      <c r="M2340">
        <f>VLOOKUP(J2340,locations!$A$1:$E$17,4,FALSE)</f>
        <v>1695200</v>
      </c>
      <c r="N2340">
        <f>VLOOKUP(J2340,locations!$A$1:$E$17,5,FALSE)</f>
        <v>343.09</v>
      </c>
    </row>
    <row r="2341" spans="1:14" x14ac:dyDescent="0.25">
      <c r="A2341">
        <v>2340</v>
      </c>
      <c r="B2341" t="s">
        <v>90</v>
      </c>
      <c r="C2341">
        <v>619</v>
      </c>
      <c r="D2341" t="str">
        <f>VLOOKUP(C2349,'make details'!$A$1:$C$139,2,FALSE)</f>
        <v>BMW</v>
      </c>
      <c r="E2341" t="str">
        <f>VLOOKUP(C2341,'make details'!$A$1:$C$139,3,FALSE)</f>
        <v>Standard</v>
      </c>
      <c r="F2341">
        <v>1991</v>
      </c>
      <c r="G2341" t="s">
        <v>448</v>
      </c>
      <c r="H2341" t="s">
        <v>45</v>
      </c>
      <c r="I2341" s="1">
        <v>44531</v>
      </c>
      <c r="J2341">
        <v>114</v>
      </c>
      <c r="K2341" t="str">
        <f>VLOOKUP(J2341,locations!$A$1:$E$17,2,FALSE)</f>
        <v>Canterbury</v>
      </c>
      <c r="L2341" t="str">
        <f>VLOOKUP(J2341,locations!$A$1:$E$17,3,FALSE)</f>
        <v>New Zealand</v>
      </c>
      <c r="M2341">
        <f>VLOOKUP(J2341,locations!$A$1:$E$17,4,FALSE)</f>
        <v>655000</v>
      </c>
      <c r="N2341">
        <f>VLOOKUP(J2341,locations!$A$1:$E$17,5,FALSE)</f>
        <v>14.72</v>
      </c>
    </row>
    <row r="2342" spans="1:14" x14ac:dyDescent="0.25">
      <c r="A2342">
        <v>2341</v>
      </c>
      <c r="B2342" t="s">
        <v>90</v>
      </c>
      <c r="C2342">
        <v>576</v>
      </c>
      <c r="D2342" t="str">
        <f>VLOOKUP(C2350,'make details'!$A$1:$C$139,2,FALSE)</f>
        <v>Nissan</v>
      </c>
      <c r="E2342" t="str">
        <f>VLOOKUP(C2342,'make details'!$A$1:$C$139,3,FALSE)</f>
        <v>Standard</v>
      </c>
      <c r="F2342">
        <v>2005</v>
      </c>
      <c r="G2342" t="s">
        <v>698</v>
      </c>
      <c r="H2342" t="s">
        <v>28</v>
      </c>
      <c r="I2342" s="1">
        <v>44625</v>
      </c>
      <c r="J2342">
        <v>107</v>
      </c>
      <c r="K2342" t="str">
        <f>VLOOKUP(J2342,locations!$A$1:$E$17,2,FALSE)</f>
        <v>Taranaki</v>
      </c>
      <c r="L2342" t="str">
        <f>VLOOKUP(J2342,locations!$A$1:$E$17,3,FALSE)</f>
        <v>New Zealand</v>
      </c>
      <c r="M2342">
        <f>VLOOKUP(J2342,locations!$A$1:$E$17,4,FALSE)</f>
        <v>127300</v>
      </c>
      <c r="N2342">
        <f>VLOOKUP(J2342,locations!$A$1:$E$17,5,FALSE)</f>
        <v>17.55</v>
      </c>
    </row>
    <row r="2343" spans="1:14" x14ac:dyDescent="0.25">
      <c r="A2343">
        <v>2342</v>
      </c>
      <c r="B2343" t="s">
        <v>83</v>
      </c>
      <c r="C2343">
        <v>512</v>
      </c>
      <c r="D2343" t="str">
        <f>VLOOKUP(C2351,'make details'!$A$1:$C$139,2,FALSE)</f>
        <v>Subaru</v>
      </c>
      <c r="E2343" t="str">
        <f>VLOOKUP(C2343,'make details'!$A$1:$C$139,3,FALSE)</f>
        <v>Luxury</v>
      </c>
      <c r="F2343">
        <v>2005</v>
      </c>
      <c r="G2343" t="s">
        <v>707</v>
      </c>
      <c r="H2343" t="s">
        <v>10</v>
      </c>
      <c r="I2343" s="1">
        <v>44633</v>
      </c>
      <c r="J2343">
        <v>102</v>
      </c>
      <c r="K2343" t="str">
        <f>VLOOKUP(J2343,locations!$A$1:$E$17,2,FALSE)</f>
        <v>Auckland</v>
      </c>
      <c r="L2343" t="str">
        <f>VLOOKUP(J2343,locations!$A$1:$E$17,3,FALSE)</f>
        <v>New Zealand</v>
      </c>
      <c r="M2343">
        <f>VLOOKUP(J2343,locations!$A$1:$E$17,4,FALSE)</f>
        <v>1695200</v>
      </c>
      <c r="N2343">
        <f>VLOOKUP(J2343,locations!$A$1:$E$17,5,FALSE)</f>
        <v>343.09</v>
      </c>
    </row>
    <row r="2344" spans="1:14" x14ac:dyDescent="0.25">
      <c r="A2344">
        <v>2343</v>
      </c>
      <c r="B2344" t="s">
        <v>809</v>
      </c>
      <c r="C2344">
        <v>587</v>
      </c>
      <c r="D2344" t="str">
        <f>VLOOKUP(C2352,'make details'!$A$1:$C$139,2,FALSE)</f>
        <v>Ford</v>
      </c>
      <c r="E2344" t="str">
        <f>VLOOKUP(C2344,'make details'!$A$1:$C$139,3,FALSE)</f>
        <v>Standard</v>
      </c>
      <c r="F2344">
        <v>2011</v>
      </c>
      <c r="G2344" t="s">
        <v>437</v>
      </c>
      <c r="H2344" t="s">
        <v>69</v>
      </c>
      <c r="I2344" s="1">
        <v>44539</v>
      </c>
      <c r="J2344">
        <v>115</v>
      </c>
      <c r="K2344" t="str">
        <f>VLOOKUP(J2344,locations!$A$1:$E$17,2,FALSE)</f>
        <v>Otago</v>
      </c>
      <c r="L2344" t="str">
        <f>VLOOKUP(J2344,locations!$A$1:$E$17,3,FALSE)</f>
        <v>New Zealand</v>
      </c>
      <c r="M2344">
        <f>VLOOKUP(J2344,locations!$A$1:$E$17,4,FALSE)</f>
        <v>246000</v>
      </c>
      <c r="N2344">
        <f>VLOOKUP(J2344,locations!$A$1:$E$17,5,FALSE)</f>
        <v>7.89</v>
      </c>
    </row>
    <row r="2345" spans="1:14" x14ac:dyDescent="0.25">
      <c r="A2345">
        <v>2344</v>
      </c>
      <c r="B2345" t="s">
        <v>83</v>
      </c>
      <c r="C2345">
        <v>587</v>
      </c>
      <c r="D2345" t="str">
        <f>VLOOKUP(C2353,'make details'!$A$1:$C$139,2,FALSE)</f>
        <v>Toyota</v>
      </c>
      <c r="E2345" t="str">
        <f>VLOOKUP(C2345,'make details'!$A$1:$C$139,3,FALSE)</f>
        <v>Standard</v>
      </c>
      <c r="F2345">
        <v>2006</v>
      </c>
      <c r="G2345" t="s">
        <v>359</v>
      </c>
      <c r="H2345" t="s">
        <v>32</v>
      </c>
      <c r="I2345" s="1">
        <v>44604</v>
      </c>
      <c r="J2345">
        <v>102</v>
      </c>
      <c r="K2345" t="str">
        <f>VLOOKUP(J2345,locations!$A$1:$E$17,2,FALSE)</f>
        <v>Auckland</v>
      </c>
      <c r="L2345" t="str">
        <f>VLOOKUP(J2345,locations!$A$1:$E$17,3,FALSE)</f>
        <v>New Zealand</v>
      </c>
      <c r="M2345">
        <f>VLOOKUP(J2345,locations!$A$1:$E$17,4,FALSE)</f>
        <v>1695200</v>
      </c>
      <c r="N2345">
        <f>VLOOKUP(J2345,locations!$A$1:$E$17,5,FALSE)</f>
        <v>343.09</v>
      </c>
    </row>
    <row r="2346" spans="1:14" x14ac:dyDescent="0.25">
      <c r="A2346">
        <v>2345</v>
      </c>
      <c r="B2346" t="s">
        <v>83</v>
      </c>
      <c r="C2346">
        <v>550</v>
      </c>
      <c r="D2346" t="str">
        <f>VLOOKUP(C2354,'make details'!$A$1:$C$139,2,FALSE)</f>
        <v>Toyota</v>
      </c>
      <c r="E2346" t="str">
        <f>VLOOKUP(C2346,'make details'!$A$1:$C$139,3,FALSE)</f>
        <v>Standard</v>
      </c>
      <c r="F2346">
        <v>2002</v>
      </c>
      <c r="G2346" t="s">
        <v>571</v>
      </c>
      <c r="H2346" t="s">
        <v>45</v>
      </c>
      <c r="I2346" s="1">
        <v>44618</v>
      </c>
      <c r="J2346">
        <v>102</v>
      </c>
      <c r="K2346" t="str">
        <f>VLOOKUP(J2346,locations!$A$1:$E$17,2,FALSE)</f>
        <v>Auckland</v>
      </c>
      <c r="L2346" t="str">
        <f>VLOOKUP(J2346,locations!$A$1:$E$17,3,FALSE)</f>
        <v>New Zealand</v>
      </c>
      <c r="M2346">
        <f>VLOOKUP(J2346,locations!$A$1:$E$17,4,FALSE)</f>
        <v>1695200</v>
      </c>
      <c r="N2346">
        <f>VLOOKUP(J2346,locations!$A$1:$E$17,5,FALSE)</f>
        <v>343.09</v>
      </c>
    </row>
    <row r="2347" spans="1:14" x14ac:dyDescent="0.25">
      <c r="A2347">
        <v>2346</v>
      </c>
      <c r="B2347" t="s">
        <v>75</v>
      </c>
      <c r="C2347">
        <v>633</v>
      </c>
      <c r="D2347" t="str">
        <f>VLOOKUP(C2355,'make details'!$A$1:$C$139,2,FALSE)</f>
        <v>Toyota</v>
      </c>
      <c r="E2347" t="str">
        <f>VLOOKUP(C2347,'make details'!$A$1:$C$139,3,FALSE)</f>
        <v>Standard</v>
      </c>
      <c r="F2347">
        <v>2003</v>
      </c>
      <c r="G2347" t="s">
        <v>581</v>
      </c>
      <c r="H2347" t="s">
        <v>28</v>
      </c>
      <c r="I2347" s="1">
        <v>44617</v>
      </c>
      <c r="J2347">
        <v>102</v>
      </c>
      <c r="K2347" t="str">
        <f>VLOOKUP(J2347,locations!$A$1:$E$17,2,FALSE)</f>
        <v>Auckland</v>
      </c>
      <c r="L2347" t="str">
        <f>VLOOKUP(J2347,locations!$A$1:$E$17,3,FALSE)</f>
        <v>New Zealand</v>
      </c>
      <c r="M2347">
        <f>VLOOKUP(J2347,locations!$A$1:$E$17,4,FALSE)</f>
        <v>1695200</v>
      </c>
      <c r="N2347">
        <f>VLOOKUP(J2347,locations!$A$1:$E$17,5,FALSE)</f>
        <v>343.09</v>
      </c>
    </row>
    <row r="2348" spans="1:14" x14ac:dyDescent="0.25">
      <c r="A2348">
        <v>2347</v>
      </c>
      <c r="B2348" t="s">
        <v>435</v>
      </c>
      <c r="C2348">
        <v>619</v>
      </c>
      <c r="D2348" t="str">
        <f>VLOOKUP(C2356,'make details'!$A$1:$C$139,2,FALSE)</f>
        <v>Honda</v>
      </c>
      <c r="E2348" t="str">
        <f>VLOOKUP(C2348,'make details'!$A$1:$C$139,3,FALSE)</f>
        <v>Standard</v>
      </c>
      <c r="F2348">
        <v>2011</v>
      </c>
      <c r="G2348" t="s">
        <v>448</v>
      </c>
      <c r="H2348" t="s">
        <v>283</v>
      </c>
      <c r="I2348" s="1">
        <v>44540</v>
      </c>
      <c r="J2348">
        <v>105</v>
      </c>
      <c r="K2348" t="str">
        <f>VLOOKUP(J2348,locations!$A$1:$E$17,2,FALSE)</f>
        <v>Gisborne</v>
      </c>
      <c r="L2348" t="str">
        <f>VLOOKUP(J2348,locations!$A$1:$E$17,3,FALSE)</f>
        <v>New Zealand</v>
      </c>
      <c r="M2348">
        <f>VLOOKUP(J2348,locations!$A$1:$E$17,4,FALSE)</f>
        <v>52100</v>
      </c>
      <c r="N2348">
        <f>VLOOKUP(J2348,locations!$A$1:$E$17,5,FALSE)</f>
        <v>6.21</v>
      </c>
    </row>
    <row r="2349" spans="1:14" x14ac:dyDescent="0.25">
      <c r="A2349">
        <v>2348</v>
      </c>
      <c r="B2349" t="s">
        <v>83</v>
      </c>
      <c r="C2349">
        <v>512</v>
      </c>
      <c r="D2349" t="str">
        <f>VLOOKUP(C2357,'make details'!$A$1:$C$139,2,FALSE)</f>
        <v>Toyota</v>
      </c>
      <c r="E2349" t="str">
        <f>VLOOKUP(C2349,'make details'!$A$1:$C$139,3,FALSE)</f>
        <v>Luxury</v>
      </c>
      <c r="F2349">
        <v>2000</v>
      </c>
      <c r="G2349" t="s">
        <v>479</v>
      </c>
      <c r="H2349" t="s">
        <v>10</v>
      </c>
      <c r="I2349" s="1">
        <v>44564</v>
      </c>
      <c r="J2349">
        <v>102</v>
      </c>
      <c r="K2349" t="str">
        <f>VLOOKUP(J2349,locations!$A$1:$E$17,2,FALSE)</f>
        <v>Auckland</v>
      </c>
      <c r="L2349" t="str">
        <f>VLOOKUP(J2349,locations!$A$1:$E$17,3,FALSE)</f>
        <v>New Zealand</v>
      </c>
      <c r="M2349">
        <f>VLOOKUP(J2349,locations!$A$1:$E$17,4,FALSE)</f>
        <v>1695200</v>
      </c>
      <c r="N2349">
        <f>VLOOKUP(J2349,locations!$A$1:$E$17,5,FALSE)</f>
        <v>343.09</v>
      </c>
    </row>
    <row r="2350" spans="1:14" x14ac:dyDescent="0.25">
      <c r="A2350">
        <v>2349</v>
      </c>
      <c r="B2350" t="s">
        <v>809</v>
      </c>
      <c r="C2350">
        <v>587</v>
      </c>
      <c r="D2350" t="str">
        <f>VLOOKUP(C2358,'make details'!$A$1:$C$139,2,FALSE)</f>
        <v>Toyota</v>
      </c>
      <c r="E2350" t="str">
        <f>VLOOKUP(C2350,'make details'!$A$1:$C$139,3,FALSE)</f>
        <v>Standard</v>
      </c>
      <c r="F2350">
        <v>2011</v>
      </c>
      <c r="G2350" t="s">
        <v>437</v>
      </c>
      <c r="H2350" t="s">
        <v>10</v>
      </c>
      <c r="I2350" s="1">
        <v>44569</v>
      </c>
      <c r="J2350">
        <v>102</v>
      </c>
      <c r="K2350" t="str">
        <f>VLOOKUP(J2350,locations!$A$1:$E$17,2,FALSE)</f>
        <v>Auckland</v>
      </c>
      <c r="L2350" t="str">
        <f>VLOOKUP(J2350,locations!$A$1:$E$17,3,FALSE)</f>
        <v>New Zealand</v>
      </c>
      <c r="M2350">
        <f>VLOOKUP(J2350,locations!$A$1:$E$17,4,FALSE)</f>
        <v>1695200</v>
      </c>
      <c r="N2350">
        <f>VLOOKUP(J2350,locations!$A$1:$E$17,5,FALSE)</f>
        <v>343.09</v>
      </c>
    </row>
    <row r="2351" spans="1:14" x14ac:dyDescent="0.25">
      <c r="A2351">
        <v>2350</v>
      </c>
      <c r="B2351" t="s">
        <v>90</v>
      </c>
      <c r="C2351">
        <v>610</v>
      </c>
      <c r="D2351" t="str">
        <f>VLOOKUP(C2359,'make details'!$A$1:$C$139,2,FALSE)</f>
        <v>Toyota</v>
      </c>
      <c r="E2351" t="str">
        <f>VLOOKUP(C2351,'make details'!$A$1:$C$139,3,FALSE)</f>
        <v>Standard</v>
      </c>
      <c r="F2351">
        <v>2002</v>
      </c>
      <c r="G2351" t="s">
        <v>475</v>
      </c>
      <c r="H2351" t="s">
        <v>32</v>
      </c>
      <c r="I2351" s="1">
        <v>44560</v>
      </c>
      <c r="J2351">
        <v>101</v>
      </c>
      <c r="K2351" t="str">
        <f>VLOOKUP(J2351,locations!$A$1:$E$17,2,FALSE)</f>
        <v>Northland</v>
      </c>
      <c r="L2351" t="str">
        <f>VLOOKUP(J2351,locations!$A$1:$E$17,3,FALSE)</f>
        <v>New Zealand</v>
      </c>
      <c r="M2351">
        <f>VLOOKUP(J2351,locations!$A$1:$E$17,4,FALSE)</f>
        <v>201500</v>
      </c>
      <c r="N2351">
        <f>VLOOKUP(J2351,locations!$A$1:$E$17,5,FALSE)</f>
        <v>16.11</v>
      </c>
    </row>
    <row r="2352" spans="1:14" x14ac:dyDescent="0.25">
      <c r="A2352">
        <v>2351</v>
      </c>
      <c r="B2352" t="s">
        <v>435</v>
      </c>
      <c r="C2352">
        <v>540</v>
      </c>
      <c r="D2352" t="str">
        <f>VLOOKUP(C2360,'make details'!$A$1:$C$139,2,FALSE)</f>
        <v>Mazda</v>
      </c>
      <c r="E2352" t="str">
        <f>VLOOKUP(C2352,'make details'!$A$1:$C$139,3,FALSE)</f>
        <v>Standard</v>
      </c>
      <c r="F2352">
        <v>2011</v>
      </c>
      <c r="G2352" t="s">
        <v>760</v>
      </c>
      <c r="H2352" t="s">
        <v>69</v>
      </c>
      <c r="I2352" s="1">
        <v>44535</v>
      </c>
      <c r="J2352">
        <v>108</v>
      </c>
      <c r="K2352" t="str">
        <f>VLOOKUP(J2352,locations!$A$1:$E$17,2,FALSE)</f>
        <v>Manawatū-Whanganui</v>
      </c>
      <c r="L2352" t="str">
        <f>VLOOKUP(J2352,locations!$A$1:$E$17,3,FALSE)</f>
        <v>New Zealand</v>
      </c>
      <c r="M2352">
        <f>VLOOKUP(J2352,locations!$A$1:$E$17,4,FALSE)</f>
        <v>258200</v>
      </c>
      <c r="N2352">
        <f>VLOOKUP(J2352,locations!$A$1:$E$17,5,FALSE)</f>
        <v>11.62</v>
      </c>
    </row>
    <row r="2353" spans="1:14" x14ac:dyDescent="0.25">
      <c r="A2353">
        <v>2352</v>
      </c>
      <c r="B2353" t="s">
        <v>83</v>
      </c>
      <c r="C2353">
        <v>619</v>
      </c>
      <c r="D2353" t="str">
        <f>VLOOKUP(C2361,'make details'!$A$1:$C$139,2,FALSE)</f>
        <v>Subaru</v>
      </c>
      <c r="E2353" t="str">
        <f>VLOOKUP(C2353,'make details'!$A$1:$C$139,3,FALSE)</f>
        <v>Standard</v>
      </c>
      <c r="F2353">
        <v>2000</v>
      </c>
      <c r="G2353" t="s">
        <v>694</v>
      </c>
      <c r="H2353" t="s">
        <v>10</v>
      </c>
      <c r="I2353" s="1">
        <v>44644</v>
      </c>
      <c r="J2353">
        <v>102</v>
      </c>
      <c r="K2353" t="str">
        <f>VLOOKUP(J2353,locations!$A$1:$E$17,2,FALSE)</f>
        <v>Auckland</v>
      </c>
      <c r="L2353" t="str">
        <f>VLOOKUP(J2353,locations!$A$1:$E$17,3,FALSE)</f>
        <v>New Zealand</v>
      </c>
      <c r="M2353">
        <f>VLOOKUP(J2353,locations!$A$1:$E$17,4,FALSE)</f>
        <v>1695200</v>
      </c>
      <c r="N2353">
        <f>VLOOKUP(J2353,locations!$A$1:$E$17,5,FALSE)</f>
        <v>343.09</v>
      </c>
    </row>
    <row r="2354" spans="1:14" x14ac:dyDescent="0.25">
      <c r="A2354">
        <v>2353</v>
      </c>
      <c r="B2354" t="s">
        <v>75</v>
      </c>
      <c r="C2354">
        <v>619</v>
      </c>
      <c r="D2354" t="str">
        <f>VLOOKUP(C2362,'make details'!$A$1:$C$139,2,FALSE)</f>
        <v>Audi</v>
      </c>
      <c r="E2354" t="str">
        <f>VLOOKUP(C2354,'make details'!$A$1:$C$139,3,FALSE)</f>
        <v>Standard</v>
      </c>
      <c r="F2354">
        <v>2011</v>
      </c>
      <c r="G2354" t="s">
        <v>711</v>
      </c>
      <c r="H2354" t="s">
        <v>10</v>
      </c>
      <c r="I2354" s="1">
        <v>44582</v>
      </c>
      <c r="J2354">
        <v>114</v>
      </c>
      <c r="K2354" t="str">
        <f>VLOOKUP(J2354,locations!$A$1:$E$17,2,FALSE)</f>
        <v>Canterbury</v>
      </c>
      <c r="L2354" t="str">
        <f>VLOOKUP(J2354,locations!$A$1:$E$17,3,FALSE)</f>
        <v>New Zealand</v>
      </c>
      <c r="M2354">
        <f>VLOOKUP(J2354,locations!$A$1:$E$17,4,FALSE)</f>
        <v>655000</v>
      </c>
      <c r="N2354">
        <f>VLOOKUP(J2354,locations!$A$1:$E$17,5,FALSE)</f>
        <v>14.72</v>
      </c>
    </row>
    <row r="2355" spans="1:14" x14ac:dyDescent="0.25">
      <c r="A2355">
        <v>2354</v>
      </c>
      <c r="B2355" t="s">
        <v>75</v>
      </c>
      <c r="C2355">
        <v>619</v>
      </c>
      <c r="D2355" t="str">
        <f>VLOOKUP(C2363,'make details'!$A$1:$C$139,2,FALSE)</f>
        <v>Ford</v>
      </c>
      <c r="E2355" t="str">
        <f>VLOOKUP(C2355,'make details'!$A$1:$C$139,3,FALSE)</f>
        <v>Standard</v>
      </c>
      <c r="F2355">
        <v>2000</v>
      </c>
      <c r="G2355" t="s">
        <v>795</v>
      </c>
      <c r="H2355" t="s">
        <v>283</v>
      </c>
      <c r="I2355" s="1">
        <v>44625</v>
      </c>
      <c r="J2355">
        <v>102</v>
      </c>
      <c r="K2355" t="str">
        <f>VLOOKUP(J2355,locations!$A$1:$E$17,2,FALSE)</f>
        <v>Auckland</v>
      </c>
      <c r="L2355" t="str">
        <f>VLOOKUP(J2355,locations!$A$1:$E$17,3,FALSE)</f>
        <v>New Zealand</v>
      </c>
      <c r="M2355">
        <f>VLOOKUP(J2355,locations!$A$1:$E$17,4,FALSE)</f>
        <v>1695200</v>
      </c>
      <c r="N2355">
        <f>VLOOKUP(J2355,locations!$A$1:$E$17,5,FALSE)</f>
        <v>343.09</v>
      </c>
    </row>
    <row r="2356" spans="1:14" x14ac:dyDescent="0.25">
      <c r="A2356">
        <v>2355</v>
      </c>
      <c r="B2356" t="s">
        <v>75</v>
      </c>
      <c r="C2356">
        <v>550</v>
      </c>
      <c r="D2356" t="str">
        <f>VLOOKUP(C2364,'make details'!$A$1:$C$139,2,FALSE)</f>
        <v>Mazda</v>
      </c>
      <c r="E2356" t="str">
        <f>VLOOKUP(C2356,'make details'!$A$1:$C$139,3,FALSE)</f>
        <v>Standard</v>
      </c>
      <c r="F2356">
        <v>2000</v>
      </c>
      <c r="G2356" t="s">
        <v>458</v>
      </c>
      <c r="H2356" t="s">
        <v>28</v>
      </c>
      <c r="I2356" s="1">
        <v>44578</v>
      </c>
      <c r="J2356">
        <v>102</v>
      </c>
      <c r="K2356" t="str">
        <f>VLOOKUP(J2356,locations!$A$1:$E$17,2,FALSE)</f>
        <v>Auckland</v>
      </c>
      <c r="L2356" t="str">
        <f>VLOOKUP(J2356,locations!$A$1:$E$17,3,FALSE)</f>
        <v>New Zealand</v>
      </c>
      <c r="M2356">
        <f>VLOOKUP(J2356,locations!$A$1:$E$17,4,FALSE)</f>
        <v>1695200</v>
      </c>
      <c r="N2356">
        <f>VLOOKUP(J2356,locations!$A$1:$E$17,5,FALSE)</f>
        <v>343.09</v>
      </c>
    </row>
    <row r="2357" spans="1:14" x14ac:dyDescent="0.25">
      <c r="A2357">
        <v>2356</v>
      </c>
      <c r="B2357" t="s">
        <v>75</v>
      </c>
      <c r="C2357">
        <v>619</v>
      </c>
      <c r="D2357" t="str">
        <f>VLOOKUP(C2365,'make details'!$A$1:$C$139,2,FALSE)</f>
        <v>Holden</v>
      </c>
      <c r="E2357" t="str">
        <f>VLOOKUP(C2357,'make details'!$A$1:$C$139,3,FALSE)</f>
        <v>Standard</v>
      </c>
      <c r="F2357">
        <v>2011</v>
      </c>
      <c r="G2357" t="s">
        <v>711</v>
      </c>
      <c r="H2357" t="s">
        <v>69</v>
      </c>
      <c r="I2357" s="1">
        <v>44519</v>
      </c>
      <c r="J2357">
        <v>102</v>
      </c>
      <c r="K2357" t="str">
        <f>VLOOKUP(J2357,locations!$A$1:$E$17,2,FALSE)</f>
        <v>Auckland</v>
      </c>
      <c r="L2357" t="str">
        <f>VLOOKUP(J2357,locations!$A$1:$E$17,3,FALSE)</f>
        <v>New Zealand</v>
      </c>
      <c r="M2357">
        <f>VLOOKUP(J2357,locations!$A$1:$E$17,4,FALSE)</f>
        <v>1695200</v>
      </c>
      <c r="N2357">
        <f>VLOOKUP(J2357,locations!$A$1:$E$17,5,FALSE)</f>
        <v>343.09</v>
      </c>
    </row>
    <row r="2358" spans="1:14" x14ac:dyDescent="0.25">
      <c r="A2358">
        <v>2357</v>
      </c>
      <c r="B2358" t="s">
        <v>83</v>
      </c>
      <c r="C2358">
        <v>619</v>
      </c>
      <c r="D2358" t="str">
        <f>VLOOKUP(C2366,'make details'!$A$1:$C$139,2,FALSE)</f>
        <v>Ducati</v>
      </c>
      <c r="E2358" t="str">
        <f>VLOOKUP(C2358,'make details'!$A$1:$C$139,3,FALSE)</f>
        <v>Standard</v>
      </c>
      <c r="F2358">
        <v>2004</v>
      </c>
      <c r="G2358" t="s">
        <v>842</v>
      </c>
      <c r="H2358" t="s">
        <v>10</v>
      </c>
      <c r="I2358" s="1">
        <v>44655</v>
      </c>
      <c r="J2358">
        <v>102</v>
      </c>
      <c r="K2358" t="str">
        <f>VLOOKUP(J2358,locations!$A$1:$E$17,2,FALSE)</f>
        <v>Auckland</v>
      </c>
      <c r="L2358" t="str">
        <f>VLOOKUP(J2358,locations!$A$1:$E$17,3,FALSE)</f>
        <v>New Zealand</v>
      </c>
      <c r="M2358">
        <f>VLOOKUP(J2358,locations!$A$1:$E$17,4,FALSE)</f>
        <v>1695200</v>
      </c>
      <c r="N2358">
        <f>VLOOKUP(J2358,locations!$A$1:$E$17,5,FALSE)</f>
        <v>343.09</v>
      </c>
    </row>
    <row r="2359" spans="1:14" x14ac:dyDescent="0.25">
      <c r="A2359">
        <v>2358</v>
      </c>
      <c r="B2359" t="s">
        <v>90</v>
      </c>
      <c r="C2359">
        <v>619</v>
      </c>
      <c r="D2359" t="str">
        <f>VLOOKUP(C2367,'make details'!$A$1:$C$139,2,FALSE)</f>
        <v>Mitsubishi</v>
      </c>
      <c r="E2359" t="str">
        <f>VLOOKUP(C2359,'make details'!$A$1:$C$139,3,FALSE)</f>
        <v>Standard</v>
      </c>
      <c r="F2359">
        <v>2002</v>
      </c>
      <c r="G2359" t="s">
        <v>843</v>
      </c>
      <c r="H2359" t="s">
        <v>10</v>
      </c>
      <c r="I2359" s="1">
        <v>44603</v>
      </c>
      <c r="J2359">
        <v>102</v>
      </c>
      <c r="K2359" t="str">
        <f>VLOOKUP(J2359,locations!$A$1:$E$17,2,FALSE)</f>
        <v>Auckland</v>
      </c>
      <c r="L2359" t="str">
        <f>VLOOKUP(J2359,locations!$A$1:$E$17,3,FALSE)</f>
        <v>New Zealand</v>
      </c>
      <c r="M2359">
        <f>VLOOKUP(J2359,locations!$A$1:$E$17,4,FALSE)</f>
        <v>1695200</v>
      </c>
      <c r="N2359">
        <f>VLOOKUP(J2359,locations!$A$1:$E$17,5,FALSE)</f>
        <v>343.09</v>
      </c>
    </row>
    <row r="2360" spans="1:14" x14ac:dyDescent="0.25">
      <c r="A2360">
        <v>2359</v>
      </c>
      <c r="B2360" t="s">
        <v>90</v>
      </c>
      <c r="C2360">
        <v>576</v>
      </c>
      <c r="D2360" t="str">
        <f>VLOOKUP(C2368,'make details'!$A$1:$C$139,2,FALSE)</f>
        <v>Nissan</v>
      </c>
      <c r="E2360" t="str">
        <f>VLOOKUP(C2360,'make details'!$A$1:$C$139,3,FALSE)</f>
        <v>Standard</v>
      </c>
      <c r="F2360">
        <v>2006</v>
      </c>
      <c r="G2360" t="s">
        <v>698</v>
      </c>
      <c r="H2360" t="s">
        <v>45</v>
      </c>
      <c r="I2360" s="1">
        <v>44620</v>
      </c>
      <c r="J2360">
        <v>109</v>
      </c>
      <c r="K2360" t="str">
        <f>VLOOKUP(J2360,locations!$A$1:$E$17,2,FALSE)</f>
        <v>Wellington</v>
      </c>
      <c r="L2360" t="str">
        <f>VLOOKUP(J2360,locations!$A$1:$E$17,3,FALSE)</f>
        <v>New Zealand</v>
      </c>
      <c r="M2360">
        <f>VLOOKUP(J2360,locations!$A$1:$E$17,4,FALSE)</f>
        <v>543500</v>
      </c>
      <c r="N2360">
        <f>VLOOKUP(J2360,locations!$A$1:$E$17,5,FALSE)</f>
        <v>67.52</v>
      </c>
    </row>
    <row r="2361" spans="1:14" x14ac:dyDescent="0.25">
      <c r="A2361">
        <v>2360</v>
      </c>
      <c r="B2361" t="s">
        <v>90</v>
      </c>
      <c r="C2361">
        <v>610</v>
      </c>
      <c r="D2361" t="str">
        <f>VLOOKUP(C2369,'make details'!$A$1:$C$139,2,FALSE)</f>
        <v>Mazda</v>
      </c>
      <c r="E2361" t="str">
        <f>VLOOKUP(C2361,'make details'!$A$1:$C$139,3,FALSE)</f>
        <v>Standard</v>
      </c>
      <c r="F2361">
        <v>2006</v>
      </c>
      <c r="G2361" t="s">
        <v>444</v>
      </c>
      <c r="H2361" t="s">
        <v>10</v>
      </c>
      <c r="I2361" s="1">
        <v>44567</v>
      </c>
      <c r="J2361">
        <v>101</v>
      </c>
      <c r="K2361" t="str">
        <f>VLOOKUP(J2361,locations!$A$1:$E$17,2,FALSE)</f>
        <v>Northland</v>
      </c>
      <c r="L2361" t="str">
        <f>VLOOKUP(J2361,locations!$A$1:$E$17,3,FALSE)</f>
        <v>New Zealand</v>
      </c>
      <c r="M2361">
        <f>VLOOKUP(J2361,locations!$A$1:$E$17,4,FALSE)</f>
        <v>201500</v>
      </c>
      <c r="N2361">
        <f>VLOOKUP(J2361,locations!$A$1:$E$17,5,FALSE)</f>
        <v>16.11</v>
      </c>
    </row>
    <row r="2362" spans="1:14" x14ac:dyDescent="0.25">
      <c r="A2362">
        <v>2361</v>
      </c>
      <c r="B2362" t="s">
        <v>90</v>
      </c>
      <c r="C2362">
        <v>507</v>
      </c>
      <c r="D2362" t="str">
        <f>VLOOKUP(C2370,'make details'!$A$1:$C$139,2,FALSE)</f>
        <v>Toyota</v>
      </c>
      <c r="E2362" t="str">
        <f>VLOOKUP(C2362,'make details'!$A$1:$C$139,3,FALSE)</f>
        <v>Standard</v>
      </c>
      <c r="F2362">
        <v>2005</v>
      </c>
      <c r="G2362" t="s">
        <v>844</v>
      </c>
      <c r="H2362" t="s">
        <v>18</v>
      </c>
      <c r="I2362" s="1">
        <v>44507</v>
      </c>
      <c r="J2362">
        <v>101</v>
      </c>
      <c r="K2362" t="str">
        <f>VLOOKUP(J2362,locations!$A$1:$E$17,2,FALSE)</f>
        <v>Northland</v>
      </c>
      <c r="L2362" t="str">
        <f>VLOOKUP(J2362,locations!$A$1:$E$17,3,FALSE)</f>
        <v>New Zealand</v>
      </c>
      <c r="M2362">
        <f>VLOOKUP(J2362,locations!$A$1:$E$17,4,FALSE)</f>
        <v>201500</v>
      </c>
      <c r="N2362">
        <f>VLOOKUP(J2362,locations!$A$1:$E$17,5,FALSE)</f>
        <v>16.11</v>
      </c>
    </row>
    <row r="2363" spans="1:14" x14ac:dyDescent="0.25">
      <c r="A2363">
        <v>2362</v>
      </c>
      <c r="B2363" t="s">
        <v>435</v>
      </c>
      <c r="C2363">
        <v>540</v>
      </c>
      <c r="D2363" t="str">
        <f>VLOOKUP(C2371,'make details'!$A$1:$C$139,2,FALSE)</f>
        <v>Ford</v>
      </c>
      <c r="E2363" t="str">
        <f>VLOOKUP(C2363,'make details'!$A$1:$C$139,3,FALSE)</f>
        <v>Standard</v>
      </c>
      <c r="F2363">
        <v>2004</v>
      </c>
      <c r="G2363" t="s">
        <v>436</v>
      </c>
      <c r="H2363" t="s">
        <v>45</v>
      </c>
      <c r="I2363" s="1">
        <v>44574</v>
      </c>
      <c r="J2363">
        <v>103</v>
      </c>
      <c r="K2363" t="str">
        <f>VLOOKUP(J2363,locations!$A$1:$E$17,2,FALSE)</f>
        <v>Waikato</v>
      </c>
      <c r="L2363" t="str">
        <f>VLOOKUP(J2363,locations!$A$1:$E$17,3,FALSE)</f>
        <v>New Zealand</v>
      </c>
      <c r="M2363">
        <f>VLOOKUP(J2363,locations!$A$1:$E$17,4,FALSE)</f>
        <v>513800</v>
      </c>
      <c r="N2363">
        <f>VLOOKUP(J2363,locations!$A$1:$E$17,5,FALSE)</f>
        <v>21.5</v>
      </c>
    </row>
    <row r="2364" spans="1:14" x14ac:dyDescent="0.25">
      <c r="A2364">
        <v>2363</v>
      </c>
      <c r="B2364" t="s">
        <v>75</v>
      </c>
      <c r="C2364">
        <v>576</v>
      </c>
      <c r="D2364" t="str">
        <f>VLOOKUP(C2372,'make details'!$A$1:$C$139,2,FALSE)</f>
        <v>Toyota</v>
      </c>
      <c r="E2364" t="str">
        <f>VLOOKUP(C2364,'make details'!$A$1:$C$139,3,FALSE)</f>
        <v>Standard</v>
      </c>
      <c r="F2364">
        <v>2004</v>
      </c>
      <c r="G2364" t="s">
        <v>578</v>
      </c>
      <c r="H2364" t="s">
        <v>10</v>
      </c>
      <c r="I2364" s="1">
        <v>44609</v>
      </c>
      <c r="J2364">
        <v>107</v>
      </c>
      <c r="K2364" t="str">
        <f>VLOOKUP(J2364,locations!$A$1:$E$17,2,FALSE)</f>
        <v>Taranaki</v>
      </c>
      <c r="L2364" t="str">
        <f>VLOOKUP(J2364,locations!$A$1:$E$17,3,FALSE)</f>
        <v>New Zealand</v>
      </c>
      <c r="M2364">
        <f>VLOOKUP(J2364,locations!$A$1:$E$17,4,FALSE)</f>
        <v>127300</v>
      </c>
      <c r="N2364">
        <f>VLOOKUP(J2364,locations!$A$1:$E$17,5,FALSE)</f>
        <v>17.55</v>
      </c>
    </row>
    <row r="2365" spans="1:14" x14ac:dyDescent="0.25">
      <c r="A2365">
        <v>2364</v>
      </c>
      <c r="B2365" t="s">
        <v>83</v>
      </c>
      <c r="C2365">
        <v>548</v>
      </c>
      <c r="D2365" t="str">
        <f>VLOOKUP(C2373,'make details'!$A$1:$C$139,2,FALSE)</f>
        <v>Nissan</v>
      </c>
      <c r="E2365" t="str">
        <f>VLOOKUP(C2365,'make details'!$A$1:$C$139,3,FALSE)</f>
        <v>Standard</v>
      </c>
      <c r="F2365">
        <v>1999</v>
      </c>
      <c r="G2365" t="s">
        <v>747</v>
      </c>
      <c r="H2365" t="s">
        <v>101</v>
      </c>
      <c r="I2365" s="1">
        <v>44488</v>
      </c>
      <c r="J2365">
        <v>114</v>
      </c>
      <c r="K2365" t="str">
        <f>VLOOKUP(J2365,locations!$A$1:$E$17,2,FALSE)</f>
        <v>Canterbury</v>
      </c>
      <c r="L2365" t="str">
        <f>VLOOKUP(J2365,locations!$A$1:$E$17,3,FALSE)</f>
        <v>New Zealand</v>
      </c>
      <c r="M2365">
        <f>VLOOKUP(J2365,locations!$A$1:$E$17,4,FALSE)</f>
        <v>655000</v>
      </c>
      <c r="N2365">
        <f>VLOOKUP(J2365,locations!$A$1:$E$17,5,FALSE)</f>
        <v>14.72</v>
      </c>
    </row>
    <row r="2366" spans="1:14" x14ac:dyDescent="0.25">
      <c r="A2366">
        <v>2365</v>
      </c>
      <c r="B2366" t="s">
        <v>16</v>
      </c>
      <c r="C2366">
        <v>536</v>
      </c>
      <c r="D2366" t="str">
        <f>VLOOKUP(C2374,'make details'!$A$1:$C$139,2,FALSE)</f>
        <v>Toyota</v>
      </c>
      <c r="E2366" t="str">
        <f>VLOOKUP(C2366,'make details'!$A$1:$C$139,3,FALSE)</f>
        <v>Standard</v>
      </c>
      <c r="F2366">
        <v>2021</v>
      </c>
      <c r="G2366" t="s">
        <v>845</v>
      </c>
      <c r="H2366" t="s">
        <v>69</v>
      </c>
      <c r="I2366" s="1">
        <v>44586</v>
      </c>
      <c r="J2366">
        <v>102</v>
      </c>
      <c r="K2366" t="str">
        <f>VLOOKUP(J2366,locations!$A$1:$E$17,2,FALSE)</f>
        <v>Auckland</v>
      </c>
      <c r="L2366" t="str">
        <f>VLOOKUP(J2366,locations!$A$1:$E$17,3,FALSE)</f>
        <v>New Zealand</v>
      </c>
      <c r="M2366">
        <f>VLOOKUP(J2366,locations!$A$1:$E$17,4,FALSE)</f>
        <v>1695200</v>
      </c>
      <c r="N2366">
        <f>VLOOKUP(J2366,locations!$A$1:$E$17,5,FALSE)</f>
        <v>343.09</v>
      </c>
    </row>
    <row r="2367" spans="1:14" x14ac:dyDescent="0.25">
      <c r="A2367">
        <v>2366</v>
      </c>
      <c r="B2367" t="s">
        <v>90</v>
      </c>
      <c r="C2367">
        <v>580</v>
      </c>
      <c r="D2367" t="str">
        <f>VLOOKUP(C2375,'make details'!$A$1:$C$139,2,FALSE)</f>
        <v>Holden</v>
      </c>
      <c r="E2367" t="str">
        <f>VLOOKUP(C2367,'make details'!$A$1:$C$139,3,FALSE)</f>
        <v>Standard</v>
      </c>
      <c r="F2367">
        <v>2002</v>
      </c>
      <c r="G2367" t="s">
        <v>846</v>
      </c>
      <c r="H2367" t="s">
        <v>18</v>
      </c>
      <c r="I2367" s="1">
        <v>44616</v>
      </c>
      <c r="J2367">
        <v>108</v>
      </c>
      <c r="K2367" t="str">
        <f>VLOOKUP(J2367,locations!$A$1:$E$17,2,FALSE)</f>
        <v>Manawatū-Whanganui</v>
      </c>
      <c r="L2367" t="str">
        <f>VLOOKUP(J2367,locations!$A$1:$E$17,3,FALSE)</f>
        <v>New Zealand</v>
      </c>
      <c r="M2367">
        <f>VLOOKUP(J2367,locations!$A$1:$E$17,4,FALSE)</f>
        <v>258200</v>
      </c>
      <c r="N2367">
        <f>VLOOKUP(J2367,locations!$A$1:$E$17,5,FALSE)</f>
        <v>11.62</v>
      </c>
    </row>
    <row r="2368" spans="1:14" x14ac:dyDescent="0.25">
      <c r="A2368">
        <v>2367</v>
      </c>
      <c r="B2368" t="s">
        <v>75</v>
      </c>
      <c r="C2368">
        <v>587</v>
      </c>
      <c r="D2368" t="str">
        <f>VLOOKUP(C2376,'make details'!$A$1:$C$139,2,FALSE)</f>
        <v>Isuzu</v>
      </c>
      <c r="E2368" t="str">
        <f>VLOOKUP(C2368,'make details'!$A$1:$C$139,3,FALSE)</f>
        <v>Standard</v>
      </c>
      <c r="F2368">
        <v>2002</v>
      </c>
      <c r="G2368" t="s">
        <v>827</v>
      </c>
      <c r="H2368" t="s">
        <v>66</v>
      </c>
      <c r="I2368" s="1">
        <v>44532</v>
      </c>
      <c r="J2368">
        <v>109</v>
      </c>
      <c r="K2368" t="str">
        <f>VLOOKUP(J2368,locations!$A$1:$E$17,2,FALSE)</f>
        <v>Wellington</v>
      </c>
      <c r="L2368" t="str">
        <f>VLOOKUP(J2368,locations!$A$1:$E$17,3,FALSE)</f>
        <v>New Zealand</v>
      </c>
      <c r="M2368">
        <f>VLOOKUP(J2368,locations!$A$1:$E$17,4,FALSE)</f>
        <v>543500</v>
      </c>
      <c r="N2368">
        <f>VLOOKUP(J2368,locations!$A$1:$E$17,5,FALSE)</f>
        <v>67.52</v>
      </c>
    </row>
    <row r="2369" spans="1:14" x14ac:dyDescent="0.25">
      <c r="A2369">
        <v>2368</v>
      </c>
      <c r="B2369" t="s">
        <v>75</v>
      </c>
      <c r="C2369">
        <v>576</v>
      </c>
      <c r="D2369" t="str">
        <f>VLOOKUP(C2377,'make details'!$A$1:$C$139,2,FALSE)</f>
        <v>Holden</v>
      </c>
      <c r="E2369" t="str">
        <f>VLOOKUP(C2369,'make details'!$A$1:$C$139,3,FALSE)</f>
        <v>Standard</v>
      </c>
      <c r="F2369">
        <v>2001</v>
      </c>
      <c r="G2369" t="s">
        <v>572</v>
      </c>
      <c r="H2369" t="s">
        <v>32</v>
      </c>
      <c r="I2369" s="1">
        <v>44498</v>
      </c>
      <c r="J2369">
        <v>102</v>
      </c>
      <c r="K2369" t="str">
        <f>VLOOKUP(J2369,locations!$A$1:$E$17,2,FALSE)</f>
        <v>Auckland</v>
      </c>
      <c r="L2369" t="str">
        <f>VLOOKUP(J2369,locations!$A$1:$E$17,3,FALSE)</f>
        <v>New Zealand</v>
      </c>
      <c r="M2369">
        <f>VLOOKUP(J2369,locations!$A$1:$E$17,4,FALSE)</f>
        <v>1695200</v>
      </c>
      <c r="N2369">
        <f>VLOOKUP(J2369,locations!$A$1:$E$17,5,FALSE)</f>
        <v>343.09</v>
      </c>
    </row>
    <row r="2370" spans="1:14" x14ac:dyDescent="0.25">
      <c r="A2370">
        <v>2369</v>
      </c>
      <c r="B2370" t="s">
        <v>83</v>
      </c>
      <c r="C2370">
        <v>619</v>
      </c>
      <c r="D2370" t="str">
        <f>VLOOKUP(C2378,'make details'!$A$1:$C$139,2,FALSE)</f>
        <v>Mercedes-Benz</v>
      </c>
      <c r="E2370" t="str">
        <f>VLOOKUP(C2370,'make details'!$A$1:$C$139,3,FALSE)</f>
        <v>Standard</v>
      </c>
      <c r="F2370">
        <v>2006</v>
      </c>
      <c r="G2370" t="s">
        <v>847</v>
      </c>
      <c r="H2370" t="s">
        <v>10</v>
      </c>
      <c r="I2370" s="1">
        <v>44647</v>
      </c>
      <c r="J2370">
        <v>115</v>
      </c>
      <c r="K2370" t="str">
        <f>VLOOKUP(J2370,locations!$A$1:$E$17,2,FALSE)</f>
        <v>Otago</v>
      </c>
      <c r="L2370" t="str">
        <f>VLOOKUP(J2370,locations!$A$1:$E$17,3,FALSE)</f>
        <v>New Zealand</v>
      </c>
      <c r="M2370">
        <f>VLOOKUP(J2370,locations!$A$1:$E$17,4,FALSE)</f>
        <v>246000</v>
      </c>
      <c r="N2370">
        <f>VLOOKUP(J2370,locations!$A$1:$E$17,5,FALSE)</f>
        <v>7.89</v>
      </c>
    </row>
    <row r="2371" spans="1:14" x14ac:dyDescent="0.25">
      <c r="A2371">
        <v>2370</v>
      </c>
      <c r="B2371" t="s">
        <v>75</v>
      </c>
      <c r="C2371">
        <v>540</v>
      </c>
      <c r="D2371" t="str">
        <f>VLOOKUP(C2379,'make details'!$A$1:$C$139,2,FALSE)</f>
        <v>Suzuki</v>
      </c>
      <c r="E2371" t="str">
        <f>VLOOKUP(C2371,'make details'!$A$1:$C$139,3,FALSE)</f>
        <v>Standard</v>
      </c>
      <c r="F2371">
        <v>2012</v>
      </c>
      <c r="G2371" t="s">
        <v>440</v>
      </c>
      <c r="H2371" t="s">
        <v>45</v>
      </c>
      <c r="I2371" s="1">
        <v>44599</v>
      </c>
      <c r="J2371">
        <v>108</v>
      </c>
      <c r="K2371" t="str">
        <f>VLOOKUP(J2371,locations!$A$1:$E$17,2,FALSE)</f>
        <v>Manawatū-Whanganui</v>
      </c>
      <c r="L2371" t="str">
        <f>VLOOKUP(J2371,locations!$A$1:$E$17,3,FALSE)</f>
        <v>New Zealand</v>
      </c>
      <c r="M2371">
        <f>VLOOKUP(J2371,locations!$A$1:$E$17,4,FALSE)</f>
        <v>258200</v>
      </c>
      <c r="N2371">
        <f>VLOOKUP(J2371,locations!$A$1:$E$17,5,FALSE)</f>
        <v>11.62</v>
      </c>
    </row>
    <row r="2372" spans="1:14" x14ac:dyDescent="0.25">
      <c r="A2372">
        <v>2371</v>
      </c>
      <c r="B2372" t="s">
        <v>75</v>
      </c>
      <c r="C2372">
        <v>619</v>
      </c>
      <c r="D2372" t="str">
        <f>VLOOKUP(C2380,'make details'!$A$1:$C$139,2,FALSE)</f>
        <v>Toyota</v>
      </c>
      <c r="E2372" t="str">
        <f>VLOOKUP(C2372,'make details'!$A$1:$C$139,3,FALSE)</f>
        <v>Standard</v>
      </c>
      <c r="F2372">
        <v>2001</v>
      </c>
      <c r="G2372" t="s">
        <v>767</v>
      </c>
      <c r="H2372" t="s">
        <v>47</v>
      </c>
      <c r="I2372" s="1">
        <v>44563</v>
      </c>
      <c r="J2372">
        <v>109</v>
      </c>
      <c r="K2372" t="str">
        <f>VLOOKUP(J2372,locations!$A$1:$E$17,2,FALSE)</f>
        <v>Wellington</v>
      </c>
      <c r="L2372" t="str">
        <f>VLOOKUP(J2372,locations!$A$1:$E$17,3,FALSE)</f>
        <v>New Zealand</v>
      </c>
      <c r="M2372">
        <f>VLOOKUP(J2372,locations!$A$1:$E$17,4,FALSE)</f>
        <v>543500</v>
      </c>
      <c r="N2372">
        <f>VLOOKUP(J2372,locations!$A$1:$E$17,5,FALSE)</f>
        <v>67.52</v>
      </c>
    </row>
    <row r="2373" spans="1:14" x14ac:dyDescent="0.25">
      <c r="A2373">
        <v>2372</v>
      </c>
      <c r="B2373" t="s">
        <v>83</v>
      </c>
      <c r="C2373">
        <v>587</v>
      </c>
      <c r="D2373" t="str">
        <f>VLOOKUP(C2381,'make details'!$A$1:$C$139,2,FALSE)</f>
        <v>Mazda</v>
      </c>
      <c r="E2373" t="str">
        <f>VLOOKUP(C2373,'make details'!$A$1:$C$139,3,FALSE)</f>
        <v>Standard</v>
      </c>
      <c r="F2373">
        <v>2006</v>
      </c>
      <c r="G2373" t="s">
        <v>359</v>
      </c>
      <c r="H2373" t="s">
        <v>32</v>
      </c>
      <c r="I2373" s="1">
        <v>44606</v>
      </c>
      <c r="J2373">
        <v>103</v>
      </c>
      <c r="K2373" t="str">
        <f>VLOOKUP(J2373,locations!$A$1:$E$17,2,FALSE)</f>
        <v>Waikato</v>
      </c>
      <c r="L2373" t="str">
        <f>VLOOKUP(J2373,locations!$A$1:$E$17,3,FALSE)</f>
        <v>New Zealand</v>
      </c>
      <c r="M2373">
        <f>VLOOKUP(J2373,locations!$A$1:$E$17,4,FALSE)</f>
        <v>513800</v>
      </c>
      <c r="N2373">
        <f>VLOOKUP(J2373,locations!$A$1:$E$17,5,FALSE)</f>
        <v>21.5</v>
      </c>
    </row>
    <row r="2374" spans="1:14" x14ac:dyDescent="0.25">
      <c r="A2374">
        <v>2373</v>
      </c>
      <c r="B2374" t="s">
        <v>75</v>
      </c>
      <c r="C2374">
        <v>619</v>
      </c>
      <c r="D2374" t="str">
        <f>VLOOKUP(C2382,'make details'!$A$1:$C$139,2,FALSE)</f>
        <v>Toyota</v>
      </c>
      <c r="E2374" t="str">
        <f>VLOOKUP(C2374,'make details'!$A$1:$C$139,3,FALSE)</f>
        <v>Standard</v>
      </c>
      <c r="F2374">
        <v>2002</v>
      </c>
      <c r="G2374" t="s">
        <v>848</v>
      </c>
      <c r="H2374" t="s">
        <v>69</v>
      </c>
      <c r="I2374" s="1">
        <v>44641</v>
      </c>
      <c r="J2374">
        <v>102</v>
      </c>
      <c r="K2374" t="str">
        <f>VLOOKUP(J2374,locations!$A$1:$E$17,2,FALSE)</f>
        <v>Auckland</v>
      </c>
      <c r="L2374" t="str">
        <f>VLOOKUP(J2374,locations!$A$1:$E$17,3,FALSE)</f>
        <v>New Zealand</v>
      </c>
      <c r="M2374">
        <f>VLOOKUP(J2374,locations!$A$1:$E$17,4,FALSE)</f>
        <v>1695200</v>
      </c>
      <c r="N2374">
        <f>VLOOKUP(J2374,locations!$A$1:$E$17,5,FALSE)</f>
        <v>343.09</v>
      </c>
    </row>
    <row r="2375" spans="1:14" x14ac:dyDescent="0.25">
      <c r="A2375">
        <v>2374</v>
      </c>
      <c r="B2375" t="s">
        <v>90</v>
      </c>
      <c r="C2375">
        <v>548</v>
      </c>
      <c r="D2375" t="str">
        <f>VLOOKUP(C2383,'make details'!$A$1:$C$139,2,FALSE)</f>
        <v>BMW</v>
      </c>
      <c r="E2375" t="str">
        <f>VLOOKUP(C2375,'make details'!$A$1:$C$139,3,FALSE)</f>
        <v>Standard</v>
      </c>
      <c r="F2375">
        <v>2006</v>
      </c>
      <c r="G2375" t="s">
        <v>593</v>
      </c>
      <c r="H2375" t="s">
        <v>18</v>
      </c>
      <c r="I2375" s="1">
        <v>44633</v>
      </c>
      <c r="J2375">
        <v>102</v>
      </c>
      <c r="K2375" t="str">
        <f>VLOOKUP(J2375,locations!$A$1:$E$17,2,FALSE)</f>
        <v>Auckland</v>
      </c>
      <c r="L2375" t="str">
        <f>VLOOKUP(J2375,locations!$A$1:$E$17,3,FALSE)</f>
        <v>New Zealand</v>
      </c>
      <c r="M2375">
        <f>VLOOKUP(J2375,locations!$A$1:$E$17,4,FALSE)</f>
        <v>1695200</v>
      </c>
      <c r="N2375">
        <f>VLOOKUP(J2375,locations!$A$1:$E$17,5,FALSE)</f>
        <v>343.09</v>
      </c>
    </row>
    <row r="2376" spans="1:14" x14ac:dyDescent="0.25">
      <c r="A2376">
        <v>2375</v>
      </c>
      <c r="B2376" t="s">
        <v>435</v>
      </c>
      <c r="C2376">
        <v>556</v>
      </c>
      <c r="D2376" t="str">
        <f>VLOOKUP(C2384,'make details'!$A$1:$C$139,2,FALSE)</f>
        <v>Mazda</v>
      </c>
      <c r="E2376" t="str">
        <f>VLOOKUP(C2376,'make details'!$A$1:$C$139,3,FALSE)</f>
        <v>Standard</v>
      </c>
      <c r="F2376">
        <v>2012</v>
      </c>
      <c r="G2376" t="s">
        <v>849</v>
      </c>
      <c r="H2376" t="s">
        <v>101</v>
      </c>
      <c r="I2376" s="1">
        <v>44635</v>
      </c>
      <c r="J2376">
        <v>103</v>
      </c>
      <c r="K2376" t="str">
        <f>VLOOKUP(J2376,locations!$A$1:$E$17,2,FALSE)</f>
        <v>Waikato</v>
      </c>
      <c r="L2376" t="str">
        <f>VLOOKUP(J2376,locations!$A$1:$E$17,3,FALSE)</f>
        <v>New Zealand</v>
      </c>
      <c r="M2376">
        <f>VLOOKUP(J2376,locations!$A$1:$E$17,4,FALSE)</f>
        <v>513800</v>
      </c>
      <c r="N2376">
        <f>VLOOKUP(J2376,locations!$A$1:$E$17,5,FALSE)</f>
        <v>21.5</v>
      </c>
    </row>
    <row r="2377" spans="1:14" x14ac:dyDescent="0.25">
      <c r="A2377">
        <v>2376</v>
      </c>
      <c r="B2377" t="s">
        <v>435</v>
      </c>
      <c r="C2377">
        <v>548</v>
      </c>
      <c r="D2377" t="str">
        <f>VLOOKUP(C2385,'make details'!$A$1:$C$139,2,FALSE)</f>
        <v>Ford</v>
      </c>
      <c r="E2377" t="str">
        <f>VLOOKUP(C2377,'make details'!$A$1:$C$139,3,FALSE)</f>
        <v>Standard</v>
      </c>
      <c r="F2377">
        <v>2009</v>
      </c>
      <c r="G2377" t="s">
        <v>794</v>
      </c>
      <c r="H2377" t="s">
        <v>32</v>
      </c>
      <c r="I2377" s="1">
        <v>44578</v>
      </c>
      <c r="J2377">
        <v>103</v>
      </c>
      <c r="K2377" t="str">
        <f>VLOOKUP(J2377,locations!$A$1:$E$17,2,FALSE)</f>
        <v>Waikato</v>
      </c>
      <c r="L2377" t="str">
        <f>VLOOKUP(J2377,locations!$A$1:$E$17,3,FALSE)</f>
        <v>New Zealand</v>
      </c>
      <c r="M2377">
        <f>VLOOKUP(J2377,locations!$A$1:$E$17,4,FALSE)</f>
        <v>513800</v>
      </c>
      <c r="N2377">
        <f>VLOOKUP(J2377,locations!$A$1:$E$17,5,FALSE)</f>
        <v>21.5</v>
      </c>
    </row>
    <row r="2378" spans="1:14" x14ac:dyDescent="0.25">
      <c r="A2378">
        <v>2377</v>
      </c>
      <c r="B2378" t="s">
        <v>83</v>
      </c>
      <c r="C2378">
        <v>577</v>
      </c>
      <c r="D2378" t="str">
        <f>VLOOKUP(C2386,'make details'!$A$1:$C$139,2,FALSE)</f>
        <v>Subaru</v>
      </c>
      <c r="E2378" t="str">
        <f>VLOOKUP(C2378,'make details'!$A$1:$C$139,3,FALSE)</f>
        <v>Luxury</v>
      </c>
      <c r="F2378">
        <v>2011</v>
      </c>
      <c r="G2378" t="s">
        <v>524</v>
      </c>
      <c r="H2378" t="s">
        <v>32</v>
      </c>
      <c r="I2378" s="1">
        <v>44481</v>
      </c>
      <c r="J2378">
        <v>102</v>
      </c>
      <c r="K2378" t="str">
        <f>VLOOKUP(J2378,locations!$A$1:$E$17,2,FALSE)</f>
        <v>Auckland</v>
      </c>
      <c r="L2378" t="str">
        <f>VLOOKUP(J2378,locations!$A$1:$E$17,3,FALSE)</f>
        <v>New Zealand</v>
      </c>
      <c r="M2378">
        <f>VLOOKUP(J2378,locations!$A$1:$E$17,4,FALSE)</f>
        <v>1695200</v>
      </c>
      <c r="N2378">
        <f>VLOOKUP(J2378,locations!$A$1:$E$17,5,FALSE)</f>
        <v>343.09</v>
      </c>
    </row>
    <row r="2379" spans="1:14" x14ac:dyDescent="0.25">
      <c r="A2379">
        <v>2378</v>
      </c>
      <c r="B2379" t="s">
        <v>235</v>
      </c>
      <c r="C2379">
        <v>611</v>
      </c>
      <c r="D2379" t="str">
        <f>VLOOKUP(C2387,'make details'!$A$1:$C$139,2,FALSE)</f>
        <v>Mazda</v>
      </c>
      <c r="E2379" t="str">
        <f>VLOOKUP(C2379,'make details'!$A$1:$C$139,3,FALSE)</f>
        <v>Standard</v>
      </c>
      <c r="F2379">
        <v>1989</v>
      </c>
      <c r="G2379" t="s">
        <v>850</v>
      </c>
      <c r="H2379" t="s">
        <v>32</v>
      </c>
      <c r="I2379" s="1">
        <v>44633</v>
      </c>
      <c r="J2379">
        <v>102</v>
      </c>
      <c r="K2379" t="str">
        <f>VLOOKUP(J2379,locations!$A$1:$E$17,2,FALSE)</f>
        <v>Auckland</v>
      </c>
      <c r="L2379" t="str">
        <f>VLOOKUP(J2379,locations!$A$1:$E$17,3,FALSE)</f>
        <v>New Zealand</v>
      </c>
      <c r="M2379">
        <f>VLOOKUP(J2379,locations!$A$1:$E$17,4,FALSE)</f>
        <v>1695200</v>
      </c>
      <c r="N2379">
        <f>VLOOKUP(J2379,locations!$A$1:$E$17,5,FALSE)</f>
        <v>343.09</v>
      </c>
    </row>
    <row r="2380" spans="1:14" x14ac:dyDescent="0.25">
      <c r="A2380">
        <v>2379</v>
      </c>
      <c r="B2380" t="s">
        <v>90</v>
      </c>
      <c r="C2380">
        <v>619</v>
      </c>
      <c r="D2380" t="str">
        <f>VLOOKUP(C2388,'make details'!$A$1:$C$139,2,FALSE)</f>
        <v>Subaru</v>
      </c>
      <c r="E2380" t="str">
        <f>VLOOKUP(C2380,'make details'!$A$1:$C$139,3,FALSE)</f>
        <v>Standard</v>
      </c>
      <c r="F2380">
        <v>2003</v>
      </c>
      <c r="G2380" t="s">
        <v>682</v>
      </c>
      <c r="H2380" t="s">
        <v>10</v>
      </c>
      <c r="I2380" s="1">
        <v>44579</v>
      </c>
      <c r="J2380">
        <v>109</v>
      </c>
      <c r="K2380" t="str">
        <f>VLOOKUP(J2380,locations!$A$1:$E$17,2,FALSE)</f>
        <v>Wellington</v>
      </c>
      <c r="L2380" t="str">
        <f>VLOOKUP(J2380,locations!$A$1:$E$17,3,FALSE)</f>
        <v>New Zealand</v>
      </c>
      <c r="M2380">
        <f>VLOOKUP(J2380,locations!$A$1:$E$17,4,FALSE)</f>
        <v>543500</v>
      </c>
      <c r="N2380">
        <f>VLOOKUP(J2380,locations!$A$1:$E$17,5,FALSE)</f>
        <v>67.52</v>
      </c>
    </row>
    <row r="2381" spans="1:14" x14ac:dyDescent="0.25">
      <c r="A2381">
        <v>2380</v>
      </c>
      <c r="B2381" t="s">
        <v>75</v>
      </c>
      <c r="C2381">
        <v>576</v>
      </c>
      <c r="D2381" t="str">
        <f>VLOOKUP(C2389,'make details'!$A$1:$C$139,2,FALSE)</f>
        <v>Subaru</v>
      </c>
      <c r="E2381" t="str">
        <f>VLOOKUP(C2381,'make details'!$A$1:$C$139,3,FALSE)</f>
        <v>Standard</v>
      </c>
      <c r="F2381">
        <v>2002</v>
      </c>
      <c r="G2381" t="s">
        <v>578</v>
      </c>
      <c r="H2381" t="s">
        <v>123</v>
      </c>
      <c r="I2381" s="1">
        <v>44609</v>
      </c>
      <c r="J2381">
        <v>102</v>
      </c>
      <c r="K2381" t="str">
        <f>VLOOKUP(J2381,locations!$A$1:$E$17,2,FALSE)</f>
        <v>Auckland</v>
      </c>
      <c r="L2381" t="str">
        <f>VLOOKUP(J2381,locations!$A$1:$E$17,3,FALSE)</f>
        <v>New Zealand</v>
      </c>
      <c r="M2381">
        <f>VLOOKUP(J2381,locations!$A$1:$E$17,4,FALSE)</f>
        <v>1695200</v>
      </c>
      <c r="N2381">
        <f>VLOOKUP(J2381,locations!$A$1:$E$17,5,FALSE)</f>
        <v>343.09</v>
      </c>
    </row>
    <row r="2382" spans="1:14" x14ac:dyDescent="0.25">
      <c r="A2382">
        <v>2381</v>
      </c>
      <c r="B2382" t="s">
        <v>90</v>
      </c>
      <c r="C2382">
        <v>619</v>
      </c>
      <c r="D2382" t="str">
        <f>VLOOKUP(C2390,'make details'!$A$1:$C$139,2,FALSE)</f>
        <v>Subaru</v>
      </c>
      <c r="E2382" t="str">
        <f>VLOOKUP(C2382,'make details'!$A$1:$C$139,3,FALSE)</f>
        <v>Standard</v>
      </c>
      <c r="F2382">
        <v>1997</v>
      </c>
      <c r="G2382" t="s">
        <v>448</v>
      </c>
      <c r="H2382" t="s">
        <v>18</v>
      </c>
      <c r="I2382" s="1">
        <v>44639</v>
      </c>
      <c r="J2382">
        <v>114</v>
      </c>
      <c r="K2382" t="str">
        <f>VLOOKUP(J2382,locations!$A$1:$E$17,2,FALSE)</f>
        <v>Canterbury</v>
      </c>
      <c r="L2382" t="str">
        <f>VLOOKUP(J2382,locations!$A$1:$E$17,3,FALSE)</f>
        <v>New Zealand</v>
      </c>
      <c r="M2382">
        <f>VLOOKUP(J2382,locations!$A$1:$E$17,4,FALSE)</f>
        <v>655000</v>
      </c>
      <c r="N2382">
        <f>VLOOKUP(J2382,locations!$A$1:$E$17,5,FALSE)</f>
        <v>14.72</v>
      </c>
    </row>
    <row r="2383" spans="1:14" x14ac:dyDescent="0.25">
      <c r="A2383">
        <v>2382</v>
      </c>
      <c r="B2383" t="s">
        <v>671</v>
      </c>
      <c r="C2383">
        <v>512</v>
      </c>
      <c r="D2383" t="str">
        <f>VLOOKUP(C2391,'make details'!$A$1:$C$139,2,FALSE)</f>
        <v>Nissan</v>
      </c>
      <c r="E2383" t="str">
        <f>VLOOKUP(C2383,'make details'!$A$1:$C$139,3,FALSE)</f>
        <v>Luxury</v>
      </c>
      <c r="F2383">
        <v>2003</v>
      </c>
      <c r="G2383" t="s">
        <v>805</v>
      </c>
      <c r="H2383" t="s">
        <v>45</v>
      </c>
      <c r="I2383" s="1">
        <v>44509</v>
      </c>
      <c r="J2383">
        <v>102</v>
      </c>
      <c r="K2383" t="str">
        <f>VLOOKUP(J2383,locations!$A$1:$E$17,2,FALSE)</f>
        <v>Auckland</v>
      </c>
      <c r="L2383" t="str">
        <f>VLOOKUP(J2383,locations!$A$1:$E$17,3,FALSE)</f>
        <v>New Zealand</v>
      </c>
      <c r="M2383">
        <f>VLOOKUP(J2383,locations!$A$1:$E$17,4,FALSE)</f>
        <v>1695200</v>
      </c>
      <c r="N2383">
        <f>VLOOKUP(J2383,locations!$A$1:$E$17,5,FALSE)</f>
        <v>343.09</v>
      </c>
    </row>
    <row r="2384" spans="1:14" x14ac:dyDescent="0.25">
      <c r="A2384">
        <v>2383</v>
      </c>
      <c r="B2384" t="s">
        <v>75</v>
      </c>
      <c r="C2384">
        <v>576</v>
      </c>
      <c r="D2384" t="str">
        <f>VLOOKUP(C2392,'make details'!$A$1:$C$139,2,FALSE)</f>
        <v>Hyundai</v>
      </c>
      <c r="E2384" t="str">
        <f>VLOOKUP(C2384,'make details'!$A$1:$C$139,3,FALSE)</f>
        <v>Standard</v>
      </c>
      <c r="F2384">
        <v>2004</v>
      </c>
      <c r="G2384" t="s">
        <v>578</v>
      </c>
      <c r="H2384" t="s">
        <v>10</v>
      </c>
      <c r="I2384" s="1">
        <v>44616</v>
      </c>
      <c r="J2384">
        <v>103</v>
      </c>
      <c r="K2384" t="str">
        <f>VLOOKUP(J2384,locations!$A$1:$E$17,2,FALSE)</f>
        <v>Waikato</v>
      </c>
      <c r="L2384" t="str">
        <f>VLOOKUP(J2384,locations!$A$1:$E$17,3,FALSE)</f>
        <v>New Zealand</v>
      </c>
      <c r="M2384">
        <f>VLOOKUP(J2384,locations!$A$1:$E$17,4,FALSE)</f>
        <v>513800</v>
      </c>
      <c r="N2384">
        <f>VLOOKUP(J2384,locations!$A$1:$E$17,5,FALSE)</f>
        <v>21.5</v>
      </c>
    </row>
    <row r="2385" spans="1:14" x14ac:dyDescent="0.25">
      <c r="A2385">
        <v>2384</v>
      </c>
      <c r="B2385" t="s">
        <v>75</v>
      </c>
      <c r="C2385">
        <v>540</v>
      </c>
      <c r="D2385" t="str">
        <f>VLOOKUP(C2393,'make details'!$A$1:$C$139,2,FALSE)</f>
        <v>Mitsubishi</v>
      </c>
      <c r="E2385" t="str">
        <f>VLOOKUP(C2385,'make details'!$A$1:$C$139,3,FALSE)</f>
        <v>Standard</v>
      </c>
      <c r="F2385">
        <v>2012</v>
      </c>
      <c r="G2385" t="s">
        <v>440</v>
      </c>
      <c r="H2385" t="s">
        <v>18</v>
      </c>
      <c r="I2385" s="1">
        <v>44654</v>
      </c>
      <c r="J2385">
        <v>102</v>
      </c>
      <c r="K2385" t="str">
        <f>VLOOKUP(J2385,locations!$A$1:$E$17,2,FALSE)</f>
        <v>Auckland</v>
      </c>
      <c r="L2385" t="str">
        <f>VLOOKUP(J2385,locations!$A$1:$E$17,3,FALSE)</f>
        <v>New Zealand</v>
      </c>
      <c r="M2385">
        <f>VLOOKUP(J2385,locations!$A$1:$E$17,4,FALSE)</f>
        <v>1695200</v>
      </c>
      <c r="N2385">
        <f>VLOOKUP(J2385,locations!$A$1:$E$17,5,FALSE)</f>
        <v>343.09</v>
      </c>
    </row>
    <row r="2386" spans="1:14" x14ac:dyDescent="0.25">
      <c r="A2386">
        <v>2385</v>
      </c>
      <c r="B2386" t="s">
        <v>83</v>
      </c>
      <c r="C2386">
        <v>610</v>
      </c>
      <c r="D2386" t="str">
        <f>VLOOKUP(C2394,'make details'!$A$1:$C$139,2,FALSE)</f>
        <v>BMW</v>
      </c>
      <c r="E2386" t="str">
        <f>VLOOKUP(C2386,'make details'!$A$1:$C$139,3,FALSE)</f>
        <v>Standard</v>
      </c>
      <c r="F2386">
        <v>2003</v>
      </c>
      <c r="G2386" t="s">
        <v>475</v>
      </c>
      <c r="H2386" t="s">
        <v>28</v>
      </c>
      <c r="I2386" s="1">
        <v>44547</v>
      </c>
      <c r="J2386">
        <v>109</v>
      </c>
      <c r="K2386" t="str">
        <f>VLOOKUP(J2386,locations!$A$1:$E$17,2,FALSE)</f>
        <v>Wellington</v>
      </c>
      <c r="L2386" t="str">
        <f>VLOOKUP(J2386,locations!$A$1:$E$17,3,FALSE)</f>
        <v>New Zealand</v>
      </c>
      <c r="M2386">
        <f>VLOOKUP(J2386,locations!$A$1:$E$17,4,FALSE)</f>
        <v>543500</v>
      </c>
      <c r="N2386">
        <f>VLOOKUP(J2386,locations!$A$1:$E$17,5,FALSE)</f>
        <v>67.52</v>
      </c>
    </row>
    <row r="2387" spans="1:14" x14ac:dyDescent="0.25">
      <c r="A2387">
        <v>2386</v>
      </c>
      <c r="B2387" t="s">
        <v>90</v>
      </c>
      <c r="C2387">
        <v>576</v>
      </c>
      <c r="D2387" t="str">
        <f>VLOOKUP(C2395,'make details'!$A$1:$C$139,2,FALSE)</f>
        <v>Mazda</v>
      </c>
      <c r="E2387" t="str">
        <f>VLOOKUP(C2387,'make details'!$A$1:$C$139,3,FALSE)</f>
        <v>Standard</v>
      </c>
      <c r="F2387">
        <v>2003</v>
      </c>
      <c r="G2387" t="s">
        <v>776</v>
      </c>
      <c r="H2387" t="s">
        <v>45</v>
      </c>
      <c r="I2387" s="1">
        <v>44654</v>
      </c>
      <c r="J2387">
        <v>102</v>
      </c>
      <c r="K2387" t="str">
        <f>VLOOKUP(J2387,locations!$A$1:$E$17,2,FALSE)</f>
        <v>Auckland</v>
      </c>
      <c r="L2387" t="str">
        <f>VLOOKUP(J2387,locations!$A$1:$E$17,3,FALSE)</f>
        <v>New Zealand</v>
      </c>
      <c r="M2387">
        <f>VLOOKUP(J2387,locations!$A$1:$E$17,4,FALSE)</f>
        <v>1695200</v>
      </c>
      <c r="N2387">
        <f>VLOOKUP(J2387,locations!$A$1:$E$17,5,FALSE)</f>
        <v>343.09</v>
      </c>
    </row>
    <row r="2388" spans="1:14" x14ac:dyDescent="0.25">
      <c r="A2388">
        <v>2387</v>
      </c>
      <c r="B2388" t="s">
        <v>75</v>
      </c>
      <c r="C2388">
        <v>610</v>
      </c>
      <c r="D2388" t="str">
        <f>VLOOKUP(C2396,'make details'!$A$1:$C$139,2,FALSE)</f>
        <v>Holden</v>
      </c>
      <c r="E2388" t="str">
        <f>VLOOKUP(C2388,'make details'!$A$1:$C$139,3,FALSE)</f>
        <v>Standard</v>
      </c>
      <c r="F2388">
        <v>1998</v>
      </c>
      <c r="G2388" t="s">
        <v>444</v>
      </c>
      <c r="H2388" t="s">
        <v>18</v>
      </c>
      <c r="I2388" s="1">
        <v>44637</v>
      </c>
      <c r="J2388">
        <v>109</v>
      </c>
      <c r="K2388" t="str">
        <f>VLOOKUP(J2388,locations!$A$1:$E$17,2,FALSE)</f>
        <v>Wellington</v>
      </c>
      <c r="L2388" t="str">
        <f>VLOOKUP(J2388,locations!$A$1:$E$17,3,FALSE)</f>
        <v>New Zealand</v>
      </c>
      <c r="M2388">
        <f>VLOOKUP(J2388,locations!$A$1:$E$17,4,FALSE)</f>
        <v>543500</v>
      </c>
      <c r="N2388">
        <f>VLOOKUP(J2388,locations!$A$1:$E$17,5,FALSE)</f>
        <v>67.52</v>
      </c>
    </row>
    <row r="2389" spans="1:14" x14ac:dyDescent="0.25">
      <c r="A2389">
        <v>2388</v>
      </c>
      <c r="B2389" t="s">
        <v>90</v>
      </c>
      <c r="C2389">
        <v>610</v>
      </c>
      <c r="D2389" t="str">
        <f>VLOOKUP(C2397,'make details'!$A$1:$C$139,2,FALSE)</f>
        <v>Mitsubishi</v>
      </c>
      <c r="E2389" t="str">
        <f>VLOOKUP(C2389,'make details'!$A$1:$C$139,3,FALSE)</f>
        <v>Standard</v>
      </c>
      <c r="F2389">
        <v>2002</v>
      </c>
      <c r="G2389" t="s">
        <v>475</v>
      </c>
      <c r="H2389" t="s">
        <v>10</v>
      </c>
      <c r="I2389" s="1">
        <v>44558</v>
      </c>
      <c r="J2389">
        <v>109</v>
      </c>
      <c r="K2389" t="str">
        <f>VLOOKUP(J2389,locations!$A$1:$E$17,2,FALSE)</f>
        <v>Wellington</v>
      </c>
      <c r="L2389" t="str">
        <f>VLOOKUP(J2389,locations!$A$1:$E$17,3,FALSE)</f>
        <v>New Zealand</v>
      </c>
      <c r="M2389">
        <f>VLOOKUP(J2389,locations!$A$1:$E$17,4,FALSE)</f>
        <v>543500</v>
      </c>
      <c r="N2389">
        <f>VLOOKUP(J2389,locations!$A$1:$E$17,5,FALSE)</f>
        <v>67.52</v>
      </c>
    </row>
    <row r="2390" spans="1:14" x14ac:dyDescent="0.25">
      <c r="A2390">
        <v>2389</v>
      </c>
      <c r="B2390" t="s">
        <v>90</v>
      </c>
      <c r="C2390">
        <v>610</v>
      </c>
      <c r="D2390" t="str">
        <f>VLOOKUP(C2398,'make details'!$A$1:$C$139,2,FALSE)</f>
        <v>Mitsubishi</v>
      </c>
      <c r="E2390" t="str">
        <f>VLOOKUP(C2390,'make details'!$A$1:$C$139,3,FALSE)</f>
        <v>Standard</v>
      </c>
      <c r="F2390">
        <v>2009</v>
      </c>
      <c r="G2390" t="s">
        <v>475</v>
      </c>
      <c r="H2390" t="s">
        <v>18</v>
      </c>
      <c r="I2390" s="1">
        <v>44654</v>
      </c>
      <c r="J2390">
        <v>101</v>
      </c>
      <c r="K2390" t="str">
        <f>VLOOKUP(J2390,locations!$A$1:$E$17,2,FALSE)</f>
        <v>Northland</v>
      </c>
      <c r="L2390" t="str">
        <f>VLOOKUP(J2390,locations!$A$1:$E$17,3,FALSE)</f>
        <v>New Zealand</v>
      </c>
      <c r="M2390">
        <f>VLOOKUP(J2390,locations!$A$1:$E$17,4,FALSE)</f>
        <v>201500</v>
      </c>
      <c r="N2390">
        <f>VLOOKUP(J2390,locations!$A$1:$E$17,5,FALSE)</f>
        <v>16.11</v>
      </c>
    </row>
    <row r="2391" spans="1:14" x14ac:dyDescent="0.25">
      <c r="A2391">
        <v>2390</v>
      </c>
      <c r="B2391" t="s">
        <v>75</v>
      </c>
      <c r="C2391">
        <v>587</v>
      </c>
      <c r="D2391" t="str">
        <f>VLOOKUP(C2399,'make details'!$A$1:$C$139,2,FALSE)</f>
        <v>Honda</v>
      </c>
      <c r="E2391" t="str">
        <f>VLOOKUP(C2391,'make details'!$A$1:$C$139,3,FALSE)</f>
        <v>Standard</v>
      </c>
      <c r="F2391">
        <v>2000</v>
      </c>
      <c r="G2391" t="s">
        <v>783</v>
      </c>
      <c r="H2391" t="s">
        <v>69</v>
      </c>
      <c r="I2391" s="1">
        <v>44559</v>
      </c>
      <c r="J2391">
        <v>102</v>
      </c>
      <c r="K2391" t="str">
        <f>VLOOKUP(J2391,locations!$A$1:$E$17,2,FALSE)</f>
        <v>Auckland</v>
      </c>
      <c r="L2391" t="str">
        <f>VLOOKUP(J2391,locations!$A$1:$E$17,3,FALSE)</f>
        <v>New Zealand</v>
      </c>
      <c r="M2391">
        <f>VLOOKUP(J2391,locations!$A$1:$E$17,4,FALSE)</f>
        <v>1695200</v>
      </c>
      <c r="N2391">
        <f>VLOOKUP(J2391,locations!$A$1:$E$17,5,FALSE)</f>
        <v>343.09</v>
      </c>
    </row>
    <row r="2392" spans="1:14" x14ac:dyDescent="0.25">
      <c r="A2392">
        <v>2391</v>
      </c>
      <c r="B2392" t="s">
        <v>90</v>
      </c>
      <c r="C2392">
        <v>555</v>
      </c>
      <c r="D2392" t="str">
        <f>VLOOKUP(C2400,'make details'!$A$1:$C$139,2,FALSE)</f>
        <v>Mazda</v>
      </c>
      <c r="E2392" t="str">
        <f>VLOOKUP(C2392,'make details'!$A$1:$C$139,3,FALSE)</f>
        <v>Standard</v>
      </c>
      <c r="F2392">
        <v>2012</v>
      </c>
      <c r="G2392" t="s">
        <v>818</v>
      </c>
      <c r="H2392" t="s">
        <v>28</v>
      </c>
      <c r="I2392" s="1">
        <v>44552</v>
      </c>
      <c r="J2392">
        <v>114</v>
      </c>
      <c r="K2392" t="str">
        <f>VLOOKUP(J2392,locations!$A$1:$E$17,2,FALSE)</f>
        <v>Canterbury</v>
      </c>
      <c r="L2392" t="str">
        <f>VLOOKUP(J2392,locations!$A$1:$E$17,3,FALSE)</f>
        <v>New Zealand</v>
      </c>
      <c r="M2392">
        <f>VLOOKUP(J2392,locations!$A$1:$E$17,4,FALSE)</f>
        <v>655000</v>
      </c>
      <c r="N2392">
        <f>VLOOKUP(J2392,locations!$A$1:$E$17,5,FALSE)</f>
        <v>14.72</v>
      </c>
    </row>
    <row r="2393" spans="1:14" x14ac:dyDescent="0.25">
      <c r="A2393">
        <v>2392</v>
      </c>
      <c r="B2393" t="s">
        <v>90</v>
      </c>
      <c r="C2393">
        <v>580</v>
      </c>
      <c r="D2393" t="str">
        <f>VLOOKUP(C2401,'make details'!$A$1:$C$139,2,FALSE)</f>
        <v>Subaru</v>
      </c>
      <c r="E2393" t="str">
        <f>VLOOKUP(C2393,'make details'!$A$1:$C$139,3,FALSE)</f>
        <v>Standard</v>
      </c>
      <c r="F2393">
        <v>2012</v>
      </c>
      <c r="G2393" t="s">
        <v>727</v>
      </c>
      <c r="H2393" t="s">
        <v>69</v>
      </c>
      <c r="I2393" s="1">
        <v>44610</v>
      </c>
      <c r="J2393">
        <v>102</v>
      </c>
      <c r="K2393" t="str">
        <f>VLOOKUP(J2393,locations!$A$1:$E$17,2,FALSE)</f>
        <v>Auckland</v>
      </c>
      <c r="L2393" t="str">
        <f>VLOOKUP(J2393,locations!$A$1:$E$17,3,FALSE)</f>
        <v>New Zealand</v>
      </c>
      <c r="M2393">
        <f>VLOOKUP(J2393,locations!$A$1:$E$17,4,FALSE)</f>
        <v>1695200</v>
      </c>
      <c r="N2393">
        <f>VLOOKUP(J2393,locations!$A$1:$E$17,5,FALSE)</f>
        <v>343.09</v>
      </c>
    </row>
    <row r="2394" spans="1:14" x14ac:dyDescent="0.25">
      <c r="A2394">
        <v>2393</v>
      </c>
      <c r="B2394" t="s">
        <v>75</v>
      </c>
      <c r="C2394">
        <v>512</v>
      </c>
      <c r="D2394" t="str">
        <f>VLOOKUP(C2402,'make details'!$A$1:$C$139,2,FALSE)</f>
        <v>Peugeot</v>
      </c>
      <c r="E2394" t="str">
        <f>VLOOKUP(C2394,'make details'!$A$1:$C$139,3,FALSE)</f>
        <v>Luxury</v>
      </c>
      <c r="F2394">
        <v>2002</v>
      </c>
      <c r="G2394" t="s">
        <v>685</v>
      </c>
      <c r="H2394" t="s">
        <v>69</v>
      </c>
      <c r="I2394" s="1">
        <v>44492</v>
      </c>
      <c r="J2394">
        <v>115</v>
      </c>
      <c r="K2394" t="str">
        <f>VLOOKUP(J2394,locations!$A$1:$E$17,2,FALSE)</f>
        <v>Otago</v>
      </c>
      <c r="L2394" t="str">
        <f>VLOOKUP(J2394,locations!$A$1:$E$17,3,FALSE)</f>
        <v>New Zealand</v>
      </c>
      <c r="M2394">
        <f>VLOOKUP(J2394,locations!$A$1:$E$17,4,FALSE)</f>
        <v>246000</v>
      </c>
      <c r="N2394">
        <f>VLOOKUP(J2394,locations!$A$1:$E$17,5,FALSE)</f>
        <v>7.89</v>
      </c>
    </row>
    <row r="2395" spans="1:14" x14ac:dyDescent="0.25">
      <c r="A2395">
        <v>2394</v>
      </c>
      <c r="B2395" t="s">
        <v>83</v>
      </c>
      <c r="C2395">
        <v>576</v>
      </c>
      <c r="D2395" t="str">
        <f>VLOOKUP(C2403,'make details'!$A$1:$C$139,2,FALSE)</f>
        <v>Mazda</v>
      </c>
      <c r="E2395" t="str">
        <f>VLOOKUP(C2395,'make details'!$A$1:$C$139,3,FALSE)</f>
        <v>Standard</v>
      </c>
      <c r="F2395">
        <v>2005</v>
      </c>
      <c r="G2395" t="s">
        <v>823</v>
      </c>
      <c r="H2395" t="s">
        <v>32</v>
      </c>
      <c r="I2395" s="1">
        <v>44501</v>
      </c>
      <c r="J2395">
        <v>102</v>
      </c>
      <c r="K2395" t="str">
        <f>VLOOKUP(J2395,locations!$A$1:$E$17,2,FALSE)</f>
        <v>Auckland</v>
      </c>
      <c r="L2395" t="str">
        <f>VLOOKUP(J2395,locations!$A$1:$E$17,3,FALSE)</f>
        <v>New Zealand</v>
      </c>
      <c r="M2395">
        <f>VLOOKUP(J2395,locations!$A$1:$E$17,4,FALSE)</f>
        <v>1695200</v>
      </c>
      <c r="N2395">
        <f>VLOOKUP(J2395,locations!$A$1:$E$17,5,FALSE)</f>
        <v>343.09</v>
      </c>
    </row>
    <row r="2396" spans="1:14" x14ac:dyDescent="0.25">
      <c r="A2396">
        <v>2395</v>
      </c>
      <c r="B2396" t="s">
        <v>90</v>
      </c>
      <c r="C2396">
        <v>548</v>
      </c>
      <c r="D2396" t="str">
        <f>VLOOKUP(C2404,'make details'!$A$1:$C$139,2,FALSE)</f>
        <v>Honda</v>
      </c>
      <c r="E2396" t="str">
        <f>VLOOKUP(C2396,'make details'!$A$1:$C$139,3,FALSE)</f>
        <v>Standard</v>
      </c>
      <c r="F2396">
        <v>2012</v>
      </c>
      <c r="G2396" t="s">
        <v>810</v>
      </c>
      <c r="H2396" t="s">
        <v>32</v>
      </c>
      <c r="I2396" s="1">
        <v>44596</v>
      </c>
      <c r="J2396">
        <v>102</v>
      </c>
      <c r="K2396" t="str">
        <f>VLOOKUP(J2396,locations!$A$1:$E$17,2,FALSE)</f>
        <v>Auckland</v>
      </c>
      <c r="L2396" t="str">
        <f>VLOOKUP(J2396,locations!$A$1:$E$17,3,FALSE)</f>
        <v>New Zealand</v>
      </c>
      <c r="M2396">
        <f>VLOOKUP(J2396,locations!$A$1:$E$17,4,FALSE)</f>
        <v>1695200</v>
      </c>
      <c r="N2396">
        <f>VLOOKUP(J2396,locations!$A$1:$E$17,5,FALSE)</f>
        <v>343.09</v>
      </c>
    </row>
    <row r="2397" spans="1:14" x14ac:dyDescent="0.25">
      <c r="A2397">
        <v>2396</v>
      </c>
      <c r="B2397" t="s">
        <v>435</v>
      </c>
      <c r="C2397">
        <v>580</v>
      </c>
      <c r="D2397" t="str">
        <f>VLOOKUP(C2405,'make details'!$A$1:$C$139,2,FALSE)</f>
        <v>Suzuki</v>
      </c>
      <c r="E2397" t="str">
        <f>VLOOKUP(C2397,'make details'!$A$1:$C$139,3,FALSE)</f>
        <v>Standard</v>
      </c>
      <c r="F2397">
        <v>2001</v>
      </c>
      <c r="G2397" t="s">
        <v>469</v>
      </c>
      <c r="H2397" t="s">
        <v>47</v>
      </c>
      <c r="I2397" s="1">
        <v>44654</v>
      </c>
      <c r="J2397">
        <v>102</v>
      </c>
      <c r="K2397" t="str">
        <f>VLOOKUP(J2397,locations!$A$1:$E$17,2,FALSE)</f>
        <v>Auckland</v>
      </c>
      <c r="L2397" t="str">
        <f>VLOOKUP(J2397,locations!$A$1:$E$17,3,FALSE)</f>
        <v>New Zealand</v>
      </c>
      <c r="M2397">
        <f>VLOOKUP(J2397,locations!$A$1:$E$17,4,FALSE)</f>
        <v>1695200</v>
      </c>
      <c r="N2397">
        <f>VLOOKUP(J2397,locations!$A$1:$E$17,5,FALSE)</f>
        <v>343.09</v>
      </c>
    </row>
    <row r="2398" spans="1:14" x14ac:dyDescent="0.25">
      <c r="A2398">
        <v>2397</v>
      </c>
      <c r="B2398" t="s">
        <v>235</v>
      </c>
      <c r="C2398">
        <v>580</v>
      </c>
      <c r="D2398" t="str">
        <f>VLOOKUP(C2406,'make details'!$A$1:$C$139,2,FALSE)</f>
        <v>Nissan</v>
      </c>
      <c r="E2398" t="str">
        <f>VLOOKUP(C2398,'make details'!$A$1:$C$139,3,FALSE)</f>
        <v>Standard</v>
      </c>
      <c r="F2398">
        <v>2012</v>
      </c>
      <c r="G2398" t="s">
        <v>730</v>
      </c>
      <c r="H2398" t="s">
        <v>32</v>
      </c>
      <c r="I2398" s="1">
        <v>44505</v>
      </c>
      <c r="J2398">
        <v>109</v>
      </c>
      <c r="K2398" t="str">
        <f>VLOOKUP(J2398,locations!$A$1:$E$17,2,FALSE)</f>
        <v>Wellington</v>
      </c>
      <c r="L2398" t="str">
        <f>VLOOKUP(J2398,locations!$A$1:$E$17,3,FALSE)</f>
        <v>New Zealand</v>
      </c>
      <c r="M2398">
        <f>VLOOKUP(J2398,locations!$A$1:$E$17,4,FALSE)</f>
        <v>543500</v>
      </c>
      <c r="N2398">
        <f>VLOOKUP(J2398,locations!$A$1:$E$17,5,FALSE)</f>
        <v>67.52</v>
      </c>
    </row>
    <row r="2399" spans="1:14" x14ac:dyDescent="0.25">
      <c r="A2399">
        <v>2398</v>
      </c>
      <c r="B2399" t="s">
        <v>90</v>
      </c>
      <c r="C2399">
        <v>550</v>
      </c>
      <c r="D2399" t="str">
        <f>VLOOKUP(C2407,'make details'!$A$1:$C$139,2,FALSE)</f>
        <v>Honda</v>
      </c>
      <c r="E2399" t="str">
        <f>VLOOKUP(C2399,'make details'!$A$1:$C$139,3,FALSE)</f>
        <v>Standard</v>
      </c>
      <c r="F2399">
        <v>2001</v>
      </c>
      <c r="G2399" t="s">
        <v>784</v>
      </c>
      <c r="H2399" t="s">
        <v>618</v>
      </c>
      <c r="I2399" s="1">
        <v>44542</v>
      </c>
      <c r="J2399">
        <v>101</v>
      </c>
      <c r="K2399" t="str">
        <f>VLOOKUP(J2399,locations!$A$1:$E$17,2,FALSE)</f>
        <v>Northland</v>
      </c>
      <c r="L2399" t="str">
        <f>VLOOKUP(J2399,locations!$A$1:$E$17,3,FALSE)</f>
        <v>New Zealand</v>
      </c>
      <c r="M2399">
        <f>VLOOKUP(J2399,locations!$A$1:$E$17,4,FALSE)</f>
        <v>201500</v>
      </c>
      <c r="N2399">
        <f>VLOOKUP(J2399,locations!$A$1:$E$17,5,FALSE)</f>
        <v>16.11</v>
      </c>
    </row>
    <row r="2400" spans="1:14" x14ac:dyDescent="0.25">
      <c r="A2400">
        <v>2399</v>
      </c>
      <c r="B2400" t="s">
        <v>75</v>
      </c>
      <c r="C2400">
        <v>576</v>
      </c>
      <c r="D2400" t="str">
        <f>VLOOKUP(C2408,'make details'!$A$1:$C$139,2,FALSE)</f>
        <v>Toyota</v>
      </c>
      <c r="E2400" t="str">
        <f>VLOOKUP(C2400,'make details'!$A$1:$C$139,3,FALSE)</f>
        <v>Standard</v>
      </c>
      <c r="F2400">
        <v>2006</v>
      </c>
      <c r="G2400" t="s">
        <v>578</v>
      </c>
      <c r="H2400" t="s">
        <v>10</v>
      </c>
      <c r="I2400" s="1">
        <v>44533</v>
      </c>
      <c r="J2400">
        <v>109</v>
      </c>
      <c r="K2400" t="str">
        <f>VLOOKUP(J2400,locations!$A$1:$E$17,2,FALSE)</f>
        <v>Wellington</v>
      </c>
      <c r="L2400" t="str">
        <f>VLOOKUP(J2400,locations!$A$1:$E$17,3,FALSE)</f>
        <v>New Zealand</v>
      </c>
      <c r="M2400">
        <f>VLOOKUP(J2400,locations!$A$1:$E$17,4,FALSE)</f>
        <v>543500</v>
      </c>
      <c r="N2400">
        <f>VLOOKUP(J2400,locations!$A$1:$E$17,5,FALSE)</f>
        <v>67.52</v>
      </c>
    </row>
    <row r="2401" spans="1:14" x14ac:dyDescent="0.25">
      <c r="A2401">
        <v>2400</v>
      </c>
      <c r="B2401" t="s">
        <v>90</v>
      </c>
      <c r="C2401">
        <v>610</v>
      </c>
      <c r="D2401" t="str">
        <f>VLOOKUP(C2409,'make details'!$A$1:$C$139,2,FALSE)</f>
        <v>BMW</v>
      </c>
      <c r="E2401" t="str">
        <f>VLOOKUP(C2401,'make details'!$A$1:$C$139,3,FALSE)</f>
        <v>Standard</v>
      </c>
      <c r="F2401">
        <v>2012</v>
      </c>
      <c r="G2401" t="s">
        <v>674</v>
      </c>
      <c r="H2401" t="s">
        <v>32</v>
      </c>
      <c r="I2401" s="1">
        <v>44542</v>
      </c>
      <c r="J2401">
        <v>104</v>
      </c>
      <c r="K2401" t="str">
        <f>VLOOKUP(J2401,locations!$A$1:$E$17,2,FALSE)</f>
        <v>Bay of Plenty</v>
      </c>
      <c r="L2401" t="str">
        <f>VLOOKUP(J2401,locations!$A$1:$E$17,3,FALSE)</f>
        <v>New Zealand</v>
      </c>
      <c r="M2401">
        <f>VLOOKUP(J2401,locations!$A$1:$E$17,4,FALSE)</f>
        <v>347700</v>
      </c>
      <c r="N2401">
        <f>VLOOKUP(J2401,locations!$A$1:$E$17,5,FALSE)</f>
        <v>28.8</v>
      </c>
    </row>
    <row r="2402" spans="1:14" x14ac:dyDescent="0.25">
      <c r="A2402">
        <v>2401</v>
      </c>
      <c r="B2402" t="s">
        <v>90</v>
      </c>
      <c r="C2402">
        <v>592</v>
      </c>
      <c r="D2402" t="str">
        <f>VLOOKUP(C2410,'make details'!$A$1:$C$139,2,FALSE)</f>
        <v>Nissan</v>
      </c>
      <c r="E2402" t="str">
        <f>VLOOKUP(C2402,'make details'!$A$1:$C$139,3,FALSE)</f>
        <v>Standard</v>
      </c>
      <c r="F2402">
        <v>2012</v>
      </c>
      <c r="G2402">
        <v>308</v>
      </c>
      <c r="H2402" t="s">
        <v>28</v>
      </c>
      <c r="I2402" s="1">
        <v>44535</v>
      </c>
      <c r="J2402">
        <v>115</v>
      </c>
      <c r="K2402" t="str">
        <f>VLOOKUP(J2402,locations!$A$1:$E$17,2,FALSE)</f>
        <v>Otago</v>
      </c>
      <c r="L2402" t="str">
        <f>VLOOKUP(J2402,locations!$A$1:$E$17,3,FALSE)</f>
        <v>New Zealand</v>
      </c>
      <c r="M2402">
        <f>VLOOKUP(J2402,locations!$A$1:$E$17,4,FALSE)</f>
        <v>246000</v>
      </c>
      <c r="N2402">
        <f>VLOOKUP(J2402,locations!$A$1:$E$17,5,FALSE)</f>
        <v>7.89</v>
      </c>
    </row>
    <row r="2403" spans="1:14" x14ac:dyDescent="0.25">
      <c r="A2403">
        <v>2402</v>
      </c>
      <c r="B2403" t="s">
        <v>75</v>
      </c>
      <c r="C2403">
        <v>576</v>
      </c>
      <c r="D2403" t="str">
        <f>VLOOKUP(C2411,'make details'!$A$1:$C$139,2,FALSE)</f>
        <v>Subaru</v>
      </c>
      <c r="E2403" t="str">
        <f>VLOOKUP(C2403,'make details'!$A$1:$C$139,3,FALSE)</f>
        <v>Standard</v>
      </c>
      <c r="F2403">
        <v>2004</v>
      </c>
      <c r="G2403" t="s">
        <v>578</v>
      </c>
      <c r="H2403" t="s">
        <v>28</v>
      </c>
      <c r="I2403" s="1">
        <v>44655</v>
      </c>
      <c r="J2403">
        <v>102</v>
      </c>
      <c r="K2403" t="str">
        <f>VLOOKUP(J2403,locations!$A$1:$E$17,2,FALSE)</f>
        <v>Auckland</v>
      </c>
      <c r="L2403" t="str">
        <f>VLOOKUP(J2403,locations!$A$1:$E$17,3,FALSE)</f>
        <v>New Zealand</v>
      </c>
      <c r="M2403">
        <f>VLOOKUP(J2403,locations!$A$1:$E$17,4,FALSE)</f>
        <v>1695200</v>
      </c>
      <c r="N2403">
        <f>VLOOKUP(J2403,locations!$A$1:$E$17,5,FALSE)</f>
        <v>343.09</v>
      </c>
    </row>
    <row r="2404" spans="1:14" x14ac:dyDescent="0.25">
      <c r="A2404">
        <v>2403</v>
      </c>
      <c r="B2404" t="s">
        <v>75</v>
      </c>
      <c r="C2404">
        <v>550</v>
      </c>
      <c r="D2404" t="str">
        <f>VLOOKUP(C2412,'make details'!$A$1:$C$139,2,FALSE)</f>
        <v>Toyota</v>
      </c>
      <c r="E2404" t="str">
        <f>VLOOKUP(C2404,'make details'!$A$1:$C$139,3,FALSE)</f>
        <v>Standard</v>
      </c>
      <c r="F2404">
        <v>2002</v>
      </c>
      <c r="G2404" t="s">
        <v>458</v>
      </c>
      <c r="H2404" t="s">
        <v>10</v>
      </c>
      <c r="I2404" s="1">
        <v>44534</v>
      </c>
      <c r="J2404">
        <v>102</v>
      </c>
      <c r="K2404" t="str">
        <f>VLOOKUP(J2404,locations!$A$1:$E$17,2,FALSE)</f>
        <v>Auckland</v>
      </c>
      <c r="L2404" t="str">
        <f>VLOOKUP(J2404,locations!$A$1:$E$17,3,FALSE)</f>
        <v>New Zealand</v>
      </c>
      <c r="M2404">
        <f>VLOOKUP(J2404,locations!$A$1:$E$17,4,FALSE)</f>
        <v>1695200</v>
      </c>
      <c r="N2404">
        <f>VLOOKUP(J2404,locations!$A$1:$E$17,5,FALSE)</f>
        <v>343.09</v>
      </c>
    </row>
    <row r="2405" spans="1:14" x14ac:dyDescent="0.25">
      <c r="A2405">
        <v>2404</v>
      </c>
      <c r="B2405" t="s">
        <v>75</v>
      </c>
      <c r="C2405">
        <v>611</v>
      </c>
      <c r="D2405" t="str">
        <f>VLOOKUP(C2413,'make details'!$A$1:$C$139,2,FALSE)</f>
        <v>Nissan</v>
      </c>
      <c r="E2405" t="str">
        <f>VLOOKUP(C2405,'make details'!$A$1:$C$139,3,FALSE)</f>
        <v>Standard</v>
      </c>
      <c r="F2405">
        <v>2006</v>
      </c>
      <c r="G2405" t="s">
        <v>684</v>
      </c>
      <c r="H2405" t="s">
        <v>10</v>
      </c>
      <c r="I2405" s="1">
        <v>44587</v>
      </c>
      <c r="J2405">
        <v>101</v>
      </c>
      <c r="K2405" t="str">
        <f>VLOOKUP(J2405,locations!$A$1:$E$17,2,FALSE)</f>
        <v>Northland</v>
      </c>
      <c r="L2405" t="str">
        <f>VLOOKUP(J2405,locations!$A$1:$E$17,3,FALSE)</f>
        <v>New Zealand</v>
      </c>
      <c r="M2405">
        <f>VLOOKUP(J2405,locations!$A$1:$E$17,4,FALSE)</f>
        <v>201500</v>
      </c>
      <c r="N2405">
        <f>VLOOKUP(J2405,locations!$A$1:$E$17,5,FALSE)</f>
        <v>16.11</v>
      </c>
    </row>
    <row r="2406" spans="1:14" x14ac:dyDescent="0.25">
      <c r="A2406">
        <v>2405</v>
      </c>
      <c r="B2406" t="s">
        <v>90</v>
      </c>
      <c r="C2406">
        <v>587</v>
      </c>
      <c r="D2406" t="str">
        <f>VLOOKUP(C2414,'make details'!$A$1:$C$139,2,FALSE)</f>
        <v>Honda</v>
      </c>
      <c r="E2406" t="str">
        <f>VLOOKUP(C2406,'make details'!$A$1:$C$139,3,FALSE)</f>
        <v>Standard</v>
      </c>
      <c r="F2406">
        <v>2006</v>
      </c>
      <c r="G2406" t="s">
        <v>812</v>
      </c>
      <c r="H2406" t="s">
        <v>10</v>
      </c>
      <c r="I2406" s="1">
        <v>44655</v>
      </c>
      <c r="J2406">
        <v>102</v>
      </c>
      <c r="K2406" t="str">
        <f>VLOOKUP(J2406,locations!$A$1:$E$17,2,FALSE)</f>
        <v>Auckland</v>
      </c>
      <c r="L2406" t="str">
        <f>VLOOKUP(J2406,locations!$A$1:$E$17,3,FALSE)</f>
        <v>New Zealand</v>
      </c>
      <c r="M2406">
        <f>VLOOKUP(J2406,locations!$A$1:$E$17,4,FALSE)</f>
        <v>1695200</v>
      </c>
      <c r="N2406">
        <f>VLOOKUP(J2406,locations!$A$1:$E$17,5,FALSE)</f>
        <v>343.09</v>
      </c>
    </row>
    <row r="2407" spans="1:14" x14ac:dyDescent="0.25">
      <c r="A2407">
        <v>2406</v>
      </c>
      <c r="B2407" t="s">
        <v>83</v>
      </c>
      <c r="C2407">
        <v>550</v>
      </c>
      <c r="D2407" t="str">
        <f>VLOOKUP(C2415,'make details'!$A$1:$C$139,2,FALSE)</f>
        <v>Mazda</v>
      </c>
      <c r="E2407" t="str">
        <f>VLOOKUP(C2407,'make details'!$A$1:$C$139,3,FALSE)</f>
        <v>Standard</v>
      </c>
      <c r="F2407">
        <v>2000</v>
      </c>
      <c r="G2407" t="s">
        <v>693</v>
      </c>
      <c r="H2407" t="s">
        <v>18</v>
      </c>
      <c r="I2407" s="1">
        <v>44627</v>
      </c>
      <c r="J2407">
        <v>102</v>
      </c>
      <c r="K2407" t="str">
        <f>VLOOKUP(J2407,locations!$A$1:$E$17,2,FALSE)</f>
        <v>Auckland</v>
      </c>
      <c r="L2407" t="str">
        <f>VLOOKUP(J2407,locations!$A$1:$E$17,3,FALSE)</f>
        <v>New Zealand</v>
      </c>
      <c r="M2407">
        <f>VLOOKUP(J2407,locations!$A$1:$E$17,4,FALSE)</f>
        <v>1695200</v>
      </c>
      <c r="N2407">
        <f>VLOOKUP(J2407,locations!$A$1:$E$17,5,FALSE)</f>
        <v>343.09</v>
      </c>
    </row>
    <row r="2408" spans="1:14" x14ac:dyDescent="0.25">
      <c r="A2408">
        <v>2407</v>
      </c>
      <c r="B2408" t="s">
        <v>435</v>
      </c>
      <c r="C2408">
        <v>619</v>
      </c>
      <c r="D2408" t="str">
        <f>VLOOKUP(C2416,'make details'!$A$1:$C$139,2,FALSE)</f>
        <v>Holden</v>
      </c>
      <c r="E2408" t="str">
        <f>VLOOKUP(C2408,'make details'!$A$1:$C$139,3,FALSE)</f>
        <v>Standard</v>
      </c>
      <c r="F2408">
        <v>2012</v>
      </c>
      <c r="G2408" t="s">
        <v>448</v>
      </c>
      <c r="H2408" t="s">
        <v>32</v>
      </c>
      <c r="I2408" s="1">
        <v>44648</v>
      </c>
      <c r="J2408">
        <v>108</v>
      </c>
      <c r="K2408" t="str">
        <f>VLOOKUP(J2408,locations!$A$1:$E$17,2,FALSE)</f>
        <v>Manawatū-Whanganui</v>
      </c>
      <c r="L2408" t="str">
        <f>VLOOKUP(J2408,locations!$A$1:$E$17,3,FALSE)</f>
        <v>New Zealand</v>
      </c>
      <c r="M2408">
        <f>VLOOKUP(J2408,locations!$A$1:$E$17,4,FALSE)</f>
        <v>258200</v>
      </c>
      <c r="N2408">
        <f>VLOOKUP(J2408,locations!$A$1:$E$17,5,FALSE)</f>
        <v>11.62</v>
      </c>
    </row>
    <row r="2409" spans="1:14" x14ac:dyDescent="0.25">
      <c r="A2409">
        <v>2408</v>
      </c>
      <c r="B2409" t="s">
        <v>83</v>
      </c>
      <c r="C2409">
        <v>512</v>
      </c>
      <c r="D2409" t="str">
        <f>VLOOKUP(C2417,'make details'!$A$1:$C$139,2,FALSE)</f>
        <v>Nissan</v>
      </c>
      <c r="E2409" t="str">
        <f>VLOOKUP(C2409,'make details'!$A$1:$C$139,3,FALSE)</f>
        <v>Luxury</v>
      </c>
      <c r="F2409">
        <v>2002</v>
      </c>
      <c r="G2409" t="s">
        <v>851</v>
      </c>
      <c r="H2409" t="s">
        <v>10</v>
      </c>
      <c r="I2409" s="1">
        <v>44529</v>
      </c>
      <c r="J2409">
        <v>102</v>
      </c>
      <c r="K2409" t="str">
        <f>VLOOKUP(J2409,locations!$A$1:$E$17,2,FALSE)</f>
        <v>Auckland</v>
      </c>
      <c r="L2409" t="str">
        <f>VLOOKUP(J2409,locations!$A$1:$E$17,3,FALSE)</f>
        <v>New Zealand</v>
      </c>
      <c r="M2409">
        <f>VLOOKUP(J2409,locations!$A$1:$E$17,4,FALSE)</f>
        <v>1695200</v>
      </c>
      <c r="N2409">
        <f>VLOOKUP(J2409,locations!$A$1:$E$17,5,FALSE)</f>
        <v>343.09</v>
      </c>
    </row>
    <row r="2410" spans="1:14" x14ac:dyDescent="0.25">
      <c r="A2410">
        <v>2409</v>
      </c>
      <c r="B2410" t="s">
        <v>83</v>
      </c>
      <c r="C2410">
        <v>587</v>
      </c>
      <c r="D2410" t="str">
        <f>VLOOKUP(C2418,'make details'!$A$1:$C$139,2,FALSE)</f>
        <v>Mazda</v>
      </c>
      <c r="E2410" t="str">
        <f>VLOOKUP(C2410,'make details'!$A$1:$C$139,3,FALSE)</f>
        <v>Standard</v>
      </c>
      <c r="F2410">
        <v>2004</v>
      </c>
      <c r="G2410" t="s">
        <v>140</v>
      </c>
      <c r="H2410" t="s">
        <v>45</v>
      </c>
      <c r="I2410" s="1">
        <v>44652</v>
      </c>
      <c r="J2410">
        <v>114</v>
      </c>
      <c r="K2410" t="str">
        <f>VLOOKUP(J2410,locations!$A$1:$E$17,2,FALSE)</f>
        <v>Canterbury</v>
      </c>
      <c r="L2410" t="str">
        <f>VLOOKUP(J2410,locations!$A$1:$E$17,3,FALSE)</f>
        <v>New Zealand</v>
      </c>
      <c r="M2410">
        <f>VLOOKUP(J2410,locations!$A$1:$E$17,4,FALSE)</f>
        <v>655000</v>
      </c>
      <c r="N2410">
        <f>VLOOKUP(J2410,locations!$A$1:$E$17,5,FALSE)</f>
        <v>14.72</v>
      </c>
    </row>
    <row r="2411" spans="1:14" x14ac:dyDescent="0.25">
      <c r="A2411">
        <v>2410</v>
      </c>
      <c r="B2411" t="s">
        <v>90</v>
      </c>
      <c r="C2411">
        <v>610</v>
      </c>
      <c r="D2411" t="str">
        <f>VLOOKUP(C2419,'make details'!$A$1:$C$139,2,FALSE)</f>
        <v>Mazda</v>
      </c>
      <c r="E2411" t="str">
        <f>VLOOKUP(C2411,'make details'!$A$1:$C$139,3,FALSE)</f>
        <v>Standard</v>
      </c>
      <c r="F2411">
        <v>2005</v>
      </c>
      <c r="G2411" t="s">
        <v>674</v>
      </c>
      <c r="H2411" t="s">
        <v>10</v>
      </c>
      <c r="I2411" s="1">
        <v>44588</v>
      </c>
      <c r="J2411">
        <v>109</v>
      </c>
      <c r="K2411" t="str">
        <f>VLOOKUP(J2411,locations!$A$1:$E$17,2,FALSE)</f>
        <v>Wellington</v>
      </c>
      <c r="L2411" t="str">
        <f>VLOOKUP(J2411,locations!$A$1:$E$17,3,FALSE)</f>
        <v>New Zealand</v>
      </c>
      <c r="M2411">
        <f>VLOOKUP(J2411,locations!$A$1:$E$17,4,FALSE)</f>
        <v>543500</v>
      </c>
      <c r="N2411">
        <f>VLOOKUP(J2411,locations!$A$1:$E$17,5,FALSE)</f>
        <v>67.52</v>
      </c>
    </row>
    <row r="2412" spans="1:14" x14ac:dyDescent="0.25">
      <c r="A2412">
        <v>2411</v>
      </c>
      <c r="B2412" t="s">
        <v>75</v>
      </c>
      <c r="C2412">
        <v>619</v>
      </c>
      <c r="D2412" t="str">
        <f>VLOOKUP(C2420,'make details'!$A$1:$C$139,2,FALSE)</f>
        <v>Mazda</v>
      </c>
      <c r="E2412" t="str">
        <f>VLOOKUP(C2412,'make details'!$A$1:$C$139,3,FALSE)</f>
        <v>Standard</v>
      </c>
      <c r="F2412">
        <v>1999</v>
      </c>
      <c r="G2412" t="s">
        <v>739</v>
      </c>
      <c r="H2412" t="s">
        <v>283</v>
      </c>
      <c r="I2412" s="1">
        <v>44547</v>
      </c>
      <c r="J2412">
        <v>105</v>
      </c>
      <c r="K2412" t="str">
        <f>VLOOKUP(J2412,locations!$A$1:$E$17,2,FALSE)</f>
        <v>Gisborne</v>
      </c>
      <c r="L2412" t="str">
        <f>VLOOKUP(J2412,locations!$A$1:$E$17,3,FALSE)</f>
        <v>New Zealand</v>
      </c>
      <c r="M2412">
        <f>VLOOKUP(J2412,locations!$A$1:$E$17,4,FALSE)</f>
        <v>52100</v>
      </c>
      <c r="N2412">
        <f>VLOOKUP(J2412,locations!$A$1:$E$17,5,FALSE)</f>
        <v>6.21</v>
      </c>
    </row>
    <row r="2413" spans="1:14" x14ac:dyDescent="0.25">
      <c r="A2413">
        <v>2412</v>
      </c>
      <c r="B2413" t="s">
        <v>90</v>
      </c>
      <c r="C2413">
        <v>587</v>
      </c>
      <c r="D2413" t="str">
        <f>VLOOKUP(C2421,'make details'!$A$1:$C$139,2,FALSE)</f>
        <v>Mazda</v>
      </c>
      <c r="E2413" t="str">
        <f>VLOOKUP(C2413,'make details'!$A$1:$C$139,3,FALSE)</f>
        <v>Standard</v>
      </c>
      <c r="F2413">
        <v>2005</v>
      </c>
      <c r="G2413" t="s">
        <v>852</v>
      </c>
      <c r="H2413" t="s">
        <v>28</v>
      </c>
      <c r="I2413" s="1">
        <v>44559</v>
      </c>
      <c r="J2413">
        <v>105</v>
      </c>
      <c r="K2413" t="str">
        <f>VLOOKUP(J2413,locations!$A$1:$E$17,2,FALSE)</f>
        <v>Gisborne</v>
      </c>
      <c r="L2413" t="str">
        <f>VLOOKUP(J2413,locations!$A$1:$E$17,3,FALSE)</f>
        <v>New Zealand</v>
      </c>
      <c r="M2413">
        <f>VLOOKUP(J2413,locations!$A$1:$E$17,4,FALSE)</f>
        <v>52100</v>
      </c>
      <c r="N2413">
        <f>VLOOKUP(J2413,locations!$A$1:$E$17,5,FALSE)</f>
        <v>6.21</v>
      </c>
    </row>
    <row r="2414" spans="1:14" x14ac:dyDescent="0.25">
      <c r="A2414">
        <v>2413</v>
      </c>
      <c r="B2414" t="s">
        <v>90</v>
      </c>
      <c r="C2414">
        <v>550</v>
      </c>
      <c r="D2414" t="str">
        <f>VLOOKUP(C2422,'make details'!$A$1:$C$139,2,FALSE)</f>
        <v>Ford</v>
      </c>
      <c r="E2414" t="str">
        <f>VLOOKUP(C2414,'make details'!$A$1:$C$139,3,FALSE)</f>
        <v>Standard</v>
      </c>
      <c r="F2414">
        <v>1996</v>
      </c>
      <c r="G2414" t="s">
        <v>456</v>
      </c>
      <c r="H2414" t="s">
        <v>618</v>
      </c>
      <c r="I2414" s="1">
        <v>44653</v>
      </c>
      <c r="J2414">
        <v>108</v>
      </c>
      <c r="K2414" t="str">
        <f>VLOOKUP(J2414,locations!$A$1:$E$17,2,FALSE)</f>
        <v>Manawatū-Whanganui</v>
      </c>
      <c r="L2414" t="str">
        <f>VLOOKUP(J2414,locations!$A$1:$E$17,3,FALSE)</f>
        <v>New Zealand</v>
      </c>
      <c r="M2414">
        <f>VLOOKUP(J2414,locations!$A$1:$E$17,4,FALSE)</f>
        <v>258200</v>
      </c>
      <c r="N2414">
        <f>VLOOKUP(J2414,locations!$A$1:$E$17,5,FALSE)</f>
        <v>11.62</v>
      </c>
    </row>
    <row r="2415" spans="1:14" x14ac:dyDescent="0.25">
      <c r="A2415">
        <v>2414</v>
      </c>
      <c r="B2415" t="s">
        <v>83</v>
      </c>
      <c r="C2415">
        <v>576</v>
      </c>
      <c r="D2415" t="str">
        <f>VLOOKUP(C2423,'make details'!$A$1:$C$139,2,FALSE)</f>
        <v>Toyota</v>
      </c>
      <c r="E2415" t="str">
        <f>VLOOKUP(C2415,'make details'!$A$1:$C$139,3,FALSE)</f>
        <v>Standard</v>
      </c>
      <c r="F2415">
        <v>2003</v>
      </c>
      <c r="G2415" t="s">
        <v>817</v>
      </c>
      <c r="H2415" t="s">
        <v>28</v>
      </c>
      <c r="I2415" s="1">
        <v>44494</v>
      </c>
      <c r="J2415">
        <v>102</v>
      </c>
      <c r="K2415" t="str">
        <f>VLOOKUP(J2415,locations!$A$1:$E$17,2,FALSE)</f>
        <v>Auckland</v>
      </c>
      <c r="L2415" t="str">
        <f>VLOOKUP(J2415,locations!$A$1:$E$17,3,FALSE)</f>
        <v>New Zealand</v>
      </c>
      <c r="M2415">
        <f>VLOOKUP(J2415,locations!$A$1:$E$17,4,FALSE)</f>
        <v>1695200</v>
      </c>
      <c r="N2415">
        <f>VLOOKUP(J2415,locations!$A$1:$E$17,5,FALSE)</f>
        <v>343.09</v>
      </c>
    </row>
    <row r="2416" spans="1:14" x14ac:dyDescent="0.25">
      <c r="A2416">
        <v>2415</v>
      </c>
      <c r="B2416" t="s">
        <v>83</v>
      </c>
      <c r="C2416">
        <v>548</v>
      </c>
      <c r="D2416" t="str">
        <f>VLOOKUP(C2424,'make details'!$A$1:$C$139,2,FALSE)</f>
        <v>Holden</v>
      </c>
      <c r="E2416" t="str">
        <f>VLOOKUP(C2416,'make details'!$A$1:$C$139,3,FALSE)</f>
        <v>Standard</v>
      </c>
      <c r="F2416">
        <v>2001</v>
      </c>
      <c r="G2416" t="s">
        <v>443</v>
      </c>
      <c r="H2416" t="s">
        <v>28</v>
      </c>
      <c r="I2416" s="1">
        <v>44478</v>
      </c>
      <c r="J2416">
        <v>103</v>
      </c>
      <c r="K2416" t="str">
        <f>VLOOKUP(J2416,locations!$A$1:$E$17,2,FALSE)</f>
        <v>Waikato</v>
      </c>
      <c r="L2416" t="str">
        <f>VLOOKUP(J2416,locations!$A$1:$E$17,3,FALSE)</f>
        <v>New Zealand</v>
      </c>
      <c r="M2416">
        <f>VLOOKUP(J2416,locations!$A$1:$E$17,4,FALSE)</f>
        <v>513800</v>
      </c>
      <c r="N2416">
        <f>VLOOKUP(J2416,locations!$A$1:$E$17,5,FALSE)</f>
        <v>21.5</v>
      </c>
    </row>
    <row r="2417" spans="1:14" x14ac:dyDescent="0.25">
      <c r="A2417">
        <v>2416</v>
      </c>
      <c r="B2417" t="s">
        <v>75</v>
      </c>
      <c r="C2417">
        <v>587</v>
      </c>
      <c r="D2417" t="str">
        <f>VLOOKUP(C2425,'make details'!$A$1:$C$139,2,FALSE)</f>
        <v>Ford</v>
      </c>
      <c r="E2417" t="str">
        <f>VLOOKUP(C2417,'make details'!$A$1:$C$139,3,FALSE)</f>
        <v>Standard</v>
      </c>
      <c r="F2417">
        <v>2006</v>
      </c>
      <c r="G2417" t="s">
        <v>359</v>
      </c>
      <c r="H2417" t="s">
        <v>10</v>
      </c>
      <c r="I2417" s="1">
        <v>44656</v>
      </c>
      <c r="J2417">
        <v>103</v>
      </c>
      <c r="K2417" t="str">
        <f>VLOOKUP(J2417,locations!$A$1:$E$17,2,FALSE)</f>
        <v>Waikato</v>
      </c>
      <c r="L2417" t="str">
        <f>VLOOKUP(J2417,locations!$A$1:$E$17,3,FALSE)</f>
        <v>New Zealand</v>
      </c>
      <c r="M2417">
        <f>VLOOKUP(J2417,locations!$A$1:$E$17,4,FALSE)</f>
        <v>513800</v>
      </c>
      <c r="N2417">
        <f>VLOOKUP(J2417,locations!$A$1:$E$17,5,FALSE)</f>
        <v>21.5</v>
      </c>
    </row>
    <row r="2418" spans="1:14" x14ac:dyDescent="0.25">
      <c r="A2418">
        <v>2417</v>
      </c>
      <c r="B2418" t="s">
        <v>90</v>
      </c>
      <c r="C2418">
        <v>576</v>
      </c>
      <c r="D2418" t="str">
        <f>VLOOKUP(C2426,'make details'!$A$1:$C$139,2,FALSE)</f>
        <v>Mazda</v>
      </c>
      <c r="E2418" t="str">
        <f>VLOOKUP(C2418,'make details'!$A$1:$C$139,3,FALSE)</f>
        <v>Standard</v>
      </c>
      <c r="F2418">
        <v>2003</v>
      </c>
      <c r="G2418" t="s">
        <v>698</v>
      </c>
      <c r="H2418" t="s">
        <v>10</v>
      </c>
      <c r="I2418" s="1">
        <v>44603</v>
      </c>
      <c r="J2418">
        <v>102</v>
      </c>
      <c r="K2418" t="str">
        <f>VLOOKUP(J2418,locations!$A$1:$E$17,2,FALSE)</f>
        <v>Auckland</v>
      </c>
      <c r="L2418" t="str">
        <f>VLOOKUP(J2418,locations!$A$1:$E$17,3,FALSE)</f>
        <v>New Zealand</v>
      </c>
      <c r="M2418">
        <f>VLOOKUP(J2418,locations!$A$1:$E$17,4,FALSE)</f>
        <v>1695200</v>
      </c>
      <c r="N2418">
        <f>VLOOKUP(J2418,locations!$A$1:$E$17,5,FALSE)</f>
        <v>343.09</v>
      </c>
    </row>
    <row r="2419" spans="1:14" x14ac:dyDescent="0.25">
      <c r="A2419">
        <v>2418</v>
      </c>
      <c r="B2419" t="s">
        <v>75</v>
      </c>
      <c r="C2419">
        <v>576</v>
      </c>
      <c r="D2419" t="str">
        <f>VLOOKUP(C2427,'make details'!$A$1:$C$139,2,FALSE)</f>
        <v>Holden</v>
      </c>
      <c r="E2419" t="str">
        <f>VLOOKUP(C2419,'make details'!$A$1:$C$139,3,FALSE)</f>
        <v>Standard</v>
      </c>
      <c r="F2419">
        <v>2005</v>
      </c>
      <c r="G2419" t="s">
        <v>578</v>
      </c>
      <c r="H2419" t="s">
        <v>10</v>
      </c>
      <c r="I2419" s="1">
        <v>44639</v>
      </c>
      <c r="J2419">
        <v>103</v>
      </c>
      <c r="K2419" t="str">
        <f>VLOOKUP(J2419,locations!$A$1:$E$17,2,FALSE)</f>
        <v>Waikato</v>
      </c>
      <c r="L2419" t="str">
        <f>VLOOKUP(J2419,locations!$A$1:$E$17,3,FALSE)</f>
        <v>New Zealand</v>
      </c>
      <c r="M2419">
        <f>VLOOKUP(J2419,locations!$A$1:$E$17,4,FALSE)</f>
        <v>513800</v>
      </c>
      <c r="N2419">
        <f>VLOOKUP(J2419,locations!$A$1:$E$17,5,FALSE)</f>
        <v>21.5</v>
      </c>
    </row>
    <row r="2420" spans="1:14" x14ac:dyDescent="0.25">
      <c r="A2420">
        <v>2419</v>
      </c>
      <c r="B2420" t="s">
        <v>75</v>
      </c>
      <c r="C2420">
        <v>576</v>
      </c>
      <c r="D2420" t="str">
        <f>VLOOKUP(C2428,'make details'!$A$1:$C$139,2,FALSE)</f>
        <v>Mazda</v>
      </c>
      <c r="E2420" t="str">
        <f>VLOOKUP(C2420,'make details'!$A$1:$C$139,3,FALSE)</f>
        <v>Standard</v>
      </c>
      <c r="F2420">
        <v>2004</v>
      </c>
      <c r="G2420" t="s">
        <v>578</v>
      </c>
      <c r="H2420" t="s">
        <v>28</v>
      </c>
      <c r="I2420" s="1">
        <v>44577</v>
      </c>
      <c r="J2420">
        <v>103</v>
      </c>
      <c r="K2420" t="str">
        <f>VLOOKUP(J2420,locations!$A$1:$E$17,2,FALSE)</f>
        <v>Waikato</v>
      </c>
      <c r="L2420" t="str">
        <f>VLOOKUP(J2420,locations!$A$1:$E$17,3,FALSE)</f>
        <v>New Zealand</v>
      </c>
      <c r="M2420">
        <f>VLOOKUP(J2420,locations!$A$1:$E$17,4,FALSE)</f>
        <v>513800</v>
      </c>
      <c r="N2420">
        <f>VLOOKUP(J2420,locations!$A$1:$E$17,5,FALSE)</f>
        <v>21.5</v>
      </c>
    </row>
    <row r="2421" spans="1:14" x14ac:dyDescent="0.25">
      <c r="A2421">
        <v>2420</v>
      </c>
      <c r="B2421" t="s">
        <v>435</v>
      </c>
      <c r="C2421">
        <v>576</v>
      </c>
      <c r="D2421" t="str">
        <f>VLOOKUP(C2429,'make details'!$A$1:$C$139,2,FALSE)</f>
        <v>Suzuki</v>
      </c>
      <c r="E2421" t="str">
        <f>VLOOKUP(C2421,'make details'!$A$1:$C$139,3,FALSE)</f>
        <v>Standard</v>
      </c>
      <c r="F2421">
        <v>2002</v>
      </c>
      <c r="G2421" t="s">
        <v>450</v>
      </c>
      <c r="H2421" t="s">
        <v>69</v>
      </c>
      <c r="I2421" s="1">
        <v>44651</v>
      </c>
      <c r="J2421">
        <v>102</v>
      </c>
      <c r="K2421" t="str">
        <f>VLOOKUP(J2421,locations!$A$1:$E$17,2,FALSE)</f>
        <v>Auckland</v>
      </c>
      <c r="L2421" t="str">
        <f>VLOOKUP(J2421,locations!$A$1:$E$17,3,FALSE)</f>
        <v>New Zealand</v>
      </c>
      <c r="M2421">
        <f>VLOOKUP(J2421,locations!$A$1:$E$17,4,FALSE)</f>
        <v>1695200</v>
      </c>
      <c r="N2421">
        <f>VLOOKUP(J2421,locations!$A$1:$E$17,5,FALSE)</f>
        <v>343.09</v>
      </c>
    </row>
    <row r="2422" spans="1:14" x14ac:dyDescent="0.25">
      <c r="A2422">
        <v>2421</v>
      </c>
      <c r="B2422" t="s">
        <v>435</v>
      </c>
      <c r="C2422">
        <v>540</v>
      </c>
      <c r="D2422" t="str">
        <f>VLOOKUP(C2430,'make details'!$A$1:$C$139,2,FALSE)</f>
        <v>Mazda</v>
      </c>
      <c r="E2422" t="str">
        <f>VLOOKUP(C2422,'make details'!$A$1:$C$139,3,FALSE)</f>
        <v>Standard</v>
      </c>
      <c r="F2422">
        <v>2012</v>
      </c>
      <c r="G2422" t="s">
        <v>760</v>
      </c>
      <c r="H2422" t="s">
        <v>32</v>
      </c>
      <c r="I2422" s="1">
        <v>44605</v>
      </c>
      <c r="J2422">
        <v>104</v>
      </c>
      <c r="K2422" t="str">
        <f>VLOOKUP(J2422,locations!$A$1:$E$17,2,FALSE)</f>
        <v>Bay of Plenty</v>
      </c>
      <c r="L2422" t="str">
        <f>VLOOKUP(J2422,locations!$A$1:$E$17,3,FALSE)</f>
        <v>New Zealand</v>
      </c>
      <c r="M2422">
        <f>VLOOKUP(J2422,locations!$A$1:$E$17,4,FALSE)</f>
        <v>347700</v>
      </c>
      <c r="N2422">
        <f>VLOOKUP(J2422,locations!$A$1:$E$17,5,FALSE)</f>
        <v>28.8</v>
      </c>
    </row>
    <row r="2423" spans="1:14" x14ac:dyDescent="0.25">
      <c r="A2423">
        <v>2422</v>
      </c>
      <c r="B2423" t="s">
        <v>90</v>
      </c>
      <c r="C2423">
        <v>619</v>
      </c>
      <c r="D2423" t="str">
        <f>VLOOKUP(C2431,'make details'!$A$1:$C$139,2,FALSE)</f>
        <v>Volkswagen</v>
      </c>
      <c r="E2423" t="str">
        <f>VLOOKUP(C2423,'make details'!$A$1:$C$139,3,FALSE)</f>
        <v>Standard</v>
      </c>
      <c r="F2423">
        <v>1999</v>
      </c>
      <c r="G2423" t="s">
        <v>599</v>
      </c>
      <c r="H2423" t="s">
        <v>10</v>
      </c>
      <c r="I2423" s="1">
        <v>44641</v>
      </c>
      <c r="J2423">
        <v>102</v>
      </c>
      <c r="K2423" t="str">
        <f>VLOOKUP(J2423,locations!$A$1:$E$17,2,FALSE)</f>
        <v>Auckland</v>
      </c>
      <c r="L2423" t="str">
        <f>VLOOKUP(J2423,locations!$A$1:$E$17,3,FALSE)</f>
        <v>New Zealand</v>
      </c>
      <c r="M2423">
        <f>VLOOKUP(J2423,locations!$A$1:$E$17,4,FALSE)</f>
        <v>1695200</v>
      </c>
      <c r="N2423">
        <f>VLOOKUP(J2423,locations!$A$1:$E$17,5,FALSE)</f>
        <v>343.09</v>
      </c>
    </row>
    <row r="2424" spans="1:14" x14ac:dyDescent="0.25">
      <c r="A2424">
        <v>2423</v>
      </c>
      <c r="B2424" t="s">
        <v>83</v>
      </c>
      <c r="C2424">
        <v>548</v>
      </c>
      <c r="D2424" t="str">
        <f>VLOOKUP(C2432,'make details'!$A$1:$C$139,2,FALSE)</f>
        <v>Nissan</v>
      </c>
      <c r="E2424" t="str">
        <f>VLOOKUP(C2424,'make details'!$A$1:$C$139,3,FALSE)</f>
        <v>Standard</v>
      </c>
      <c r="F2424">
        <v>2012</v>
      </c>
      <c r="G2424" t="s">
        <v>790</v>
      </c>
      <c r="H2424" t="s">
        <v>45</v>
      </c>
      <c r="I2424" s="1">
        <v>44619</v>
      </c>
      <c r="J2424">
        <v>102</v>
      </c>
      <c r="K2424" t="str">
        <f>VLOOKUP(J2424,locations!$A$1:$E$17,2,FALSE)</f>
        <v>Auckland</v>
      </c>
      <c r="L2424" t="str">
        <f>VLOOKUP(J2424,locations!$A$1:$E$17,3,FALSE)</f>
        <v>New Zealand</v>
      </c>
      <c r="M2424">
        <f>VLOOKUP(J2424,locations!$A$1:$E$17,4,FALSE)</f>
        <v>1695200</v>
      </c>
      <c r="N2424">
        <f>VLOOKUP(J2424,locations!$A$1:$E$17,5,FALSE)</f>
        <v>343.09</v>
      </c>
    </row>
    <row r="2425" spans="1:14" x14ac:dyDescent="0.25">
      <c r="A2425">
        <v>2424</v>
      </c>
      <c r="B2425" t="s">
        <v>435</v>
      </c>
      <c r="C2425">
        <v>540</v>
      </c>
      <c r="D2425" t="str">
        <f>VLOOKUP(C2433,'make details'!$A$1:$C$139,2,FALSE)</f>
        <v>Mazda</v>
      </c>
      <c r="E2425" t="str">
        <f>VLOOKUP(C2425,'make details'!$A$1:$C$139,3,FALSE)</f>
        <v>Standard</v>
      </c>
      <c r="F2425">
        <v>2002</v>
      </c>
      <c r="G2425" t="s">
        <v>436</v>
      </c>
      <c r="H2425" t="s">
        <v>47</v>
      </c>
      <c r="I2425" s="1">
        <v>44631</v>
      </c>
      <c r="J2425">
        <v>115</v>
      </c>
      <c r="K2425" t="str">
        <f>VLOOKUP(J2425,locations!$A$1:$E$17,2,FALSE)</f>
        <v>Otago</v>
      </c>
      <c r="L2425" t="str">
        <f>VLOOKUP(J2425,locations!$A$1:$E$17,3,FALSE)</f>
        <v>New Zealand</v>
      </c>
      <c r="M2425">
        <f>VLOOKUP(J2425,locations!$A$1:$E$17,4,FALSE)</f>
        <v>246000</v>
      </c>
      <c r="N2425">
        <f>VLOOKUP(J2425,locations!$A$1:$E$17,5,FALSE)</f>
        <v>7.89</v>
      </c>
    </row>
    <row r="2426" spans="1:14" x14ac:dyDescent="0.25">
      <c r="A2426">
        <v>2425</v>
      </c>
      <c r="B2426" t="s">
        <v>90</v>
      </c>
      <c r="C2426">
        <v>576</v>
      </c>
      <c r="D2426" t="str">
        <f>VLOOKUP(C2434,'make details'!$A$1:$C$139,2,FALSE)</f>
        <v>Subaru</v>
      </c>
      <c r="E2426" t="str">
        <f>VLOOKUP(C2426,'make details'!$A$1:$C$139,3,FALSE)</f>
        <v>Standard</v>
      </c>
      <c r="F2426">
        <v>2006</v>
      </c>
      <c r="G2426" t="s">
        <v>698</v>
      </c>
      <c r="H2426" t="s">
        <v>18</v>
      </c>
      <c r="I2426" s="1">
        <v>44536</v>
      </c>
      <c r="J2426">
        <v>109</v>
      </c>
      <c r="K2426" t="str">
        <f>VLOOKUP(J2426,locations!$A$1:$E$17,2,FALSE)</f>
        <v>Wellington</v>
      </c>
      <c r="L2426" t="str">
        <f>VLOOKUP(J2426,locations!$A$1:$E$17,3,FALSE)</f>
        <v>New Zealand</v>
      </c>
      <c r="M2426">
        <f>VLOOKUP(J2426,locations!$A$1:$E$17,4,FALSE)</f>
        <v>543500</v>
      </c>
      <c r="N2426">
        <f>VLOOKUP(J2426,locations!$A$1:$E$17,5,FALSE)</f>
        <v>67.52</v>
      </c>
    </row>
    <row r="2427" spans="1:14" x14ac:dyDescent="0.25">
      <c r="A2427">
        <v>2426</v>
      </c>
      <c r="B2427" t="s">
        <v>83</v>
      </c>
      <c r="C2427">
        <v>548</v>
      </c>
      <c r="D2427" t="str">
        <f>VLOOKUP(C2435,'make details'!$A$1:$C$139,2,FALSE)</f>
        <v>Subaru</v>
      </c>
      <c r="E2427" t="str">
        <f>VLOOKUP(C2427,'make details'!$A$1:$C$139,3,FALSE)</f>
        <v>Standard</v>
      </c>
      <c r="F2427">
        <v>2003</v>
      </c>
      <c r="G2427" t="s">
        <v>593</v>
      </c>
      <c r="H2427" t="s">
        <v>69</v>
      </c>
      <c r="I2427" s="1">
        <v>44549</v>
      </c>
      <c r="J2427">
        <v>102</v>
      </c>
      <c r="K2427" t="str">
        <f>VLOOKUP(J2427,locations!$A$1:$E$17,2,FALSE)</f>
        <v>Auckland</v>
      </c>
      <c r="L2427" t="str">
        <f>VLOOKUP(J2427,locations!$A$1:$E$17,3,FALSE)</f>
        <v>New Zealand</v>
      </c>
      <c r="M2427">
        <f>VLOOKUP(J2427,locations!$A$1:$E$17,4,FALSE)</f>
        <v>1695200</v>
      </c>
      <c r="N2427">
        <f>VLOOKUP(J2427,locations!$A$1:$E$17,5,FALSE)</f>
        <v>343.09</v>
      </c>
    </row>
    <row r="2428" spans="1:14" x14ac:dyDescent="0.25">
      <c r="A2428">
        <v>2427</v>
      </c>
      <c r="B2428" t="s">
        <v>90</v>
      </c>
      <c r="C2428">
        <v>576</v>
      </c>
      <c r="D2428" t="str">
        <f>VLOOKUP(C2436,'make details'!$A$1:$C$139,2,FALSE)</f>
        <v>Toyota</v>
      </c>
      <c r="E2428" t="str">
        <f>VLOOKUP(C2428,'make details'!$A$1:$C$139,3,FALSE)</f>
        <v>Standard</v>
      </c>
      <c r="F2428">
        <v>2002</v>
      </c>
      <c r="G2428" t="s">
        <v>698</v>
      </c>
      <c r="H2428" t="s">
        <v>32</v>
      </c>
      <c r="I2428" s="1">
        <v>44643</v>
      </c>
      <c r="J2428">
        <v>102</v>
      </c>
      <c r="K2428" t="str">
        <f>VLOOKUP(J2428,locations!$A$1:$E$17,2,FALSE)</f>
        <v>Auckland</v>
      </c>
      <c r="L2428" t="str">
        <f>VLOOKUP(J2428,locations!$A$1:$E$17,3,FALSE)</f>
        <v>New Zealand</v>
      </c>
      <c r="M2428">
        <f>VLOOKUP(J2428,locations!$A$1:$E$17,4,FALSE)</f>
        <v>1695200</v>
      </c>
      <c r="N2428">
        <f>VLOOKUP(J2428,locations!$A$1:$E$17,5,FALSE)</f>
        <v>343.09</v>
      </c>
    </row>
    <row r="2429" spans="1:14" x14ac:dyDescent="0.25">
      <c r="A2429">
        <v>2428</v>
      </c>
      <c r="B2429" t="s">
        <v>75</v>
      </c>
      <c r="C2429">
        <v>611</v>
      </c>
      <c r="D2429" t="str">
        <f>VLOOKUP(C2437,'make details'!$A$1:$C$139,2,FALSE)</f>
        <v>Ford</v>
      </c>
      <c r="E2429" t="str">
        <f>VLOOKUP(C2429,'make details'!$A$1:$C$139,3,FALSE)</f>
        <v>Standard</v>
      </c>
      <c r="F2429">
        <v>2006</v>
      </c>
      <c r="G2429" t="s">
        <v>684</v>
      </c>
      <c r="H2429" t="s">
        <v>66</v>
      </c>
      <c r="I2429" s="1">
        <v>44547</v>
      </c>
      <c r="J2429">
        <v>109</v>
      </c>
      <c r="K2429" t="str">
        <f>VLOOKUP(J2429,locations!$A$1:$E$17,2,FALSE)</f>
        <v>Wellington</v>
      </c>
      <c r="L2429" t="str">
        <f>VLOOKUP(J2429,locations!$A$1:$E$17,3,FALSE)</f>
        <v>New Zealand</v>
      </c>
      <c r="M2429">
        <f>VLOOKUP(J2429,locations!$A$1:$E$17,4,FALSE)</f>
        <v>543500</v>
      </c>
      <c r="N2429">
        <f>VLOOKUP(J2429,locations!$A$1:$E$17,5,FALSE)</f>
        <v>67.52</v>
      </c>
    </row>
    <row r="2430" spans="1:14" x14ac:dyDescent="0.25">
      <c r="A2430">
        <v>2429</v>
      </c>
      <c r="B2430" t="s">
        <v>435</v>
      </c>
      <c r="C2430">
        <v>576</v>
      </c>
      <c r="D2430" t="str">
        <f>VLOOKUP(C2438,'make details'!$A$1:$C$139,2,FALSE)</f>
        <v>Holden</v>
      </c>
      <c r="E2430" t="str">
        <f>VLOOKUP(C2430,'make details'!$A$1:$C$139,3,FALSE)</f>
        <v>Standard</v>
      </c>
      <c r="F2430">
        <v>2006</v>
      </c>
      <c r="G2430" t="s">
        <v>723</v>
      </c>
      <c r="H2430" t="s">
        <v>32</v>
      </c>
      <c r="I2430" s="1">
        <v>44499</v>
      </c>
      <c r="J2430">
        <v>102</v>
      </c>
      <c r="K2430" t="str">
        <f>VLOOKUP(J2430,locations!$A$1:$E$17,2,FALSE)</f>
        <v>Auckland</v>
      </c>
      <c r="L2430" t="str">
        <f>VLOOKUP(J2430,locations!$A$1:$E$17,3,FALSE)</f>
        <v>New Zealand</v>
      </c>
      <c r="M2430">
        <f>VLOOKUP(J2430,locations!$A$1:$E$17,4,FALSE)</f>
        <v>1695200</v>
      </c>
      <c r="N2430">
        <f>VLOOKUP(J2430,locations!$A$1:$E$17,5,FALSE)</f>
        <v>343.09</v>
      </c>
    </row>
    <row r="2431" spans="1:14" x14ac:dyDescent="0.25">
      <c r="A2431">
        <v>2430</v>
      </c>
      <c r="B2431" t="s">
        <v>75</v>
      </c>
      <c r="C2431">
        <v>633</v>
      </c>
      <c r="D2431" t="str">
        <f>VLOOKUP(C2439,'make details'!$A$1:$C$139,2,FALSE)</f>
        <v>Nissan</v>
      </c>
      <c r="E2431" t="str">
        <f>VLOOKUP(C2431,'make details'!$A$1:$C$139,3,FALSE)</f>
        <v>Standard</v>
      </c>
      <c r="F2431">
        <v>2003</v>
      </c>
      <c r="G2431" t="s">
        <v>581</v>
      </c>
      <c r="H2431" t="s">
        <v>18</v>
      </c>
      <c r="I2431" s="1">
        <v>44578</v>
      </c>
      <c r="J2431">
        <v>111</v>
      </c>
      <c r="K2431" t="str">
        <f>VLOOKUP(J2431,locations!$A$1:$E$17,2,FALSE)</f>
        <v>Nelson</v>
      </c>
      <c r="L2431" t="str">
        <f>VLOOKUP(J2431,locations!$A$1:$E$17,3,FALSE)</f>
        <v>New Zealand</v>
      </c>
      <c r="M2431">
        <f>VLOOKUP(J2431,locations!$A$1:$E$17,4,FALSE)</f>
        <v>54500</v>
      </c>
      <c r="N2431">
        <f>VLOOKUP(J2431,locations!$A$1:$E$17,5,FALSE)</f>
        <v>129.15</v>
      </c>
    </row>
    <row r="2432" spans="1:14" x14ac:dyDescent="0.25">
      <c r="A2432">
        <v>2431</v>
      </c>
      <c r="B2432" t="s">
        <v>435</v>
      </c>
      <c r="C2432">
        <v>587</v>
      </c>
      <c r="D2432" t="str">
        <f>VLOOKUP(C2440,'make details'!$A$1:$C$139,2,FALSE)</f>
        <v>Ford</v>
      </c>
      <c r="E2432" t="str">
        <f>VLOOKUP(C2432,'make details'!$A$1:$C$139,3,FALSE)</f>
        <v>Standard</v>
      </c>
      <c r="F2432">
        <v>2012</v>
      </c>
      <c r="G2432" t="s">
        <v>437</v>
      </c>
      <c r="H2432" t="s">
        <v>10</v>
      </c>
      <c r="I2432" s="1">
        <v>44614</v>
      </c>
      <c r="J2432">
        <v>114</v>
      </c>
      <c r="K2432" t="str">
        <f>VLOOKUP(J2432,locations!$A$1:$E$17,2,FALSE)</f>
        <v>Canterbury</v>
      </c>
      <c r="L2432" t="str">
        <f>VLOOKUP(J2432,locations!$A$1:$E$17,3,FALSE)</f>
        <v>New Zealand</v>
      </c>
      <c r="M2432">
        <f>VLOOKUP(J2432,locations!$A$1:$E$17,4,FALSE)</f>
        <v>655000</v>
      </c>
      <c r="N2432">
        <f>VLOOKUP(J2432,locations!$A$1:$E$17,5,FALSE)</f>
        <v>14.72</v>
      </c>
    </row>
    <row r="2433" spans="1:14" x14ac:dyDescent="0.25">
      <c r="A2433">
        <v>2432</v>
      </c>
      <c r="B2433" t="s">
        <v>90</v>
      </c>
      <c r="C2433">
        <v>576</v>
      </c>
      <c r="D2433" t="str">
        <f>VLOOKUP(C2441,'make details'!$A$1:$C$139,2,FALSE)</f>
        <v>Audi</v>
      </c>
      <c r="E2433" t="str">
        <f>VLOOKUP(C2433,'make details'!$A$1:$C$139,3,FALSE)</f>
        <v>Standard</v>
      </c>
      <c r="F2433">
        <v>2002</v>
      </c>
      <c r="G2433" t="s">
        <v>698</v>
      </c>
      <c r="H2433" t="s">
        <v>69</v>
      </c>
      <c r="I2433" s="1">
        <v>44546</v>
      </c>
      <c r="J2433">
        <v>109</v>
      </c>
      <c r="K2433" t="str">
        <f>VLOOKUP(J2433,locations!$A$1:$E$17,2,FALSE)</f>
        <v>Wellington</v>
      </c>
      <c r="L2433" t="str">
        <f>VLOOKUP(J2433,locations!$A$1:$E$17,3,FALSE)</f>
        <v>New Zealand</v>
      </c>
      <c r="M2433">
        <f>VLOOKUP(J2433,locations!$A$1:$E$17,4,FALSE)</f>
        <v>543500</v>
      </c>
      <c r="N2433">
        <f>VLOOKUP(J2433,locations!$A$1:$E$17,5,FALSE)</f>
        <v>67.52</v>
      </c>
    </row>
    <row r="2434" spans="1:14" x14ac:dyDescent="0.25">
      <c r="A2434">
        <v>2433</v>
      </c>
      <c r="B2434" t="s">
        <v>90</v>
      </c>
      <c r="C2434">
        <v>610</v>
      </c>
      <c r="D2434" t="str">
        <f>VLOOKUP(C2442,'make details'!$A$1:$C$139,2,FALSE)</f>
        <v>Nissan</v>
      </c>
      <c r="E2434" t="str">
        <f>VLOOKUP(C2434,'make details'!$A$1:$C$139,3,FALSE)</f>
        <v>Standard</v>
      </c>
      <c r="F2434">
        <v>2000</v>
      </c>
      <c r="G2434" t="s">
        <v>475</v>
      </c>
      <c r="H2434" t="s">
        <v>18</v>
      </c>
      <c r="I2434" s="1">
        <v>44526</v>
      </c>
      <c r="J2434">
        <v>104</v>
      </c>
      <c r="K2434" t="str">
        <f>VLOOKUP(J2434,locations!$A$1:$E$17,2,FALSE)</f>
        <v>Bay of Plenty</v>
      </c>
      <c r="L2434" t="str">
        <f>VLOOKUP(J2434,locations!$A$1:$E$17,3,FALSE)</f>
        <v>New Zealand</v>
      </c>
      <c r="M2434">
        <f>VLOOKUP(J2434,locations!$A$1:$E$17,4,FALSE)</f>
        <v>347700</v>
      </c>
      <c r="N2434">
        <f>VLOOKUP(J2434,locations!$A$1:$E$17,5,FALSE)</f>
        <v>28.8</v>
      </c>
    </row>
    <row r="2435" spans="1:14" x14ac:dyDescent="0.25">
      <c r="A2435">
        <v>2434</v>
      </c>
      <c r="B2435" t="s">
        <v>83</v>
      </c>
      <c r="C2435">
        <v>610</v>
      </c>
      <c r="D2435" t="str">
        <f>VLOOKUP(C2443,'make details'!$A$1:$C$139,2,FALSE)</f>
        <v>Mazda</v>
      </c>
      <c r="E2435" t="str">
        <f>VLOOKUP(C2435,'make details'!$A$1:$C$139,3,FALSE)</f>
        <v>Standard</v>
      </c>
      <c r="F2435">
        <v>2009</v>
      </c>
      <c r="G2435" t="s">
        <v>475</v>
      </c>
      <c r="H2435" t="s">
        <v>18</v>
      </c>
      <c r="I2435" s="1">
        <v>44645</v>
      </c>
      <c r="J2435">
        <v>111</v>
      </c>
      <c r="K2435" t="str">
        <f>VLOOKUP(J2435,locations!$A$1:$E$17,2,FALSE)</f>
        <v>Nelson</v>
      </c>
      <c r="L2435" t="str">
        <f>VLOOKUP(J2435,locations!$A$1:$E$17,3,FALSE)</f>
        <v>New Zealand</v>
      </c>
      <c r="M2435">
        <f>VLOOKUP(J2435,locations!$A$1:$E$17,4,FALSE)</f>
        <v>54500</v>
      </c>
      <c r="N2435">
        <f>VLOOKUP(J2435,locations!$A$1:$E$17,5,FALSE)</f>
        <v>129.15</v>
      </c>
    </row>
    <row r="2436" spans="1:14" x14ac:dyDescent="0.25">
      <c r="A2436">
        <v>2435</v>
      </c>
      <c r="B2436" t="s">
        <v>235</v>
      </c>
      <c r="C2436">
        <v>619</v>
      </c>
      <c r="D2436" t="str">
        <f>VLOOKUP(C2444,'make details'!$A$1:$C$139,2,FALSE)</f>
        <v>Mitsubishi</v>
      </c>
      <c r="E2436" t="str">
        <f>VLOOKUP(C2436,'make details'!$A$1:$C$139,3,FALSE)</f>
        <v>Standard</v>
      </c>
      <c r="F2436">
        <v>2012</v>
      </c>
      <c r="G2436" t="s">
        <v>467</v>
      </c>
      <c r="H2436" t="s">
        <v>32</v>
      </c>
      <c r="I2436" s="1">
        <v>44522</v>
      </c>
      <c r="J2436">
        <v>102</v>
      </c>
      <c r="K2436" t="str">
        <f>VLOOKUP(J2436,locations!$A$1:$E$17,2,FALSE)</f>
        <v>Auckland</v>
      </c>
      <c r="L2436" t="str">
        <f>VLOOKUP(J2436,locations!$A$1:$E$17,3,FALSE)</f>
        <v>New Zealand</v>
      </c>
      <c r="M2436">
        <f>VLOOKUP(J2436,locations!$A$1:$E$17,4,FALSE)</f>
        <v>1695200</v>
      </c>
      <c r="N2436">
        <f>VLOOKUP(J2436,locations!$A$1:$E$17,5,FALSE)</f>
        <v>343.09</v>
      </c>
    </row>
    <row r="2437" spans="1:14" x14ac:dyDescent="0.25">
      <c r="A2437">
        <v>2436</v>
      </c>
      <c r="B2437" t="s">
        <v>90</v>
      </c>
      <c r="C2437">
        <v>540</v>
      </c>
      <c r="D2437" t="str">
        <f>VLOOKUP(C2445,'make details'!$A$1:$C$139,2,FALSE)</f>
        <v>Holden</v>
      </c>
      <c r="E2437" t="str">
        <f>VLOOKUP(C2437,'make details'!$A$1:$C$139,3,FALSE)</f>
        <v>Standard</v>
      </c>
      <c r="F2437">
        <v>2002</v>
      </c>
      <c r="G2437" t="s">
        <v>489</v>
      </c>
      <c r="H2437" t="s">
        <v>47</v>
      </c>
      <c r="I2437" s="1">
        <v>44627</v>
      </c>
      <c r="J2437">
        <v>104</v>
      </c>
      <c r="K2437" t="str">
        <f>VLOOKUP(J2437,locations!$A$1:$E$17,2,FALSE)</f>
        <v>Bay of Plenty</v>
      </c>
      <c r="L2437" t="str">
        <f>VLOOKUP(J2437,locations!$A$1:$E$17,3,FALSE)</f>
        <v>New Zealand</v>
      </c>
      <c r="M2437">
        <f>VLOOKUP(J2437,locations!$A$1:$E$17,4,FALSE)</f>
        <v>347700</v>
      </c>
      <c r="N2437">
        <f>VLOOKUP(J2437,locations!$A$1:$E$17,5,FALSE)</f>
        <v>28.8</v>
      </c>
    </row>
    <row r="2438" spans="1:14" x14ac:dyDescent="0.25">
      <c r="A2438">
        <v>2437</v>
      </c>
      <c r="B2438" t="s">
        <v>435</v>
      </c>
      <c r="C2438">
        <v>548</v>
      </c>
      <c r="D2438" t="str">
        <f>VLOOKUP(C2446,'make details'!$A$1:$C$139,2,FALSE)</f>
        <v>Toyota</v>
      </c>
      <c r="E2438" t="str">
        <f>VLOOKUP(C2438,'make details'!$A$1:$C$139,3,FALSE)</f>
        <v>Standard</v>
      </c>
      <c r="F2438">
        <v>2012</v>
      </c>
      <c r="G2438" t="s">
        <v>794</v>
      </c>
      <c r="H2438" t="s">
        <v>10</v>
      </c>
      <c r="I2438" s="1">
        <v>44569</v>
      </c>
      <c r="J2438">
        <v>107</v>
      </c>
      <c r="K2438" t="str">
        <f>VLOOKUP(J2438,locations!$A$1:$E$17,2,FALSE)</f>
        <v>Taranaki</v>
      </c>
      <c r="L2438" t="str">
        <f>VLOOKUP(J2438,locations!$A$1:$E$17,3,FALSE)</f>
        <v>New Zealand</v>
      </c>
      <c r="M2438">
        <f>VLOOKUP(J2438,locations!$A$1:$E$17,4,FALSE)</f>
        <v>127300</v>
      </c>
      <c r="N2438">
        <f>VLOOKUP(J2438,locations!$A$1:$E$17,5,FALSE)</f>
        <v>17.55</v>
      </c>
    </row>
    <row r="2439" spans="1:14" x14ac:dyDescent="0.25">
      <c r="A2439">
        <v>2438</v>
      </c>
      <c r="B2439" t="s">
        <v>90</v>
      </c>
      <c r="C2439">
        <v>587</v>
      </c>
      <c r="D2439" t="str">
        <f>VLOOKUP(C2447,'make details'!$A$1:$C$139,2,FALSE)</f>
        <v>Toyota</v>
      </c>
      <c r="E2439" t="str">
        <f>VLOOKUP(C2439,'make details'!$A$1:$C$139,3,FALSE)</f>
        <v>Standard</v>
      </c>
      <c r="F2439">
        <v>2001</v>
      </c>
      <c r="G2439" t="s">
        <v>677</v>
      </c>
      <c r="H2439" t="s">
        <v>32</v>
      </c>
      <c r="I2439" s="1">
        <v>44634</v>
      </c>
      <c r="J2439">
        <v>111</v>
      </c>
      <c r="K2439" t="str">
        <f>VLOOKUP(J2439,locations!$A$1:$E$17,2,FALSE)</f>
        <v>Nelson</v>
      </c>
      <c r="L2439" t="str">
        <f>VLOOKUP(J2439,locations!$A$1:$E$17,3,FALSE)</f>
        <v>New Zealand</v>
      </c>
      <c r="M2439">
        <f>VLOOKUP(J2439,locations!$A$1:$E$17,4,FALSE)</f>
        <v>54500</v>
      </c>
      <c r="N2439">
        <f>VLOOKUP(J2439,locations!$A$1:$E$17,5,FALSE)</f>
        <v>129.15</v>
      </c>
    </row>
    <row r="2440" spans="1:14" x14ac:dyDescent="0.25">
      <c r="A2440">
        <v>2439</v>
      </c>
      <c r="B2440" t="s">
        <v>75</v>
      </c>
      <c r="C2440">
        <v>540</v>
      </c>
      <c r="D2440" t="str">
        <f>VLOOKUP(C2448,'make details'!$A$1:$C$139,2,FALSE)</f>
        <v>Mazda</v>
      </c>
      <c r="E2440" t="str">
        <f>VLOOKUP(C2440,'make details'!$A$1:$C$139,3,FALSE)</f>
        <v>Standard</v>
      </c>
      <c r="F2440">
        <v>2012</v>
      </c>
      <c r="G2440" t="s">
        <v>76</v>
      </c>
      <c r="H2440" t="s">
        <v>18</v>
      </c>
      <c r="I2440" s="1">
        <v>44652</v>
      </c>
      <c r="J2440">
        <v>102</v>
      </c>
      <c r="K2440" t="str">
        <f>VLOOKUP(J2440,locations!$A$1:$E$17,2,FALSE)</f>
        <v>Auckland</v>
      </c>
      <c r="L2440" t="str">
        <f>VLOOKUP(J2440,locations!$A$1:$E$17,3,FALSE)</f>
        <v>New Zealand</v>
      </c>
      <c r="M2440">
        <f>VLOOKUP(J2440,locations!$A$1:$E$17,4,FALSE)</f>
        <v>1695200</v>
      </c>
      <c r="N2440">
        <f>VLOOKUP(J2440,locations!$A$1:$E$17,5,FALSE)</f>
        <v>343.09</v>
      </c>
    </row>
    <row r="2441" spans="1:14" x14ac:dyDescent="0.25">
      <c r="A2441">
        <v>2440</v>
      </c>
      <c r="B2441" t="s">
        <v>486</v>
      </c>
      <c r="C2441">
        <v>507</v>
      </c>
      <c r="D2441" t="str">
        <f>VLOOKUP(C2449,'make details'!$A$1:$C$139,2,FALSE)</f>
        <v>Nissan</v>
      </c>
      <c r="E2441" t="str">
        <f>VLOOKUP(C2441,'make details'!$A$1:$C$139,3,FALSE)</f>
        <v>Standard</v>
      </c>
      <c r="F2441">
        <v>2011</v>
      </c>
      <c r="G2441" t="s">
        <v>853</v>
      </c>
      <c r="H2441" t="s">
        <v>45</v>
      </c>
      <c r="I2441" s="1">
        <v>44577</v>
      </c>
      <c r="J2441">
        <v>102</v>
      </c>
      <c r="K2441" t="str">
        <f>VLOOKUP(J2441,locations!$A$1:$E$17,2,FALSE)</f>
        <v>Auckland</v>
      </c>
      <c r="L2441" t="str">
        <f>VLOOKUP(J2441,locations!$A$1:$E$17,3,FALSE)</f>
        <v>New Zealand</v>
      </c>
      <c r="M2441">
        <f>VLOOKUP(J2441,locations!$A$1:$E$17,4,FALSE)</f>
        <v>1695200</v>
      </c>
      <c r="N2441">
        <f>VLOOKUP(J2441,locations!$A$1:$E$17,5,FALSE)</f>
        <v>343.09</v>
      </c>
    </row>
    <row r="2442" spans="1:14" x14ac:dyDescent="0.25">
      <c r="A2442">
        <v>2441</v>
      </c>
      <c r="B2442" t="s">
        <v>75</v>
      </c>
      <c r="C2442">
        <v>587</v>
      </c>
      <c r="D2442" t="str">
        <f>VLOOKUP(C2450,'make details'!$A$1:$C$139,2,FALSE)</f>
        <v>Ford</v>
      </c>
      <c r="E2442" t="str">
        <f>VLOOKUP(C2442,'make details'!$A$1:$C$139,3,FALSE)</f>
        <v>Standard</v>
      </c>
      <c r="F2442">
        <v>2005</v>
      </c>
      <c r="G2442" t="s">
        <v>359</v>
      </c>
      <c r="H2442" t="s">
        <v>10</v>
      </c>
      <c r="I2442" s="1">
        <v>44530</v>
      </c>
      <c r="J2442">
        <v>109</v>
      </c>
      <c r="K2442" t="str">
        <f>VLOOKUP(J2442,locations!$A$1:$E$17,2,FALSE)</f>
        <v>Wellington</v>
      </c>
      <c r="L2442" t="str">
        <f>VLOOKUP(J2442,locations!$A$1:$E$17,3,FALSE)</f>
        <v>New Zealand</v>
      </c>
      <c r="M2442">
        <f>VLOOKUP(J2442,locations!$A$1:$E$17,4,FALSE)</f>
        <v>543500</v>
      </c>
      <c r="N2442">
        <f>VLOOKUP(J2442,locations!$A$1:$E$17,5,FALSE)</f>
        <v>67.52</v>
      </c>
    </row>
    <row r="2443" spans="1:14" x14ac:dyDescent="0.25">
      <c r="A2443">
        <v>2442</v>
      </c>
      <c r="B2443" t="s">
        <v>83</v>
      </c>
      <c r="C2443">
        <v>576</v>
      </c>
      <c r="D2443" t="str">
        <f>VLOOKUP(C2451,'make details'!$A$1:$C$139,2,FALSE)</f>
        <v>Toyota</v>
      </c>
      <c r="E2443" t="str">
        <f>VLOOKUP(C2443,'make details'!$A$1:$C$139,3,FALSE)</f>
        <v>Standard</v>
      </c>
      <c r="F2443">
        <v>2005</v>
      </c>
      <c r="G2443" t="s">
        <v>823</v>
      </c>
      <c r="H2443" t="s">
        <v>32</v>
      </c>
      <c r="I2443" s="1">
        <v>44645</v>
      </c>
      <c r="J2443">
        <v>105</v>
      </c>
      <c r="K2443" t="str">
        <f>VLOOKUP(J2443,locations!$A$1:$E$17,2,FALSE)</f>
        <v>Gisborne</v>
      </c>
      <c r="L2443" t="str">
        <f>VLOOKUP(J2443,locations!$A$1:$E$17,3,FALSE)</f>
        <v>New Zealand</v>
      </c>
      <c r="M2443">
        <f>VLOOKUP(J2443,locations!$A$1:$E$17,4,FALSE)</f>
        <v>52100</v>
      </c>
      <c r="N2443">
        <f>VLOOKUP(J2443,locations!$A$1:$E$17,5,FALSE)</f>
        <v>6.21</v>
      </c>
    </row>
    <row r="2444" spans="1:14" x14ac:dyDescent="0.25">
      <c r="A2444">
        <v>2443</v>
      </c>
      <c r="B2444" t="s">
        <v>435</v>
      </c>
      <c r="C2444">
        <v>580</v>
      </c>
      <c r="D2444" t="str">
        <f>VLOOKUP(C2452,'make details'!$A$1:$C$139,2,FALSE)</f>
        <v>Mazda</v>
      </c>
      <c r="E2444" t="str">
        <f>VLOOKUP(C2444,'make details'!$A$1:$C$139,3,FALSE)</f>
        <v>Standard</v>
      </c>
      <c r="F2444">
        <v>2012</v>
      </c>
      <c r="G2444" t="s">
        <v>464</v>
      </c>
      <c r="H2444" t="s">
        <v>10</v>
      </c>
      <c r="I2444" s="1">
        <v>44572</v>
      </c>
      <c r="J2444">
        <v>115</v>
      </c>
      <c r="K2444" t="str">
        <f>VLOOKUP(J2444,locations!$A$1:$E$17,2,FALSE)</f>
        <v>Otago</v>
      </c>
      <c r="L2444" t="str">
        <f>VLOOKUP(J2444,locations!$A$1:$E$17,3,FALSE)</f>
        <v>New Zealand</v>
      </c>
      <c r="M2444">
        <f>VLOOKUP(J2444,locations!$A$1:$E$17,4,FALSE)</f>
        <v>246000</v>
      </c>
      <c r="N2444">
        <f>VLOOKUP(J2444,locations!$A$1:$E$17,5,FALSE)</f>
        <v>7.89</v>
      </c>
    </row>
    <row r="2445" spans="1:14" x14ac:dyDescent="0.25">
      <c r="A2445">
        <v>2444</v>
      </c>
      <c r="B2445" t="s">
        <v>83</v>
      </c>
      <c r="C2445">
        <v>548</v>
      </c>
      <c r="D2445" t="str">
        <f>VLOOKUP(C2453,'make details'!$A$1:$C$139,2,FALSE)</f>
        <v>Mazda</v>
      </c>
      <c r="E2445" t="str">
        <f>VLOOKUP(C2445,'make details'!$A$1:$C$139,3,FALSE)</f>
        <v>Standard</v>
      </c>
      <c r="F2445">
        <v>2001</v>
      </c>
      <c r="G2445" t="s">
        <v>443</v>
      </c>
      <c r="H2445" t="s">
        <v>10</v>
      </c>
      <c r="I2445" s="1">
        <v>44615</v>
      </c>
      <c r="J2445">
        <v>103</v>
      </c>
      <c r="K2445" t="str">
        <f>VLOOKUP(J2445,locations!$A$1:$E$17,2,FALSE)</f>
        <v>Waikato</v>
      </c>
      <c r="L2445" t="str">
        <f>VLOOKUP(J2445,locations!$A$1:$E$17,3,FALSE)</f>
        <v>New Zealand</v>
      </c>
      <c r="M2445">
        <f>VLOOKUP(J2445,locations!$A$1:$E$17,4,FALSE)</f>
        <v>513800</v>
      </c>
      <c r="N2445">
        <f>VLOOKUP(J2445,locations!$A$1:$E$17,5,FALSE)</f>
        <v>21.5</v>
      </c>
    </row>
    <row r="2446" spans="1:14" x14ac:dyDescent="0.25">
      <c r="A2446">
        <v>2445</v>
      </c>
      <c r="B2446" t="s">
        <v>75</v>
      </c>
      <c r="C2446">
        <v>619</v>
      </c>
      <c r="D2446" t="str">
        <f>VLOOKUP(C2454,'make details'!$A$1:$C$139,2,FALSE)</f>
        <v>Ford</v>
      </c>
      <c r="E2446" t="str">
        <f>VLOOKUP(C2446,'make details'!$A$1:$C$139,3,FALSE)</f>
        <v>Standard</v>
      </c>
      <c r="F2446">
        <v>2005</v>
      </c>
      <c r="G2446" t="s">
        <v>460</v>
      </c>
      <c r="H2446" t="s">
        <v>28</v>
      </c>
      <c r="I2446" s="1">
        <v>44568</v>
      </c>
      <c r="J2446">
        <v>111</v>
      </c>
      <c r="K2446" t="str">
        <f>VLOOKUP(J2446,locations!$A$1:$E$17,2,FALSE)</f>
        <v>Nelson</v>
      </c>
      <c r="L2446" t="str">
        <f>VLOOKUP(J2446,locations!$A$1:$E$17,3,FALSE)</f>
        <v>New Zealand</v>
      </c>
      <c r="M2446">
        <f>VLOOKUP(J2446,locations!$A$1:$E$17,4,FALSE)</f>
        <v>54500</v>
      </c>
      <c r="N2446">
        <f>VLOOKUP(J2446,locations!$A$1:$E$17,5,FALSE)</f>
        <v>129.15</v>
      </c>
    </row>
    <row r="2447" spans="1:14" x14ac:dyDescent="0.25">
      <c r="A2447">
        <v>2446</v>
      </c>
      <c r="B2447" t="s">
        <v>435</v>
      </c>
      <c r="C2447">
        <v>619</v>
      </c>
      <c r="D2447" t="str">
        <f>VLOOKUP(C2455,'make details'!$A$1:$C$139,2,FALSE)</f>
        <v>Toyota</v>
      </c>
      <c r="E2447" t="str">
        <f>VLOOKUP(C2447,'make details'!$A$1:$C$139,3,FALSE)</f>
        <v>Standard</v>
      </c>
      <c r="F2447">
        <v>2001</v>
      </c>
      <c r="G2447" t="s">
        <v>448</v>
      </c>
      <c r="H2447" t="s">
        <v>32</v>
      </c>
      <c r="I2447" s="1">
        <v>44586</v>
      </c>
      <c r="J2447">
        <v>109</v>
      </c>
      <c r="K2447" t="str">
        <f>VLOOKUP(J2447,locations!$A$1:$E$17,2,FALSE)</f>
        <v>Wellington</v>
      </c>
      <c r="L2447" t="str">
        <f>VLOOKUP(J2447,locations!$A$1:$E$17,3,FALSE)</f>
        <v>New Zealand</v>
      </c>
      <c r="M2447">
        <f>VLOOKUP(J2447,locations!$A$1:$E$17,4,FALSE)</f>
        <v>543500</v>
      </c>
      <c r="N2447">
        <f>VLOOKUP(J2447,locations!$A$1:$E$17,5,FALSE)</f>
        <v>67.52</v>
      </c>
    </row>
    <row r="2448" spans="1:14" x14ac:dyDescent="0.25">
      <c r="A2448">
        <v>2447</v>
      </c>
      <c r="B2448" t="s">
        <v>75</v>
      </c>
      <c r="C2448">
        <v>576</v>
      </c>
      <c r="D2448" t="str">
        <f>VLOOKUP(C2456,'make details'!$A$1:$C$139,2,FALSE)</f>
        <v>Ford</v>
      </c>
      <c r="E2448" t="str">
        <f>VLOOKUP(C2448,'make details'!$A$1:$C$139,3,FALSE)</f>
        <v>Standard</v>
      </c>
      <c r="F2448">
        <v>2005</v>
      </c>
      <c r="G2448" t="s">
        <v>578</v>
      </c>
      <c r="H2448" t="s">
        <v>10</v>
      </c>
      <c r="I2448" s="1">
        <v>44638</v>
      </c>
      <c r="J2448">
        <v>109</v>
      </c>
      <c r="K2448" t="str">
        <f>VLOOKUP(J2448,locations!$A$1:$E$17,2,FALSE)</f>
        <v>Wellington</v>
      </c>
      <c r="L2448" t="str">
        <f>VLOOKUP(J2448,locations!$A$1:$E$17,3,FALSE)</f>
        <v>New Zealand</v>
      </c>
      <c r="M2448">
        <f>VLOOKUP(J2448,locations!$A$1:$E$17,4,FALSE)</f>
        <v>543500</v>
      </c>
      <c r="N2448">
        <f>VLOOKUP(J2448,locations!$A$1:$E$17,5,FALSE)</f>
        <v>67.52</v>
      </c>
    </row>
    <row r="2449" spans="1:14" x14ac:dyDescent="0.25">
      <c r="A2449">
        <v>2448</v>
      </c>
      <c r="B2449" t="s">
        <v>83</v>
      </c>
      <c r="C2449">
        <v>587</v>
      </c>
      <c r="D2449" t="str">
        <f>VLOOKUP(C2457,'make details'!$A$1:$C$139,2,FALSE)</f>
        <v>Holden</v>
      </c>
      <c r="E2449" t="str">
        <f>VLOOKUP(C2449,'make details'!$A$1:$C$139,3,FALSE)</f>
        <v>Standard</v>
      </c>
      <c r="F2449">
        <v>2004</v>
      </c>
      <c r="G2449" t="s">
        <v>359</v>
      </c>
      <c r="H2449" t="s">
        <v>28</v>
      </c>
      <c r="I2449" s="1">
        <v>44656</v>
      </c>
      <c r="J2449">
        <v>102</v>
      </c>
      <c r="K2449" t="str">
        <f>VLOOKUP(J2449,locations!$A$1:$E$17,2,FALSE)</f>
        <v>Auckland</v>
      </c>
      <c r="L2449" t="str">
        <f>VLOOKUP(J2449,locations!$A$1:$E$17,3,FALSE)</f>
        <v>New Zealand</v>
      </c>
      <c r="M2449">
        <f>VLOOKUP(J2449,locations!$A$1:$E$17,4,FALSE)</f>
        <v>1695200</v>
      </c>
      <c r="N2449">
        <f>VLOOKUP(J2449,locations!$A$1:$E$17,5,FALSE)</f>
        <v>343.09</v>
      </c>
    </row>
    <row r="2450" spans="1:14" x14ac:dyDescent="0.25">
      <c r="A2450">
        <v>2449</v>
      </c>
      <c r="B2450" t="s">
        <v>435</v>
      </c>
      <c r="C2450">
        <v>540</v>
      </c>
      <c r="D2450" t="str">
        <f>VLOOKUP(C2458,'make details'!$A$1:$C$139,2,FALSE)</f>
        <v>Ford</v>
      </c>
      <c r="E2450" t="str">
        <f>VLOOKUP(C2450,'make details'!$A$1:$C$139,3,FALSE)</f>
        <v>Standard</v>
      </c>
      <c r="F2450">
        <v>2006</v>
      </c>
      <c r="G2450" t="s">
        <v>854</v>
      </c>
      <c r="H2450" t="s">
        <v>45</v>
      </c>
      <c r="I2450" s="1">
        <v>44603</v>
      </c>
      <c r="J2450">
        <v>104</v>
      </c>
      <c r="K2450" t="str">
        <f>VLOOKUP(J2450,locations!$A$1:$E$17,2,FALSE)</f>
        <v>Bay of Plenty</v>
      </c>
      <c r="L2450" t="str">
        <f>VLOOKUP(J2450,locations!$A$1:$E$17,3,FALSE)</f>
        <v>New Zealand</v>
      </c>
      <c r="M2450">
        <f>VLOOKUP(J2450,locations!$A$1:$E$17,4,FALSE)</f>
        <v>347700</v>
      </c>
      <c r="N2450">
        <f>VLOOKUP(J2450,locations!$A$1:$E$17,5,FALSE)</f>
        <v>28.8</v>
      </c>
    </row>
    <row r="2451" spans="1:14" x14ac:dyDescent="0.25">
      <c r="A2451">
        <v>2450</v>
      </c>
      <c r="B2451" t="s">
        <v>83</v>
      </c>
      <c r="C2451">
        <v>619</v>
      </c>
      <c r="D2451" t="str">
        <f>VLOOKUP(C2459,'make details'!$A$1:$C$139,2,FALSE)</f>
        <v>Mitsubishi</v>
      </c>
      <c r="E2451" t="str">
        <f>VLOOKUP(C2451,'make details'!$A$1:$C$139,3,FALSE)</f>
        <v>Standard</v>
      </c>
      <c r="F2451">
        <v>2004</v>
      </c>
      <c r="G2451" t="s">
        <v>670</v>
      </c>
      <c r="H2451" t="s">
        <v>283</v>
      </c>
      <c r="I2451" s="1">
        <v>44539</v>
      </c>
      <c r="J2451">
        <v>102</v>
      </c>
      <c r="K2451" t="str">
        <f>VLOOKUP(J2451,locations!$A$1:$E$17,2,FALSE)</f>
        <v>Auckland</v>
      </c>
      <c r="L2451" t="str">
        <f>VLOOKUP(J2451,locations!$A$1:$E$17,3,FALSE)</f>
        <v>New Zealand</v>
      </c>
      <c r="M2451">
        <f>VLOOKUP(J2451,locations!$A$1:$E$17,4,FALSE)</f>
        <v>1695200</v>
      </c>
      <c r="N2451">
        <f>VLOOKUP(J2451,locations!$A$1:$E$17,5,FALSE)</f>
        <v>343.09</v>
      </c>
    </row>
    <row r="2452" spans="1:14" x14ac:dyDescent="0.25">
      <c r="A2452">
        <v>2451</v>
      </c>
      <c r="B2452" t="s">
        <v>435</v>
      </c>
      <c r="C2452">
        <v>576</v>
      </c>
      <c r="D2452" t="str">
        <f>VLOOKUP(C2460,'make details'!$A$1:$C$139,2,FALSE)</f>
        <v>Nissan</v>
      </c>
      <c r="E2452" t="str">
        <f>VLOOKUP(C2452,'make details'!$A$1:$C$139,3,FALSE)</f>
        <v>Standard</v>
      </c>
      <c r="F2452">
        <v>2002</v>
      </c>
      <c r="G2452" t="s">
        <v>450</v>
      </c>
      <c r="H2452" t="s">
        <v>32</v>
      </c>
      <c r="I2452" s="1">
        <v>44637</v>
      </c>
      <c r="J2452">
        <v>109</v>
      </c>
      <c r="K2452" t="str">
        <f>VLOOKUP(J2452,locations!$A$1:$E$17,2,FALSE)</f>
        <v>Wellington</v>
      </c>
      <c r="L2452" t="str">
        <f>VLOOKUP(J2452,locations!$A$1:$E$17,3,FALSE)</f>
        <v>New Zealand</v>
      </c>
      <c r="M2452">
        <f>VLOOKUP(J2452,locations!$A$1:$E$17,4,FALSE)</f>
        <v>543500</v>
      </c>
      <c r="N2452">
        <f>VLOOKUP(J2452,locations!$A$1:$E$17,5,FALSE)</f>
        <v>67.52</v>
      </c>
    </row>
    <row r="2453" spans="1:14" x14ac:dyDescent="0.25">
      <c r="A2453">
        <v>2452</v>
      </c>
      <c r="B2453" t="s">
        <v>83</v>
      </c>
      <c r="C2453">
        <v>576</v>
      </c>
      <c r="D2453" t="str">
        <f>VLOOKUP(C2461,'make details'!$A$1:$C$139,2,FALSE)</f>
        <v>Toyota</v>
      </c>
      <c r="E2453" t="str">
        <f>VLOOKUP(C2453,'make details'!$A$1:$C$139,3,FALSE)</f>
        <v>Standard</v>
      </c>
      <c r="F2453">
        <v>2003</v>
      </c>
      <c r="G2453" t="s">
        <v>698</v>
      </c>
      <c r="H2453" t="s">
        <v>32</v>
      </c>
      <c r="I2453" s="1">
        <v>44504</v>
      </c>
      <c r="J2453">
        <v>109</v>
      </c>
      <c r="K2453" t="str">
        <f>VLOOKUP(J2453,locations!$A$1:$E$17,2,FALSE)</f>
        <v>Wellington</v>
      </c>
      <c r="L2453" t="str">
        <f>VLOOKUP(J2453,locations!$A$1:$E$17,3,FALSE)</f>
        <v>New Zealand</v>
      </c>
      <c r="M2453">
        <f>VLOOKUP(J2453,locations!$A$1:$E$17,4,FALSE)</f>
        <v>543500</v>
      </c>
      <c r="N2453">
        <f>VLOOKUP(J2453,locations!$A$1:$E$17,5,FALSE)</f>
        <v>67.52</v>
      </c>
    </row>
    <row r="2454" spans="1:14" x14ac:dyDescent="0.25">
      <c r="A2454">
        <v>2453</v>
      </c>
      <c r="B2454" t="s">
        <v>83</v>
      </c>
      <c r="C2454">
        <v>540</v>
      </c>
      <c r="D2454" t="str">
        <f>VLOOKUP(C2462,'make details'!$A$1:$C$139,2,FALSE)</f>
        <v>Mitsubishi</v>
      </c>
      <c r="E2454" t="str">
        <f>VLOOKUP(C2454,'make details'!$A$1:$C$139,3,FALSE)</f>
        <v>Standard</v>
      </c>
      <c r="F2454">
        <v>2002</v>
      </c>
      <c r="G2454" t="s">
        <v>453</v>
      </c>
      <c r="H2454" t="s">
        <v>10</v>
      </c>
      <c r="I2454" s="1">
        <v>44604</v>
      </c>
      <c r="J2454">
        <v>114</v>
      </c>
      <c r="K2454" t="str">
        <f>VLOOKUP(J2454,locations!$A$1:$E$17,2,FALSE)</f>
        <v>Canterbury</v>
      </c>
      <c r="L2454" t="str">
        <f>VLOOKUP(J2454,locations!$A$1:$E$17,3,FALSE)</f>
        <v>New Zealand</v>
      </c>
      <c r="M2454">
        <f>VLOOKUP(J2454,locations!$A$1:$E$17,4,FALSE)</f>
        <v>655000</v>
      </c>
      <c r="N2454">
        <f>VLOOKUP(J2454,locations!$A$1:$E$17,5,FALSE)</f>
        <v>14.72</v>
      </c>
    </row>
    <row r="2455" spans="1:14" x14ac:dyDescent="0.25">
      <c r="A2455">
        <v>2454</v>
      </c>
      <c r="B2455" t="s">
        <v>90</v>
      </c>
      <c r="C2455">
        <v>619</v>
      </c>
      <c r="D2455" t="str">
        <f>VLOOKUP(C2463,'make details'!$A$1:$C$139,2,FALSE)</f>
        <v>Nissan</v>
      </c>
      <c r="E2455" t="str">
        <f>VLOOKUP(C2455,'make details'!$A$1:$C$139,3,FALSE)</f>
        <v>Standard</v>
      </c>
      <c r="F2455">
        <v>1988</v>
      </c>
      <c r="G2455" t="s">
        <v>485</v>
      </c>
      <c r="H2455" t="s">
        <v>32</v>
      </c>
      <c r="I2455" s="1">
        <v>44653</v>
      </c>
      <c r="J2455">
        <v>114</v>
      </c>
      <c r="K2455" t="str">
        <f>VLOOKUP(J2455,locations!$A$1:$E$17,2,FALSE)</f>
        <v>Canterbury</v>
      </c>
      <c r="L2455" t="str">
        <f>VLOOKUP(J2455,locations!$A$1:$E$17,3,FALSE)</f>
        <v>New Zealand</v>
      </c>
      <c r="M2455">
        <f>VLOOKUP(J2455,locations!$A$1:$E$17,4,FALSE)</f>
        <v>655000</v>
      </c>
      <c r="N2455">
        <f>VLOOKUP(J2455,locations!$A$1:$E$17,5,FALSE)</f>
        <v>14.72</v>
      </c>
    </row>
    <row r="2456" spans="1:14" x14ac:dyDescent="0.25">
      <c r="A2456">
        <v>2455</v>
      </c>
      <c r="B2456" t="s">
        <v>435</v>
      </c>
      <c r="C2456">
        <v>540</v>
      </c>
      <c r="D2456" t="str">
        <f>VLOOKUP(C2464,'make details'!$A$1:$C$139,2,FALSE)</f>
        <v>Toyota</v>
      </c>
      <c r="E2456" t="str">
        <f>VLOOKUP(C2456,'make details'!$A$1:$C$139,3,FALSE)</f>
        <v>Standard</v>
      </c>
      <c r="F2456">
        <v>2012</v>
      </c>
      <c r="G2456" t="s">
        <v>760</v>
      </c>
      <c r="H2456" t="s">
        <v>45</v>
      </c>
      <c r="I2456" s="1">
        <v>44578</v>
      </c>
      <c r="J2456">
        <v>102</v>
      </c>
      <c r="K2456" t="str">
        <f>VLOOKUP(J2456,locations!$A$1:$E$17,2,FALSE)</f>
        <v>Auckland</v>
      </c>
      <c r="L2456" t="str">
        <f>VLOOKUP(J2456,locations!$A$1:$E$17,3,FALSE)</f>
        <v>New Zealand</v>
      </c>
      <c r="M2456">
        <f>VLOOKUP(J2456,locations!$A$1:$E$17,4,FALSE)</f>
        <v>1695200</v>
      </c>
      <c r="N2456">
        <f>VLOOKUP(J2456,locations!$A$1:$E$17,5,FALSE)</f>
        <v>343.09</v>
      </c>
    </row>
    <row r="2457" spans="1:14" x14ac:dyDescent="0.25">
      <c r="A2457">
        <v>2456</v>
      </c>
      <c r="B2457" t="s">
        <v>83</v>
      </c>
      <c r="C2457">
        <v>548</v>
      </c>
      <c r="D2457" t="str">
        <f>VLOOKUP(C2465,'make details'!$A$1:$C$139,2,FALSE)</f>
        <v>Suzuki</v>
      </c>
      <c r="E2457" t="str">
        <f>VLOOKUP(C2457,'make details'!$A$1:$C$139,3,FALSE)</f>
        <v>Standard</v>
      </c>
      <c r="F2457">
        <v>2012</v>
      </c>
      <c r="G2457" t="s">
        <v>790</v>
      </c>
      <c r="H2457" t="s">
        <v>10</v>
      </c>
      <c r="I2457" s="1">
        <v>44627</v>
      </c>
      <c r="J2457">
        <v>102</v>
      </c>
      <c r="K2457" t="str">
        <f>VLOOKUP(J2457,locations!$A$1:$E$17,2,FALSE)</f>
        <v>Auckland</v>
      </c>
      <c r="L2457" t="str">
        <f>VLOOKUP(J2457,locations!$A$1:$E$17,3,FALSE)</f>
        <v>New Zealand</v>
      </c>
      <c r="M2457">
        <f>VLOOKUP(J2457,locations!$A$1:$E$17,4,FALSE)</f>
        <v>1695200</v>
      </c>
      <c r="N2457">
        <f>VLOOKUP(J2457,locations!$A$1:$E$17,5,FALSE)</f>
        <v>343.09</v>
      </c>
    </row>
    <row r="2458" spans="1:14" x14ac:dyDescent="0.25">
      <c r="A2458">
        <v>2457</v>
      </c>
      <c r="B2458" t="s">
        <v>435</v>
      </c>
      <c r="C2458">
        <v>540</v>
      </c>
      <c r="D2458" t="str">
        <f>VLOOKUP(C2466,'make details'!$A$1:$C$139,2,FALSE)</f>
        <v>Mazda</v>
      </c>
      <c r="E2458" t="str">
        <f>VLOOKUP(C2458,'make details'!$A$1:$C$139,3,FALSE)</f>
        <v>Standard</v>
      </c>
      <c r="F2458">
        <v>2008</v>
      </c>
      <c r="G2458" t="s">
        <v>760</v>
      </c>
      <c r="H2458" t="s">
        <v>69</v>
      </c>
      <c r="I2458" s="1">
        <v>44626</v>
      </c>
      <c r="J2458">
        <v>114</v>
      </c>
      <c r="K2458" t="str">
        <f>VLOOKUP(J2458,locations!$A$1:$E$17,2,FALSE)</f>
        <v>Canterbury</v>
      </c>
      <c r="L2458" t="str">
        <f>VLOOKUP(J2458,locations!$A$1:$E$17,3,FALSE)</f>
        <v>New Zealand</v>
      </c>
      <c r="M2458">
        <f>VLOOKUP(J2458,locations!$A$1:$E$17,4,FALSE)</f>
        <v>655000</v>
      </c>
      <c r="N2458">
        <f>VLOOKUP(J2458,locations!$A$1:$E$17,5,FALSE)</f>
        <v>14.72</v>
      </c>
    </row>
    <row r="2459" spans="1:14" x14ac:dyDescent="0.25">
      <c r="A2459">
        <v>2458</v>
      </c>
      <c r="B2459" t="s">
        <v>491</v>
      </c>
      <c r="C2459">
        <v>580</v>
      </c>
      <c r="D2459" t="str">
        <f>VLOOKUP(C2467,'make details'!$A$1:$C$139,2,FALSE)</f>
        <v>Ford</v>
      </c>
      <c r="E2459" t="str">
        <f>VLOOKUP(C2459,'make details'!$A$1:$C$139,3,FALSE)</f>
        <v>Standard</v>
      </c>
      <c r="F2459">
        <v>2008</v>
      </c>
      <c r="G2459" t="s">
        <v>469</v>
      </c>
      <c r="H2459" t="s">
        <v>32</v>
      </c>
      <c r="I2459" s="1">
        <v>44614</v>
      </c>
      <c r="J2459">
        <v>102</v>
      </c>
      <c r="K2459" t="str">
        <f>VLOOKUP(J2459,locations!$A$1:$E$17,2,FALSE)</f>
        <v>Auckland</v>
      </c>
      <c r="L2459" t="str">
        <f>VLOOKUP(J2459,locations!$A$1:$E$17,3,FALSE)</f>
        <v>New Zealand</v>
      </c>
      <c r="M2459">
        <f>VLOOKUP(J2459,locations!$A$1:$E$17,4,FALSE)</f>
        <v>1695200</v>
      </c>
      <c r="N2459">
        <f>VLOOKUP(J2459,locations!$A$1:$E$17,5,FALSE)</f>
        <v>343.09</v>
      </c>
    </row>
    <row r="2460" spans="1:14" x14ac:dyDescent="0.25">
      <c r="A2460">
        <v>2459</v>
      </c>
      <c r="B2460" t="s">
        <v>83</v>
      </c>
      <c r="C2460">
        <v>587</v>
      </c>
      <c r="D2460" t="str">
        <f>VLOOKUP(C2468,'make details'!$A$1:$C$139,2,FALSE)</f>
        <v>Ford</v>
      </c>
      <c r="E2460" t="str">
        <f>VLOOKUP(C2460,'make details'!$A$1:$C$139,3,FALSE)</f>
        <v>Standard</v>
      </c>
      <c r="F2460">
        <v>2005</v>
      </c>
      <c r="G2460" t="s">
        <v>359</v>
      </c>
      <c r="H2460" t="s">
        <v>28</v>
      </c>
      <c r="I2460" s="1">
        <v>44656</v>
      </c>
      <c r="J2460">
        <v>102</v>
      </c>
      <c r="K2460" t="str">
        <f>VLOOKUP(J2460,locations!$A$1:$E$17,2,FALSE)</f>
        <v>Auckland</v>
      </c>
      <c r="L2460" t="str">
        <f>VLOOKUP(J2460,locations!$A$1:$E$17,3,FALSE)</f>
        <v>New Zealand</v>
      </c>
      <c r="M2460">
        <f>VLOOKUP(J2460,locations!$A$1:$E$17,4,FALSE)</f>
        <v>1695200</v>
      </c>
      <c r="N2460">
        <f>VLOOKUP(J2460,locations!$A$1:$E$17,5,FALSE)</f>
        <v>343.09</v>
      </c>
    </row>
    <row r="2461" spans="1:14" x14ac:dyDescent="0.25">
      <c r="A2461">
        <v>2460</v>
      </c>
      <c r="B2461" t="s">
        <v>235</v>
      </c>
      <c r="C2461">
        <v>619</v>
      </c>
      <c r="D2461" t="str">
        <f>VLOOKUP(C2469,'make details'!$A$1:$C$139,2,FALSE)</f>
        <v>Volvo</v>
      </c>
      <c r="E2461" t="str">
        <f>VLOOKUP(C2461,'make details'!$A$1:$C$139,3,FALSE)</f>
        <v>Standard</v>
      </c>
      <c r="F2461">
        <v>2000</v>
      </c>
      <c r="G2461" t="s">
        <v>467</v>
      </c>
      <c r="H2461" t="s">
        <v>32</v>
      </c>
      <c r="I2461" s="1">
        <v>44483</v>
      </c>
      <c r="J2461">
        <v>102</v>
      </c>
      <c r="K2461" t="str">
        <f>VLOOKUP(J2461,locations!$A$1:$E$17,2,FALSE)</f>
        <v>Auckland</v>
      </c>
      <c r="L2461" t="str">
        <f>VLOOKUP(J2461,locations!$A$1:$E$17,3,FALSE)</f>
        <v>New Zealand</v>
      </c>
      <c r="M2461">
        <f>VLOOKUP(J2461,locations!$A$1:$E$17,4,FALSE)</f>
        <v>1695200</v>
      </c>
      <c r="N2461">
        <f>VLOOKUP(J2461,locations!$A$1:$E$17,5,FALSE)</f>
        <v>343.09</v>
      </c>
    </row>
    <row r="2462" spans="1:14" x14ac:dyDescent="0.25">
      <c r="A2462">
        <v>2461</v>
      </c>
      <c r="B2462" t="s">
        <v>83</v>
      </c>
      <c r="C2462">
        <v>580</v>
      </c>
      <c r="D2462" t="str">
        <f>VLOOKUP(C2470,'make details'!$A$1:$C$139,2,FALSE)</f>
        <v>Suzuki</v>
      </c>
      <c r="E2462" t="str">
        <f>VLOOKUP(C2462,'make details'!$A$1:$C$139,3,FALSE)</f>
        <v>Standard</v>
      </c>
      <c r="F2462">
        <v>1999</v>
      </c>
      <c r="G2462" t="s">
        <v>580</v>
      </c>
      <c r="H2462" t="s">
        <v>28</v>
      </c>
      <c r="I2462" s="1">
        <v>44562</v>
      </c>
      <c r="J2462">
        <v>107</v>
      </c>
      <c r="K2462" t="str">
        <f>VLOOKUP(J2462,locations!$A$1:$E$17,2,FALSE)</f>
        <v>Taranaki</v>
      </c>
      <c r="L2462" t="str">
        <f>VLOOKUP(J2462,locations!$A$1:$E$17,3,FALSE)</f>
        <v>New Zealand</v>
      </c>
      <c r="M2462">
        <f>VLOOKUP(J2462,locations!$A$1:$E$17,4,FALSE)</f>
        <v>127300</v>
      </c>
      <c r="N2462">
        <f>VLOOKUP(J2462,locations!$A$1:$E$17,5,FALSE)</f>
        <v>17.55</v>
      </c>
    </row>
    <row r="2463" spans="1:14" x14ac:dyDescent="0.25">
      <c r="A2463">
        <v>2462</v>
      </c>
      <c r="B2463" t="s">
        <v>83</v>
      </c>
      <c r="C2463">
        <v>587</v>
      </c>
      <c r="D2463" t="str">
        <f>VLOOKUP(C2471,'make details'!$A$1:$C$139,2,FALSE)</f>
        <v>Subaru</v>
      </c>
      <c r="E2463" t="str">
        <f>VLOOKUP(C2463,'make details'!$A$1:$C$139,3,FALSE)</f>
        <v>Standard</v>
      </c>
      <c r="F2463">
        <v>2007</v>
      </c>
      <c r="G2463" t="s">
        <v>359</v>
      </c>
      <c r="H2463" t="s">
        <v>32</v>
      </c>
      <c r="I2463" s="1">
        <v>44530</v>
      </c>
      <c r="J2463">
        <v>102</v>
      </c>
      <c r="K2463" t="str">
        <f>VLOOKUP(J2463,locations!$A$1:$E$17,2,FALSE)</f>
        <v>Auckland</v>
      </c>
      <c r="L2463" t="str">
        <f>VLOOKUP(J2463,locations!$A$1:$E$17,3,FALSE)</f>
        <v>New Zealand</v>
      </c>
      <c r="M2463">
        <f>VLOOKUP(J2463,locations!$A$1:$E$17,4,FALSE)</f>
        <v>1695200</v>
      </c>
      <c r="N2463">
        <f>VLOOKUP(J2463,locations!$A$1:$E$17,5,FALSE)</f>
        <v>343.09</v>
      </c>
    </row>
    <row r="2464" spans="1:14" x14ac:dyDescent="0.25">
      <c r="A2464">
        <v>2463</v>
      </c>
      <c r="B2464" t="s">
        <v>90</v>
      </c>
      <c r="C2464">
        <v>619</v>
      </c>
      <c r="D2464" t="str">
        <f>VLOOKUP(C2472,'make details'!$A$1:$C$139,2,FALSE)</f>
        <v>Holden</v>
      </c>
      <c r="E2464" t="str">
        <f>VLOOKUP(C2464,'make details'!$A$1:$C$139,3,FALSE)</f>
        <v>Standard</v>
      </c>
      <c r="F2464">
        <v>1994</v>
      </c>
      <c r="G2464" t="s">
        <v>467</v>
      </c>
      <c r="H2464" t="s">
        <v>283</v>
      </c>
      <c r="I2464" s="1">
        <v>44651</v>
      </c>
      <c r="J2464">
        <v>109</v>
      </c>
      <c r="K2464" t="str">
        <f>VLOOKUP(J2464,locations!$A$1:$E$17,2,FALSE)</f>
        <v>Wellington</v>
      </c>
      <c r="L2464" t="str">
        <f>VLOOKUP(J2464,locations!$A$1:$E$17,3,FALSE)</f>
        <v>New Zealand</v>
      </c>
      <c r="M2464">
        <f>VLOOKUP(J2464,locations!$A$1:$E$17,4,FALSE)</f>
        <v>543500</v>
      </c>
      <c r="N2464">
        <f>VLOOKUP(J2464,locations!$A$1:$E$17,5,FALSE)</f>
        <v>67.52</v>
      </c>
    </row>
    <row r="2465" spans="1:14" x14ac:dyDescent="0.25">
      <c r="A2465">
        <v>2464</v>
      </c>
      <c r="B2465" t="s">
        <v>75</v>
      </c>
      <c r="C2465">
        <v>611</v>
      </c>
      <c r="D2465" t="str">
        <f>VLOOKUP(C2473,'make details'!$A$1:$C$139,2,FALSE)</f>
        <v>Nissan</v>
      </c>
      <c r="E2465" t="str">
        <f>VLOOKUP(C2465,'make details'!$A$1:$C$139,3,FALSE)</f>
        <v>Standard</v>
      </c>
      <c r="F2465">
        <v>2006</v>
      </c>
      <c r="G2465" t="s">
        <v>684</v>
      </c>
      <c r="H2465" t="s">
        <v>123</v>
      </c>
      <c r="I2465" s="1">
        <v>44595</v>
      </c>
      <c r="J2465">
        <v>104</v>
      </c>
      <c r="K2465" t="str">
        <f>VLOOKUP(J2465,locations!$A$1:$E$17,2,FALSE)</f>
        <v>Bay of Plenty</v>
      </c>
      <c r="L2465" t="str">
        <f>VLOOKUP(J2465,locations!$A$1:$E$17,3,FALSE)</f>
        <v>New Zealand</v>
      </c>
      <c r="M2465">
        <f>VLOOKUP(J2465,locations!$A$1:$E$17,4,FALSE)</f>
        <v>347700</v>
      </c>
      <c r="N2465">
        <f>VLOOKUP(J2465,locations!$A$1:$E$17,5,FALSE)</f>
        <v>28.8</v>
      </c>
    </row>
    <row r="2466" spans="1:14" x14ac:dyDescent="0.25">
      <c r="A2466">
        <v>2465</v>
      </c>
      <c r="B2466" t="s">
        <v>75</v>
      </c>
      <c r="C2466">
        <v>576</v>
      </c>
      <c r="D2466" t="str">
        <f>VLOOKUP(C2474,'make details'!$A$1:$C$139,2,FALSE)</f>
        <v>Mitsubishi</v>
      </c>
      <c r="E2466" t="str">
        <f>VLOOKUP(C2466,'make details'!$A$1:$C$139,3,FALSE)</f>
        <v>Standard</v>
      </c>
      <c r="F2466">
        <v>2002</v>
      </c>
      <c r="G2466" t="s">
        <v>698</v>
      </c>
      <c r="H2466" t="s">
        <v>10</v>
      </c>
      <c r="I2466" s="1">
        <v>44511</v>
      </c>
      <c r="J2466">
        <v>114</v>
      </c>
      <c r="K2466" t="str">
        <f>VLOOKUP(J2466,locations!$A$1:$E$17,2,FALSE)</f>
        <v>Canterbury</v>
      </c>
      <c r="L2466" t="str">
        <f>VLOOKUP(J2466,locations!$A$1:$E$17,3,FALSE)</f>
        <v>New Zealand</v>
      </c>
      <c r="M2466">
        <f>VLOOKUP(J2466,locations!$A$1:$E$17,4,FALSE)</f>
        <v>655000</v>
      </c>
      <c r="N2466">
        <f>VLOOKUP(J2466,locations!$A$1:$E$17,5,FALSE)</f>
        <v>14.72</v>
      </c>
    </row>
    <row r="2467" spans="1:14" x14ac:dyDescent="0.25">
      <c r="A2467">
        <v>2466</v>
      </c>
      <c r="B2467" t="s">
        <v>90</v>
      </c>
      <c r="C2467">
        <v>540</v>
      </c>
      <c r="D2467" t="str">
        <f>VLOOKUP(C2475,'make details'!$A$1:$C$139,2,FALSE)</f>
        <v>Subaru</v>
      </c>
      <c r="E2467" t="str">
        <f>VLOOKUP(C2467,'make details'!$A$1:$C$139,3,FALSE)</f>
        <v>Standard</v>
      </c>
      <c r="F2467">
        <v>2012</v>
      </c>
      <c r="G2467" t="s">
        <v>679</v>
      </c>
      <c r="H2467" t="s">
        <v>32</v>
      </c>
      <c r="I2467" s="1">
        <v>44481</v>
      </c>
      <c r="J2467">
        <v>102</v>
      </c>
      <c r="K2467" t="str">
        <f>VLOOKUP(J2467,locations!$A$1:$E$17,2,FALSE)</f>
        <v>Auckland</v>
      </c>
      <c r="L2467" t="str">
        <f>VLOOKUP(J2467,locations!$A$1:$E$17,3,FALSE)</f>
        <v>New Zealand</v>
      </c>
      <c r="M2467">
        <f>VLOOKUP(J2467,locations!$A$1:$E$17,4,FALSE)</f>
        <v>1695200</v>
      </c>
      <c r="N2467">
        <f>VLOOKUP(J2467,locations!$A$1:$E$17,5,FALSE)</f>
        <v>343.09</v>
      </c>
    </row>
    <row r="2468" spans="1:14" x14ac:dyDescent="0.25">
      <c r="A2468">
        <v>2467</v>
      </c>
      <c r="B2468" t="s">
        <v>435</v>
      </c>
      <c r="C2468">
        <v>540</v>
      </c>
      <c r="D2468" t="str">
        <f>VLOOKUP(C2476,'make details'!$A$1:$C$139,2,FALSE)</f>
        <v>Suzuki</v>
      </c>
      <c r="E2468" t="str">
        <f>VLOOKUP(C2468,'make details'!$A$1:$C$139,3,FALSE)</f>
        <v>Standard</v>
      </c>
      <c r="F2468">
        <v>2001</v>
      </c>
      <c r="G2468" t="s">
        <v>436</v>
      </c>
      <c r="H2468" t="s">
        <v>47</v>
      </c>
      <c r="I2468" s="1">
        <v>44624</v>
      </c>
      <c r="J2468">
        <v>104</v>
      </c>
      <c r="K2468" t="str">
        <f>VLOOKUP(J2468,locations!$A$1:$E$17,2,FALSE)</f>
        <v>Bay of Plenty</v>
      </c>
      <c r="L2468" t="str">
        <f>VLOOKUP(J2468,locations!$A$1:$E$17,3,FALSE)</f>
        <v>New Zealand</v>
      </c>
      <c r="M2468">
        <f>VLOOKUP(J2468,locations!$A$1:$E$17,4,FALSE)</f>
        <v>347700</v>
      </c>
      <c r="N2468">
        <f>VLOOKUP(J2468,locations!$A$1:$E$17,5,FALSE)</f>
        <v>28.8</v>
      </c>
    </row>
    <row r="2469" spans="1:14" x14ac:dyDescent="0.25">
      <c r="A2469">
        <v>2468</v>
      </c>
      <c r="B2469" t="s">
        <v>671</v>
      </c>
      <c r="C2469">
        <v>634</v>
      </c>
      <c r="D2469" t="str">
        <f>VLOOKUP(C2477,'make details'!$A$1:$C$139,2,FALSE)</f>
        <v>Mitsubishi</v>
      </c>
      <c r="E2469" t="str">
        <f>VLOOKUP(C2469,'make details'!$A$1:$C$139,3,FALSE)</f>
        <v>Luxury</v>
      </c>
      <c r="F2469">
        <v>2003</v>
      </c>
      <c r="G2469" t="s">
        <v>855</v>
      </c>
      <c r="H2469" t="s">
        <v>32</v>
      </c>
      <c r="I2469" s="1">
        <v>44483</v>
      </c>
      <c r="J2469">
        <v>102</v>
      </c>
      <c r="K2469" t="str">
        <f>VLOOKUP(J2469,locations!$A$1:$E$17,2,FALSE)</f>
        <v>Auckland</v>
      </c>
      <c r="L2469" t="str">
        <f>VLOOKUP(J2469,locations!$A$1:$E$17,3,FALSE)</f>
        <v>New Zealand</v>
      </c>
      <c r="M2469">
        <f>VLOOKUP(J2469,locations!$A$1:$E$17,4,FALSE)</f>
        <v>1695200</v>
      </c>
      <c r="N2469">
        <f>VLOOKUP(J2469,locations!$A$1:$E$17,5,FALSE)</f>
        <v>343.09</v>
      </c>
    </row>
    <row r="2470" spans="1:14" x14ac:dyDescent="0.25">
      <c r="A2470">
        <v>2469</v>
      </c>
      <c r="B2470" t="s">
        <v>75</v>
      </c>
      <c r="C2470">
        <v>611</v>
      </c>
      <c r="D2470" t="str">
        <f>VLOOKUP(C2478,'make details'!$A$1:$C$139,2,FALSE)</f>
        <v>Nissan</v>
      </c>
      <c r="E2470" t="str">
        <f>VLOOKUP(C2470,'make details'!$A$1:$C$139,3,FALSE)</f>
        <v>Standard</v>
      </c>
      <c r="F2470">
        <v>2012</v>
      </c>
      <c r="G2470" t="s">
        <v>684</v>
      </c>
      <c r="H2470" t="s">
        <v>123</v>
      </c>
      <c r="I2470" s="1">
        <v>44642</v>
      </c>
      <c r="J2470">
        <v>102</v>
      </c>
      <c r="K2470" t="str">
        <f>VLOOKUP(J2470,locations!$A$1:$E$17,2,FALSE)</f>
        <v>Auckland</v>
      </c>
      <c r="L2470" t="str">
        <f>VLOOKUP(J2470,locations!$A$1:$E$17,3,FALSE)</f>
        <v>New Zealand</v>
      </c>
      <c r="M2470">
        <f>VLOOKUP(J2470,locations!$A$1:$E$17,4,FALSE)</f>
        <v>1695200</v>
      </c>
      <c r="N2470">
        <f>VLOOKUP(J2470,locations!$A$1:$E$17,5,FALSE)</f>
        <v>343.09</v>
      </c>
    </row>
    <row r="2471" spans="1:14" x14ac:dyDescent="0.25">
      <c r="A2471">
        <v>2470</v>
      </c>
      <c r="B2471" t="s">
        <v>90</v>
      </c>
      <c r="C2471">
        <v>610</v>
      </c>
      <c r="D2471" t="str">
        <f>VLOOKUP(C2479,'make details'!$A$1:$C$139,2,FALSE)</f>
        <v>Nissan</v>
      </c>
      <c r="E2471" t="str">
        <f>VLOOKUP(C2471,'make details'!$A$1:$C$139,3,FALSE)</f>
        <v>Standard</v>
      </c>
      <c r="F2471">
        <v>2005</v>
      </c>
      <c r="G2471" t="s">
        <v>475</v>
      </c>
      <c r="H2471" t="s">
        <v>18</v>
      </c>
      <c r="I2471" s="1">
        <v>44647</v>
      </c>
      <c r="J2471">
        <v>109</v>
      </c>
      <c r="K2471" t="str">
        <f>VLOOKUP(J2471,locations!$A$1:$E$17,2,FALSE)</f>
        <v>Wellington</v>
      </c>
      <c r="L2471" t="str">
        <f>VLOOKUP(J2471,locations!$A$1:$E$17,3,FALSE)</f>
        <v>New Zealand</v>
      </c>
      <c r="M2471">
        <f>VLOOKUP(J2471,locations!$A$1:$E$17,4,FALSE)</f>
        <v>543500</v>
      </c>
      <c r="N2471">
        <f>VLOOKUP(J2471,locations!$A$1:$E$17,5,FALSE)</f>
        <v>67.52</v>
      </c>
    </row>
    <row r="2472" spans="1:14" x14ac:dyDescent="0.25">
      <c r="A2472">
        <v>2471</v>
      </c>
      <c r="B2472" t="s">
        <v>90</v>
      </c>
      <c r="C2472">
        <v>548</v>
      </c>
      <c r="D2472" t="str">
        <f>VLOOKUP(C2480,'make details'!$A$1:$C$139,2,FALSE)</f>
        <v>Toyota</v>
      </c>
      <c r="E2472" t="str">
        <f>VLOOKUP(C2472,'make details'!$A$1:$C$139,3,FALSE)</f>
        <v>Standard</v>
      </c>
      <c r="F2472">
        <v>2012</v>
      </c>
      <c r="G2472" t="s">
        <v>593</v>
      </c>
      <c r="H2472" t="s">
        <v>47</v>
      </c>
      <c r="I2472" s="1">
        <v>44638</v>
      </c>
      <c r="J2472">
        <v>106</v>
      </c>
      <c r="K2472" t="str">
        <f>VLOOKUP(J2472,locations!$A$1:$E$17,2,FALSE)</f>
        <v>Hawke's Bay</v>
      </c>
      <c r="L2472" t="str">
        <f>VLOOKUP(J2472,locations!$A$1:$E$17,3,FALSE)</f>
        <v>New Zealand</v>
      </c>
      <c r="M2472">
        <f>VLOOKUP(J2472,locations!$A$1:$E$17,4,FALSE)</f>
        <v>182700</v>
      </c>
      <c r="N2472">
        <f>VLOOKUP(J2472,locations!$A$1:$E$17,5,FALSE)</f>
        <v>12.92</v>
      </c>
    </row>
    <row r="2473" spans="1:14" x14ac:dyDescent="0.25">
      <c r="A2473">
        <v>2472</v>
      </c>
      <c r="B2473" t="s">
        <v>75</v>
      </c>
      <c r="C2473">
        <v>587</v>
      </c>
      <c r="D2473" t="str">
        <f>VLOOKUP(C2481,'make details'!$A$1:$C$139,2,FALSE)</f>
        <v>Toyota</v>
      </c>
      <c r="E2473" t="str">
        <f>VLOOKUP(C2473,'make details'!$A$1:$C$139,3,FALSE)</f>
        <v>Standard</v>
      </c>
      <c r="F2473">
        <v>2005</v>
      </c>
      <c r="G2473" t="s">
        <v>359</v>
      </c>
      <c r="H2473" t="s">
        <v>10</v>
      </c>
      <c r="I2473" s="1">
        <v>44649</v>
      </c>
      <c r="J2473">
        <v>114</v>
      </c>
      <c r="K2473" t="str">
        <f>VLOOKUP(J2473,locations!$A$1:$E$17,2,FALSE)</f>
        <v>Canterbury</v>
      </c>
      <c r="L2473" t="str">
        <f>VLOOKUP(J2473,locations!$A$1:$E$17,3,FALSE)</f>
        <v>New Zealand</v>
      </c>
      <c r="M2473">
        <f>VLOOKUP(J2473,locations!$A$1:$E$17,4,FALSE)</f>
        <v>655000</v>
      </c>
      <c r="N2473">
        <f>VLOOKUP(J2473,locations!$A$1:$E$17,5,FALSE)</f>
        <v>14.72</v>
      </c>
    </row>
    <row r="2474" spans="1:14" x14ac:dyDescent="0.25">
      <c r="A2474">
        <v>2473</v>
      </c>
      <c r="B2474" t="s">
        <v>90</v>
      </c>
      <c r="C2474">
        <v>580</v>
      </c>
      <c r="D2474" t="str">
        <f>VLOOKUP(C2482,'make details'!$A$1:$C$139,2,FALSE)</f>
        <v>Toyota</v>
      </c>
      <c r="E2474" t="str">
        <f>VLOOKUP(C2474,'make details'!$A$1:$C$139,3,FALSE)</f>
        <v>Standard</v>
      </c>
      <c r="F2474">
        <v>2012</v>
      </c>
      <c r="G2474" t="s">
        <v>727</v>
      </c>
      <c r="H2474" t="s">
        <v>32</v>
      </c>
      <c r="I2474" s="1">
        <v>44507</v>
      </c>
      <c r="J2474">
        <v>114</v>
      </c>
      <c r="K2474" t="str">
        <f>VLOOKUP(J2474,locations!$A$1:$E$17,2,FALSE)</f>
        <v>Canterbury</v>
      </c>
      <c r="L2474" t="str">
        <f>VLOOKUP(J2474,locations!$A$1:$E$17,3,FALSE)</f>
        <v>New Zealand</v>
      </c>
      <c r="M2474">
        <f>VLOOKUP(J2474,locations!$A$1:$E$17,4,FALSE)</f>
        <v>655000</v>
      </c>
      <c r="N2474">
        <f>VLOOKUP(J2474,locations!$A$1:$E$17,5,FALSE)</f>
        <v>14.72</v>
      </c>
    </row>
    <row r="2475" spans="1:14" x14ac:dyDescent="0.25">
      <c r="A2475">
        <v>2474</v>
      </c>
      <c r="B2475" t="s">
        <v>90</v>
      </c>
      <c r="C2475">
        <v>610</v>
      </c>
      <c r="D2475" t="str">
        <f>VLOOKUP(C2483,'make details'!$A$1:$C$139,2,FALSE)</f>
        <v>Mitsubishi</v>
      </c>
      <c r="E2475" t="str">
        <f>VLOOKUP(C2475,'make details'!$A$1:$C$139,3,FALSE)</f>
        <v>Standard</v>
      </c>
      <c r="F2475">
        <v>2009</v>
      </c>
      <c r="G2475" t="s">
        <v>475</v>
      </c>
      <c r="H2475" t="s">
        <v>32</v>
      </c>
      <c r="I2475" s="1">
        <v>44497</v>
      </c>
      <c r="J2475">
        <v>114</v>
      </c>
      <c r="K2475" t="str">
        <f>VLOOKUP(J2475,locations!$A$1:$E$17,2,FALSE)</f>
        <v>Canterbury</v>
      </c>
      <c r="L2475" t="str">
        <f>VLOOKUP(J2475,locations!$A$1:$E$17,3,FALSE)</f>
        <v>New Zealand</v>
      </c>
      <c r="M2475">
        <f>VLOOKUP(J2475,locations!$A$1:$E$17,4,FALSE)</f>
        <v>655000</v>
      </c>
      <c r="N2475">
        <f>VLOOKUP(J2475,locations!$A$1:$E$17,5,FALSE)</f>
        <v>14.72</v>
      </c>
    </row>
    <row r="2476" spans="1:14" x14ac:dyDescent="0.25">
      <c r="A2476">
        <v>2475</v>
      </c>
      <c r="B2476" t="s">
        <v>75</v>
      </c>
      <c r="C2476">
        <v>611</v>
      </c>
      <c r="D2476" t="str">
        <f>VLOOKUP(C2484,'make details'!$A$1:$C$139,2,FALSE)</f>
        <v>Jeep</v>
      </c>
      <c r="E2476" t="str">
        <f>VLOOKUP(C2476,'make details'!$A$1:$C$139,3,FALSE)</f>
        <v>Standard</v>
      </c>
      <c r="F2476">
        <v>2012</v>
      </c>
      <c r="G2476" t="s">
        <v>684</v>
      </c>
      <c r="H2476" t="s">
        <v>10</v>
      </c>
      <c r="I2476" s="1">
        <v>44642</v>
      </c>
      <c r="J2476">
        <v>102</v>
      </c>
      <c r="K2476" t="str">
        <f>VLOOKUP(J2476,locations!$A$1:$E$17,2,FALSE)</f>
        <v>Auckland</v>
      </c>
      <c r="L2476" t="str">
        <f>VLOOKUP(J2476,locations!$A$1:$E$17,3,FALSE)</f>
        <v>New Zealand</v>
      </c>
      <c r="M2476">
        <f>VLOOKUP(J2476,locations!$A$1:$E$17,4,FALSE)</f>
        <v>1695200</v>
      </c>
      <c r="N2476">
        <f>VLOOKUP(J2476,locations!$A$1:$E$17,5,FALSE)</f>
        <v>343.09</v>
      </c>
    </row>
    <row r="2477" spans="1:14" x14ac:dyDescent="0.25">
      <c r="A2477">
        <v>2476</v>
      </c>
      <c r="B2477" t="s">
        <v>90</v>
      </c>
      <c r="C2477">
        <v>580</v>
      </c>
      <c r="D2477" t="str">
        <f>VLOOKUP(C2485,'make details'!$A$1:$C$139,2,FALSE)</f>
        <v>Honda</v>
      </c>
      <c r="E2477" t="str">
        <f>VLOOKUP(C2477,'make details'!$A$1:$C$139,3,FALSE)</f>
        <v>Standard</v>
      </c>
      <c r="F2477">
        <v>2005</v>
      </c>
      <c r="G2477" t="s">
        <v>727</v>
      </c>
      <c r="H2477" t="s">
        <v>18</v>
      </c>
      <c r="I2477" s="1">
        <v>44640</v>
      </c>
      <c r="J2477">
        <v>102</v>
      </c>
      <c r="K2477" t="str">
        <f>VLOOKUP(J2477,locations!$A$1:$E$17,2,FALSE)</f>
        <v>Auckland</v>
      </c>
      <c r="L2477" t="str">
        <f>VLOOKUP(J2477,locations!$A$1:$E$17,3,FALSE)</f>
        <v>New Zealand</v>
      </c>
      <c r="M2477">
        <f>VLOOKUP(J2477,locations!$A$1:$E$17,4,FALSE)</f>
        <v>1695200</v>
      </c>
      <c r="N2477">
        <f>VLOOKUP(J2477,locations!$A$1:$E$17,5,FALSE)</f>
        <v>343.09</v>
      </c>
    </row>
    <row r="2478" spans="1:14" x14ac:dyDescent="0.25">
      <c r="A2478">
        <v>2477</v>
      </c>
      <c r="B2478" t="s">
        <v>83</v>
      </c>
      <c r="C2478">
        <v>587</v>
      </c>
      <c r="D2478" t="str">
        <f>VLOOKUP(C2486,'make details'!$A$1:$C$139,2,FALSE)</f>
        <v>Honda</v>
      </c>
      <c r="E2478" t="str">
        <f>VLOOKUP(C2478,'make details'!$A$1:$C$139,3,FALSE)</f>
        <v>Standard</v>
      </c>
      <c r="F2478">
        <v>2005</v>
      </c>
      <c r="G2478" t="s">
        <v>590</v>
      </c>
      <c r="H2478" t="s">
        <v>47</v>
      </c>
      <c r="I2478" s="1">
        <v>44568</v>
      </c>
      <c r="J2478">
        <v>107</v>
      </c>
      <c r="K2478" t="str">
        <f>VLOOKUP(J2478,locations!$A$1:$E$17,2,FALSE)</f>
        <v>Taranaki</v>
      </c>
      <c r="L2478" t="str">
        <f>VLOOKUP(J2478,locations!$A$1:$E$17,3,FALSE)</f>
        <v>New Zealand</v>
      </c>
      <c r="M2478">
        <f>VLOOKUP(J2478,locations!$A$1:$E$17,4,FALSE)</f>
        <v>127300</v>
      </c>
      <c r="N2478">
        <f>VLOOKUP(J2478,locations!$A$1:$E$17,5,FALSE)</f>
        <v>17.55</v>
      </c>
    </row>
    <row r="2479" spans="1:14" x14ac:dyDescent="0.25">
      <c r="A2479">
        <v>2478</v>
      </c>
      <c r="B2479" t="s">
        <v>75</v>
      </c>
      <c r="C2479">
        <v>587</v>
      </c>
      <c r="D2479" t="str">
        <f>VLOOKUP(C2487,'make details'!$A$1:$C$139,2,FALSE)</f>
        <v>Mazda</v>
      </c>
      <c r="E2479" t="str">
        <f>VLOOKUP(C2479,'make details'!$A$1:$C$139,3,FALSE)</f>
        <v>Standard</v>
      </c>
      <c r="F2479">
        <v>2004</v>
      </c>
      <c r="G2479" t="s">
        <v>783</v>
      </c>
      <c r="H2479" t="s">
        <v>45</v>
      </c>
      <c r="I2479" s="1">
        <v>44656</v>
      </c>
      <c r="J2479">
        <v>103</v>
      </c>
      <c r="K2479" t="str">
        <f>VLOOKUP(J2479,locations!$A$1:$E$17,2,FALSE)</f>
        <v>Waikato</v>
      </c>
      <c r="L2479" t="str">
        <f>VLOOKUP(J2479,locations!$A$1:$E$17,3,FALSE)</f>
        <v>New Zealand</v>
      </c>
      <c r="M2479">
        <f>VLOOKUP(J2479,locations!$A$1:$E$17,4,FALSE)</f>
        <v>513800</v>
      </c>
      <c r="N2479">
        <f>VLOOKUP(J2479,locations!$A$1:$E$17,5,FALSE)</f>
        <v>21.5</v>
      </c>
    </row>
    <row r="2480" spans="1:14" x14ac:dyDescent="0.25">
      <c r="A2480">
        <v>2479</v>
      </c>
      <c r="B2480" t="s">
        <v>90</v>
      </c>
      <c r="C2480">
        <v>619</v>
      </c>
      <c r="D2480" t="str">
        <f>VLOOKUP(C2488,'make details'!$A$1:$C$139,2,FALSE)</f>
        <v>BMW</v>
      </c>
      <c r="E2480" t="str">
        <f>VLOOKUP(C2480,'make details'!$A$1:$C$139,3,FALSE)</f>
        <v>Standard</v>
      </c>
      <c r="F2480">
        <v>1999</v>
      </c>
      <c r="G2480" t="s">
        <v>448</v>
      </c>
      <c r="H2480" t="s">
        <v>32</v>
      </c>
      <c r="I2480" s="1">
        <v>44560</v>
      </c>
      <c r="J2480">
        <v>104</v>
      </c>
      <c r="K2480" t="str">
        <f>VLOOKUP(J2480,locations!$A$1:$E$17,2,FALSE)</f>
        <v>Bay of Plenty</v>
      </c>
      <c r="L2480" t="str">
        <f>VLOOKUP(J2480,locations!$A$1:$E$17,3,FALSE)</f>
        <v>New Zealand</v>
      </c>
      <c r="M2480">
        <f>VLOOKUP(J2480,locations!$A$1:$E$17,4,FALSE)</f>
        <v>347700</v>
      </c>
      <c r="N2480">
        <f>VLOOKUP(J2480,locations!$A$1:$E$17,5,FALSE)</f>
        <v>28.8</v>
      </c>
    </row>
    <row r="2481" spans="1:14" x14ac:dyDescent="0.25">
      <c r="A2481">
        <v>2480</v>
      </c>
      <c r="B2481" t="s">
        <v>435</v>
      </c>
      <c r="C2481">
        <v>619</v>
      </c>
      <c r="D2481" t="str">
        <f>VLOOKUP(C2489,'make details'!$A$1:$C$139,2,FALSE)</f>
        <v>Mitsubishi</v>
      </c>
      <c r="E2481" t="str">
        <f>VLOOKUP(C2481,'make details'!$A$1:$C$139,3,FALSE)</f>
        <v>Standard</v>
      </c>
      <c r="F2481">
        <v>2012</v>
      </c>
      <c r="G2481" t="s">
        <v>448</v>
      </c>
      <c r="H2481" t="s">
        <v>32</v>
      </c>
      <c r="I2481" s="1">
        <v>44591</v>
      </c>
      <c r="J2481">
        <v>101</v>
      </c>
      <c r="K2481" t="str">
        <f>VLOOKUP(J2481,locations!$A$1:$E$17,2,FALSE)</f>
        <v>Northland</v>
      </c>
      <c r="L2481" t="str">
        <f>VLOOKUP(J2481,locations!$A$1:$E$17,3,FALSE)</f>
        <v>New Zealand</v>
      </c>
      <c r="M2481">
        <f>VLOOKUP(J2481,locations!$A$1:$E$17,4,FALSE)</f>
        <v>201500</v>
      </c>
      <c r="N2481">
        <f>VLOOKUP(J2481,locations!$A$1:$E$17,5,FALSE)</f>
        <v>16.11</v>
      </c>
    </row>
    <row r="2482" spans="1:14" x14ac:dyDescent="0.25">
      <c r="A2482">
        <v>2481</v>
      </c>
      <c r="B2482" t="s">
        <v>83</v>
      </c>
      <c r="C2482">
        <v>619</v>
      </c>
      <c r="D2482" t="str">
        <f>VLOOKUP(C2490,'make details'!$A$1:$C$139,2,FALSE)</f>
        <v>Toyota</v>
      </c>
      <c r="E2482" t="str">
        <f>VLOOKUP(C2482,'make details'!$A$1:$C$139,3,FALSE)</f>
        <v>Standard</v>
      </c>
      <c r="F2482">
        <v>2005</v>
      </c>
      <c r="G2482" t="s">
        <v>842</v>
      </c>
      <c r="H2482" t="s">
        <v>10</v>
      </c>
      <c r="I2482" s="1">
        <v>44547</v>
      </c>
      <c r="J2482">
        <v>114</v>
      </c>
      <c r="K2482" t="str">
        <f>VLOOKUP(J2482,locations!$A$1:$E$17,2,FALSE)</f>
        <v>Canterbury</v>
      </c>
      <c r="L2482" t="str">
        <f>VLOOKUP(J2482,locations!$A$1:$E$17,3,FALSE)</f>
        <v>New Zealand</v>
      </c>
      <c r="M2482">
        <f>VLOOKUP(J2482,locations!$A$1:$E$17,4,FALSE)</f>
        <v>655000</v>
      </c>
      <c r="N2482">
        <f>VLOOKUP(J2482,locations!$A$1:$E$17,5,FALSE)</f>
        <v>14.72</v>
      </c>
    </row>
    <row r="2483" spans="1:14" x14ac:dyDescent="0.25">
      <c r="A2483">
        <v>2482</v>
      </c>
      <c r="B2483" t="s">
        <v>90</v>
      </c>
      <c r="C2483">
        <v>580</v>
      </c>
      <c r="D2483" t="str">
        <f>VLOOKUP(C2491,'make details'!$A$1:$C$139,2,FALSE)</f>
        <v>Subaru</v>
      </c>
      <c r="E2483" t="str">
        <f>VLOOKUP(C2483,'make details'!$A$1:$C$139,3,FALSE)</f>
        <v>Standard</v>
      </c>
      <c r="F2483">
        <v>2007</v>
      </c>
      <c r="G2483" t="s">
        <v>727</v>
      </c>
      <c r="H2483" t="s">
        <v>10</v>
      </c>
      <c r="I2483" s="1">
        <v>44542</v>
      </c>
      <c r="J2483">
        <v>108</v>
      </c>
      <c r="K2483" t="str">
        <f>VLOOKUP(J2483,locations!$A$1:$E$17,2,FALSE)</f>
        <v>Manawatū-Whanganui</v>
      </c>
      <c r="L2483" t="str">
        <f>VLOOKUP(J2483,locations!$A$1:$E$17,3,FALSE)</f>
        <v>New Zealand</v>
      </c>
      <c r="M2483">
        <f>VLOOKUP(J2483,locations!$A$1:$E$17,4,FALSE)</f>
        <v>258200</v>
      </c>
      <c r="N2483">
        <f>VLOOKUP(J2483,locations!$A$1:$E$17,5,FALSE)</f>
        <v>11.62</v>
      </c>
    </row>
    <row r="2484" spans="1:14" x14ac:dyDescent="0.25">
      <c r="A2484">
        <v>2483</v>
      </c>
      <c r="B2484" t="s">
        <v>90</v>
      </c>
      <c r="C2484">
        <v>559</v>
      </c>
      <c r="D2484" t="str">
        <f>VLOOKUP(C2492,'make details'!$A$1:$C$139,2,FALSE)</f>
        <v>Toyota</v>
      </c>
      <c r="E2484" t="str">
        <f>VLOOKUP(C2484,'make details'!$A$1:$C$139,3,FALSE)</f>
        <v>Standard</v>
      </c>
      <c r="F2484">
        <v>2018</v>
      </c>
      <c r="G2484" t="s">
        <v>856</v>
      </c>
      <c r="H2484" t="s">
        <v>18</v>
      </c>
      <c r="I2484" s="1">
        <v>44641</v>
      </c>
      <c r="J2484">
        <v>102</v>
      </c>
      <c r="K2484" t="str">
        <f>VLOOKUP(J2484,locations!$A$1:$E$17,2,FALSE)</f>
        <v>Auckland</v>
      </c>
      <c r="L2484" t="str">
        <f>VLOOKUP(J2484,locations!$A$1:$E$17,3,FALSE)</f>
        <v>New Zealand</v>
      </c>
      <c r="M2484">
        <f>VLOOKUP(J2484,locations!$A$1:$E$17,4,FALSE)</f>
        <v>1695200</v>
      </c>
      <c r="N2484">
        <f>VLOOKUP(J2484,locations!$A$1:$E$17,5,FALSE)</f>
        <v>343.09</v>
      </c>
    </row>
    <row r="2485" spans="1:14" x14ac:dyDescent="0.25">
      <c r="A2485">
        <v>2484</v>
      </c>
      <c r="B2485" t="s">
        <v>75</v>
      </c>
      <c r="C2485">
        <v>550</v>
      </c>
      <c r="D2485" t="str">
        <f>VLOOKUP(C2493,'make details'!$A$1:$C$139,2,FALSE)</f>
        <v>Toyota</v>
      </c>
      <c r="E2485" t="str">
        <f>VLOOKUP(C2485,'make details'!$A$1:$C$139,3,FALSE)</f>
        <v>Standard</v>
      </c>
      <c r="F2485">
        <v>1997</v>
      </c>
      <c r="G2485" t="s">
        <v>458</v>
      </c>
      <c r="H2485" t="s">
        <v>47</v>
      </c>
      <c r="I2485" s="1">
        <v>44541</v>
      </c>
      <c r="J2485">
        <v>109</v>
      </c>
      <c r="K2485" t="str">
        <f>VLOOKUP(J2485,locations!$A$1:$E$17,2,FALSE)</f>
        <v>Wellington</v>
      </c>
      <c r="L2485" t="str">
        <f>VLOOKUP(J2485,locations!$A$1:$E$17,3,FALSE)</f>
        <v>New Zealand</v>
      </c>
      <c r="M2485">
        <f>VLOOKUP(J2485,locations!$A$1:$E$17,4,FALSE)</f>
        <v>543500</v>
      </c>
      <c r="N2485">
        <f>VLOOKUP(J2485,locations!$A$1:$E$17,5,FALSE)</f>
        <v>67.52</v>
      </c>
    </row>
    <row r="2486" spans="1:14" x14ac:dyDescent="0.25">
      <c r="A2486">
        <v>2485</v>
      </c>
      <c r="B2486" t="s">
        <v>90</v>
      </c>
      <c r="C2486">
        <v>550</v>
      </c>
      <c r="D2486" t="str">
        <f>VLOOKUP(C2494,'make details'!$A$1:$C$139,2,FALSE)</f>
        <v>Mazda</v>
      </c>
      <c r="E2486" t="str">
        <f>VLOOKUP(C2486,'make details'!$A$1:$C$139,3,FALSE)</f>
        <v>Standard</v>
      </c>
      <c r="F2486">
        <v>2005</v>
      </c>
      <c r="G2486" t="s">
        <v>857</v>
      </c>
      <c r="H2486" t="s">
        <v>28</v>
      </c>
      <c r="I2486" s="1">
        <v>44484</v>
      </c>
      <c r="J2486">
        <v>102</v>
      </c>
      <c r="K2486" t="str">
        <f>VLOOKUP(J2486,locations!$A$1:$E$17,2,FALSE)</f>
        <v>Auckland</v>
      </c>
      <c r="L2486" t="str">
        <f>VLOOKUP(J2486,locations!$A$1:$E$17,3,FALSE)</f>
        <v>New Zealand</v>
      </c>
      <c r="M2486">
        <f>VLOOKUP(J2486,locations!$A$1:$E$17,4,FALSE)</f>
        <v>1695200</v>
      </c>
      <c r="N2486">
        <f>VLOOKUP(J2486,locations!$A$1:$E$17,5,FALSE)</f>
        <v>343.09</v>
      </c>
    </row>
    <row r="2487" spans="1:14" x14ac:dyDescent="0.25">
      <c r="A2487">
        <v>2486</v>
      </c>
      <c r="B2487" t="s">
        <v>90</v>
      </c>
      <c r="C2487">
        <v>576</v>
      </c>
      <c r="D2487" t="str">
        <f>VLOOKUP(C2495,'make details'!$A$1:$C$139,2,FALSE)</f>
        <v>Nissan</v>
      </c>
      <c r="E2487" t="str">
        <f>VLOOKUP(C2487,'make details'!$A$1:$C$139,3,FALSE)</f>
        <v>Standard</v>
      </c>
      <c r="F2487">
        <v>2007</v>
      </c>
      <c r="G2487" t="s">
        <v>698</v>
      </c>
      <c r="H2487" t="s">
        <v>10</v>
      </c>
      <c r="I2487" s="1">
        <v>44655</v>
      </c>
      <c r="J2487">
        <v>109</v>
      </c>
      <c r="K2487" t="str">
        <f>VLOOKUP(J2487,locations!$A$1:$E$17,2,FALSE)</f>
        <v>Wellington</v>
      </c>
      <c r="L2487" t="str">
        <f>VLOOKUP(J2487,locations!$A$1:$E$17,3,FALSE)</f>
        <v>New Zealand</v>
      </c>
      <c r="M2487">
        <f>VLOOKUP(J2487,locations!$A$1:$E$17,4,FALSE)</f>
        <v>543500</v>
      </c>
      <c r="N2487">
        <f>VLOOKUP(J2487,locations!$A$1:$E$17,5,FALSE)</f>
        <v>67.52</v>
      </c>
    </row>
    <row r="2488" spans="1:14" x14ac:dyDescent="0.25">
      <c r="A2488">
        <v>2487</v>
      </c>
      <c r="B2488" t="s">
        <v>83</v>
      </c>
      <c r="C2488">
        <v>512</v>
      </c>
      <c r="D2488" t="str">
        <f>VLOOKUP(C2496,'make details'!$A$1:$C$139,2,FALSE)</f>
        <v>Mitsubishi</v>
      </c>
      <c r="E2488" t="str">
        <f>VLOOKUP(C2488,'make details'!$A$1:$C$139,3,FALSE)</f>
        <v>Luxury</v>
      </c>
      <c r="F2488">
        <v>2001</v>
      </c>
      <c r="G2488" t="s">
        <v>858</v>
      </c>
      <c r="H2488" t="s">
        <v>28</v>
      </c>
      <c r="I2488" s="1">
        <v>44617</v>
      </c>
      <c r="J2488">
        <v>102</v>
      </c>
      <c r="K2488" t="str">
        <f>VLOOKUP(J2488,locations!$A$1:$E$17,2,FALSE)</f>
        <v>Auckland</v>
      </c>
      <c r="L2488" t="str">
        <f>VLOOKUP(J2488,locations!$A$1:$E$17,3,FALSE)</f>
        <v>New Zealand</v>
      </c>
      <c r="M2488">
        <f>VLOOKUP(J2488,locations!$A$1:$E$17,4,FALSE)</f>
        <v>1695200</v>
      </c>
      <c r="N2488">
        <f>VLOOKUP(J2488,locations!$A$1:$E$17,5,FALSE)</f>
        <v>343.09</v>
      </c>
    </row>
    <row r="2489" spans="1:14" x14ac:dyDescent="0.25">
      <c r="A2489">
        <v>2488</v>
      </c>
      <c r="B2489" t="s">
        <v>90</v>
      </c>
      <c r="C2489">
        <v>580</v>
      </c>
      <c r="D2489" t="str">
        <f>VLOOKUP(C2497,'make details'!$A$1:$C$139,2,FALSE)</f>
        <v>Holden</v>
      </c>
      <c r="E2489" t="str">
        <f>VLOOKUP(C2489,'make details'!$A$1:$C$139,3,FALSE)</f>
        <v>Standard</v>
      </c>
      <c r="F2489">
        <v>2005</v>
      </c>
      <c r="G2489" t="s">
        <v>727</v>
      </c>
      <c r="H2489" t="s">
        <v>45</v>
      </c>
      <c r="I2489" s="1">
        <v>44532</v>
      </c>
      <c r="J2489">
        <v>114</v>
      </c>
      <c r="K2489" t="str">
        <f>VLOOKUP(J2489,locations!$A$1:$E$17,2,FALSE)</f>
        <v>Canterbury</v>
      </c>
      <c r="L2489" t="str">
        <f>VLOOKUP(J2489,locations!$A$1:$E$17,3,FALSE)</f>
        <v>New Zealand</v>
      </c>
      <c r="M2489">
        <f>VLOOKUP(J2489,locations!$A$1:$E$17,4,FALSE)</f>
        <v>655000</v>
      </c>
      <c r="N2489">
        <f>VLOOKUP(J2489,locations!$A$1:$E$17,5,FALSE)</f>
        <v>14.72</v>
      </c>
    </row>
    <row r="2490" spans="1:14" x14ac:dyDescent="0.25">
      <c r="A2490">
        <v>2489</v>
      </c>
      <c r="B2490" t="s">
        <v>90</v>
      </c>
      <c r="C2490">
        <v>619</v>
      </c>
      <c r="D2490" t="str">
        <f>VLOOKUP(C2498,'make details'!$A$1:$C$139,2,FALSE)</f>
        <v>Peugeot</v>
      </c>
      <c r="E2490" t="str">
        <f>VLOOKUP(C2490,'make details'!$A$1:$C$139,3,FALSE)</f>
        <v>Standard</v>
      </c>
      <c r="F2490">
        <v>2005</v>
      </c>
      <c r="G2490" t="s">
        <v>682</v>
      </c>
      <c r="H2490" t="s">
        <v>32</v>
      </c>
      <c r="I2490" s="1">
        <v>44643</v>
      </c>
      <c r="J2490">
        <v>102</v>
      </c>
      <c r="K2490" t="str">
        <f>VLOOKUP(J2490,locations!$A$1:$E$17,2,FALSE)</f>
        <v>Auckland</v>
      </c>
      <c r="L2490" t="str">
        <f>VLOOKUP(J2490,locations!$A$1:$E$17,3,FALSE)</f>
        <v>New Zealand</v>
      </c>
      <c r="M2490">
        <f>VLOOKUP(J2490,locations!$A$1:$E$17,4,FALSE)</f>
        <v>1695200</v>
      </c>
      <c r="N2490">
        <f>VLOOKUP(J2490,locations!$A$1:$E$17,5,FALSE)</f>
        <v>343.09</v>
      </c>
    </row>
    <row r="2491" spans="1:14" x14ac:dyDescent="0.25">
      <c r="A2491">
        <v>2490</v>
      </c>
      <c r="B2491" t="s">
        <v>90</v>
      </c>
      <c r="C2491">
        <v>610</v>
      </c>
      <c r="D2491" t="str">
        <f>VLOOKUP(C2499,'make details'!$A$1:$C$139,2,FALSE)</f>
        <v>Chery</v>
      </c>
      <c r="E2491" t="str">
        <f>VLOOKUP(C2491,'make details'!$A$1:$C$139,3,FALSE)</f>
        <v>Standard</v>
      </c>
      <c r="F2491">
        <v>2003</v>
      </c>
      <c r="G2491" t="s">
        <v>444</v>
      </c>
      <c r="H2491" t="s">
        <v>10</v>
      </c>
      <c r="I2491" s="1">
        <v>44654</v>
      </c>
      <c r="J2491">
        <v>103</v>
      </c>
      <c r="K2491" t="str">
        <f>VLOOKUP(J2491,locations!$A$1:$E$17,2,FALSE)</f>
        <v>Waikato</v>
      </c>
      <c r="L2491" t="str">
        <f>VLOOKUP(J2491,locations!$A$1:$E$17,3,FALSE)</f>
        <v>New Zealand</v>
      </c>
      <c r="M2491">
        <f>VLOOKUP(J2491,locations!$A$1:$E$17,4,FALSE)</f>
        <v>513800</v>
      </c>
      <c r="N2491">
        <f>VLOOKUP(J2491,locations!$A$1:$E$17,5,FALSE)</f>
        <v>21.5</v>
      </c>
    </row>
    <row r="2492" spans="1:14" x14ac:dyDescent="0.25">
      <c r="A2492">
        <v>2491</v>
      </c>
      <c r="B2492" t="s">
        <v>90</v>
      </c>
      <c r="C2492">
        <v>619</v>
      </c>
      <c r="D2492" t="str">
        <f>VLOOKUP(C2500,'make details'!$A$1:$C$139,2,FALSE)</f>
        <v>Ford</v>
      </c>
      <c r="E2492" t="str">
        <f>VLOOKUP(C2492,'make details'!$A$1:$C$139,3,FALSE)</f>
        <v>Standard</v>
      </c>
      <c r="F2492">
        <v>1996</v>
      </c>
      <c r="G2492" t="s">
        <v>594</v>
      </c>
      <c r="H2492" t="s">
        <v>69</v>
      </c>
      <c r="I2492" s="1">
        <v>44645</v>
      </c>
      <c r="J2492">
        <v>115</v>
      </c>
      <c r="K2492" t="str">
        <f>VLOOKUP(J2492,locations!$A$1:$E$17,2,FALSE)</f>
        <v>Otago</v>
      </c>
      <c r="L2492" t="str">
        <f>VLOOKUP(J2492,locations!$A$1:$E$17,3,FALSE)</f>
        <v>New Zealand</v>
      </c>
      <c r="M2492">
        <f>VLOOKUP(J2492,locations!$A$1:$E$17,4,FALSE)</f>
        <v>246000</v>
      </c>
      <c r="N2492">
        <f>VLOOKUP(J2492,locations!$A$1:$E$17,5,FALSE)</f>
        <v>7.89</v>
      </c>
    </row>
    <row r="2493" spans="1:14" x14ac:dyDescent="0.25">
      <c r="A2493">
        <v>2492</v>
      </c>
      <c r="B2493" t="s">
        <v>435</v>
      </c>
      <c r="C2493">
        <v>619</v>
      </c>
      <c r="D2493" t="str">
        <f>VLOOKUP(C2501,'make details'!$A$1:$C$139,2,FALSE)</f>
        <v>Volkswagen</v>
      </c>
      <c r="E2493" t="str">
        <f>VLOOKUP(C2493,'make details'!$A$1:$C$139,3,FALSE)</f>
        <v>Standard</v>
      </c>
      <c r="F2493">
        <v>2012</v>
      </c>
      <c r="G2493" t="s">
        <v>448</v>
      </c>
      <c r="H2493" t="s">
        <v>18</v>
      </c>
      <c r="I2493" s="1">
        <v>44506</v>
      </c>
      <c r="J2493">
        <v>114</v>
      </c>
      <c r="K2493" t="str">
        <f>VLOOKUP(J2493,locations!$A$1:$E$17,2,FALSE)</f>
        <v>Canterbury</v>
      </c>
      <c r="L2493" t="str">
        <f>VLOOKUP(J2493,locations!$A$1:$E$17,3,FALSE)</f>
        <v>New Zealand</v>
      </c>
      <c r="M2493">
        <f>VLOOKUP(J2493,locations!$A$1:$E$17,4,FALSE)</f>
        <v>655000</v>
      </c>
      <c r="N2493">
        <f>VLOOKUP(J2493,locations!$A$1:$E$17,5,FALSE)</f>
        <v>14.72</v>
      </c>
    </row>
    <row r="2494" spans="1:14" x14ac:dyDescent="0.25">
      <c r="A2494">
        <v>2493</v>
      </c>
      <c r="B2494" t="s">
        <v>75</v>
      </c>
      <c r="C2494">
        <v>576</v>
      </c>
      <c r="D2494" t="str">
        <f>VLOOKUP(C2502,'make details'!$A$1:$C$139,2,FALSE)</f>
        <v>Honda</v>
      </c>
      <c r="E2494" t="str">
        <f>VLOOKUP(C2494,'make details'!$A$1:$C$139,3,FALSE)</f>
        <v>Standard</v>
      </c>
      <c r="F2494">
        <v>2005</v>
      </c>
      <c r="G2494" t="s">
        <v>578</v>
      </c>
      <c r="H2494" t="s">
        <v>10</v>
      </c>
      <c r="I2494" s="1">
        <v>44601</v>
      </c>
      <c r="J2494">
        <v>103</v>
      </c>
      <c r="K2494" t="str">
        <f>VLOOKUP(J2494,locations!$A$1:$E$17,2,FALSE)</f>
        <v>Waikato</v>
      </c>
      <c r="L2494" t="str">
        <f>VLOOKUP(J2494,locations!$A$1:$E$17,3,FALSE)</f>
        <v>New Zealand</v>
      </c>
      <c r="M2494">
        <f>VLOOKUP(J2494,locations!$A$1:$E$17,4,FALSE)</f>
        <v>513800</v>
      </c>
      <c r="N2494">
        <f>VLOOKUP(J2494,locations!$A$1:$E$17,5,FALSE)</f>
        <v>21.5</v>
      </c>
    </row>
    <row r="2495" spans="1:14" x14ac:dyDescent="0.25">
      <c r="A2495">
        <v>2494</v>
      </c>
      <c r="B2495" t="s">
        <v>75</v>
      </c>
      <c r="C2495">
        <v>587</v>
      </c>
      <c r="D2495" t="str">
        <f>VLOOKUP(C2503,'make details'!$A$1:$C$139,2,FALSE)</f>
        <v>Nissan</v>
      </c>
      <c r="E2495" t="str">
        <f>VLOOKUP(C2495,'make details'!$A$1:$C$139,3,FALSE)</f>
        <v>Standard</v>
      </c>
      <c r="F2495">
        <v>2005</v>
      </c>
      <c r="G2495" t="s">
        <v>359</v>
      </c>
      <c r="H2495" t="s">
        <v>10</v>
      </c>
      <c r="I2495" s="1">
        <v>44655</v>
      </c>
      <c r="J2495">
        <v>101</v>
      </c>
      <c r="K2495" t="str">
        <f>VLOOKUP(J2495,locations!$A$1:$E$17,2,FALSE)</f>
        <v>Northland</v>
      </c>
      <c r="L2495" t="str">
        <f>VLOOKUP(J2495,locations!$A$1:$E$17,3,FALSE)</f>
        <v>New Zealand</v>
      </c>
      <c r="M2495">
        <f>VLOOKUP(J2495,locations!$A$1:$E$17,4,FALSE)</f>
        <v>201500</v>
      </c>
      <c r="N2495">
        <f>VLOOKUP(J2495,locations!$A$1:$E$17,5,FALSE)</f>
        <v>16.11</v>
      </c>
    </row>
    <row r="2496" spans="1:14" x14ac:dyDescent="0.25">
      <c r="A2496">
        <v>2495</v>
      </c>
      <c r="B2496" t="s">
        <v>83</v>
      </c>
      <c r="C2496">
        <v>580</v>
      </c>
      <c r="D2496" t="str">
        <f>VLOOKUP(C2504,'make details'!$A$1:$C$139,2,FALSE)</f>
        <v>Mazda</v>
      </c>
      <c r="E2496" t="str">
        <f>VLOOKUP(C2496,'make details'!$A$1:$C$139,3,FALSE)</f>
        <v>Standard</v>
      </c>
      <c r="F2496">
        <v>1996</v>
      </c>
      <c r="G2496" t="s">
        <v>476</v>
      </c>
      <c r="H2496" t="s">
        <v>10</v>
      </c>
      <c r="I2496" s="1">
        <v>44562</v>
      </c>
      <c r="J2496">
        <v>102</v>
      </c>
      <c r="K2496" t="str">
        <f>VLOOKUP(J2496,locations!$A$1:$E$17,2,FALSE)</f>
        <v>Auckland</v>
      </c>
      <c r="L2496" t="str">
        <f>VLOOKUP(J2496,locations!$A$1:$E$17,3,FALSE)</f>
        <v>New Zealand</v>
      </c>
      <c r="M2496">
        <f>VLOOKUP(J2496,locations!$A$1:$E$17,4,FALSE)</f>
        <v>1695200</v>
      </c>
      <c r="N2496">
        <f>VLOOKUP(J2496,locations!$A$1:$E$17,5,FALSE)</f>
        <v>343.09</v>
      </c>
    </row>
    <row r="2497" spans="1:14" x14ac:dyDescent="0.25">
      <c r="A2497">
        <v>2496</v>
      </c>
      <c r="B2497" t="s">
        <v>75</v>
      </c>
      <c r="C2497">
        <v>548</v>
      </c>
      <c r="D2497" t="str">
        <f>VLOOKUP(C2505,'make details'!$A$1:$C$139,2,FALSE)</f>
        <v>Toyota</v>
      </c>
      <c r="E2497" t="str">
        <f>VLOOKUP(C2497,'make details'!$A$1:$C$139,3,FALSE)</f>
        <v>Standard</v>
      </c>
      <c r="F2497">
        <v>2012</v>
      </c>
      <c r="G2497" t="s">
        <v>859</v>
      </c>
      <c r="H2497" t="s">
        <v>10</v>
      </c>
      <c r="I2497" s="1">
        <v>44621</v>
      </c>
      <c r="J2497">
        <v>102</v>
      </c>
      <c r="K2497" t="str">
        <f>VLOOKUP(J2497,locations!$A$1:$E$17,2,FALSE)</f>
        <v>Auckland</v>
      </c>
      <c r="L2497" t="str">
        <f>VLOOKUP(J2497,locations!$A$1:$E$17,3,FALSE)</f>
        <v>New Zealand</v>
      </c>
      <c r="M2497">
        <f>VLOOKUP(J2497,locations!$A$1:$E$17,4,FALSE)</f>
        <v>1695200</v>
      </c>
      <c r="N2497">
        <f>VLOOKUP(J2497,locations!$A$1:$E$17,5,FALSE)</f>
        <v>343.09</v>
      </c>
    </row>
    <row r="2498" spans="1:14" x14ac:dyDescent="0.25">
      <c r="A2498">
        <v>2497</v>
      </c>
      <c r="B2498" t="s">
        <v>83</v>
      </c>
      <c r="C2498">
        <v>592</v>
      </c>
      <c r="D2498" t="str">
        <f>VLOOKUP(C2506,'make details'!$A$1:$C$139,2,FALSE)</f>
        <v>Suzuki</v>
      </c>
      <c r="E2498" t="str">
        <f>VLOOKUP(C2498,'make details'!$A$1:$C$139,3,FALSE)</f>
        <v>Standard</v>
      </c>
      <c r="F2498">
        <v>2009</v>
      </c>
      <c r="G2498">
        <v>407</v>
      </c>
      <c r="H2498" t="s">
        <v>18</v>
      </c>
      <c r="I2498" s="1">
        <v>44535</v>
      </c>
      <c r="J2498">
        <v>104</v>
      </c>
      <c r="K2498" t="str">
        <f>VLOOKUP(J2498,locations!$A$1:$E$17,2,FALSE)</f>
        <v>Bay of Plenty</v>
      </c>
      <c r="L2498" t="str">
        <f>VLOOKUP(J2498,locations!$A$1:$E$17,3,FALSE)</f>
        <v>New Zealand</v>
      </c>
      <c r="M2498">
        <f>VLOOKUP(J2498,locations!$A$1:$E$17,4,FALSE)</f>
        <v>347700</v>
      </c>
      <c r="N2498">
        <f>VLOOKUP(J2498,locations!$A$1:$E$17,5,FALSE)</f>
        <v>28.8</v>
      </c>
    </row>
    <row r="2499" spans="1:14" x14ac:dyDescent="0.25">
      <c r="A2499">
        <v>2498</v>
      </c>
      <c r="B2499" t="s">
        <v>75</v>
      </c>
      <c r="C2499">
        <v>521</v>
      </c>
      <c r="D2499" t="str">
        <f>VLOOKUP(C2507,'make details'!$A$1:$C$139,2,FALSE)</f>
        <v>Holden</v>
      </c>
      <c r="E2499" t="str">
        <f>VLOOKUP(C2499,'make details'!$A$1:$C$139,3,FALSE)</f>
        <v>Standard</v>
      </c>
      <c r="F2499">
        <v>2012</v>
      </c>
      <c r="G2499" t="s">
        <v>860</v>
      </c>
      <c r="H2499" t="s">
        <v>18</v>
      </c>
      <c r="I2499" s="1">
        <v>44591</v>
      </c>
      <c r="J2499">
        <v>102</v>
      </c>
      <c r="K2499" t="str">
        <f>VLOOKUP(J2499,locations!$A$1:$E$17,2,FALSE)</f>
        <v>Auckland</v>
      </c>
      <c r="L2499" t="str">
        <f>VLOOKUP(J2499,locations!$A$1:$E$17,3,FALSE)</f>
        <v>New Zealand</v>
      </c>
      <c r="M2499">
        <f>VLOOKUP(J2499,locations!$A$1:$E$17,4,FALSE)</f>
        <v>1695200</v>
      </c>
      <c r="N2499">
        <f>VLOOKUP(J2499,locations!$A$1:$E$17,5,FALSE)</f>
        <v>343.09</v>
      </c>
    </row>
    <row r="2500" spans="1:14" x14ac:dyDescent="0.25">
      <c r="A2500">
        <v>2499</v>
      </c>
      <c r="B2500" t="s">
        <v>83</v>
      </c>
      <c r="C2500">
        <v>540</v>
      </c>
      <c r="D2500" t="str">
        <f>VLOOKUP(C2508,'make details'!$A$1:$C$139,2,FALSE)</f>
        <v>Toyota</v>
      </c>
      <c r="E2500" t="str">
        <f>VLOOKUP(C2500,'make details'!$A$1:$C$139,3,FALSE)</f>
        <v>Standard</v>
      </c>
      <c r="F2500">
        <v>2012</v>
      </c>
      <c r="G2500" t="s">
        <v>453</v>
      </c>
      <c r="H2500" t="s">
        <v>69</v>
      </c>
      <c r="I2500" s="1">
        <v>44541</v>
      </c>
      <c r="J2500">
        <v>105</v>
      </c>
      <c r="K2500" t="str">
        <f>VLOOKUP(J2500,locations!$A$1:$E$17,2,FALSE)</f>
        <v>Gisborne</v>
      </c>
      <c r="L2500" t="str">
        <f>VLOOKUP(J2500,locations!$A$1:$E$17,3,FALSE)</f>
        <v>New Zealand</v>
      </c>
      <c r="M2500">
        <f>VLOOKUP(J2500,locations!$A$1:$E$17,4,FALSE)</f>
        <v>52100</v>
      </c>
      <c r="N2500">
        <f>VLOOKUP(J2500,locations!$A$1:$E$17,5,FALSE)</f>
        <v>6.21</v>
      </c>
    </row>
    <row r="2501" spans="1:14" x14ac:dyDescent="0.25">
      <c r="A2501">
        <v>2500</v>
      </c>
      <c r="B2501" t="s">
        <v>90</v>
      </c>
      <c r="C2501">
        <v>633</v>
      </c>
      <c r="D2501" t="str">
        <f>VLOOKUP(C2509,'make details'!$A$1:$C$139,2,FALSE)</f>
        <v>Toyota</v>
      </c>
      <c r="E2501" t="str">
        <f>VLOOKUP(C2501,'make details'!$A$1:$C$139,3,FALSE)</f>
        <v>Standard</v>
      </c>
      <c r="F2501">
        <v>2007</v>
      </c>
      <c r="G2501" t="s">
        <v>581</v>
      </c>
      <c r="H2501" t="s">
        <v>28</v>
      </c>
      <c r="I2501" s="1">
        <v>44624</v>
      </c>
      <c r="J2501">
        <v>108</v>
      </c>
      <c r="K2501" t="str">
        <f>VLOOKUP(J2501,locations!$A$1:$E$17,2,FALSE)</f>
        <v>Manawatū-Whanganui</v>
      </c>
      <c r="L2501" t="str">
        <f>VLOOKUP(J2501,locations!$A$1:$E$17,3,FALSE)</f>
        <v>New Zealand</v>
      </c>
      <c r="M2501">
        <f>VLOOKUP(J2501,locations!$A$1:$E$17,4,FALSE)</f>
        <v>258200</v>
      </c>
      <c r="N2501">
        <f>VLOOKUP(J2501,locations!$A$1:$E$17,5,FALSE)</f>
        <v>11.62</v>
      </c>
    </row>
    <row r="2502" spans="1:14" x14ac:dyDescent="0.25">
      <c r="A2502">
        <v>2501</v>
      </c>
      <c r="B2502" t="s">
        <v>90</v>
      </c>
      <c r="C2502">
        <v>550</v>
      </c>
      <c r="D2502" t="str">
        <f>VLOOKUP(C2510,'make details'!$A$1:$C$139,2,FALSE)</f>
        <v>Subaru</v>
      </c>
      <c r="E2502" t="str">
        <f>VLOOKUP(C2502,'make details'!$A$1:$C$139,3,FALSE)</f>
        <v>Standard</v>
      </c>
      <c r="F2502">
        <v>2005</v>
      </c>
      <c r="G2502" t="s">
        <v>584</v>
      </c>
      <c r="H2502" t="s">
        <v>32</v>
      </c>
      <c r="I2502" s="1">
        <v>44647</v>
      </c>
      <c r="J2502">
        <v>102</v>
      </c>
      <c r="K2502" t="str">
        <f>VLOOKUP(J2502,locations!$A$1:$E$17,2,FALSE)</f>
        <v>Auckland</v>
      </c>
      <c r="L2502" t="str">
        <f>VLOOKUP(J2502,locations!$A$1:$E$17,3,FALSE)</f>
        <v>New Zealand</v>
      </c>
      <c r="M2502">
        <f>VLOOKUP(J2502,locations!$A$1:$E$17,4,FALSE)</f>
        <v>1695200</v>
      </c>
      <c r="N2502">
        <f>VLOOKUP(J2502,locations!$A$1:$E$17,5,FALSE)</f>
        <v>343.09</v>
      </c>
    </row>
    <row r="2503" spans="1:14" x14ac:dyDescent="0.25">
      <c r="A2503">
        <v>2502</v>
      </c>
      <c r="B2503" t="s">
        <v>435</v>
      </c>
      <c r="C2503">
        <v>587</v>
      </c>
      <c r="D2503" t="str">
        <f>VLOOKUP(C2511,'make details'!$A$1:$C$139,2,FALSE)</f>
        <v>Mazda</v>
      </c>
      <c r="E2503" t="str">
        <f>VLOOKUP(C2503,'make details'!$A$1:$C$139,3,FALSE)</f>
        <v>Standard</v>
      </c>
      <c r="F2503">
        <v>2012</v>
      </c>
      <c r="G2503" t="s">
        <v>437</v>
      </c>
      <c r="H2503" t="s">
        <v>10</v>
      </c>
      <c r="I2503" s="1">
        <v>44511</v>
      </c>
      <c r="J2503">
        <v>101</v>
      </c>
      <c r="K2503" t="str">
        <f>VLOOKUP(J2503,locations!$A$1:$E$17,2,FALSE)</f>
        <v>Northland</v>
      </c>
      <c r="L2503" t="str">
        <f>VLOOKUP(J2503,locations!$A$1:$E$17,3,FALSE)</f>
        <v>New Zealand</v>
      </c>
      <c r="M2503">
        <f>VLOOKUP(J2503,locations!$A$1:$E$17,4,FALSE)</f>
        <v>201500</v>
      </c>
      <c r="N2503">
        <f>VLOOKUP(J2503,locations!$A$1:$E$17,5,FALSE)</f>
        <v>16.11</v>
      </c>
    </row>
    <row r="2504" spans="1:14" x14ac:dyDescent="0.25">
      <c r="A2504">
        <v>2503</v>
      </c>
      <c r="B2504" t="s">
        <v>75</v>
      </c>
      <c r="C2504">
        <v>576</v>
      </c>
      <c r="D2504" t="str">
        <f>VLOOKUP(C2512,'make details'!$A$1:$C$139,2,FALSE)</f>
        <v>Honda</v>
      </c>
      <c r="E2504" t="str">
        <f>VLOOKUP(C2504,'make details'!$A$1:$C$139,3,FALSE)</f>
        <v>Standard</v>
      </c>
      <c r="F2504">
        <v>2005</v>
      </c>
      <c r="G2504" t="s">
        <v>578</v>
      </c>
      <c r="H2504" t="s">
        <v>28</v>
      </c>
      <c r="I2504" s="1">
        <v>44655</v>
      </c>
      <c r="J2504">
        <v>102</v>
      </c>
      <c r="K2504" t="str">
        <f>VLOOKUP(J2504,locations!$A$1:$E$17,2,FALSE)</f>
        <v>Auckland</v>
      </c>
      <c r="L2504" t="str">
        <f>VLOOKUP(J2504,locations!$A$1:$E$17,3,FALSE)</f>
        <v>New Zealand</v>
      </c>
      <c r="M2504">
        <f>VLOOKUP(J2504,locations!$A$1:$E$17,4,FALSE)</f>
        <v>1695200</v>
      </c>
      <c r="N2504">
        <f>VLOOKUP(J2504,locations!$A$1:$E$17,5,FALSE)</f>
        <v>343.09</v>
      </c>
    </row>
    <row r="2505" spans="1:14" x14ac:dyDescent="0.25">
      <c r="A2505">
        <v>2504</v>
      </c>
      <c r="B2505" t="s">
        <v>75</v>
      </c>
      <c r="C2505">
        <v>619</v>
      </c>
      <c r="D2505" t="str">
        <f>VLOOKUP(C2513,'make details'!$A$1:$C$139,2,FALSE)</f>
        <v>Nissan</v>
      </c>
      <c r="E2505" t="str">
        <f>VLOOKUP(C2505,'make details'!$A$1:$C$139,3,FALSE)</f>
        <v>Standard</v>
      </c>
      <c r="F2505">
        <v>2012</v>
      </c>
      <c r="G2505" t="s">
        <v>460</v>
      </c>
      <c r="H2505" t="s">
        <v>10</v>
      </c>
      <c r="I2505" s="1">
        <v>44651</v>
      </c>
      <c r="J2505">
        <v>104</v>
      </c>
      <c r="K2505" t="str">
        <f>VLOOKUP(J2505,locations!$A$1:$E$17,2,FALSE)</f>
        <v>Bay of Plenty</v>
      </c>
      <c r="L2505" t="str">
        <f>VLOOKUP(J2505,locations!$A$1:$E$17,3,FALSE)</f>
        <v>New Zealand</v>
      </c>
      <c r="M2505">
        <f>VLOOKUP(J2505,locations!$A$1:$E$17,4,FALSE)</f>
        <v>347700</v>
      </c>
      <c r="N2505">
        <f>VLOOKUP(J2505,locations!$A$1:$E$17,5,FALSE)</f>
        <v>28.8</v>
      </c>
    </row>
    <row r="2506" spans="1:14" x14ac:dyDescent="0.25">
      <c r="A2506">
        <v>2505</v>
      </c>
      <c r="B2506" t="s">
        <v>75</v>
      </c>
      <c r="C2506">
        <v>611</v>
      </c>
      <c r="D2506" t="str">
        <f>VLOOKUP(C2514,'make details'!$A$1:$C$139,2,FALSE)</f>
        <v>Mazda</v>
      </c>
      <c r="E2506" t="str">
        <f>VLOOKUP(C2506,'make details'!$A$1:$C$139,3,FALSE)</f>
        <v>Standard</v>
      </c>
      <c r="F2506">
        <v>2005</v>
      </c>
      <c r="G2506" t="s">
        <v>684</v>
      </c>
      <c r="H2506" t="s">
        <v>10</v>
      </c>
      <c r="I2506" s="1">
        <v>44575</v>
      </c>
      <c r="J2506">
        <v>108</v>
      </c>
      <c r="K2506" t="str">
        <f>VLOOKUP(J2506,locations!$A$1:$E$17,2,FALSE)</f>
        <v>Manawatū-Whanganui</v>
      </c>
      <c r="L2506" t="str">
        <f>VLOOKUP(J2506,locations!$A$1:$E$17,3,FALSE)</f>
        <v>New Zealand</v>
      </c>
      <c r="M2506">
        <f>VLOOKUP(J2506,locations!$A$1:$E$17,4,FALSE)</f>
        <v>258200</v>
      </c>
      <c r="N2506">
        <f>VLOOKUP(J2506,locations!$A$1:$E$17,5,FALSE)</f>
        <v>11.62</v>
      </c>
    </row>
    <row r="2507" spans="1:14" x14ac:dyDescent="0.25">
      <c r="A2507">
        <v>2506</v>
      </c>
      <c r="B2507" t="s">
        <v>83</v>
      </c>
      <c r="C2507">
        <v>548</v>
      </c>
      <c r="D2507" t="str">
        <f>VLOOKUP(C2515,'make details'!$A$1:$C$139,2,FALSE)</f>
        <v>Mercedes-Benz</v>
      </c>
      <c r="E2507" t="str">
        <f>VLOOKUP(C2507,'make details'!$A$1:$C$139,3,FALSE)</f>
        <v>Standard</v>
      </c>
      <c r="F2507">
        <v>2007</v>
      </c>
      <c r="G2507" t="s">
        <v>593</v>
      </c>
      <c r="H2507" t="s">
        <v>47</v>
      </c>
      <c r="I2507" s="1">
        <v>44553</v>
      </c>
      <c r="J2507">
        <v>111</v>
      </c>
      <c r="K2507" t="str">
        <f>VLOOKUP(J2507,locations!$A$1:$E$17,2,FALSE)</f>
        <v>Nelson</v>
      </c>
      <c r="L2507" t="str">
        <f>VLOOKUP(J2507,locations!$A$1:$E$17,3,FALSE)</f>
        <v>New Zealand</v>
      </c>
      <c r="M2507">
        <f>VLOOKUP(J2507,locations!$A$1:$E$17,4,FALSE)</f>
        <v>54500</v>
      </c>
      <c r="N2507">
        <f>VLOOKUP(J2507,locations!$A$1:$E$17,5,FALSE)</f>
        <v>129.15</v>
      </c>
    </row>
    <row r="2508" spans="1:14" x14ac:dyDescent="0.25">
      <c r="A2508">
        <v>2507</v>
      </c>
      <c r="B2508" t="s">
        <v>75</v>
      </c>
      <c r="C2508">
        <v>619</v>
      </c>
      <c r="D2508" t="str">
        <f>VLOOKUP(C2516,'make details'!$A$1:$C$139,2,FALSE)</f>
        <v>Nissan</v>
      </c>
      <c r="E2508" t="str">
        <f>VLOOKUP(C2508,'make details'!$A$1:$C$139,3,FALSE)</f>
        <v>Standard</v>
      </c>
      <c r="F2508">
        <v>2013</v>
      </c>
      <c r="G2508" t="s">
        <v>711</v>
      </c>
      <c r="H2508" t="s">
        <v>28</v>
      </c>
      <c r="I2508" s="1">
        <v>44599</v>
      </c>
      <c r="J2508">
        <v>103</v>
      </c>
      <c r="K2508" t="str">
        <f>VLOOKUP(J2508,locations!$A$1:$E$17,2,FALSE)</f>
        <v>Waikato</v>
      </c>
      <c r="L2508" t="str">
        <f>VLOOKUP(J2508,locations!$A$1:$E$17,3,FALSE)</f>
        <v>New Zealand</v>
      </c>
      <c r="M2508">
        <f>VLOOKUP(J2508,locations!$A$1:$E$17,4,FALSE)</f>
        <v>513800</v>
      </c>
      <c r="N2508">
        <f>VLOOKUP(J2508,locations!$A$1:$E$17,5,FALSE)</f>
        <v>21.5</v>
      </c>
    </row>
    <row r="2509" spans="1:14" x14ac:dyDescent="0.25">
      <c r="A2509">
        <v>2508</v>
      </c>
      <c r="B2509" t="s">
        <v>75</v>
      </c>
      <c r="C2509">
        <v>619</v>
      </c>
      <c r="D2509" t="str">
        <f>VLOOKUP(C2517,'make details'!$A$1:$C$139,2,FALSE)</f>
        <v>Honda</v>
      </c>
      <c r="E2509" t="str">
        <f>VLOOKUP(C2509,'make details'!$A$1:$C$139,3,FALSE)</f>
        <v>Standard</v>
      </c>
      <c r="F2509">
        <v>2003</v>
      </c>
      <c r="G2509" t="s">
        <v>594</v>
      </c>
      <c r="H2509" t="s">
        <v>123</v>
      </c>
      <c r="I2509" s="1">
        <v>44650</v>
      </c>
      <c r="J2509">
        <v>102</v>
      </c>
      <c r="K2509" t="str">
        <f>VLOOKUP(J2509,locations!$A$1:$E$17,2,FALSE)</f>
        <v>Auckland</v>
      </c>
      <c r="L2509" t="str">
        <f>VLOOKUP(J2509,locations!$A$1:$E$17,3,FALSE)</f>
        <v>New Zealand</v>
      </c>
      <c r="M2509">
        <f>VLOOKUP(J2509,locations!$A$1:$E$17,4,FALSE)</f>
        <v>1695200</v>
      </c>
      <c r="N2509">
        <f>VLOOKUP(J2509,locations!$A$1:$E$17,5,FALSE)</f>
        <v>343.09</v>
      </c>
    </row>
    <row r="2510" spans="1:14" x14ac:dyDescent="0.25">
      <c r="A2510">
        <v>2509</v>
      </c>
      <c r="B2510" t="s">
        <v>90</v>
      </c>
      <c r="C2510">
        <v>610</v>
      </c>
      <c r="D2510" t="str">
        <f>VLOOKUP(C2518,'make details'!$A$1:$C$139,2,FALSE)</f>
        <v>Subaru</v>
      </c>
      <c r="E2510" t="str">
        <f>VLOOKUP(C2510,'make details'!$A$1:$C$139,3,FALSE)</f>
        <v>Standard</v>
      </c>
      <c r="F2510">
        <v>2006</v>
      </c>
      <c r="G2510" t="s">
        <v>475</v>
      </c>
      <c r="H2510" t="s">
        <v>10</v>
      </c>
      <c r="I2510" s="1">
        <v>44644</v>
      </c>
      <c r="J2510">
        <v>102</v>
      </c>
      <c r="K2510" t="str">
        <f>VLOOKUP(J2510,locations!$A$1:$E$17,2,FALSE)</f>
        <v>Auckland</v>
      </c>
      <c r="L2510" t="str">
        <f>VLOOKUP(J2510,locations!$A$1:$E$17,3,FALSE)</f>
        <v>New Zealand</v>
      </c>
      <c r="M2510">
        <f>VLOOKUP(J2510,locations!$A$1:$E$17,4,FALSE)</f>
        <v>1695200</v>
      </c>
      <c r="N2510">
        <f>VLOOKUP(J2510,locations!$A$1:$E$17,5,FALSE)</f>
        <v>343.09</v>
      </c>
    </row>
    <row r="2511" spans="1:14" x14ac:dyDescent="0.25">
      <c r="A2511">
        <v>2510</v>
      </c>
      <c r="B2511" t="s">
        <v>75</v>
      </c>
      <c r="C2511">
        <v>576</v>
      </c>
      <c r="D2511" t="str">
        <f>VLOOKUP(C2519,'make details'!$A$1:$C$139,2,FALSE)</f>
        <v>Suzuki</v>
      </c>
      <c r="E2511" t="str">
        <f>VLOOKUP(C2511,'make details'!$A$1:$C$139,3,FALSE)</f>
        <v>Standard</v>
      </c>
      <c r="F2511">
        <v>2001</v>
      </c>
      <c r="G2511">
        <v>626</v>
      </c>
      <c r="H2511" t="s">
        <v>47</v>
      </c>
      <c r="I2511" s="1">
        <v>44574</v>
      </c>
      <c r="J2511">
        <v>102</v>
      </c>
      <c r="K2511" t="str">
        <f>VLOOKUP(J2511,locations!$A$1:$E$17,2,FALSE)</f>
        <v>Auckland</v>
      </c>
      <c r="L2511" t="str">
        <f>VLOOKUP(J2511,locations!$A$1:$E$17,3,FALSE)</f>
        <v>New Zealand</v>
      </c>
      <c r="M2511">
        <f>VLOOKUP(J2511,locations!$A$1:$E$17,4,FALSE)</f>
        <v>1695200</v>
      </c>
      <c r="N2511">
        <f>VLOOKUP(J2511,locations!$A$1:$E$17,5,FALSE)</f>
        <v>343.09</v>
      </c>
    </row>
    <row r="2512" spans="1:14" x14ac:dyDescent="0.25">
      <c r="A2512">
        <v>2511</v>
      </c>
      <c r="B2512" t="s">
        <v>83</v>
      </c>
      <c r="C2512">
        <v>550</v>
      </c>
      <c r="D2512" t="str">
        <f>VLOOKUP(C2520,'make details'!$A$1:$C$139,2,FALSE)</f>
        <v>Mitsubishi</v>
      </c>
      <c r="E2512" t="str">
        <f>VLOOKUP(C2512,'make details'!$A$1:$C$139,3,FALSE)</f>
        <v>Standard</v>
      </c>
      <c r="F2512">
        <v>2005</v>
      </c>
      <c r="G2512" t="s">
        <v>571</v>
      </c>
      <c r="H2512" t="s">
        <v>18</v>
      </c>
      <c r="I2512" s="1">
        <v>44648</v>
      </c>
      <c r="J2512">
        <v>102</v>
      </c>
      <c r="K2512" t="str">
        <f>VLOOKUP(J2512,locations!$A$1:$E$17,2,FALSE)</f>
        <v>Auckland</v>
      </c>
      <c r="L2512" t="str">
        <f>VLOOKUP(J2512,locations!$A$1:$E$17,3,FALSE)</f>
        <v>New Zealand</v>
      </c>
      <c r="M2512">
        <f>VLOOKUP(J2512,locations!$A$1:$E$17,4,FALSE)</f>
        <v>1695200</v>
      </c>
      <c r="N2512">
        <f>VLOOKUP(J2512,locations!$A$1:$E$17,5,FALSE)</f>
        <v>343.09</v>
      </c>
    </row>
    <row r="2513" spans="1:14" x14ac:dyDescent="0.25">
      <c r="A2513">
        <v>2512</v>
      </c>
      <c r="B2513" t="s">
        <v>75</v>
      </c>
      <c r="C2513">
        <v>587</v>
      </c>
      <c r="D2513" t="str">
        <f>VLOOKUP(C2521,'make details'!$A$1:$C$139,2,FALSE)</f>
        <v>Mazda</v>
      </c>
      <c r="E2513" t="str">
        <f>VLOOKUP(C2513,'make details'!$A$1:$C$139,3,FALSE)</f>
        <v>Standard</v>
      </c>
      <c r="F2513">
        <v>2005</v>
      </c>
      <c r="G2513" t="s">
        <v>359</v>
      </c>
      <c r="H2513" t="s">
        <v>10</v>
      </c>
      <c r="I2513" s="1">
        <v>44600</v>
      </c>
      <c r="J2513">
        <v>102</v>
      </c>
      <c r="K2513" t="str">
        <f>VLOOKUP(J2513,locations!$A$1:$E$17,2,FALSE)</f>
        <v>Auckland</v>
      </c>
      <c r="L2513" t="str">
        <f>VLOOKUP(J2513,locations!$A$1:$E$17,3,FALSE)</f>
        <v>New Zealand</v>
      </c>
      <c r="M2513">
        <f>VLOOKUP(J2513,locations!$A$1:$E$17,4,FALSE)</f>
        <v>1695200</v>
      </c>
      <c r="N2513">
        <f>VLOOKUP(J2513,locations!$A$1:$E$17,5,FALSE)</f>
        <v>343.09</v>
      </c>
    </row>
    <row r="2514" spans="1:14" x14ac:dyDescent="0.25">
      <c r="A2514">
        <v>2513</v>
      </c>
      <c r="B2514" t="s">
        <v>90</v>
      </c>
      <c r="C2514">
        <v>576</v>
      </c>
      <c r="D2514" t="str">
        <f>VLOOKUP(C2522,'make details'!$A$1:$C$139,2,FALSE)</f>
        <v>Toyota</v>
      </c>
      <c r="E2514" t="str">
        <f>VLOOKUP(C2514,'make details'!$A$1:$C$139,3,FALSE)</f>
        <v>Standard</v>
      </c>
      <c r="F2514">
        <v>2007</v>
      </c>
      <c r="G2514" t="s">
        <v>698</v>
      </c>
      <c r="H2514" t="s">
        <v>10</v>
      </c>
      <c r="I2514" s="1">
        <v>44569</v>
      </c>
      <c r="J2514">
        <v>103</v>
      </c>
      <c r="K2514" t="str">
        <f>VLOOKUP(J2514,locations!$A$1:$E$17,2,FALSE)</f>
        <v>Waikato</v>
      </c>
      <c r="L2514" t="str">
        <f>VLOOKUP(J2514,locations!$A$1:$E$17,3,FALSE)</f>
        <v>New Zealand</v>
      </c>
      <c r="M2514">
        <f>VLOOKUP(J2514,locations!$A$1:$E$17,4,FALSE)</f>
        <v>513800</v>
      </c>
      <c r="N2514">
        <f>VLOOKUP(J2514,locations!$A$1:$E$17,5,FALSE)</f>
        <v>21.5</v>
      </c>
    </row>
    <row r="2515" spans="1:14" x14ac:dyDescent="0.25">
      <c r="A2515">
        <v>2514</v>
      </c>
      <c r="B2515" t="s">
        <v>83</v>
      </c>
      <c r="C2515">
        <v>577</v>
      </c>
      <c r="D2515" t="str">
        <f>VLOOKUP(C2523,'make details'!$A$1:$C$139,2,FALSE)</f>
        <v>Honda</v>
      </c>
      <c r="E2515" t="str">
        <f>VLOOKUP(C2515,'make details'!$A$1:$C$139,3,FALSE)</f>
        <v>Luxury</v>
      </c>
      <c r="F2515">
        <v>2008</v>
      </c>
      <c r="G2515" t="s">
        <v>861</v>
      </c>
      <c r="H2515" t="s">
        <v>10</v>
      </c>
      <c r="I2515" s="1">
        <v>44542</v>
      </c>
      <c r="J2515">
        <v>104</v>
      </c>
      <c r="K2515" t="str">
        <f>VLOOKUP(J2515,locations!$A$1:$E$17,2,FALSE)</f>
        <v>Bay of Plenty</v>
      </c>
      <c r="L2515" t="str">
        <f>VLOOKUP(J2515,locations!$A$1:$E$17,3,FALSE)</f>
        <v>New Zealand</v>
      </c>
      <c r="M2515">
        <f>VLOOKUP(J2515,locations!$A$1:$E$17,4,FALSE)</f>
        <v>347700</v>
      </c>
      <c r="N2515">
        <f>VLOOKUP(J2515,locations!$A$1:$E$17,5,FALSE)</f>
        <v>28.8</v>
      </c>
    </row>
    <row r="2516" spans="1:14" x14ac:dyDescent="0.25">
      <c r="A2516">
        <v>2515</v>
      </c>
      <c r="B2516" t="s">
        <v>83</v>
      </c>
      <c r="C2516">
        <v>587</v>
      </c>
      <c r="D2516" t="str">
        <f>VLOOKUP(C2524,'make details'!$A$1:$C$139,2,FALSE)</f>
        <v>Mazda</v>
      </c>
      <c r="E2516" t="str">
        <f>VLOOKUP(C2516,'make details'!$A$1:$C$139,3,FALSE)</f>
        <v>Standard</v>
      </c>
      <c r="F2516">
        <v>2007</v>
      </c>
      <c r="G2516" t="s">
        <v>590</v>
      </c>
      <c r="H2516" t="s">
        <v>69</v>
      </c>
      <c r="I2516" s="1">
        <v>44521</v>
      </c>
      <c r="J2516">
        <v>102</v>
      </c>
      <c r="K2516" t="str">
        <f>VLOOKUP(J2516,locations!$A$1:$E$17,2,FALSE)</f>
        <v>Auckland</v>
      </c>
      <c r="L2516" t="str">
        <f>VLOOKUP(J2516,locations!$A$1:$E$17,3,FALSE)</f>
        <v>New Zealand</v>
      </c>
      <c r="M2516">
        <f>VLOOKUP(J2516,locations!$A$1:$E$17,4,FALSE)</f>
        <v>1695200</v>
      </c>
      <c r="N2516">
        <f>VLOOKUP(J2516,locations!$A$1:$E$17,5,FALSE)</f>
        <v>343.09</v>
      </c>
    </row>
    <row r="2517" spans="1:14" x14ac:dyDescent="0.25">
      <c r="A2517">
        <v>2516</v>
      </c>
      <c r="B2517" t="s">
        <v>75</v>
      </c>
      <c r="C2517">
        <v>550</v>
      </c>
      <c r="D2517" t="str">
        <f>VLOOKUP(C2525,'make details'!$A$1:$C$139,2,FALSE)</f>
        <v>Mazda</v>
      </c>
      <c r="E2517" t="str">
        <f>VLOOKUP(C2517,'make details'!$A$1:$C$139,3,FALSE)</f>
        <v>Standard</v>
      </c>
      <c r="F2517">
        <v>2004</v>
      </c>
      <c r="G2517" t="s">
        <v>808</v>
      </c>
      <c r="H2517" t="s">
        <v>69</v>
      </c>
      <c r="I2517" s="1">
        <v>44632</v>
      </c>
      <c r="J2517">
        <v>103</v>
      </c>
      <c r="K2517" t="str">
        <f>VLOOKUP(J2517,locations!$A$1:$E$17,2,FALSE)</f>
        <v>Waikato</v>
      </c>
      <c r="L2517" t="str">
        <f>VLOOKUP(J2517,locations!$A$1:$E$17,3,FALSE)</f>
        <v>New Zealand</v>
      </c>
      <c r="M2517">
        <f>VLOOKUP(J2517,locations!$A$1:$E$17,4,FALSE)</f>
        <v>513800</v>
      </c>
      <c r="N2517">
        <f>VLOOKUP(J2517,locations!$A$1:$E$17,5,FALSE)</f>
        <v>21.5</v>
      </c>
    </row>
    <row r="2518" spans="1:14" x14ac:dyDescent="0.25">
      <c r="A2518">
        <v>2517</v>
      </c>
      <c r="B2518" t="s">
        <v>83</v>
      </c>
      <c r="C2518">
        <v>610</v>
      </c>
      <c r="D2518" t="str">
        <f>VLOOKUP(C2526,'make details'!$A$1:$C$139,2,FALSE)</f>
        <v>Toyota</v>
      </c>
      <c r="E2518" t="str">
        <f>VLOOKUP(C2518,'make details'!$A$1:$C$139,3,FALSE)</f>
        <v>Standard</v>
      </c>
      <c r="F2518">
        <v>2004</v>
      </c>
      <c r="G2518" t="s">
        <v>475</v>
      </c>
      <c r="H2518" t="s">
        <v>28</v>
      </c>
      <c r="I2518" s="1">
        <v>44547</v>
      </c>
      <c r="J2518">
        <v>102</v>
      </c>
      <c r="K2518" t="str">
        <f>VLOOKUP(J2518,locations!$A$1:$E$17,2,FALSE)</f>
        <v>Auckland</v>
      </c>
      <c r="L2518" t="str">
        <f>VLOOKUP(J2518,locations!$A$1:$E$17,3,FALSE)</f>
        <v>New Zealand</v>
      </c>
      <c r="M2518">
        <f>VLOOKUP(J2518,locations!$A$1:$E$17,4,FALSE)</f>
        <v>1695200</v>
      </c>
      <c r="N2518">
        <f>VLOOKUP(J2518,locations!$A$1:$E$17,5,FALSE)</f>
        <v>343.09</v>
      </c>
    </row>
    <row r="2519" spans="1:14" x14ac:dyDescent="0.25">
      <c r="A2519">
        <v>2518</v>
      </c>
      <c r="B2519" t="s">
        <v>75</v>
      </c>
      <c r="C2519">
        <v>611</v>
      </c>
      <c r="D2519" t="str">
        <f>VLOOKUP(C2527,'make details'!$A$1:$C$139,2,FALSE)</f>
        <v>Ford</v>
      </c>
      <c r="E2519" t="str">
        <f>VLOOKUP(C2519,'make details'!$A$1:$C$139,3,FALSE)</f>
        <v>Standard</v>
      </c>
      <c r="F2519">
        <v>2006</v>
      </c>
      <c r="G2519" t="s">
        <v>684</v>
      </c>
      <c r="H2519" t="s">
        <v>32</v>
      </c>
      <c r="I2519" s="1">
        <v>44552</v>
      </c>
      <c r="J2519">
        <v>103</v>
      </c>
      <c r="K2519" t="str">
        <f>VLOOKUP(J2519,locations!$A$1:$E$17,2,FALSE)</f>
        <v>Waikato</v>
      </c>
      <c r="L2519" t="str">
        <f>VLOOKUP(J2519,locations!$A$1:$E$17,3,FALSE)</f>
        <v>New Zealand</v>
      </c>
      <c r="M2519">
        <f>VLOOKUP(J2519,locations!$A$1:$E$17,4,FALSE)</f>
        <v>513800</v>
      </c>
      <c r="N2519">
        <f>VLOOKUP(J2519,locations!$A$1:$E$17,5,FALSE)</f>
        <v>21.5</v>
      </c>
    </row>
    <row r="2520" spans="1:14" x14ac:dyDescent="0.25">
      <c r="A2520">
        <v>2519</v>
      </c>
      <c r="B2520" t="s">
        <v>435</v>
      </c>
      <c r="C2520">
        <v>580</v>
      </c>
      <c r="D2520" t="str">
        <f>VLOOKUP(C2528,'make details'!$A$1:$C$139,2,FALSE)</f>
        <v>Toyota</v>
      </c>
      <c r="E2520" t="str">
        <f>VLOOKUP(C2520,'make details'!$A$1:$C$139,3,FALSE)</f>
        <v>Standard</v>
      </c>
      <c r="F2520">
        <v>1997</v>
      </c>
      <c r="G2520" t="s">
        <v>469</v>
      </c>
      <c r="H2520" t="s">
        <v>47</v>
      </c>
      <c r="I2520" s="1">
        <v>44481</v>
      </c>
      <c r="J2520">
        <v>104</v>
      </c>
      <c r="K2520" t="str">
        <f>VLOOKUP(J2520,locations!$A$1:$E$17,2,FALSE)</f>
        <v>Bay of Plenty</v>
      </c>
      <c r="L2520" t="str">
        <f>VLOOKUP(J2520,locations!$A$1:$E$17,3,FALSE)</f>
        <v>New Zealand</v>
      </c>
      <c r="M2520">
        <f>VLOOKUP(J2520,locations!$A$1:$E$17,4,FALSE)</f>
        <v>347700</v>
      </c>
      <c r="N2520">
        <f>VLOOKUP(J2520,locations!$A$1:$E$17,5,FALSE)</f>
        <v>28.8</v>
      </c>
    </row>
    <row r="2521" spans="1:14" x14ac:dyDescent="0.25">
      <c r="A2521">
        <v>2520</v>
      </c>
      <c r="B2521" t="s">
        <v>75</v>
      </c>
      <c r="C2521">
        <v>576</v>
      </c>
      <c r="D2521" t="str">
        <f>VLOOKUP(C2529,'make details'!$A$1:$C$139,2,FALSE)</f>
        <v>Nissan</v>
      </c>
      <c r="E2521" t="str">
        <f>VLOOKUP(C2521,'make details'!$A$1:$C$139,3,FALSE)</f>
        <v>Standard</v>
      </c>
      <c r="F2521">
        <v>2005</v>
      </c>
      <c r="G2521" t="s">
        <v>578</v>
      </c>
      <c r="H2521" t="s">
        <v>10</v>
      </c>
      <c r="I2521" s="1">
        <v>44620</v>
      </c>
      <c r="J2521">
        <v>102</v>
      </c>
      <c r="K2521" t="str">
        <f>VLOOKUP(J2521,locations!$A$1:$E$17,2,FALSE)</f>
        <v>Auckland</v>
      </c>
      <c r="L2521" t="str">
        <f>VLOOKUP(J2521,locations!$A$1:$E$17,3,FALSE)</f>
        <v>New Zealand</v>
      </c>
      <c r="M2521">
        <f>VLOOKUP(J2521,locations!$A$1:$E$17,4,FALSE)</f>
        <v>1695200</v>
      </c>
      <c r="N2521">
        <f>VLOOKUP(J2521,locations!$A$1:$E$17,5,FALSE)</f>
        <v>343.09</v>
      </c>
    </row>
    <row r="2522" spans="1:14" x14ac:dyDescent="0.25">
      <c r="A2522">
        <v>2521</v>
      </c>
      <c r="B2522" t="s">
        <v>90</v>
      </c>
      <c r="C2522">
        <v>619</v>
      </c>
      <c r="D2522" t="str">
        <f>VLOOKUP(C2530,'make details'!$A$1:$C$139,2,FALSE)</f>
        <v>Nissan</v>
      </c>
      <c r="E2522" t="str">
        <f>VLOOKUP(C2522,'make details'!$A$1:$C$139,3,FALSE)</f>
        <v>Standard</v>
      </c>
      <c r="F2522">
        <v>2000</v>
      </c>
      <c r="G2522" t="s">
        <v>485</v>
      </c>
      <c r="H2522" t="s">
        <v>10</v>
      </c>
      <c r="I2522" s="1">
        <v>44531</v>
      </c>
      <c r="J2522">
        <v>102</v>
      </c>
      <c r="K2522" t="str">
        <f>VLOOKUP(J2522,locations!$A$1:$E$17,2,FALSE)</f>
        <v>Auckland</v>
      </c>
      <c r="L2522" t="str">
        <f>VLOOKUP(J2522,locations!$A$1:$E$17,3,FALSE)</f>
        <v>New Zealand</v>
      </c>
      <c r="M2522">
        <f>VLOOKUP(J2522,locations!$A$1:$E$17,4,FALSE)</f>
        <v>1695200</v>
      </c>
      <c r="N2522">
        <f>VLOOKUP(J2522,locations!$A$1:$E$17,5,FALSE)</f>
        <v>343.09</v>
      </c>
    </row>
    <row r="2523" spans="1:14" x14ac:dyDescent="0.25">
      <c r="A2523">
        <v>2522</v>
      </c>
      <c r="B2523" t="s">
        <v>83</v>
      </c>
      <c r="C2523">
        <v>550</v>
      </c>
      <c r="D2523" t="str">
        <f>VLOOKUP(C2531,'make details'!$A$1:$C$139,2,FALSE)</f>
        <v>Nissan</v>
      </c>
      <c r="E2523" t="str">
        <f>VLOOKUP(C2523,'make details'!$A$1:$C$139,3,FALSE)</f>
        <v>Standard</v>
      </c>
      <c r="F2523">
        <v>2001</v>
      </c>
      <c r="G2523" t="s">
        <v>571</v>
      </c>
      <c r="H2523" t="s">
        <v>18</v>
      </c>
      <c r="I2523" s="1">
        <v>44506</v>
      </c>
      <c r="J2523">
        <v>102</v>
      </c>
      <c r="K2523" t="str">
        <f>VLOOKUP(J2523,locations!$A$1:$E$17,2,FALSE)</f>
        <v>Auckland</v>
      </c>
      <c r="L2523" t="str">
        <f>VLOOKUP(J2523,locations!$A$1:$E$17,3,FALSE)</f>
        <v>New Zealand</v>
      </c>
      <c r="M2523">
        <f>VLOOKUP(J2523,locations!$A$1:$E$17,4,FALSE)</f>
        <v>1695200</v>
      </c>
      <c r="N2523">
        <f>VLOOKUP(J2523,locations!$A$1:$E$17,5,FALSE)</f>
        <v>343.09</v>
      </c>
    </row>
    <row r="2524" spans="1:14" x14ac:dyDescent="0.25">
      <c r="A2524">
        <v>2523</v>
      </c>
      <c r="B2524" t="s">
        <v>90</v>
      </c>
      <c r="C2524">
        <v>576</v>
      </c>
      <c r="D2524" t="str">
        <f>VLOOKUP(C2532,'make details'!$A$1:$C$139,2,FALSE)</f>
        <v>Toyota</v>
      </c>
      <c r="E2524" t="str">
        <f>VLOOKUP(C2524,'make details'!$A$1:$C$139,3,FALSE)</f>
        <v>Standard</v>
      </c>
      <c r="F2524">
        <v>2006</v>
      </c>
      <c r="G2524" t="s">
        <v>698</v>
      </c>
      <c r="H2524" t="s">
        <v>18</v>
      </c>
      <c r="I2524" s="1">
        <v>44591</v>
      </c>
      <c r="J2524">
        <v>102</v>
      </c>
      <c r="K2524" t="str">
        <f>VLOOKUP(J2524,locations!$A$1:$E$17,2,FALSE)</f>
        <v>Auckland</v>
      </c>
      <c r="L2524" t="str">
        <f>VLOOKUP(J2524,locations!$A$1:$E$17,3,FALSE)</f>
        <v>New Zealand</v>
      </c>
      <c r="M2524">
        <f>VLOOKUP(J2524,locations!$A$1:$E$17,4,FALSE)</f>
        <v>1695200</v>
      </c>
      <c r="N2524">
        <f>VLOOKUP(J2524,locations!$A$1:$E$17,5,FALSE)</f>
        <v>343.09</v>
      </c>
    </row>
    <row r="2525" spans="1:14" x14ac:dyDescent="0.25">
      <c r="A2525">
        <v>2524</v>
      </c>
      <c r="B2525" t="s">
        <v>75</v>
      </c>
      <c r="C2525">
        <v>576</v>
      </c>
      <c r="D2525" t="str">
        <f>VLOOKUP(C2533,'make details'!$A$1:$C$139,2,FALSE)</f>
        <v>Toyota</v>
      </c>
      <c r="E2525" t="str">
        <f>VLOOKUP(C2525,'make details'!$A$1:$C$139,3,FALSE)</f>
        <v>Standard</v>
      </c>
      <c r="F2525">
        <v>2005</v>
      </c>
      <c r="G2525" t="s">
        <v>578</v>
      </c>
      <c r="H2525" t="s">
        <v>32</v>
      </c>
      <c r="I2525" s="1">
        <v>44657</v>
      </c>
      <c r="J2525">
        <v>102</v>
      </c>
      <c r="K2525" t="str">
        <f>VLOOKUP(J2525,locations!$A$1:$E$17,2,FALSE)</f>
        <v>Auckland</v>
      </c>
      <c r="L2525" t="str">
        <f>VLOOKUP(J2525,locations!$A$1:$E$17,3,FALSE)</f>
        <v>New Zealand</v>
      </c>
      <c r="M2525">
        <f>VLOOKUP(J2525,locations!$A$1:$E$17,4,FALSE)</f>
        <v>1695200</v>
      </c>
      <c r="N2525">
        <f>VLOOKUP(J2525,locations!$A$1:$E$17,5,FALSE)</f>
        <v>343.09</v>
      </c>
    </row>
    <row r="2526" spans="1:14" x14ac:dyDescent="0.25">
      <c r="A2526">
        <v>2525</v>
      </c>
      <c r="B2526" t="s">
        <v>435</v>
      </c>
      <c r="C2526">
        <v>619</v>
      </c>
      <c r="D2526" t="str">
        <f>VLOOKUP(C2534,'make details'!$A$1:$C$139,2,FALSE)</f>
        <v>Mercedes-Benz</v>
      </c>
      <c r="E2526" t="str">
        <f>VLOOKUP(C2526,'make details'!$A$1:$C$139,3,FALSE)</f>
        <v>Standard</v>
      </c>
      <c r="F2526">
        <v>2013</v>
      </c>
      <c r="G2526" t="s">
        <v>448</v>
      </c>
      <c r="H2526" t="s">
        <v>32</v>
      </c>
      <c r="I2526" s="1">
        <v>44524</v>
      </c>
      <c r="J2526">
        <v>108</v>
      </c>
      <c r="K2526" t="str">
        <f>VLOOKUP(J2526,locations!$A$1:$E$17,2,FALSE)</f>
        <v>Manawatū-Whanganui</v>
      </c>
      <c r="L2526" t="str">
        <f>VLOOKUP(J2526,locations!$A$1:$E$17,3,FALSE)</f>
        <v>New Zealand</v>
      </c>
      <c r="M2526">
        <f>VLOOKUP(J2526,locations!$A$1:$E$17,4,FALSE)</f>
        <v>258200</v>
      </c>
      <c r="N2526">
        <f>VLOOKUP(J2526,locations!$A$1:$E$17,5,FALSE)</f>
        <v>11.62</v>
      </c>
    </row>
    <row r="2527" spans="1:14" x14ac:dyDescent="0.25">
      <c r="A2527">
        <v>2526</v>
      </c>
      <c r="B2527" t="s">
        <v>435</v>
      </c>
      <c r="C2527">
        <v>540</v>
      </c>
      <c r="D2527" t="str">
        <f>VLOOKUP(C2535,'make details'!$A$1:$C$139,2,FALSE)</f>
        <v>Mazda</v>
      </c>
      <c r="E2527" t="str">
        <f>VLOOKUP(C2527,'make details'!$A$1:$C$139,3,FALSE)</f>
        <v>Standard</v>
      </c>
      <c r="F2527">
        <v>2013</v>
      </c>
      <c r="G2527" t="s">
        <v>760</v>
      </c>
      <c r="H2527" t="s">
        <v>10</v>
      </c>
      <c r="I2527" s="1">
        <v>44523</v>
      </c>
      <c r="J2527">
        <v>104</v>
      </c>
      <c r="K2527" t="str">
        <f>VLOOKUP(J2527,locations!$A$1:$E$17,2,FALSE)</f>
        <v>Bay of Plenty</v>
      </c>
      <c r="L2527" t="str">
        <f>VLOOKUP(J2527,locations!$A$1:$E$17,3,FALSE)</f>
        <v>New Zealand</v>
      </c>
      <c r="M2527">
        <f>VLOOKUP(J2527,locations!$A$1:$E$17,4,FALSE)</f>
        <v>347700</v>
      </c>
      <c r="N2527">
        <f>VLOOKUP(J2527,locations!$A$1:$E$17,5,FALSE)</f>
        <v>28.8</v>
      </c>
    </row>
    <row r="2528" spans="1:14" x14ac:dyDescent="0.25">
      <c r="A2528">
        <v>2527</v>
      </c>
      <c r="B2528" t="s">
        <v>90</v>
      </c>
      <c r="C2528">
        <v>619</v>
      </c>
      <c r="D2528" t="str">
        <f>VLOOKUP(C2536,'make details'!$A$1:$C$139,2,FALSE)</f>
        <v>Nissan</v>
      </c>
      <c r="E2528" t="str">
        <f>VLOOKUP(C2528,'make details'!$A$1:$C$139,3,FALSE)</f>
        <v>Standard</v>
      </c>
      <c r="F2528">
        <v>1998</v>
      </c>
      <c r="G2528" t="s">
        <v>862</v>
      </c>
      <c r="H2528" t="s">
        <v>32</v>
      </c>
      <c r="I2528" s="1">
        <v>44607</v>
      </c>
      <c r="J2528">
        <v>102</v>
      </c>
      <c r="K2528" t="str">
        <f>VLOOKUP(J2528,locations!$A$1:$E$17,2,FALSE)</f>
        <v>Auckland</v>
      </c>
      <c r="L2528" t="str">
        <f>VLOOKUP(J2528,locations!$A$1:$E$17,3,FALSE)</f>
        <v>New Zealand</v>
      </c>
      <c r="M2528">
        <f>VLOOKUP(J2528,locations!$A$1:$E$17,4,FALSE)</f>
        <v>1695200</v>
      </c>
      <c r="N2528">
        <f>VLOOKUP(J2528,locations!$A$1:$E$17,5,FALSE)</f>
        <v>343.09</v>
      </c>
    </row>
    <row r="2529" spans="1:14" x14ac:dyDescent="0.25">
      <c r="A2529">
        <v>2528</v>
      </c>
      <c r="B2529" t="s">
        <v>435</v>
      </c>
      <c r="C2529">
        <v>587</v>
      </c>
      <c r="D2529" t="str">
        <f>VLOOKUP(C2537,'make details'!$A$1:$C$139,2,FALSE)</f>
        <v>Audi</v>
      </c>
      <c r="E2529" t="str">
        <f>VLOOKUP(C2529,'make details'!$A$1:$C$139,3,FALSE)</f>
        <v>Standard</v>
      </c>
      <c r="F2529">
        <v>2013</v>
      </c>
      <c r="G2529" t="s">
        <v>437</v>
      </c>
      <c r="H2529" t="s">
        <v>18</v>
      </c>
      <c r="I2529" s="1">
        <v>44598</v>
      </c>
      <c r="J2529">
        <v>103</v>
      </c>
      <c r="K2529" t="str">
        <f>VLOOKUP(J2529,locations!$A$1:$E$17,2,FALSE)</f>
        <v>Waikato</v>
      </c>
      <c r="L2529" t="str">
        <f>VLOOKUP(J2529,locations!$A$1:$E$17,3,FALSE)</f>
        <v>New Zealand</v>
      </c>
      <c r="M2529">
        <f>VLOOKUP(J2529,locations!$A$1:$E$17,4,FALSE)</f>
        <v>513800</v>
      </c>
      <c r="N2529">
        <f>VLOOKUP(J2529,locations!$A$1:$E$17,5,FALSE)</f>
        <v>21.5</v>
      </c>
    </row>
    <row r="2530" spans="1:14" x14ac:dyDescent="0.25">
      <c r="A2530">
        <v>2529</v>
      </c>
      <c r="B2530" t="s">
        <v>83</v>
      </c>
      <c r="C2530">
        <v>587</v>
      </c>
      <c r="D2530" t="str">
        <f>VLOOKUP(C2538,'make details'!$A$1:$C$139,2,FALSE)</f>
        <v>Holden</v>
      </c>
      <c r="E2530" t="str">
        <f>VLOOKUP(C2530,'make details'!$A$1:$C$139,3,FALSE)</f>
        <v>Standard</v>
      </c>
      <c r="F2530">
        <v>2005</v>
      </c>
      <c r="G2530" t="s">
        <v>863</v>
      </c>
      <c r="H2530" t="s">
        <v>10</v>
      </c>
      <c r="I2530" s="1">
        <v>44650</v>
      </c>
      <c r="J2530">
        <v>102</v>
      </c>
      <c r="K2530" t="str">
        <f>VLOOKUP(J2530,locations!$A$1:$E$17,2,FALSE)</f>
        <v>Auckland</v>
      </c>
      <c r="L2530" t="str">
        <f>VLOOKUP(J2530,locations!$A$1:$E$17,3,FALSE)</f>
        <v>New Zealand</v>
      </c>
      <c r="M2530">
        <f>VLOOKUP(J2530,locations!$A$1:$E$17,4,FALSE)</f>
        <v>1695200</v>
      </c>
      <c r="N2530">
        <f>VLOOKUP(J2530,locations!$A$1:$E$17,5,FALSE)</f>
        <v>343.09</v>
      </c>
    </row>
    <row r="2531" spans="1:14" x14ac:dyDescent="0.25">
      <c r="A2531">
        <v>2530</v>
      </c>
      <c r="B2531" t="s">
        <v>809</v>
      </c>
      <c r="C2531">
        <v>587</v>
      </c>
      <c r="D2531" t="str">
        <f>VLOOKUP(C2539,'make details'!$A$1:$C$139,2,FALSE)</f>
        <v>Suzuki</v>
      </c>
      <c r="E2531" t="str">
        <f>VLOOKUP(C2531,'make details'!$A$1:$C$139,3,FALSE)</f>
        <v>Standard</v>
      </c>
      <c r="F2531">
        <v>2013</v>
      </c>
      <c r="G2531" t="s">
        <v>437</v>
      </c>
      <c r="H2531" t="s">
        <v>10</v>
      </c>
      <c r="I2531" s="1">
        <v>44562</v>
      </c>
      <c r="J2531">
        <v>103</v>
      </c>
      <c r="K2531" t="str">
        <f>VLOOKUP(J2531,locations!$A$1:$E$17,2,FALSE)</f>
        <v>Waikato</v>
      </c>
      <c r="L2531" t="str">
        <f>VLOOKUP(J2531,locations!$A$1:$E$17,3,FALSE)</f>
        <v>New Zealand</v>
      </c>
      <c r="M2531">
        <f>VLOOKUP(J2531,locations!$A$1:$E$17,4,FALSE)</f>
        <v>513800</v>
      </c>
      <c r="N2531">
        <f>VLOOKUP(J2531,locations!$A$1:$E$17,5,FALSE)</f>
        <v>21.5</v>
      </c>
    </row>
    <row r="2532" spans="1:14" x14ac:dyDescent="0.25">
      <c r="A2532">
        <v>2531</v>
      </c>
      <c r="B2532" t="s">
        <v>75</v>
      </c>
      <c r="C2532">
        <v>619</v>
      </c>
      <c r="D2532" t="str">
        <f>VLOOKUP(C2540,'make details'!$A$1:$C$139,2,FALSE)</f>
        <v>Mercedes-Benz</v>
      </c>
      <c r="E2532" t="str">
        <f>VLOOKUP(C2532,'make details'!$A$1:$C$139,3,FALSE)</f>
        <v>Standard</v>
      </c>
      <c r="F2532">
        <v>2013</v>
      </c>
      <c r="G2532" t="s">
        <v>460</v>
      </c>
      <c r="H2532" t="s">
        <v>10</v>
      </c>
      <c r="I2532" s="1">
        <v>44543</v>
      </c>
      <c r="J2532">
        <v>101</v>
      </c>
      <c r="K2532" t="str">
        <f>VLOOKUP(J2532,locations!$A$1:$E$17,2,FALSE)</f>
        <v>Northland</v>
      </c>
      <c r="L2532" t="str">
        <f>VLOOKUP(J2532,locations!$A$1:$E$17,3,FALSE)</f>
        <v>New Zealand</v>
      </c>
      <c r="M2532">
        <f>VLOOKUP(J2532,locations!$A$1:$E$17,4,FALSE)</f>
        <v>201500</v>
      </c>
      <c r="N2532">
        <f>VLOOKUP(J2532,locations!$A$1:$E$17,5,FALSE)</f>
        <v>16.11</v>
      </c>
    </row>
    <row r="2533" spans="1:14" x14ac:dyDescent="0.25">
      <c r="A2533">
        <v>2532</v>
      </c>
      <c r="B2533" t="s">
        <v>83</v>
      </c>
      <c r="C2533">
        <v>619</v>
      </c>
      <c r="D2533" t="str">
        <f>VLOOKUP(C2541,'make details'!$A$1:$C$139,2,FALSE)</f>
        <v>Mazda</v>
      </c>
      <c r="E2533" t="str">
        <f>VLOOKUP(C2533,'make details'!$A$1:$C$139,3,FALSE)</f>
        <v>Standard</v>
      </c>
      <c r="F2533">
        <v>2004</v>
      </c>
      <c r="G2533" t="s">
        <v>612</v>
      </c>
      <c r="H2533" t="s">
        <v>28</v>
      </c>
      <c r="I2533" s="1">
        <v>44606</v>
      </c>
      <c r="J2533">
        <v>102</v>
      </c>
      <c r="K2533" t="str">
        <f>VLOOKUP(J2533,locations!$A$1:$E$17,2,FALSE)</f>
        <v>Auckland</v>
      </c>
      <c r="L2533" t="str">
        <f>VLOOKUP(J2533,locations!$A$1:$E$17,3,FALSE)</f>
        <v>New Zealand</v>
      </c>
      <c r="M2533">
        <f>VLOOKUP(J2533,locations!$A$1:$E$17,4,FALSE)</f>
        <v>1695200</v>
      </c>
      <c r="N2533">
        <f>VLOOKUP(J2533,locations!$A$1:$E$17,5,FALSE)</f>
        <v>343.09</v>
      </c>
    </row>
    <row r="2534" spans="1:14" x14ac:dyDescent="0.25">
      <c r="A2534">
        <v>2533</v>
      </c>
      <c r="B2534" t="s">
        <v>83</v>
      </c>
      <c r="C2534">
        <v>577</v>
      </c>
      <c r="D2534" t="str">
        <f>VLOOKUP(C2542,'make details'!$A$1:$C$139,2,FALSE)</f>
        <v>Nissan</v>
      </c>
      <c r="E2534" t="str">
        <f>VLOOKUP(C2534,'make details'!$A$1:$C$139,3,FALSE)</f>
        <v>Luxury</v>
      </c>
      <c r="F2534">
        <v>2006</v>
      </c>
      <c r="G2534" t="s">
        <v>861</v>
      </c>
      <c r="H2534" t="s">
        <v>10</v>
      </c>
      <c r="I2534" s="1">
        <v>44517</v>
      </c>
      <c r="J2534">
        <v>102</v>
      </c>
      <c r="K2534" t="str">
        <f>VLOOKUP(J2534,locations!$A$1:$E$17,2,FALSE)</f>
        <v>Auckland</v>
      </c>
      <c r="L2534" t="str">
        <f>VLOOKUP(J2534,locations!$A$1:$E$17,3,FALSE)</f>
        <v>New Zealand</v>
      </c>
      <c r="M2534">
        <f>VLOOKUP(J2534,locations!$A$1:$E$17,4,FALSE)</f>
        <v>1695200</v>
      </c>
      <c r="N2534">
        <f>VLOOKUP(J2534,locations!$A$1:$E$17,5,FALSE)</f>
        <v>343.09</v>
      </c>
    </row>
    <row r="2535" spans="1:14" x14ac:dyDescent="0.25">
      <c r="A2535">
        <v>2534</v>
      </c>
      <c r="B2535" t="s">
        <v>90</v>
      </c>
      <c r="C2535">
        <v>576</v>
      </c>
      <c r="D2535" t="str">
        <f>VLOOKUP(C2543,'make details'!$A$1:$C$139,2,FALSE)</f>
        <v>Volkswagen</v>
      </c>
      <c r="E2535" t="str">
        <f>VLOOKUP(C2535,'make details'!$A$1:$C$139,3,FALSE)</f>
        <v>Standard</v>
      </c>
      <c r="F2535">
        <v>1999</v>
      </c>
      <c r="G2535" t="s">
        <v>572</v>
      </c>
      <c r="H2535" t="s">
        <v>10</v>
      </c>
      <c r="I2535" s="1">
        <v>44574</v>
      </c>
      <c r="J2535">
        <v>107</v>
      </c>
      <c r="K2535" t="str">
        <f>VLOOKUP(J2535,locations!$A$1:$E$17,2,FALSE)</f>
        <v>Taranaki</v>
      </c>
      <c r="L2535" t="str">
        <f>VLOOKUP(J2535,locations!$A$1:$E$17,3,FALSE)</f>
        <v>New Zealand</v>
      </c>
      <c r="M2535">
        <f>VLOOKUP(J2535,locations!$A$1:$E$17,4,FALSE)</f>
        <v>127300</v>
      </c>
      <c r="N2535">
        <f>VLOOKUP(J2535,locations!$A$1:$E$17,5,FALSE)</f>
        <v>17.55</v>
      </c>
    </row>
    <row r="2536" spans="1:14" x14ac:dyDescent="0.25">
      <c r="A2536">
        <v>2535</v>
      </c>
      <c r="B2536" t="s">
        <v>75</v>
      </c>
      <c r="C2536">
        <v>587</v>
      </c>
      <c r="D2536" t="str">
        <f>VLOOKUP(C2544,'make details'!$A$1:$C$139,2,FALSE)</f>
        <v>Mazda</v>
      </c>
      <c r="E2536" t="str">
        <f>VLOOKUP(C2536,'make details'!$A$1:$C$139,3,FALSE)</f>
        <v>Standard</v>
      </c>
      <c r="F2536">
        <v>2005</v>
      </c>
      <c r="G2536" t="s">
        <v>359</v>
      </c>
      <c r="H2536" t="s">
        <v>18</v>
      </c>
      <c r="I2536" s="1">
        <v>44653</v>
      </c>
      <c r="J2536">
        <v>102</v>
      </c>
      <c r="K2536" t="str">
        <f>VLOOKUP(J2536,locations!$A$1:$E$17,2,FALSE)</f>
        <v>Auckland</v>
      </c>
      <c r="L2536" t="str">
        <f>VLOOKUP(J2536,locations!$A$1:$E$17,3,FALSE)</f>
        <v>New Zealand</v>
      </c>
      <c r="M2536">
        <f>VLOOKUP(J2536,locations!$A$1:$E$17,4,FALSE)</f>
        <v>1695200</v>
      </c>
      <c r="N2536">
        <f>VLOOKUP(J2536,locations!$A$1:$E$17,5,FALSE)</f>
        <v>343.09</v>
      </c>
    </row>
    <row r="2537" spans="1:14" x14ac:dyDescent="0.25">
      <c r="A2537">
        <v>2536</v>
      </c>
      <c r="B2537" t="s">
        <v>90</v>
      </c>
      <c r="C2537">
        <v>507</v>
      </c>
      <c r="D2537" t="str">
        <f>VLOOKUP(C2545,'make details'!$A$1:$C$139,2,FALSE)</f>
        <v>Holden</v>
      </c>
      <c r="E2537" t="str">
        <f>VLOOKUP(C2537,'make details'!$A$1:$C$139,3,FALSE)</f>
        <v>Standard</v>
      </c>
      <c r="F2537">
        <v>2004</v>
      </c>
      <c r="G2537" t="s">
        <v>609</v>
      </c>
      <c r="H2537" t="s">
        <v>18</v>
      </c>
      <c r="I2537" s="1">
        <v>44616</v>
      </c>
      <c r="J2537">
        <v>114</v>
      </c>
      <c r="K2537" t="str">
        <f>VLOOKUP(J2537,locations!$A$1:$E$17,2,FALSE)</f>
        <v>Canterbury</v>
      </c>
      <c r="L2537" t="str">
        <f>VLOOKUP(J2537,locations!$A$1:$E$17,3,FALSE)</f>
        <v>New Zealand</v>
      </c>
      <c r="M2537">
        <f>VLOOKUP(J2537,locations!$A$1:$E$17,4,FALSE)</f>
        <v>655000</v>
      </c>
      <c r="N2537">
        <f>VLOOKUP(J2537,locations!$A$1:$E$17,5,FALSE)</f>
        <v>14.72</v>
      </c>
    </row>
    <row r="2538" spans="1:14" x14ac:dyDescent="0.25">
      <c r="A2538">
        <v>2537</v>
      </c>
      <c r="B2538" t="s">
        <v>90</v>
      </c>
      <c r="C2538">
        <v>548</v>
      </c>
      <c r="D2538" t="str">
        <f>VLOOKUP(C2546,'make details'!$A$1:$C$139,2,FALSE)</f>
        <v>BMW</v>
      </c>
      <c r="E2538" t="str">
        <f>VLOOKUP(C2538,'make details'!$A$1:$C$139,3,FALSE)</f>
        <v>Standard</v>
      </c>
      <c r="F2538">
        <v>2010</v>
      </c>
      <c r="G2538" t="s">
        <v>593</v>
      </c>
      <c r="H2538" t="s">
        <v>18</v>
      </c>
      <c r="I2538" s="1">
        <v>44510</v>
      </c>
      <c r="J2538">
        <v>107</v>
      </c>
      <c r="K2538" t="str">
        <f>VLOOKUP(J2538,locations!$A$1:$E$17,2,FALSE)</f>
        <v>Taranaki</v>
      </c>
      <c r="L2538" t="str">
        <f>VLOOKUP(J2538,locations!$A$1:$E$17,3,FALSE)</f>
        <v>New Zealand</v>
      </c>
      <c r="M2538">
        <f>VLOOKUP(J2538,locations!$A$1:$E$17,4,FALSE)</f>
        <v>127300</v>
      </c>
      <c r="N2538">
        <f>VLOOKUP(J2538,locations!$A$1:$E$17,5,FALSE)</f>
        <v>17.55</v>
      </c>
    </row>
    <row r="2539" spans="1:14" x14ac:dyDescent="0.25">
      <c r="A2539">
        <v>2538</v>
      </c>
      <c r="B2539" t="s">
        <v>75</v>
      </c>
      <c r="C2539">
        <v>611</v>
      </c>
      <c r="D2539" t="str">
        <f>VLOOKUP(C2547,'make details'!$A$1:$C$139,2,FALSE)</f>
        <v>Mazda</v>
      </c>
      <c r="E2539" t="str">
        <f>VLOOKUP(C2539,'make details'!$A$1:$C$139,3,FALSE)</f>
        <v>Standard</v>
      </c>
      <c r="F2539">
        <v>2009</v>
      </c>
      <c r="G2539" t="s">
        <v>684</v>
      </c>
      <c r="H2539" t="s">
        <v>18</v>
      </c>
      <c r="I2539" s="1">
        <v>44479</v>
      </c>
      <c r="J2539">
        <v>101</v>
      </c>
      <c r="K2539" t="str">
        <f>VLOOKUP(J2539,locations!$A$1:$E$17,2,FALSE)</f>
        <v>Northland</v>
      </c>
      <c r="L2539" t="str">
        <f>VLOOKUP(J2539,locations!$A$1:$E$17,3,FALSE)</f>
        <v>New Zealand</v>
      </c>
      <c r="M2539">
        <f>VLOOKUP(J2539,locations!$A$1:$E$17,4,FALSE)</f>
        <v>201500</v>
      </c>
      <c r="N2539">
        <f>VLOOKUP(J2539,locations!$A$1:$E$17,5,FALSE)</f>
        <v>16.11</v>
      </c>
    </row>
    <row r="2540" spans="1:14" x14ac:dyDescent="0.25">
      <c r="A2540">
        <v>2539</v>
      </c>
      <c r="B2540" t="s">
        <v>486</v>
      </c>
      <c r="C2540">
        <v>577</v>
      </c>
      <c r="D2540" t="str">
        <f>VLOOKUP(C2548,'make details'!$A$1:$C$139,2,FALSE)</f>
        <v>Mitsubishi</v>
      </c>
      <c r="E2540" t="str">
        <f>VLOOKUP(C2540,'make details'!$A$1:$C$139,3,FALSE)</f>
        <v>Luxury</v>
      </c>
      <c r="F2540">
        <v>2016</v>
      </c>
      <c r="G2540" t="s">
        <v>725</v>
      </c>
      <c r="H2540" t="s">
        <v>32</v>
      </c>
      <c r="I2540" s="1">
        <v>44624</v>
      </c>
      <c r="J2540">
        <v>114</v>
      </c>
      <c r="K2540" t="str">
        <f>VLOOKUP(J2540,locations!$A$1:$E$17,2,FALSE)</f>
        <v>Canterbury</v>
      </c>
      <c r="L2540" t="str">
        <f>VLOOKUP(J2540,locations!$A$1:$E$17,3,FALSE)</f>
        <v>New Zealand</v>
      </c>
      <c r="M2540">
        <f>VLOOKUP(J2540,locations!$A$1:$E$17,4,FALSE)</f>
        <v>655000</v>
      </c>
      <c r="N2540">
        <f>VLOOKUP(J2540,locations!$A$1:$E$17,5,FALSE)</f>
        <v>14.72</v>
      </c>
    </row>
    <row r="2541" spans="1:14" x14ac:dyDescent="0.25">
      <c r="A2541">
        <v>2540</v>
      </c>
      <c r="B2541" t="s">
        <v>90</v>
      </c>
      <c r="C2541">
        <v>576</v>
      </c>
      <c r="D2541" t="str">
        <f>VLOOKUP(C2549,'make details'!$A$1:$C$139,2,FALSE)</f>
        <v>Toyota</v>
      </c>
      <c r="E2541" t="str">
        <f>VLOOKUP(C2541,'make details'!$A$1:$C$139,3,FALSE)</f>
        <v>Standard</v>
      </c>
      <c r="F2541">
        <v>2004</v>
      </c>
      <c r="G2541" t="s">
        <v>823</v>
      </c>
      <c r="H2541" t="s">
        <v>45</v>
      </c>
      <c r="I2541" s="1">
        <v>44507</v>
      </c>
      <c r="J2541">
        <v>104</v>
      </c>
      <c r="K2541" t="str">
        <f>VLOOKUP(J2541,locations!$A$1:$E$17,2,FALSE)</f>
        <v>Bay of Plenty</v>
      </c>
      <c r="L2541" t="str">
        <f>VLOOKUP(J2541,locations!$A$1:$E$17,3,FALSE)</f>
        <v>New Zealand</v>
      </c>
      <c r="M2541">
        <f>VLOOKUP(J2541,locations!$A$1:$E$17,4,FALSE)</f>
        <v>347700</v>
      </c>
      <c r="N2541">
        <f>VLOOKUP(J2541,locations!$A$1:$E$17,5,FALSE)</f>
        <v>28.8</v>
      </c>
    </row>
    <row r="2542" spans="1:14" x14ac:dyDescent="0.25">
      <c r="A2542">
        <v>2541</v>
      </c>
      <c r="B2542" t="s">
        <v>435</v>
      </c>
      <c r="C2542">
        <v>587</v>
      </c>
      <c r="D2542" t="str">
        <f>VLOOKUP(C2550,'make details'!$A$1:$C$139,2,FALSE)</f>
        <v>Toyota</v>
      </c>
      <c r="E2542" t="str">
        <f>VLOOKUP(C2542,'make details'!$A$1:$C$139,3,FALSE)</f>
        <v>Standard</v>
      </c>
      <c r="F2542">
        <v>1991</v>
      </c>
      <c r="G2542" t="s">
        <v>437</v>
      </c>
      <c r="H2542" t="s">
        <v>28</v>
      </c>
      <c r="I2542" s="1">
        <v>44569</v>
      </c>
      <c r="J2542">
        <v>108</v>
      </c>
      <c r="K2542" t="str">
        <f>VLOOKUP(J2542,locations!$A$1:$E$17,2,FALSE)</f>
        <v>Manawatū-Whanganui</v>
      </c>
      <c r="L2542" t="str">
        <f>VLOOKUP(J2542,locations!$A$1:$E$17,3,FALSE)</f>
        <v>New Zealand</v>
      </c>
      <c r="M2542">
        <f>VLOOKUP(J2542,locations!$A$1:$E$17,4,FALSE)</f>
        <v>258200</v>
      </c>
      <c r="N2542">
        <f>VLOOKUP(J2542,locations!$A$1:$E$17,5,FALSE)</f>
        <v>11.62</v>
      </c>
    </row>
    <row r="2543" spans="1:14" x14ac:dyDescent="0.25">
      <c r="A2543">
        <v>2542</v>
      </c>
      <c r="B2543" t="s">
        <v>83</v>
      </c>
      <c r="C2543">
        <v>633</v>
      </c>
      <c r="D2543" t="str">
        <f>VLOOKUP(C2551,'make details'!$A$1:$C$139,2,FALSE)</f>
        <v>Honda</v>
      </c>
      <c r="E2543" t="str">
        <f>VLOOKUP(C2543,'make details'!$A$1:$C$139,3,FALSE)</f>
        <v>Standard</v>
      </c>
      <c r="F2543">
        <v>2006</v>
      </c>
      <c r="G2543" t="s">
        <v>686</v>
      </c>
      <c r="H2543" t="s">
        <v>32</v>
      </c>
      <c r="I2543" s="1">
        <v>44646</v>
      </c>
      <c r="J2543">
        <v>102</v>
      </c>
      <c r="K2543" t="str">
        <f>VLOOKUP(J2543,locations!$A$1:$E$17,2,FALSE)</f>
        <v>Auckland</v>
      </c>
      <c r="L2543" t="str">
        <f>VLOOKUP(J2543,locations!$A$1:$E$17,3,FALSE)</f>
        <v>New Zealand</v>
      </c>
      <c r="M2543">
        <f>VLOOKUP(J2543,locations!$A$1:$E$17,4,FALSE)</f>
        <v>1695200</v>
      </c>
      <c r="N2543">
        <f>VLOOKUP(J2543,locations!$A$1:$E$17,5,FALSE)</f>
        <v>343.09</v>
      </c>
    </row>
    <row r="2544" spans="1:14" x14ac:dyDescent="0.25">
      <c r="A2544">
        <v>2543</v>
      </c>
      <c r="B2544" t="s">
        <v>90</v>
      </c>
      <c r="C2544">
        <v>576</v>
      </c>
      <c r="D2544" t="str">
        <f>VLOOKUP(C2552,'make details'!$A$1:$C$139,2,FALSE)</f>
        <v>Mazda</v>
      </c>
      <c r="E2544" t="str">
        <f>VLOOKUP(C2544,'make details'!$A$1:$C$139,3,FALSE)</f>
        <v>Standard</v>
      </c>
      <c r="F2544">
        <v>2008</v>
      </c>
      <c r="G2544" t="s">
        <v>823</v>
      </c>
      <c r="H2544" t="s">
        <v>18</v>
      </c>
      <c r="I2544" s="1">
        <v>44636</v>
      </c>
      <c r="J2544">
        <v>104</v>
      </c>
      <c r="K2544" t="str">
        <f>VLOOKUP(J2544,locations!$A$1:$E$17,2,FALSE)</f>
        <v>Bay of Plenty</v>
      </c>
      <c r="L2544" t="str">
        <f>VLOOKUP(J2544,locations!$A$1:$E$17,3,FALSE)</f>
        <v>New Zealand</v>
      </c>
      <c r="M2544">
        <f>VLOOKUP(J2544,locations!$A$1:$E$17,4,FALSE)</f>
        <v>347700</v>
      </c>
      <c r="N2544">
        <f>VLOOKUP(J2544,locations!$A$1:$E$17,5,FALSE)</f>
        <v>28.8</v>
      </c>
    </row>
    <row r="2545" spans="1:14" x14ac:dyDescent="0.25">
      <c r="A2545">
        <v>2544</v>
      </c>
      <c r="B2545" t="s">
        <v>90</v>
      </c>
      <c r="C2545">
        <v>548</v>
      </c>
      <c r="D2545" t="str">
        <f>VLOOKUP(C2553,'make details'!$A$1:$C$139,2,FALSE)</f>
        <v>Honda</v>
      </c>
      <c r="E2545" t="str">
        <f>VLOOKUP(C2545,'make details'!$A$1:$C$139,3,FALSE)</f>
        <v>Standard</v>
      </c>
      <c r="F2545">
        <v>2013</v>
      </c>
      <c r="G2545" t="s">
        <v>810</v>
      </c>
      <c r="H2545" t="s">
        <v>32</v>
      </c>
      <c r="I2545" s="1">
        <v>44618</v>
      </c>
      <c r="J2545">
        <v>102</v>
      </c>
      <c r="K2545" t="str">
        <f>VLOOKUP(J2545,locations!$A$1:$E$17,2,FALSE)</f>
        <v>Auckland</v>
      </c>
      <c r="L2545" t="str">
        <f>VLOOKUP(J2545,locations!$A$1:$E$17,3,FALSE)</f>
        <v>New Zealand</v>
      </c>
      <c r="M2545">
        <f>VLOOKUP(J2545,locations!$A$1:$E$17,4,FALSE)</f>
        <v>1695200</v>
      </c>
      <c r="N2545">
        <f>VLOOKUP(J2545,locations!$A$1:$E$17,5,FALSE)</f>
        <v>343.09</v>
      </c>
    </row>
    <row r="2546" spans="1:14" x14ac:dyDescent="0.25">
      <c r="A2546">
        <v>2545</v>
      </c>
      <c r="B2546" t="s">
        <v>83</v>
      </c>
      <c r="C2546">
        <v>512</v>
      </c>
      <c r="D2546" t="str">
        <f>VLOOKUP(C2554,'make details'!$A$1:$C$139,2,FALSE)</f>
        <v>BMW</v>
      </c>
      <c r="E2546" t="str">
        <f>VLOOKUP(C2546,'make details'!$A$1:$C$139,3,FALSE)</f>
        <v>Luxury</v>
      </c>
      <c r="F2546">
        <v>2007</v>
      </c>
      <c r="G2546" t="s">
        <v>707</v>
      </c>
      <c r="H2546" t="s">
        <v>18</v>
      </c>
      <c r="I2546" s="1">
        <v>44480</v>
      </c>
      <c r="J2546">
        <v>102</v>
      </c>
      <c r="K2546" t="str">
        <f>VLOOKUP(J2546,locations!$A$1:$E$17,2,FALSE)</f>
        <v>Auckland</v>
      </c>
      <c r="L2546" t="str">
        <f>VLOOKUP(J2546,locations!$A$1:$E$17,3,FALSE)</f>
        <v>New Zealand</v>
      </c>
      <c r="M2546">
        <f>VLOOKUP(J2546,locations!$A$1:$E$17,4,FALSE)</f>
        <v>1695200</v>
      </c>
      <c r="N2546">
        <f>VLOOKUP(J2546,locations!$A$1:$E$17,5,FALSE)</f>
        <v>343.09</v>
      </c>
    </row>
    <row r="2547" spans="1:14" x14ac:dyDescent="0.25">
      <c r="A2547">
        <v>2546</v>
      </c>
      <c r="B2547" t="s">
        <v>486</v>
      </c>
      <c r="C2547">
        <v>576</v>
      </c>
      <c r="D2547" t="str">
        <f>VLOOKUP(C2555,'make details'!$A$1:$C$139,2,FALSE)</f>
        <v>Toyota</v>
      </c>
      <c r="E2547" t="str">
        <f>VLOOKUP(C2547,'make details'!$A$1:$C$139,3,FALSE)</f>
        <v>Standard</v>
      </c>
      <c r="F2547">
        <v>1998</v>
      </c>
      <c r="G2547" t="s">
        <v>864</v>
      </c>
      <c r="H2547" t="s">
        <v>47</v>
      </c>
      <c r="I2547" s="1">
        <v>44487</v>
      </c>
      <c r="J2547">
        <v>105</v>
      </c>
      <c r="K2547" t="str">
        <f>VLOOKUP(J2547,locations!$A$1:$E$17,2,FALSE)</f>
        <v>Gisborne</v>
      </c>
      <c r="L2547" t="str">
        <f>VLOOKUP(J2547,locations!$A$1:$E$17,3,FALSE)</f>
        <v>New Zealand</v>
      </c>
      <c r="M2547">
        <f>VLOOKUP(J2547,locations!$A$1:$E$17,4,FALSE)</f>
        <v>52100</v>
      </c>
      <c r="N2547">
        <f>VLOOKUP(J2547,locations!$A$1:$E$17,5,FALSE)</f>
        <v>6.21</v>
      </c>
    </row>
    <row r="2548" spans="1:14" x14ac:dyDescent="0.25">
      <c r="A2548">
        <v>2547</v>
      </c>
      <c r="B2548" t="s">
        <v>90</v>
      </c>
      <c r="C2548">
        <v>580</v>
      </c>
      <c r="D2548" t="str">
        <f>VLOOKUP(C2556,'make details'!$A$1:$C$139,2,FALSE)</f>
        <v>Holden</v>
      </c>
      <c r="E2548" t="str">
        <f>VLOOKUP(C2548,'make details'!$A$1:$C$139,3,FALSE)</f>
        <v>Standard</v>
      </c>
      <c r="F2548">
        <v>2014</v>
      </c>
      <c r="G2548" t="s">
        <v>727</v>
      </c>
      <c r="H2548" t="s">
        <v>18</v>
      </c>
      <c r="I2548" s="1">
        <v>44485</v>
      </c>
      <c r="J2548">
        <v>106</v>
      </c>
      <c r="K2548" t="str">
        <f>VLOOKUP(J2548,locations!$A$1:$E$17,2,FALSE)</f>
        <v>Hawke's Bay</v>
      </c>
      <c r="L2548" t="str">
        <f>VLOOKUP(J2548,locations!$A$1:$E$17,3,FALSE)</f>
        <v>New Zealand</v>
      </c>
      <c r="M2548">
        <f>VLOOKUP(J2548,locations!$A$1:$E$17,4,FALSE)</f>
        <v>182700</v>
      </c>
      <c r="N2548">
        <f>VLOOKUP(J2548,locations!$A$1:$E$17,5,FALSE)</f>
        <v>12.92</v>
      </c>
    </row>
    <row r="2549" spans="1:14" x14ac:dyDescent="0.25">
      <c r="A2549">
        <v>2548</v>
      </c>
      <c r="B2549" t="s">
        <v>90</v>
      </c>
      <c r="C2549">
        <v>619</v>
      </c>
      <c r="D2549" t="str">
        <f>VLOOKUP(C2557,'make details'!$A$1:$C$139,2,FALSE)</f>
        <v>Mazda</v>
      </c>
      <c r="E2549" t="str">
        <f>VLOOKUP(C2549,'make details'!$A$1:$C$139,3,FALSE)</f>
        <v>Standard</v>
      </c>
      <c r="F2549">
        <v>2004</v>
      </c>
      <c r="G2549" t="s">
        <v>682</v>
      </c>
      <c r="H2549" t="s">
        <v>10</v>
      </c>
      <c r="I2549" s="1">
        <v>44545</v>
      </c>
      <c r="J2549">
        <v>102</v>
      </c>
      <c r="K2549" t="str">
        <f>VLOOKUP(J2549,locations!$A$1:$E$17,2,FALSE)</f>
        <v>Auckland</v>
      </c>
      <c r="L2549" t="str">
        <f>VLOOKUP(J2549,locations!$A$1:$E$17,3,FALSE)</f>
        <v>New Zealand</v>
      </c>
      <c r="M2549">
        <f>VLOOKUP(J2549,locations!$A$1:$E$17,4,FALSE)</f>
        <v>1695200</v>
      </c>
      <c r="N2549">
        <f>VLOOKUP(J2549,locations!$A$1:$E$17,5,FALSE)</f>
        <v>343.09</v>
      </c>
    </row>
    <row r="2550" spans="1:14" x14ac:dyDescent="0.25">
      <c r="A2550">
        <v>2549</v>
      </c>
      <c r="B2550" t="s">
        <v>75</v>
      </c>
      <c r="C2550">
        <v>619</v>
      </c>
      <c r="D2550" t="str">
        <f>VLOOKUP(C2558,'make details'!$A$1:$C$139,2,FALSE)</f>
        <v>Mitsubishi</v>
      </c>
      <c r="E2550" t="str">
        <f>VLOOKUP(C2550,'make details'!$A$1:$C$139,3,FALSE)</f>
        <v>Standard</v>
      </c>
      <c r="F2550">
        <v>2004</v>
      </c>
      <c r="G2550" t="s">
        <v>739</v>
      </c>
      <c r="H2550" t="s">
        <v>69</v>
      </c>
      <c r="I2550" s="1">
        <v>44653</v>
      </c>
      <c r="J2550">
        <v>102</v>
      </c>
      <c r="K2550" t="str">
        <f>VLOOKUP(J2550,locations!$A$1:$E$17,2,FALSE)</f>
        <v>Auckland</v>
      </c>
      <c r="L2550" t="str">
        <f>VLOOKUP(J2550,locations!$A$1:$E$17,3,FALSE)</f>
        <v>New Zealand</v>
      </c>
      <c r="M2550">
        <f>VLOOKUP(J2550,locations!$A$1:$E$17,4,FALSE)</f>
        <v>1695200</v>
      </c>
      <c r="N2550">
        <f>VLOOKUP(J2550,locations!$A$1:$E$17,5,FALSE)</f>
        <v>343.09</v>
      </c>
    </row>
    <row r="2551" spans="1:14" x14ac:dyDescent="0.25">
      <c r="A2551">
        <v>2550</v>
      </c>
      <c r="B2551" t="s">
        <v>83</v>
      </c>
      <c r="C2551">
        <v>550</v>
      </c>
      <c r="D2551" t="str">
        <f>VLOOKUP(C2559,'make details'!$A$1:$C$139,2,FALSE)</f>
        <v>Ford</v>
      </c>
      <c r="E2551" t="str">
        <f>VLOOKUP(C2551,'make details'!$A$1:$C$139,3,FALSE)</f>
        <v>Standard</v>
      </c>
      <c r="F2551">
        <v>2007</v>
      </c>
      <c r="G2551" t="s">
        <v>571</v>
      </c>
      <c r="H2551" t="s">
        <v>18</v>
      </c>
      <c r="I2551" s="1">
        <v>44519</v>
      </c>
      <c r="J2551">
        <v>109</v>
      </c>
      <c r="K2551" t="str">
        <f>VLOOKUP(J2551,locations!$A$1:$E$17,2,FALSE)</f>
        <v>Wellington</v>
      </c>
      <c r="L2551" t="str">
        <f>VLOOKUP(J2551,locations!$A$1:$E$17,3,FALSE)</f>
        <v>New Zealand</v>
      </c>
      <c r="M2551">
        <f>VLOOKUP(J2551,locations!$A$1:$E$17,4,FALSE)</f>
        <v>543500</v>
      </c>
      <c r="N2551">
        <f>VLOOKUP(J2551,locations!$A$1:$E$17,5,FALSE)</f>
        <v>67.52</v>
      </c>
    </row>
    <row r="2552" spans="1:14" x14ac:dyDescent="0.25">
      <c r="A2552">
        <v>2551</v>
      </c>
      <c r="B2552" t="s">
        <v>75</v>
      </c>
      <c r="C2552">
        <v>576</v>
      </c>
      <c r="D2552" t="str">
        <f>VLOOKUP(C2560,'make details'!$A$1:$C$139,2,FALSE)</f>
        <v>Chevrolet</v>
      </c>
      <c r="E2552" t="str">
        <f>VLOOKUP(C2552,'make details'!$A$1:$C$139,3,FALSE)</f>
        <v>Standard</v>
      </c>
      <c r="F2552">
        <v>2006</v>
      </c>
      <c r="G2552" t="s">
        <v>578</v>
      </c>
      <c r="H2552" t="s">
        <v>10</v>
      </c>
      <c r="I2552" s="1">
        <v>44655</v>
      </c>
      <c r="J2552">
        <v>111</v>
      </c>
      <c r="K2552" t="str">
        <f>VLOOKUP(J2552,locations!$A$1:$E$17,2,FALSE)</f>
        <v>Nelson</v>
      </c>
      <c r="L2552" t="str">
        <f>VLOOKUP(J2552,locations!$A$1:$E$17,3,FALSE)</f>
        <v>New Zealand</v>
      </c>
      <c r="M2552">
        <f>VLOOKUP(J2552,locations!$A$1:$E$17,4,FALSE)</f>
        <v>54500</v>
      </c>
      <c r="N2552">
        <f>VLOOKUP(J2552,locations!$A$1:$E$17,5,FALSE)</f>
        <v>129.15</v>
      </c>
    </row>
    <row r="2553" spans="1:14" x14ac:dyDescent="0.25">
      <c r="A2553">
        <v>2552</v>
      </c>
      <c r="B2553" t="s">
        <v>83</v>
      </c>
      <c r="C2553">
        <v>550</v>
      </c>
      <c r="D2553" t="str">
        <f>VLOOKUP(C2561,'make details'!$A$1:$C$139,2,FALSE)</f>
        <v>Nissan</v>
      </c>
      <c r="E2553" t="str">
        <f>VLOOKUP(C2553,'make details'!$A$1:$C$139,3,FALSE)</f>
        <v>Standard</v>
      </c>
      <c r="F2553">
        <v>1998</v>
      </c>
      <c r="G2553" t="s">
        <v>571</v>
      </c>
      <c r="H2553" t="s">
        <v>69</v>
      </c>
      <c r="I2553" s="1">
        <v>44476</v>
      </c>
      <c r="J2553">
        <v>101</v>
      </c>
      <c r="K2553" t="str">
        <f>VLOOKUP(J2553,locations!$A$1:$E$17,2,FALSE)</f>
        <v>Northland</v>
      </c>
      <c r="L2553" t="str">
        <f>VLOOKUP(J2553,locations!$A$1:$E$17,3,FALSE)</f>
        <v>New Zealand</v>
      </c>
      <c r="M2553">
        <f>VLOOKUP(J2553,locations!$A$1:$E$17,4,FALSE)</f>
        <v>201500</v>
      </c>
      <c r="N2553">
        <f>VLOOKUP(J2553,locations!$A$1:$E$17,5,FALSE)</f>
        <v>16.11</v>
      </c>
    </row>
    <row r="2554" spans="1:14" x14ac:dyDescent="0.25">
      <c r="A2554">
        <v>2553</v>
      </c>
      <c r="B2554" t="s">
        <v>83</v>
      </c>
      <c r="C2554">
        <v>512</v>
      </c>
      <c r="D2554" t="str">
        <f>VLOOKUP(C2562,'make details'!$A$1:$C$139,2,FALSE)</f>
        <v>Mitsubishi</v>
      </c>
      <c r="E2554" t="str">
        <f>VLOOKUP(C2554,'make details'!$A$1:$C$139,3,FALSE)</f>
        <v>Luxury</v>
      </c>
      <c r="F2554">
        <v>2003</v>
      </c>
      <c r="G2554" t="s">
        <v>865</v>
      </c>
      <c r="H2554" t="s">
        <v>32</v>
      </c>
      <c r="I2554" s="1">
        <v>44557</v>
      </c>
      <c r="J2554">
        <v>104</v>
      </c>
      <c r="K2554" t="str">
        <f>VLOOKUP(J2554,locations!$A$1:$E$17,2,FALSE)</f>
        <v>Bay of Plenty</v>
      </c>
      <c r="L2554" t="str">
        <f>VLOOKUP(J2554,locations!$A$1:$E$17,3,FALSE)</f>
        <v>New Zealand</v>
      </c>
      <c r="M2554">
        <f>VLOOKUP(J2554,locations!$A$1:$E$17,4,FALSE)</f>
        <v>347700</v>
      </c>
      <c r="N2554">
        <f>VLOOKUP(J2554,locations!$A$1:$E$17,5,FALSE)</f>
        <v>28.8</v>
      </c>
    </row>
    <row r="2555" spans="1:14" x14ac:dyDescent="0.25">
      <c r="A2555">
        <v>2554</v>
      </c>
      <c r="B2555" t="s">
        <v>235</v>
      </c>
      <c r="C2555">
        <v>619</v>
      </c>
      <c r="D2555" t="str">
        <f>VLOOKUP(C2563,'make details'!$A$1:$C$139,2,FALSE)</f>
        <v>Mitsubishi</v>
      </c>
      <c r="E2555" t="str">
        <f>VLOOKUP(C2555,'make details'!$A$1:$C$139,3,FALSE)</f>
        <v>Standard</v>
      </c>
      <c r="F2555">
        <v>2006</v>
      </c>
      <c r="G2555" t="s">
        <v>467</v>
      </c>
      <c r="H2555" t="s">
        <v>10</v>
      </c>
      <c r="I2555" s="1">
        <v>44634</v>
      </c>
      <c r="J2555">
        <v>102</v>
      </c>
      <c r="K2555" t="str">
        <f>VLOOKUP(J2555,locations!$A$1:$E$17,2,FALSE)</f>
        <v>Auckland</v>
      </c>
      <c r="L2555" t="str">
        <f>VLOOKUP(J2555,locations!$A$1:$E$17,3,FALSE)</f>
        <v>New Zealand</v>
      </c>
      <c r="M2555">
        <f>VLOOKUP(J2555,locations!$A$1:$E$17,4,FALSE)</f>
        <v>1695200</v>
      </c>
      <c r="N2555">
        <f>VLOOKUP(J2555,locations!$A$1:$E$17,5,FALSE)</f>
        <v>343.09</v>
      </c>
    </row>
    <row r="2556" spans="1:14" x14ac:dyDescent="0.25">
      <c r="A2556">
        <v>2555</v>
      </c>
      <c r="B2556" t="s">
        <v>90</v>
      </c>
      <c r="C2556">
        <v>548</v>
      </c>
      <c r="D2556" t="str">
        <f>VLOOKUP(C2564,'make details'!$A$1:$C$139,2,FALSE)</f>
        <v>Mitsubishi</v>
      </c>
      <c r="E2556" t="str">
        <f>VLOOKUP(C2556,'make details'!$A$1:$C$139,3,FALSE)</f>
        <v>Standard</v>
      </c>
      <c r="F2556">
        <v>2013</v>
      </c>
      <c r="G2556" t="s">
        <v>810</v>
      </c>
      <c r="H2556" t="s">
        <v>69</v>
      </c>
      <c r="I2556" s="1">
        <v>44626</v>
      </c>
      <c r="J2556">
        <v>102</v>
      </c>
      <c r="K2556" t="str">
        <f>VLOOKUP(J2556,locations!$A$1:$E$17,2,FALSE)</f>
        <v>Auckland</v>
      </c>
      <c r="L2556" t="str">
        <f>VLOOKUP(J2556,locations!$A$1:$E$17,3,FALSE)</f>
        <v>New Zealand</v>
      </c>
      <c r="M2556">
        <f>VLOOKUP(J2556,locations!$A$1:$E$17,4,FALSE)</f>
        <v>1695200</v>
      </c>
      <c r="N2556">
        <f>VLOOKUP(J2556,locations!$A$1:$E$17,5,FALSE)</f>
        <v>343.09</v>
      </c>
    </row>
    <row r="2557" spans="1:14" x14ac:dyDescent="0.25">
      <c r="A2557">
        <v>2556</v>
      </c>
      <c r="B2557" t="s">
        <v>90</v>
      </c>
      <c r="C2557">
        <v>576</v>
      </c>
      <c r="D2557" t="str">
        <f>VLOOKUP(C2565,'make details'!$A$1:$C$139,2,FALSE)</f>
        <v>Mazda</v>
      </c>
      <c r="E2557" t="str">
        <f>VLOOKUP(C2557,'make details'!$A$1:$C$139,3,FALSE)</f>
        <v>Standard</v>
      </c>
      <c r="F2557">
        <v>2006</v>
      </c>
      <c r="G2557" t="s">
        <v>698</v>
      </c>
      <c r="H2557" t="s">
        <v>618</v>
      </c>
      <c r="I2557" s="1">
        <v>44598</v>
      </c>
      <c r="J2557">
        <v>105</v>
      </c>
      <c r="K2557" t="str">
        <f>VLOOKUP(J2557,locations!$A$1:$E$17,2,FALSE)</f>
        <v>Gisborne</v>
      </c>
      <c r="L2557" t="str">
        <f>VLOOKUP(J2557,locations!$A$1:$E$17,3,FALSE)</f>
        <v>New Zealand</v>
      </c>
      <c r="M2557">
        <f>VLOOKUP(J2557,locations!$A$1:$E$17,4,FALSE)</f>
        <v>52100</v>
      </c>
      <c r="N2557">
        <f>VLOOKUP(J2557,locations!$A$1:$E$17,5,FALSE)</f>
        <v>6.21</v>
      </c>
    </row>
    <row r="2558" spans="1:14" x14ac:dyDescent="0.25">
      <c r="A2558">
        <v>2557</v>
      </c>
      <c r="B2558" t="s">
        <v>83</v>
      </c>
      <c r="C2558">
        <v>580</v>
      </c>
      <c r="D2558" t="str">
        <f>VLOOKUP(C2566,'make details'!$A$1:$C$139,2,FALSE)</f>
        <v>Nissan</v>
      </c>
      <c r="E2558" t="str">
        <f>VLOOKUP(C2558,'make details'!$A$1:$C$139,3,FALSE)</f>
        <v>Standard</v>
      </c>
      <c r="F2558">
        <v>1979</v>
      </c>
      <c r="G2558" t="s">
        <v>441</v>
      </c>
      <c r="H2558" t="s">
        <v>283</v>
      </c>
      <c r="I2558" s="1">
        <v>44503</v>
      </c>
      <c r="J2558">
        <v>102</v>
      </c>
      <c r="K2558" t="str">
        <f>VLOOKUP(J2558,locations!$A$1:$E$17,2,FALSE)</f>
        <v>Auckland</v>
      </c>
      <c r="L2558" t="str">
        <f>VLOOKUP(J2558,locations!$A$1:$E$17,3,FALSE)</f>
        <v>New Zealand</v>
      </c>
      <c r="M2558">
        <f>VLOOKUP(J2558,locations!$A$1:$E$17,4,FALSE)</f>
        <v>1695200</v>
      </c>
      <c r="N2558">
        <f>VLOOKUP(J2558,locations!$A$1:$E$17,5,FALSE)</f>
        <v>343.09</v>
      </c>
    </row>
    <row r="2559" spans="1:14" x14ac:dyDescent="0.25">
      <c r="A2559">
        <v>2558</v>
      </c>
      <c r="B2559" t="s">
        <v>83</v>
      </c>
      <c r="C2559">
        <v>540</v>
      </c>
      <c r="D2559" t="str">
        <f>VLOOKUP(C2567,'make details'!$A$1:$C$139,2,FALSE)</f>
        <v>Mazda</v>
      </c>
      <c r="E2559" t="str">
        <f>VLOOKUP(C2559,'make details'!$A$1:$C$139,3,FALSE)</f>
        <v>Standard</v>
      </c>
      <c r="F2559">
        <v>2013</v>
      </c>
      <c r="G2559" t="s">
        <v>453</v>
      </c>
      <c r="H2559" t="s">
        <v>28</v>
      </c>
      <c r="I2559" s="1">
        <v>44631</v>
      </c>
      <c r="J2559">
        <v>101</v>
      </c>
      <c r="K2559" t="str">
        <f>VLOOKUP(J2559,locations!$A$1:$E$17,2,FALSE)</f>
        <v>Northland</v>
      </c>
      <c r="L2559" t="str">
        <f>VLOOKUP(J2559,locations!$A$1:$E$17,3,FALSE)</f>
        <v>New Zealand</v>
      </c>
      <c r="M2559">
        <f>VLOOKUP(J2559,locations!$A$1:$E$17,4,FALSE)</f>
        <v>201500</v>
      </c>
      <c r="N2559">
        <f>VLOOKUP(J2559,locations!$A$1:$E$17,5,FALSE)</f>
        <v>16.11</v>
      </c>
    </row>
    <row r="2560" spans="1:14" x14ac:dyDescent="0.25">
      <c r="A2560">
        <v>2559</v>
      </c>
      <c r="B2560" t="s">
        <v>75</v>
      </c>
      <c r="C2560">
        <v>522</v>
      </c>
      <c r="D2560" t="str">
        <f>VLOOKUP(C2568,'make details'!$A$1:$C$139,2,FALSE)</f>
        <v>Toyota</v>
      </c>
      <c r="E2560" t="str">
        <f>VLOOKUP(C2560,'make details'!$A$1:$C$139,3,FALSE)</f>
        <v>Standard</v>
      </c>
      <c r="F2560">
        <v>2008</v>
      </c>
      <c r="G2560" t="s">
        <v>790</v>
      </c>
      <c r="H2560" t="s">
        <v>45</v>
      </c>
      <c r="I2560" s="1">
        <v>44655</v>
      </c>
      <c r="J2560">
        <v>102</v>
      </c>
      <c r="K2560" t="str">
        <f>VLOOKUP(J2560,locations!$A$1:$E$17,2,FALSE)</f>
        <v>Auckland</v>
      </c>
      <c r="L2560" t="str">
        <f>VLOOKUP(J2560,locations!$A$1:$E$17,3,FALSE)</f>
        <v>New Zealand</v>
      </c>
      <c r="M2560">
        <f>VLOOKUP(J2560,locations!$A$1:$E$17,4,FALSE)</f>
        <v>1695200</v>
      </c>
      <c r="N2560">
        <f>VLOOKUP(J2560,locations!$A$1:$E$17,5,FALSE)</f>
        <v>343.09</v>
      </c>
    </row>
    <row r="2561" spans="1:14" x14ac:dyDescent="0.25">
      <c r="A2561">
        <v>2560</v>
      </c>
      <c r="B2561" t="s">
        <v>83</v>
      </c>
      <c r="C2561">
        <v>587</v>
      </c>
      <c r="D2561" t="str">
        <f>VLOOKUP(C2569,'make details'!$A$1:$C$139,2,FALSE)</f>
        <v>Honda</v>
      </c>
      <c r="E2561" t="str">
        <f>VLOOKUP(C2561,'make details'!$A$1:$C$139,3,FALSE)</f>
        <v>Standard</v>
      </c>
      <c r="F2561">
        <v>2006</v>
      </c>
      <c r="G2561" t="s">
        <v>590</v>
      </c>
      <c r="H2561" t="s">
        <v>10</v>
      </c>
      <c r="I2561" s="1">
        <v>44634</v>
      </c>
      <c r="J2561">
        <v>105</v>
      </c>
      <c r="K2561" t="str">
        <f>VLOOKUP(J2561,locations!$A$1:$E$17,2,FALSE)</f>
        <v>Gisborne</v>
      </c>
      <c r="L2561" t="str">
        <f>VLOOKUP(J2561,locations!$A$1:$E$17,3,FALSE)</f>
        <v>New Zealand</v>
      </c>
      <c r="M2561">
        <f>VLOOKUP(J2561,locations!$A$1:$E$17,4,FALSE)</f>
        <v>52100</v>
      </c>
      <c r="N2561">
        <f>VLOOKUP(J2561,locations!$A$1:$E$17,5,FALSE)</f>
        <v>6.21</v>
      </c>
    </row>
    <row r="2562" spans="1:14" x14ac:dyDescent="0.25">
      <c r="A2562">
        <v>2561</v>
      </c>
      <c r="B2562" t="s">
        <v>435</v>
      </c>
      <c r="C2562">
        <v>580</v>
      </c>
      <c r="D2562" t="str">
        <f>VLOOKUP(C2570,'make details'!$A$1:$C$139,2,FALSE)</f>
        <v>Honda</v>
      </c>
      <c r="E2562" t="str">
        <f>VLOOKUP(C2562,'make details'!$A$1:$C$139,3,FALSE)</f>
        <v>Standard</v>
      </c>
      <c r="F2562">
        <v>2001</v>
      </c>
      <c r="G2562" t="s">
        <v>464</v>
      </c>
      <c r="H2562" t="s">
        <v>32</v>
      </c>
      <c r="I2562" s="1">
        <v>44606</v>
      </c>
      <c r="J2562">
        <v>107</v>
      </c>
      <c r="K2562" t="str">
        <f>VLOOKUP(J2562,locations!$A$1:$E$17,2,FALSE)</f>
        <v>Taranaki</v>
      </c>
      <c r="L2562" t="str">
        <f>VLOOKUP(J2562,locations!$A$1:$E$17,3,FALSE)</f>
        <v>New Zealand</v>
      </c>
      <c r="M2562">
        <f>VLOOKUP(J2562,locations!$A$1:$E$17,4,FALSE)</f>
        <v>127300</v>
      </c>
      <c r="N2562">
        <f>VLOOKUP(J2562,locations!$A$1:$E$17,5,FALSE)</f>
        <v>17.55</v>
      </c>
    </row>
    <row r="2563" spans="1:14" x14ac:dyDescent="0.25">
      <c r="A2563">
        <v>2562</v>
      </c>
      <c r="B2563" t="s">
        <v>435</v>
      </c>
      <c r="C2563">
        <v>580</v>
      </c>
      <c r="D2563" t="str">
        <f>VLOOKUP(C2571,'make details'!$A$1:$C$139,2,FALSE)</f>
        <v>Toyota</v>
      </c>
      <c r="E2563" t="str">
        <f>VLOOKUP(C2563,'make details'!$A$1:$C$139,3,FALSE)</f>
        <v>Standard</v>
      </c>
      <c r="F2563">
        <v>2013</v>
      </c>
      <c r="G2563" t="s">
        <v>464</v>
      </c>
      <c r="H2563" t="s">
        <v>45</v>
      </c>
      <c r="I2563" s="1">
        <v>44532</v>
      </c>
      <c r="J2563">
        <v>101</v>
      </c>
      <c r="K2563" t="str">
        <f>VLOOKUP(J2563,locations!$A$1:$E$17,2,FALSE)</f>
        <v>Northland</v>
      </c>
      <c r="L2563" t="str">
        <f>VLOOKUP(J2563,locations!$A$1:$E$17,3,FALSE)</f>
        <v>New Zealand</v>
      </c>
      <c r="M2563">
        <f>VLOOKUP(J2563,locations!$A$1:$E$17,4,FALSE)</f>
        <v>201500</v>
      </c>
      <c r="N2563">
        <f>VLOOKUP(J2563,locations!$A$1:$E$17,5,FALSE)</f>
        <v>16.11</v>
      </c>
    </row>
    <row r="2564" spans="1:14" x14ac:dyDescent="0.25">
      <c r="A2564">
        <v>2563</v>
      </c>
      <c r="B2564" t="s">
        <v>435</v>
      </c>
      <c r="C2564">
        <v>580</v>
      </c>
      <c r="D2564" t="str">
        <f>VLOOKUP(C2572,'make details'!$A$1:$C$139,2,FALSE)</f>
        <v>Toyota</v>
      </c>
      <c r="E2564" t="str">
        <f>VLOOKUP(C2564,'make details'!$A$1:$C$139,3,FALSE)</f>
        <v>Standard</v>
      </c>
      <c r="F2564">
        <v>2013</v>
      </c>
      <c r="G2564" t="s">
        <v>464</v>
      </c>
      <c r="H2564" t="s">
        <v>45</v>
      </c>
      <c r="I2564" s="1">
        <v>44533</v>
      </c>
      <c r="J2564">
        <v>101</v>
      </c>
      <c r="K2564" t="str">
        <f>VLOOKUP(J2564,locations!$A$1:$E$17,2,FALSE)</f>
        <v>Northland</v>
      </c>
      <c r="L2564" t="str">
        <f>VLOOKUP(J2564,locations!$A$1:$E$17,3,FALSE)</f>
        <v>New Zealand</v>
      </c>
      <c r="M2564">
        <f>VLOOKUP(J2564,locations!$A$1:$E$17,4,FALSE)</f>
        <v>201500</v>
      </c>
      <c r="N2564">
        <f>VLOOKUP(J2564,locations!$A$1:$E$17,5,FALSE)</f>
        <v>16.11</v>
      </c>
    </row>
    <row r="2565" spans="1:14" x14ac:dyDescent="0.25">
      <c r="A2565">
        <v>2564</v>
      </c>
      <c r="B2565" t="s">
        <v>90</v>
      </c>
      <c r="C2565">
        <v>576</v>
      </c>
      <c r="D2565" t="str">
        <f>VLOOKUP(C2573,'make details'!$A$1:$C$139,2,FALSE)</f>
        <v>Mazda</v>
      </c>
      <c r="E2565" t="str">
        <f>VLOOKUP(C2565,'make details'!$A$1:$C$139,3,FALSE)</f>
        <v>Standard</v>
      </c>
      <c r="F2565">
        <v>2013</v>
      </c>
      <c r="G2565" t="s">
        <v>600</v>
      </c>
      <c r="H2565" t="s">
        <v>69</v>
      </c>
      <c r="I2565" s="1">
        <v>44569</v>
      </c>
      <c r="J2565">
        <v>114</v>
      </c>
      <c r="K2565" t="str">
        <f>VLOOKUP(J2565,locations!$A$1:$E$17,2,FALSE)</f>
        <v>Canterbury</v>
      </c>
      <c r="L2565" t="str">
        <f>VLOOKUP(J2565,locations!$A$1:$E$17,3,FALSE)</f>
        <v>New Zealand</v>
      </c>
      <c r="M2565">
        <f>VLOOKUP(J2565,locations!$A$1:$E$17,4,FALSE)</f>
        <v>655000</v>
      </c>
      <c r="N2565">
        <f>VLOOKUP(J2565,locations!$A$1:$E$17,5,FALSE)</f>
        <v>14.72</v>
      </c>
    </row>
    <row r="2566" spans="1:14" x14ac:dyDescent="0.25">
      <c r="A2566">
        <v>2565</v>
      </c>
      <c r="B2566" t="s">
        <v>90</v>
      </c>
      <c r="C2566">
        <v>587</v>
      </c>
      <c r="D2566" t="str">
        <f>VLOOKUP(C2574,'make details'!$A$1:$C$139,2,FALSE)</f>
        <v>Toyota</v>
      </c>
      <c r="E2566" t="str">
        <f>VLOOKUP(C2566,'make details'!$A$1:$C$139,3,FALSE)</f>
        <v>Standard</v>
      </c>
      <c r="F2566">
        <v>2006</v>
      </c>
      <c r="G2566" t="s">
        <v>487</v>
      </c>
      <c r="H2566" t="s">
        <v>10</v>
      </c>
      <c r="I2566" s="1">
        <v>44648</v>
      </c>
      <c r="J2566">
        <v>102</v>
      </c>
      <c r="K2566" t="str">
        <f>VLOOKUP(J2566,locations!$A$1:$E$17,2,FALSE)</f>
        <v>Auckland</v>
      </c>
      <c r="L2566" t="str">
        <f>VLOOKUP(J2566,locations!$A$1:$E$17,3,FALSE)</f>
        <v>New Zealand</v>
      </c>
      <c r="M2566">
        <f>VLOOKUP(J2566,locations!$A$1:$E$17,4,FALSE)</f>
        <v>1695200</v>
      </c>
      <c r="N2566">
        <f>VLOOKUP(J2566,locations!$A$1:$E$17,5,FALSE)</f>
        <v>343.09</v>
      </c>
    </row>
    <row r="2567" spans="1:14" x14ac:dyDescent="0.25">
      <c r="A2567">
        <v>2566</v>
      </c>
      <c r="B2567" t="s">
        <v>75</v>
      </c>
      <c r="C2567">
        <v>576</v>
      </c>
      <c r="D2567" t="str">
        <f>VLOOKUP(C2575,'make details'!$A$1:$C$139,2,FALSE)</f>
        <v>Holden</v>
      </c>
      <c r="E2567" t="str">
        <f>VLOOKUP(C2567,'make details'!$A$1:$C$139,3,FALSE)</f>
        <v>Standard</v>
      </c>
      <c r="F2567">
        <v>2004</v>
      </c>
      <c r="G2567" t="s">
        <v>578</v>
      </c>
      <c r="H2567" t="s">
        <v>123</v>
      </c>
      <c r="I2567" s="1">
        <v>44656</v>
      </c>
      <c r="J2567">
        <v>106</v>
      </c>
      <c r="K2567" t="str">
        <f>VLOOKUP(J2567,locations!$A$1:$E$17,2,FALSE)</f>
        <v>Hawke's Bay</v>
      </c>
      <c r="L2567" t="str">
        <f>VLOOKUP(J2567,locations!$A$1:$E$17,3,FALSE)</f>
        <v>New Zealand</v>
      </c>
      <c r="M2567">
        <f>VLOOKUP(J2567,locations!$A$1:$E$17,4,FALSE)</f>
        <v>182700</v>
      </c>
      <c r="N2567">
        <f>VLOOKUP(J2567,locations!$A$1:$E$17,5,FALSE)</f>
        <v>12.92</v>
      </c>
    </row>
    <row r="2568" spans="1:14" x14ac:dyDescent="0.25">
      <c r="A2568">
        <v>2567</v>
      </c>
      <c r="B2568" t="s">
        <v>90</v>
      </c>
      <c r="C2568">
        <v>619</v>
      </c>
      <c r="D2568" t="str">
        <f>VLOOKUP(C2576,'make details'!$A$1:$C$139,2,FALSE)</f>
        <v>BMW</v>
      </c>
      <c r="E2568" t="str">
        <f>VLOOKUP(C2568,'make details'!$A$1:$C$139,3,FALSE)</f>
        <v>Standard</v>
      </c>
      <c r="F2568">
        <v>2004</v>
      </c>
      <c r="G2568" t="s">
        <v>599</v>
      </c>
      <c r="H2568" t="s">
        <v>32</v>
      </c>
      <c r="I2568" s="1">
        <v>44632</v>
      </c>
      <c r="J2568">
        <v>103</v>
      </c>
      <c r="K2568" t="str">
        <f>VLOOKUP(J2568,locations!$A$1:$E$17,2,FALSE)</f>
        <v>Waikato</v>
      </c>
      <c r="L2568" t="str">
        <f>VLOOKUP(J2568,locations!$A$1:$E$17,3,FALSE)</f>
        <v>New Zealand</v>
      </c>
      <c r="M2568">
        <f>VLOOKUP(J2568,locations!$A$1:$E$17,4,FALSE)</f>
        <v>513800</v>
      </c>
      <c r="N2568">
        <f>VLOOKUP(J2568,locations!$A$1:$E$17,5,FALSE)</f>
        <v>21.5</v>
      </c>
    </row>
    <row r="2569" spans="1:14" x14ac:dyDescent="0.25">
      <c r="A2569">
        <v>2568</v>
      </c>
      <c r="B2569" t="s">
        <v>83</v>
      </c>
      <c r="C2569">
        <v>550</v>
      </c>
      <c r="D2569" t="str">
        <f>VLOOKUP(C2577,'make details'!$A$1:$C$139,2,FALSE)</f>
        <v>Toyota</v>
      </c>
      <c r="E2569" t="str">
        <f>VLOOKUP(C2569,'make details'!$A$1:$C$139,3,FALSE)</f>
        <v>Standard</v>
      </c>
      <c r="F2569">
        <v>2006</v>
      </c>
      <c r="G2569" t="s">
        <v>458</v>
      </c>
      <c r="H2569" t="s">
        <v>69</v>
      </c>
      <c r="I2569" s="1">
        <v>44609</v>
      </c>
      <c r="J2569">
        <v>109</v>
      </c>
      <c r="K2569" t="str">
        <f>VLOOKUP(J2569,locations!$A$1:$E$17,2,FALSE)</f>
        <v>Wellington</v>
      </c>
      <c r="L2569" t="str">
        <f>VLOOKUP(J2569,locations!$A$1:$E$17,3,FALSE)</f>
        <v>New Zealand</v>
      </c>
      <c r="M2569">
        <f>VLOOKUP(J2569,locations!$A$1:$E$17,4,FALSE)</f>
        <v>543500</v>
      </c>
      <c r="N2569">
        <f>VLOOKUP(J2569,locations!$A$1:$E$17,5,FALSE)</f>
        <v>67.52</v>
      </c>
    </row>
    <row r="2570" spans="1:14" x14ac:dyDescent="0.25">
      <c r="A2570">
        <v>2569</v>
      </c>
      <c r="B2570" t="s">
        <v>75</v>
      </c>
      <c r="C2570">
        <v>550</v>
      </c>
      <c r="D2570" t="str">
        <f>VLOOKUP(C2578,'make details'!$A$1:$C$139,2,FALSE)</f>
        <v>Nissan</v>
      </c>
      <c r="E2570" t="str">
        <f>VLOOKUP(C2570,'make details'!$A$1:$C$139,3,FALSE)</f>
        <v>Standard</v>
      </c>
      <c r="F2570">
        <v>2004</v>
      </c>
      <c r="G2570" t="s">
        <v>808</v>
      </c>
      <c r="H2570" t="s">
        <v>47</v>
      </c>
      <c r="I2570" s="1">
        <v>44626</v>
      </c>
      <c r="J2570">
        <v>102</v>
      </c>
      <c r="K2570" t="str">
        <f>VLOOKUP(J2570,locations!$A$1:$E$17,2,FALSE)</f>
        <v>Auckland</v>
      </c>
      <c r="L2570" t="str">
        <f>VLOOKUP(J2570,locations!$A$1:$E$17,3,FALSE)</f>
        <v>New Zealand</v>
      </c>
      <c r="M2570">
        <f>VLOOKUP(J2570,locations!$A$1:$E$17,4,FALSE)</f>
        <v>1695200</v>
      </c>
      <c r="N2570">
        <f>VLOOKUP(J2570,locations!$A$1:$E$17,5,FALSE)</f>
        <v>343.09</v>
      </c>
    </row>
    <row r="2571" spans="1:14" x14ac:dyDescent="0.25">
      <c r="A2571">
        <v>2570</v>
      </c>
      <c r="B2571" t="s">
        <v>90</v>
      </c>
      <c r="C2571">
        <v>619</v>
      </c>
      <c r="D2571" t="str">
        <f>VLOOKUP(C2579,'make details'!$A$1:$C$139,2,FALSE)</f>
        <v>Nissan</v>
      </c>
      <c r="E2571" t="str">
        <f>VLOOKUP(C2571,'make details'!$A$1:$C$139,3,FALSE)</f>
        <v>Standard</v>
      </c>
      <c r="F2571">
        <v>1990</v>
      </c>
      <c r="G2571" t="s">
        <v>448</v>
      </c>
      <c r="H2571" t="s">
        <v>28</v>
      </c>
      <c r="I2571" s="1">
        <v>44514</v>
      </c>
      <c r="J2571">
        <v>102</v>
      </c>
      <c r="K2571" t="str">
        <f>VLOOKUP(J2571,locations!$A$1:$E$17,2,FALSE)</f>
        <v>Auckland</v>
      </c>
      <c r="L2571" t="str">
        <f>VLOOKUP(J2571,locations!$A$1:$E$17,3,FALSE)</f>
        <v>New Zealand</v>
      </c>
      <c r="M2571">
        <f>VLOOKUP(J2571,locations!$A$1:$E$17,4,FALSE)</f>
        <v>1695200</v>
      </c>
      <c r="N2571">
        <f>VLOOKUP(J2571,locations!$A$1:$E$17,5,FALSE)</f>
        <v>343.09</v>
      </c>
    </row>
    <row r="2572" spans="1:14" x14ac:dyDescent="0.25">
      <c r="A2572">
        <v>2571</v>
      </c>
      <c r="B2572" t="s">
        <v>90</v>
      </c>
      <c r="C2572">
        <v>619</v>
      </c>
      <c r="D2572" t="str">
        <f>VLOOKUP(C2580,'make details'!$A$1:$C$139,2,FALSE)</f>
        <v>Mazda</v>
      </c>
      <c r="E2572" t="str">
        <f>VLOOKUP(C2572,'make details'!$A$1:$C$139,3,FALSE)</f>
        <v>Standard</v>
      </c>
      <c r="F2572">
        <v>2005</v>
      </c>
      <c r="G2572" t="s">
        <v>866</v>
      </c>
      <c r="H2572" t="s">
        <v>10</v>
      </c>
      <c r="I2572" s="1">
        <v>44595</v>
      </c>
      <c r="J2572">
        <v>114</v>
      </c>
      <c r="K2572" t="str">
        <f>VLOOKUP(J2572,locations!$A$1:$E$17,2,FALSE)</f>
        <v>Canterbury</v>
      </c>
      <c r="L2572" t="str">
        <f>VLOOKUP(J2572,locations!$A$1:$E$17,3,FALSE)</f>
        <v>New Zealand</v>
      </c>
      <c r="M2572">
        <f>VLOOKUP(J2572,locations!$A$1:$E$17,4,FALSE)</f>
        <v>655000</v>
      </c>
      <c r="N2572">
        <f>VLOOKUP(J2572,locations!$A$1:$E$17,5,FALSE)</f>
        <v>14.72</v>
      </c>
    </row>
    <row r="2573" spans="1:14" x14ac:dyDescent="0.25">
      <c r="A2573">
        <v>2572</v>
      </c>
      <c r="B2573" t="s">
        <v>75</v>
      </c>
      <c r="C2573">
        <v>576</v>
      </c>
      <c r="D2573" t="str">
        <f>VLOOKUP(C2581,'make details'!$A$1:$C$139,2,FALSE)</f>
        <v>Volkswagen</v>
      </c>
      <c r="E2573" t="str">
        <f>VLOOKUP(C2573,'make details'!$A$1:$C$139,3,FALSE)</f>
        <v>Standard</v>
      </c>
      <c r="F2573">
        <v>2006</v>
      </c>
      <c r="G2573" t="s">
        <v>578</v>
      </c>
      <c r="H2573" t="s">
        <v>10</v>
      </c>
      <c r="I2573" s="1">
        <v>44584</v>
      </c>
      <c r="J2573">
        <v>101</v>
      </c>
      <c r="K2573" t="str">
        <f>VLOOKUP(J2573,locations!$A$1:$E$17,2,FALSE)</f>
        <v>Northland</v>
      </c>
      <c r="L2573" t="str">
        <f>VLOOKUP(J2573,locations!$A$1:$E$17,3,FALSE)</f>
        <v>New Zealand</v>
      </c>
      <c r="M2573">
        <f>VLOOKUP(J2573,locations!$A$1:$E$17,4,FALSE)</f>
        <v>201500</v>
      </c>
      <c r="N2573">
        <f>VLOOKUP(J2573,locations!$A$1:$E$17,5,FALSE)</f>
        <v>16.11</v>
      </c>
    </row>
    <row r="2574" spans="1:14" x14ac:dyDescent="0.25">
      <c r="A2574">
        <v>2573</v>
      </c>
      <c r="B2574" t="s">
        <v>75</v>
      </c>
      <c r="C2574">
        <v>619</v>
      </c>
      <c r="D2574" t="str">
        <f>VLOOKUP(C2582,'make details'!$A$1:$C$139,2,FALSE)</f>
        <v>Kea</v>
      </c>
      <c r="E2574" t="str">
        <f>VLOOKUP(C2574,'make details'!$A$1:$C$139,3,FALSE)</f>
        <v>Standard</v>
      </c>
      <c r="F2574">
        <v>2013</v>
      </c>
      <c r="G2574" t="s">
        <v>460</v>
      </c>
      <c r="H2574" t="s">
        <v>32</v>
      </c>
      <c r="I2574" s="1">
        <v>44651</v>
      </c>
      <c r="J2574">
        <v>102</v>
      </c>
      <c r="K2574" t="str">
        <f>VLOOKUP(J2574,locations!$A$1:$E$17,2,FALSE)</f>
        <v>Auckland</v>
      </c>
      <c r="L2574" t="str">
        <f>VLOOKUP(J2574,locations!$A$1:$E$17,3,FALSE)</f>
        <v>New Zealand</v>
      </c>
      <c r="M2574">
        <f>VLOOKUP(J2574,locations!$A$1:$E$17,4,FALSE)</f>
        <v>1695200</v>
      </c>
      <c r="N2574">
        <f>VLOOKUP(J2574,locations!$A$1:$E$17,5,FALSE)</f>
        <v>343.09</v>
      </c>
    </row>
    <row r="2575" spans="1:14" x14ac:dyDescent="0.25">
      <c r="A2575">
        <v>2574</v>
      </c>
      <c r="B2575" t="s">
        <v>83</v>
      </c>
      <c r="C2575">
        <v>548</v>
      </c>
      <c r="D2575" t="str">
        <f>VLOOKUP(C2583,'make details'!$A$1:$C$139,2,FALSE)</f>
        <v>Toyota</v>
      </c>
      <c r="E2575" t="str">
        <f>VLOOKUP(C2575,'make details'!$A$1:$C$139,3,FALSE)</f>
        <v>Standard</v>
      </c>
      <c r="F2575">
        <v>2003</v>
      </c>
      <c r="G2575" t="s">
        <v>593</v>
      </c>
      <c r="H2575" t="s">
        <v>18</v>
      </c>
      <c r="I2575" s="1">
        <v>44652</v>
      </c>
      <c r="J2575">
        <v>103</v>
      </c>
      <c r="K2575" t="str">
        <f>VLOOKUP(J2575,locations!$A$1:$E$17,2,FALSE)</f>
        <v>Waikato</v>
      </c>
      <c r="L2575" t="str">
        <f>VLOOKUP(J2575,locations!$A$1:$E$17,3,FALSE)</f>
        <v>New Zealand</v>
      </c>
      <c r="M2575">
        <f>VLOOKUP(J2575,locations!$A$1:$E$17,4,FALSE)</f>
        <v>513800</v>
      </c>
      <c r="N2575">
        <f>VLOOKUP(J2575,locations!$A$1:$E$17,5,FALSE)</f>
        <v>21.5</v>
      </c>
    </row>
    <row r="2576" spans="1:14" x14ac:dyDescent="0.25">
      <c r="A2576">
        <v>2575</v>
      </c>
      <c r="B2576" t="s">
        <v>75</v>
      </c>
      <c r="C2576">
        <v>512</v>
      </c>
      <c r="D2576" t="str">
        <f>VLOOKUP(C2584,'make details'!$A$1:$C$139,2,FALSE)</f>
        <v>Trailer</v>
      </c>
      <c r="E2576" t="str">
        <f>VLOOKUP(C2576,'make details'!$A$1:$C$139,3,FALSE)</f>
        <v>Luxury</v>
      </c>
      <c r="F2576">
        <v>2005</v>
      </c>
      <c r="G2576" t="s">
        <v>867</v>
      </c>
      <c r="H2576" t="s">
        <v>69</v>
      </c>
      <c r="I2576" s="1">
        <v>44611</v>
      </c>
      <c r="J2576">
        <v>114</v>
      </c>
      <c r="K2576" t="str">
        <f>VLOOKUP(J2576,locations!$A$1:$E$17,2,FALSE)</f>
        <v>Canterbury</v>
      </c>
      <c r="L2576" t="str">
        <f>VLOOKUP(J2576,locations!$A$1:$E$17,3,FALSE)</f>
        <v>New Zealand</v>
      </c>
      <c r="M2576">
        <f>VLOOKUP(J2576,locations!$A$1:$E$17,4,FALSE)</f>
        <v>655000</v>
      </c>
      <c r="N2576">
        <f>VLOOKUP(J2576,locations!$A$1:$E$17,5,FALSE)</f>
        <v>14.72</v>
      </c>
    </row>
    <row r="2577" spans="1:14" x14ac:dyDescent="0.25">
      <c r="A2577">
        <v>2576</v>
      </c>
      <c r="B2577" t="s">
        <v>83</v>
      </c>
      <c r="C2577">
        <v>619</v>
      </c>
      <c r="D2577" t="str">
        <f>VLOOKUP(C2585,'make details'!$A$1:$C$139,2,FALSE)</f>
        <v>Trailer</v>
      </c>
      <c r="E2577" t="str">
        <f>VLOOKUP(C2577,'make details'!$A$1:$C$139,3,FALSE)</f>
        <v>Standard</v>
      </c>
      <c r="F2577">
        <v>2010</v>
      </c>
      <c r="G2577" t="s">
        <v>826</v>
      </c>
      <c r="H2577" t="s">
        <v>32</v>
      </c>
      <c r="I2577" s="1">
        <v>44647</v>
      </c>
      <c r="J2577">
        <v>102</v>
      </c>
      <c r="K2577" t="str">
        <f>VLOOKUP(J2577,locations!$A$1:$E$17,2,FALSE)</f>
        <v>Auckland</v>
      </c>
      <c r="L2577" t="str">
        <f>VLOOKUP(J2577,locations!$A$1:$E$17,3,FALSE)</f>
        <v>New Zealand</v>
      </c>
      <c r="M2577">
        <f>VLOOKUP(J2577,locations!$A$1:$E$17,4,FALSE)</f>
        <v>1695200</v>
      </c>
      <c r="N2577">
        <f>VLOOKUP(J2577,locations!$A$1:$E$17,5,FALSE)</f>
        <v>343.09</v>
      </c>
    </row>
    <row r="2578" spans="1:14" x14ac:dyDescent="0.25">
      <c r="A2578">
        <v>2577</v>
      </c>
      <c r="B2578" t="s">
        <v>75</v>
      </c>
      <c r="C2578">
        <v>587</v>
      </c>
      <c r="D2578" t="str">
        <f>VLOOKUP(C2586,'make details'!$A$1:$C$139,2,FALSE)</f>
        <v>Kea</v>
      </c>
      <c r="E2578" t="str">
        <f>VLOOKUP(C2578,'make details'!$A$1:$C$139,3,FALSE)</f>
        <v>Standard</v>
      </c>
      <c r="F2578">
        <v>2005</v>
      </c>
      <c r="G2578" t="s">
        <v>359</v>
      </c>
      <c r="H2578" t="s">
        <v>28</v>
      </c>
      <c r="I2578" s="1">
        <v>44576</v>
      </c>
      <c r="J2578">
        <v>102</v>
      </c>
      <c r="K2578" t="str">
        <f>VLOOKUP(J2578,locations!$A$1:$E$17,2,FALSE)</f>
        <v>Auckland</v>
      </c>
      <c r="L2578" t="str">
        <f>VLOOKUP(J2578,locations!$A$1:$E$17,3,FALSE)</f>
        <v>New Zealand</v>
      </c>
      <c r="M2578">
        <f>VLOOKUP(J2578,locations!$A$1:$E$17,4,FALSE)</f>
        <v>1695200</v>
      </c>
      <c r="N2578">
        <f>VLOOKUP(J2578,locations!$A$1:$E$17,5,FALSE)</f>
        <v>343.09</v>
      </c>
    </row>
    <row r="2579" spans="1:14" x14ac:dyDescent="0.25">
      <c r="A2579">
        <v>2578</v>
      </c>
      <c r="B2579" t="s">
        <v>75</v>
      </c>
      <c r="C2579">
        <v>587</v>
      </c>
      <c r="D2579" t="str">
        <f>VLOOKUP(C2587,'make details'!$A$1:$C$139,2,FALSE)</f>
        <v>Trailer</v>
      </c>
      <c r="E2579" t="str">
        <f>VLOOKUP(C2579,'make details'!$A$1:$C$139,3,FALSE)</f>
        <v>Standard</v>
      </c>
      <c r="F2579">
        <v>2005</v>
      </c>
      <c r="G2579" t="s">
        <v>359</v>
      </c>
      <c r="H2579" t="s">
        <v>10</v>
      </c>
      <c r="I2579" s="1">
        <v>44654</v>
      </c>
      <c r="J2579">
        <v>102</v>
      </c>
      <c r="K2579" t="str">
        <f>VLOOKUP(J2579,locations!$A$1:$E$17,2,FALSE)</f>
        <v>Auckland</v>
      </c>
      <c r="L2579" t="str">
        <f>VLOOKUP(J2579,locations!$A$1:$E$17,3,FALSE)</f>
        <v>New Zealand</v>
      </c>
      <c r="M2579">
        <f>VLOOKUP(J2579,locations!$A$1:$E$17,4,FALSE)</f>
        <v>1695200</v>
      </c>
      <c r="N2579">
        <f>VLOOKUP(J2579,locations!$A$1:$E$17,5,FALSE)</f>
        <v>343.09</v>
      </c>
    </row>
    <row r="2580" spans="1:14" x14ac:dyDescent="0.25">
      <c r="A2580">
        <v>2579</v>
      </c>
      <c r="B2580" t="s">
        <v>75</v>
      </c>
      <c r="C2580">
        <v>576</v>
      </c>
      <c r="D2580" t="str">
        <f>VLOOKUP(C2588,'make details'!$A$1:$C$139,2,FALSE)</f>
        <v>Atlas</v>
      </c>
      <c r="E2580" t="str">
        <f>VLOOKUP(C2580,'make details'!$A$1:$C$139,3,FALSE)</f>
        <v>Standard</v>
      </c>
      <c r="F2580">
        <v>2006</v>
      </c>
      <c r="G2580" t="s">
        <v>578</v>
      </c>
      <c r="H2580" t="s">
        <v>32</v>
      </c>
      <c r="I2580" s="1">
        <v>44592</v>
      </c>
      <c r="J2580">
        <v>109</v>
      </c>
      <c r="K2580" t="str">
        <f>VLOOKUP(J2580,locations!$A$1:$E$17,2,FALSE)</f>
        <v>Wellington</v>
      </c>
      <c r="L2580" t="str">
        <f>VLOOKUP(J2580,locations!$A$1:$E$17,3,FALSE)</f>
        <v>New Zealand</v>
      </c>
      <c r="M2580">
        <f>VLOOKUP(J2580,locations!$A$1:$E$17,4,FALSE)</f>
        <v>543500</v>
      </c>
      <c r="N2580">
        <f>VLOOKUP(J2580,locations!$A$1:$E$17,5,FALSE)</f>
        <v>67.52</v>
      </c>
    </row>
    <row r="2581" spans="1:14" x14ac:dyDescent="0.25">
      <c r="A2581">
        <v>2580</v>
      </c>
      <c r="B2581" t="s">
        <v>75</v>
      </c>
      <c r="C2581">
        <v>633</v>
      </c>
      <c r="D2581" t="str">
        <f>VLOOKUP(C2589,'make details'!$A$1:$C$139,2,FALSE)</f>
        <v>Reid</v>
      </c>
      <c r="E2581" t="str">
        <f>VLOOKUP(C2581,'make details'!$A$1:$C$139,3,FALSE)</f>
        <v>Standard</v>
      </c>
      <c r="F2581">
        <v>2008</v>
      </c>
      <c r="G2581" t="s">
        <v>581</v>
      </c>
      <c r="H2581" t="s">
        <v>32</v>
      </c>
      <c r="I2581" s="1">
        <v>44489</v>
      </c>
      <c r="J2581">
        <v>104</v>
      </c>
      <c r="K2581" t="str">
        <f>VLOOKUP(J2581,locations!$A$1:$E$17,2,FALSE)</f>
        <v>Bay of Plenty</v>
      </c>
      <c r="L2581" t="str">
        <f>VLOOKUP(J2581,locations!$A$1:$E$17,3,FALSE)</f>
        <v>New Zealand</v>
      </c>
      <c r="M2581">
        <f>VLOOKUP(J2581,locations!$A$1:$E$17,4,FALSE)</f>
        <v>347700</v>
      </c>
      <c r="N2581">
        <f>VLOOKUP(J2581,locations!$A$1:$E$17,5,FALSE)</f>
        <v>28.8</v>
      </c>
    </row>
    <row r="2582" spans="1:14" x14ac:dyDescent="0.25">
      <c r="A2582">
        <v>2581</v>
      </c>
      <c r="B2582" t="s">
        <v>8</v>
      </c>
      <c r="C2582">
        <v>562</v>
      </c>
      <c r="D2582" t="str">
        <f>VLOOKUP(C2590,'make details'!$A$1:$C$139,2,FALSE)</f>
        <v>Kea</v>
      </c>
      <c r="E2582" t="str">
        <f>VLOOKUP(C2582,'make details'!$A$1:$C$139,3,FALSE)</f>
        <v>Standard</v>
      </c>
      <c r="F2582">
        <v>2006</v>
      </c>
      <c r="G2582" t="s">
        <v>868</v>
      </c>
      <c r="H2582" t="s">
        <v>10</v>
      </c>
      <c r="I2582" s="1">
        <v>44579</v>
      </c>
      <c r="J2582">
        <v>102</v>
      </c>
      <c r="K2582" t="str">
        <f>VLOOKUP(J2582,locations!$A$1:$E$17,2,FALSE)</f>
        <v>Auckland</v>
      </c>
      <c r="L2582" t="str">
        <f>VLOOKUP(J2582,locations!$A$1:$E$17,3,FALSE)</f>
        <v>New Zealand</v>
      </c>
      <c r="M2582">
        <f>VLOOKUP(J2582,locations!$A$1:$E$17,4,FALSE)</f>
        <v>1695200</v>
      </c>
      <c r="N2582">
        <f>VLOOKUP(J2582,locations!$A$1:$E$17,5,FALSE)</f>
        <v>343.09</v>
      </c>
    </row>
    <row r="2583" spans="1:14" x14ac:dyDescent="0.25">
      <c r="A2583">
        <v>2582</v>
      </c>
      <c r="B2583" t="s">
        <v>90</v>
      </c>
      <c r="C2583">
        <v>619</v>
      </c>
      <c r="D2583" t="str">
        <f>VLOOKUP(C2591,'make details'!$A$1:$C$139,2,FALSE)</f>
        <v>Mazda</v>
      </c>
      <c r="E2583" t="str">
        <f>VLOOKUP(C2583,'make details'!$A$1:$C$139,3,FALSE)</f>
        <v>Standard</v>
      </c>
      <c r="F2583">
        <v>1993</v>
      </c>
      <c r="G2583" t="s">
        <v>448</v>
      </c>
      <c r="H2583" t="s">
        <v>47</v>
      </c>
      <c r="I2583" s="1">
        <v>44526</v>
      </c>
      <c r="J2583">
        <v>104</v>
      </c>
      <c r="K2583" t="str">
        <f>VLOOKUP(J2583,locations!$A$1:$E$17,2,FALSE)</f>
        <v>Bay of Plenty</v>
      </c>
      <c r="L2583" t="str">
        <f>VLOOKUP(J2583,locations!$A$1:$E$17,3,FALSE)</f>
        <v>New Zealand</v>
      </c>
      <c r="M2583">
        <f>VLOOKUP(J2583,locations!$A$1:$E$17,4,FALSE)</f>
        <v>347700</v>
      </c>
      <c r="N2583">
        <f>VLOOKUP(J2583,locations!$A$1:$E$17,5,FALSE)</f>
        <v>28.8</v>
      </c>
    </row>
    <row r="2584" spans="1:14" x14ac:dyDescent="0.25">
      <c r="A2584">
        <v>2583</v>
      </c>
      <c r="B2584" t="s">
        <v>11</v>
      </c>
      <c r="C2584">
        <v>623</v>
      </c>
      <c r="D2584" t="str">
        <f>VLOOKUP(C2592,'make details'!$A$1:$C$139,2,FALSE)</f>
        <v>Mazda</v>
      </c>
      <c r="E2584" t="str">
        <f>VLOOKUP(C2584,'make details'!$A$1:$C$139,3,FALSE)</f>
        <v>Standard</v>
      </c>
      <c r="F2584">
        <v>2006</v>
      </c>
      <c r="G2584" t="s">
        <v>211</v>
      </c>
      <c r="H2584" t="s">
        <v>45</v>
      </c>
      <c r="I2584" s="1">
        <v>44644</v>
      </c>
      <c r="J2584">
        <v>104</v>
      </c>
      <c r="K2584" t="str">
        <f>VLOOKUP(J2584,locations!$A$1:$E$17,2,FALSE)</f>
        <v>Bay of Plenty</v>
      </c>
      <c r="L2584" t="str">
        <f>VLOOKUP(J2584,locations!$A$1:$E$17,3,FALSE)</f>
        <v>New Zealand</v>
      </c>
      <c r="M2584">
        <f>VLOOKUP(J2584,locations!$A$1:$E$17,4,FALSE)</f>
        <v>347700</v>
      </c>
      <c r="N2584">
        <f>VLOOKUP(J2584,locations!$A$1:$E$17,5,FALSE)</f>
        <v>28.8</v>
      </c>
    </row>
    <row r="2585" spans="1:14" x14ac:dyDescent="0.25">
      <c r="A2585">
        <v>2584</v>
      </c>
      <c r="B2585" t="s">
        <v>8</v>
      </c>
      <c r="C2585">
        <v>623</v>
      </c>
      <c r="D2585" t="str">
        <f>VLOOKUP(C2593,'make details'!$A$1:$C$139,2,FALSE)</f>
        <v>Nissan</v>
      </c>
      <c r="E2585" t="str">
        <f>VLOOKUP(C2585,'make details'!$A$1:$C$139,3,FALSE)</f>
        <v>Standard</v>
      </c>
      <c r="F2585">
        <v>2006</v>
      </c>
      <c r="G2585" t="s">
        <v>58</v>
      </c>
      <c r="H2585" t="s">
        <v>10</v>
      </c>
      <c r="I2585" s="1">
        <v>44559</v>
      </c>
      <c r="J2585">
        <v>104</v>
      </c>
      <c r="K2585" t="str">
        <f>VLOOKUP(J2585,locations!$A$1:$E$17,2,FALSE)</f>
        <v>Bay of Plenty</v>
      </c>
      <c r="L2585" t="str">
        <f>VLOOKUP(J2585,locations!$A$1:$E$17,3,FALSE)</f>
        <v>New Zealand</v>
      </c>
      <c r="M2585">
        <f>VLOOKUP(J2585,locations!$A$1:$E$17,4,FALSE)</f>
        <v>347700</v>
      </c>
      <c r="N2585">
        <f>VLOOKUP(J2585,locations!$A$1:$E$17,5,FALSE)</f>
        <v>28.8</v>
      </c>
    </row>
    <row r="2586" spans="1:14" x14ac:dyDescent="0.25">
      <c r="A2586">
        <v>2585</v>
      </c>
      <c r="B2586" t="s">
        <v>37</v>
      </c>
      <c r="C2586">
        <v>562</v>
      </c>
      <c r="D2586" t="str">
        <f>VLOOKUP(C2594,'make details'!$A$1:$C$139,2,FALSE)</f>
        <v>Mazda</v>
      </c>
      <c r="E2586" t="str">
        <f>VLOOKUP(C2586,'make details'!$A$1:$C$139,3,FALSE)</f>
        <v>Standard</v>
      </c>
      <c r="F2586">
        <v>2006</v>
      </c>
      <c r="G2586" t="s">
        <v>46</v>
      </c>
      <c r="H2586" t="s">
        <v>10</v>
      </c>
      <c r="I2586" s="1">
        <v>44559</v>
      </c>
      <c r="J2586">
        <v>111</v>
      </c>
      <c r="K2586" t="str">
        <f>VLOOKUP(J2586,locations!$A$1:$E$17,2,FALSE)</f>
        <v>Nelson</v>
      </c>
      <c r="L2586" t="str">
        <f>VLOOKUP(J2586,locations!$A$1:$E$17,3,FALSE)</f>
        <v>New Zealand</v>
      </c>
      <c r="M2586">
        <f>VLOOKUP(J2586,locations!$A$1:$E$17,4,FALSE)</f>
        <v>54500</v>
      </c>
      <c r="N2586">
        <f>VLOOKUP(J2586,locations!$A$1:$E$17,5,FALSE)</f>
        <v>129.15</v>
      </c>
    </row>
    <row r="2587" spans="1:14" x14ac:dyDescent="0.25">
      <c r="A2587">
        <v>2586</v>
      </c>
      <c r="B2587" t="s">
        <v>11</v>
      </c>
      <c r="C2587">
        <v>623</v>
      </c>
      <c r="D2587" t="str">
        <f>VLOOKUP(C2595,'make details'!$A$1:$C$139,2,FALSE)</f>
        <v>Holden</v>
      </c>
      <c r="E2587" t="str">
        <f>VLOOKUP(C2587,'make details'!$A$1:$C$139,3,FALSE)</f>
        <v>Standard</v>
      </c>
      <c r="F2587">
        <v>2006</v>
      </c>
      <c r="G2587" t="s">
        <v>20</v>
      </c>
      <c r="H2587" t="s">
        <v>10</v>
      </c>
      <c r="I2587" s="1">
        <v>44531</v>
      </c>
      <c r="J2587">
        <v>103</v>
      </c>
      <c r="K2587" t="str">
        <f>VLOOKUP(J2587,locations!$A$1:$E$17,2,FALSE)</f>
        <v>Waikato</v>
      </c>
      <c r="L2587" t="str">
        <f>VLOOKUP(J2587,locations!$A$1:$E$17,3,FALSE)</f>
        <v>New Zealand</v>
      </c>
      <c r="M2587">
        <f>VLOOKUP(J2587,locations!$A$1:$E$17,4,FALSE)</f>
        <v>513800</v>
      </c>
      <c r="N2587">
        <f>VLOOKUP(J2587,locations!$A$1:$E$17,5,FALSE)</f>
        <v>21.5</v>
      </c>
    </row>
    <row r="2588" spans="1:14" x14ac:dyDescent="0.25">
      <c r="A2588">
        <v>2587</v>
      </c>
      <c r="B2588" t="s">
        <v>37</v>
      </c>
      <c r="C2588">
        <v>506</v>
      </c>
      <c r="D2588" t="str">
        <f>VLOOKUP(C2596,'make details'!$A$1:$C$139,2,FALSE)</f>
        <v>Nissan</v>
      </c>
      <c r="E2588" t="str">
        <f>VLOOKUP(C2588,'make details'!$A$1:$C$139,3,FALSE)</f>
        <v>Standard</v>
      </c>
      <c r="F2588">
        <v>2006</v>
      </c>
      <c r="G2588" t="s">
        <v>869</v>
      </c>
      <c r="H2588" t="s">
        <v>66</v>
      </c>
      <c r="I2588" s="1">
        <v>44575</v>
      </c>
      <c r="J2588">
        <v>104</v>
      </c>
      <c r="K2588" t="str">
        <f>VLOOKUP(J2588,locations!$A$1:$E$17,2,FALSE)</f>
        <v>Bay of Plenty</v>
      </c>
      <c r="L2588" t="str">
        <f>VLOOKUP(J2588,locations!$A$1:$E$17,3,FALSE)</f>
        <v>New Zealand</v>
      </c>
      <c r="M2588">
        <f>VLOOKUP(J2588,locations!$A$1:$E$17,4,FALSE)</f>
        <v>347700</v>
      </c>
      <c r="N2588">
        <f>VLOOKUP(J2588,locations!$A$1:$E$17,5,FALSE)</f>
        <v>28.8</v>
      </c>
    </row>
    <row r="2589" spans="1:14" x14ac:dyDescent="0.25">
      <c r="A2589">
        <v>2588</v>
      </c>
      <c r="B2589" t="s">
        <v>37</v>
      </c>
      <c r="C2589">
        <v>597</v>
      </c>
      <c r="D2589" t="str">
        <f>VLOOKUP(C2597,'make details'!$A$1:$C$139,2,FALSE)</f>
        <v>Mazda</v>
      </c>
      <c r="E2589" t="str">
        <f>VLOOKUP(C2589,'make details'!$A$1:$C$139,3,FALSE)</f>
        <v>Standard</v>
      </c>
      <c r="F2589">
        <v>2006</v>
      </c>
      <c r="G2589" t="s">
        <v>46</v>
      </c>
      <c r="H2589" t="s">
        <v>10</v>
      </c>
      <c r="I2589" s="1">
        <v>44609</v>
      </c>
      <c r="J2589">
        <v>114</v>
      </c>
      <c r="K2589" t="str">
        <f>VLOOKUP(J2589,locations!$A$1:$E$17,2,FALSE)</f>
        <v>Canterbury</v>
      </c>
      <c r="L2589" t="str">
        <f>VLOOKUP(J2589,locations!$A$1:$E$17,3,FALSE)</f>
        <v>New Zealand</v>
      </c>
      <c r="M2589">
        <f>VLOOKUP(J2589,locations!$A$1:$E$17,4,FALSE)</f>
        <v>655000</v>
      </c>
      <c r="N2589">
        <f>VLOOKUP(J2589,locations!$A$1:$E$17,5,FALSE)</f>
        <v>14.72</v>
      </c>
    </row>
    <row r="2590" spans="1:14" x14ac:dyDescent="0.25">
      <c r="A2590">
        <v>2589</v>
      </c>
      <c r="B2590" t="s">
        <v>8</v>
      </c>
      <c r="C2590">
        <v>562</v>
      </c>
      <c r="D2590" t="str">
        <f>VLOOKUP(C2598,'make details'!$A$1:$C$139,2,FALSE)</f>
        <v>Toyota</v>
      </c>
      <c r="E2590" t="str">
        <f>VLOOKUP(C2590,'make details'!$A$1:$C$139,3,FALSE)</f>
        <v>Standard</v>
      </c>
      <c r="F2590">
        <v>2006</v>
      </c>
      <c r="G2590" t="s">
        <v>870</v>
      </c>
      <c r="H2590" t="s">
        <v>10</v>
      </c>
      <c r="I2590" s="1">
        <v>44492</v>
      </c>
      <c r="J2590">
        <v>103</v>
      </c>
      <c r="K2590" t="str">
        <f>VLOOKUP(J2590,locations!$A$1:$E$17,2,FALSE)</f>
        <v>Waikato</v>
      </c>
      <c r="L2590" t="str">
        <f>VLOOKUP(J2590,locations!$A$1:$E$17,3,FALSE)</f>
        <v>New Zealand</v>
      </c>
      <c r="M2590">
        <f>VLOOKUP(J2590,locations!$A$1:$E$17,4,FALSE)</f>
        <v>513800</v>
      </c>
      <c r="N2590">
        <f>VLOOKUP(J2590,locations!$A$1:$E$17,5,FALSE)</f>
        <v>21.5</v>
      </c>
    </row>
    <row r="2591" spans="1:14" x14ac:dyDescent="0.25">
      <c r="A2591">
        <v>2590</v>
      </c>
      <c r="B2591" t="s">
        <v>83</v>
      </c>
      <c r="C2591">
        <v>576</v>
      </c>
      <c r="D2591" t="str">
        <f>VLOOKUP(C2599,'make details'!$A$1:$C$139,2,FALSE)</f>
        <v>Nissan</v>
      </c>
      <c r="E2591" t="str">
        <f>VLOOKUP(C2591,'make details'!$A$1:$C$139,3,FALSE)</f>
        <v>Standard</v>
      </c>
      <c r="F2591">
        <v>2004</v>
      </c>
      <c r="G2591" t="s">
        <v>823</v>
      </c>
      <c r="H2591" t="s">
        <v>69</v>
      </c>
      <c r="I2591" s="1">
        <v>44614</v>
      </c>
      <c r="J2591">
        <v>114</v>
      </c>
      <c r="K2591" t="str">
        <f>VLOOKUP(J2591,locations!$A$1:$E$17,2,FALSE)</f>
        <v>Canterbury</v>
      </c>
      <c r="L2591" t="str">
        <f>VLOOKUP(J2591,locations!$A$1:$E$17,3,FALSE)</f>
        <v>New Zealand</v>
      </c>
      <c r="M2591">
        <f>VLOOKUP(J2591,locations!$A$1:$E$17,4,FALSE)</f>
        <v>655000</v>
      </c>
      <c r="N2591">
        <f>VLOOKUP(J2591,locations!$A$1:$E$17,5,FALSE)</f>
        <v>14.72</v>
      </c>
    </row>
    <row r="2592" spans="1:14" x14ac:dyDescent="0.25">
      <c r="A2592">
        <v>2591</v>
      </c>
      <c r="B2592" t="s">
        <v>83</v>
      </c>
      <c r="C2592">
        <v>576</v>
      </c>
      <c r="D2592" t="str">
        <f>VLOOKUP(C2600,'make details'!$A$1:$C$139,2,FALSE)</f>
        <v>Mazda</v>
      </c>
      <c r="E2592" t="str">
        <f>VLOOKUP(C2592,'make details'!$A$1:$C$139,3,FALSE)</f>
        <v>Standard</v>
      </c>
      <c r="F2592">
        <v>2002</v>
      </c>
      <c r="G2592" t="s">
        <v>698</v>
      </c>
      <c r="H2592" t="s">
        <v>28</v>
      </c>
      <c r="I2592" s="1">
        <v>44652</v>
      </c>
      <c r="J2592">
        <v>109</v>
      </c>
      <c r="K2592" t="str">
        <f>VLOOKUP(J2592,locations!$A$1:$E$17,2,FALSE)</f>
        <v>Wellington</v>
      </c>
      <c r="L2592" t="str">
        <f>VLOOKUP(J2592,locations!$A$1:$E$17,3,FALSE)</f>
        <v>New Zealand</v>
      </c>
      <c r="M2592">
        <f>VLOOKUP(J2592,locations!$A$1:$E$17,4,FALSE)</f>
        <v>543500</v>
      </c>
      <c r="N2592">
        <f>VLOOKUP(J2592,locations!$A$1:$E$17,5,FALSE)</f>
        <v>67.52</v>
      </c>
    </row>
    <row r="2593" spans="1:14" x14ac:dyDescent="0.25">
      <c r="A2593">
        <v>2592</v>
      </c>
      <c r="B2593" t="s">
        <v>90</v>
      </c>
      <c r="C2593">
        <v>587</v>
      </c>
      <c r="D2593" t="str">
        <f>VLOOKUP(C2601,'make details'!$A$1:$C$139,2,FALSE)</f>
        <v>Ford</v>
      </c>
      <c r="E2593" t="str">
        <f>VLOOKUP(C2593,'make details'!$A$1:$C$139,3,FALSE)</f>
        <v>Standard</v>
      </c>
      <c r="F2593">
        <v>1997</v>
      </c>
      <c r="G2593" t="s">
        <v>461</v>
      </c>
      <c r="H2593" t="s">
        <v>18</v>
      </c>
      <c r="I2593" s="1">
        <v>44602</v>
      </c>
      <c r="J2593">
        <v>106</v>
      </c>
      <c r="K2593" t="str">
        <f>VLOOKUP(J2593,locations!$A$1:$E$17,2,FALSE)</f>
        <v>Hawke's Bay</v>
      </c>
      <c r="L2593" t="str">
        <f>VLOOKUP(J2593,locations!$A$1:$E$17,3,FALSE)</f>
        <v>New Zealand</v>
      </c>
      <c r="M2593">
        <f>VLOOKUP(J2593,locations!$A$1:$E$17,4,FALSE)</f>
        <v>182700</v>
      </c>
      <c r="N2593">
        <f>VLOOKUP(J2593,locations!$A$1:$E$17,5,FALSE)</f>
        <v>12.92</v>
      </c>
    </row>
    <row r="2594" spans="1:14" x14ac:dyDescent="0.25">
      <c r="A2594">
        <v>2593</v>
      </c>
      <c r="B2594" t="s">
        <v>90</v>
      </c>
      <c r="C2594">
        <v>576</v>
      </c>
      <c r="D2594" t="str">
        <f>VLOOKUP(C2602,'make details'!$A$1:$C$139,2,FALSE)</f>
        <v>Nissan</v>
      </c>
      <c r="E2594" t="str">
        <f>VLOOKUP(C2594,'make details'!$A$1:$C$139,3,FALSE)</f>
        <v>Standard</v>
      </c>
      <c r="F2594">
        <v>1999</v>
      </c>
      <c r="G2594" t="s">
        <v>572</v>
      </c>
      <c r="H2594" t="s">
        <v>32</v>
      </c>
      <c r="I2594" s="1">
        <v>44621</v>
      </c>
      <c r="J2594">
        <v>107</v>
      </c>
      <c r="K2594" t="str">
        <f>VLOOKUP(J2594,locations!$A$1:$E$17,2,FALSE)</f>
        <v>Taranaki</v>
      </c>
      <c r="L2594" t="str">
        <f>VLOOKUP(J2594,locations!$A$1:$E$17,3,FALSE)</f>
        <v>New Zealand</v>
      </c>
      <c r="M2594">
        <f>VLOOKUP(J2594,locations!$A$1:$E$17,4,FALSE)</f>
        <v>127300</v>
      </c>
      <c r="N2594">
        <f>VLOOKUP(J2594,locations!$A$1:$E$17,5,FALSE)</f>
        <v>17.55</v>
      </c>
    </row>
    <row r="2595" spans="1:14" x14ac:dyDescent="0.25">
      <c r="A2595">
        <v>2594</v>
      </c>
      <c r="B2595" t="s">
        <v>83</v>
      </c>
      <c r="C2595">
        <v>548</v>
      </c>
      <c r="D2595" t="str">
        <f>VLOOKUP(C2603,'make details'!$A$1:$C$139,2,FALSE)</f>
        <v>Mazda</v>
      </c>
      <c r="E2595" t="str">
        <f>VLOOKUP(C2595,'make details'!$A$1:$C$139,3,FALSE)</f>
        <v>Standard</v>
      </c>
      <c r="F2595">
        <v>2013</v>
      </c>
      <c r="G2595" t="s">
        <v>593</v>
      </c>
      <c r="H2595" t="s">
        <v>47</v>
      </c>
      <c r="I2595" s="1">
        <v>44492</v>
      </c>
      <c r="J2595">
        <v>109</v>
      </c>
      <c r="K2595" t="str">
        <f>VLOOKUP(J2595,locations!$A$1:$E$17,2,FALSE)</f>
        <v>Wellington</v>
      </c>
      <c r="L2595" t="str">
        <f>VLOOKUP(J2595,locations!$A$1:$E$17,3,FALSE)</f>
        <v>New Zealand</v>
      </c>
      <c r="M2595">
        <f>VLOOKUP(J2595,locations!$A$1:$E$17,4,FALSE)</f>
        <v>543500</v>
      </c>
      <c r="N2595">
        <f>VLOOKUP(J2595,locations!$A$1:$E$17,5,FALSE)</f>
        <v>67.52</v>
      </c>
    </row>
    <row r="2596" spans="1:14" x14ac:dyDescent="0.25">
      <c r="A2596">
        <v>2595</v>
      </c>
      <c r="B2596" t="s">
        <v>83</v>
      </c>
      <c r="C2596">
        <v>587</v>
      </c>
      <c r="D2596" t="str">
        <f>VLOOKUP(C2604,'make details'!$A$1:$C$139,2,FALSE)</f>
        <v>Toyota</v>
      </c>
      <c r="E2596" t="str">
        <f>VLOOKUP(C2596,'make details'!$A$1:$C$139,3,FALSE)</f>
        <v>Standard</v>
      </c>
      <c r="F2596">
        <v>2007</v>
      </c>
      <c r="G2596" t="s">
        <v>590</v>
      </c>
      <c r="H2596" t="s">
        <v>10</v>
      </c>
      <c r="I2596" s="1">
        <v>44650</v>
      </c>
      <c r="J2596">
        <v>102</v>
      </c>
      <c r="K2596" t="str">
        <f>VLOOKUP(J2596,locations!$A$1:$E$17,2,FALSE)</f>
        <v>Auckland</v>
      </c>
      <c r="L2596" t="str">
        <f>VLOOKUP(J2596,locations!$A$1:$E$17,3,FALSE)</f>
        <v>New Zealand</v>
      </c>
      <c r="M2596">
        <f>VLOOKUP(J2596,locations!$A$1:$E$17,4,FALSE)</f>
        <v>1695200</v>
      </c>
      <c r="N2596">
        <f>VLOOKUP(J2596,locations!$A$1:$E$17,5,FALSE)</f>
        <v>343.09</v>
      </c>
    </row>
    <row r="2597" spans="1:14" x14ac:dyDescent="0.25">
      <c r="A2597">
        <v>2596</v>
      </c>
      <c r="B2597" t="s">
        <v>90</v>
      </c>
      <c r="C2597">
        <v>576</v>
      </c>
      <c r="D2597" t="str">
        <f>VLOOKUP(C2605,'make details'!$A$1:$C$139,2,FALSE)</f>
        <v>Holden</v>
      </c>
      <c r="E2597" t="str">
        <f>VLOOKUP(C2597,'make details'!$A$1:$C$139,3,FALSE)</f>
        <v>Standard</v>
      </c>
      <c r="F2597">
        <v>2006</v>
      </c>
      <c r="G2597" t="s">
        <v>698</v>
      </c>
      <c r="H2597" t="s">
        <v>18</v>
      </c>
      <c r="I2597" s="1">
        <v>44652</v>
      </c>
      <c r="J2597">
        <v>102</v>
      </c>
      <c r="K2597" t="str">
        <f>VLOOKUP(J2597,locations!$A$1:$E$17,2,FALSE)</f>
        <v>Auckland</v>
      </c>
      <c r="L2597" t="str">
        <f>VLOOKUP(J2597,locations!$A$1:$E$17,3,FALSE)</f>
        <v>New Zealand</v>
      </c>
      <c r="M2597">
        <f>VLOOKUP(J2597,locations!$A$1:$E$17,4,FALSE)</f>
        <v>1695200</v>
      </c>
      <c r="N2597">
        <f>VLOOKUP(J2597,locations!$A$1:$E$17,5,FALSE)</f>
        <v>343.09</v>
      </c>
    </row>
    <row r="2598" spans="1:14" x14ac:dyDescent="0.25">
      <c r="A2598">
        <v>2597</v>
      </c>
      <c r="B2598" t="s">
        <v>435</v>
      </c>
      <c r="C2598">
        <v>619</v>
      </c>
      <c r="D2598" t="str">
        <f>VLOOKUP(C2606,'make details'!$A$1:$C$139,2,FALSE)</f>
        <v>Nissan</v>
      </c>
      <c r="E2598" t="str">
        <f>VLOOKUP(C2598,'make details'!$A$1:$C$139,3,FALSE)</f>
        <v>Standard</v>
      </c>
      <c r="F2598">
        <v>2000</v>
      </c>
      <c r="G2598" t="s">
        <v>448</v>
      </c>
      <c r="H2598" t="s">
        <v>32</v>
      </c>
      <c r="I2598" s="1">
        <v>44653</v>
      </c>
      <c r="J2598">
        <v>114</v>
      </c>
      <c r="K2598" t="str">
        <f>VLOOKUP(J2598,locations!$A$1:$E$17,2,FALSE)</f>
        <v>Canterbury</v>
      </c>
      <c r="L2598" t="str">
        <f>VLOOKUP(J2598,locations!$A$1:$E$17,3,FALSE)</f>
        <v>New Zealand</v>
      </c>
      <c r="M2598">
        <f>VLOOKUP(J2598,locations!$A$1:$E$17,4,FALSE)</f>
        <v>655000</v>
      </c>
      <c r="N2598">
        <f>VLOOKUP(J2598,locations!$A$1:$E$17,5,FALSE)</f>
        <v>14.72</v>
      </c>
    </row>
    <row r="2599" spans="1:14" x14ac:dyDescent="0.25">
      <c r="A2599">
        <v>2598</v>
      </c>
      <c r="B2599" t="s">
        <v>83</v>
      </c>
      <c r="C2599">
        <v>587</v>
      </c>
      <c r="D2599" t="str">
        <f>VLOOKUP(C2607,'make details'!$A$1:$C$139,2,FALSE)</f>
        <v>Ford</v>
      </c>
      <c r="E2599" t="str">
        <f>VLOOKUP(C2599,'make details'!$A$1:$C$139,3,FALSE)</f>
        <v>Standard</v>
      </c>
      <c r="F2599">
        <v>2004</v>
      </c>
      <c r="G2599" t="s">
        <v>863</v>
      </c>
      <c r="H2599" t="s">
        <v>32</v>
      </c>
      <c r="I2599" s="1">
        <v>44510</v>
      </c>
      <c r="J2599">
        <v>105</v>
      </c>
      <c r="K2599" t="str">
        <f>VLOOKUP(J2599,locations!$A$1:$E$17,2,FALSE)</f>
        <v>Gisborne</v>
      </c>
      <c r="L2599" t="str">
        <f>VLOOKUP(J2599,locations!$A$1:$E$17,3,FALSE)</f>
        <v>New Zealand</v>
      </c>
      <c r="M2599">
        <f>VLOOKUP(J2599,locations!$A$1:$E$17,4,FALSE)</f>
        <v>52100</v>
      </c>
      <c r="N2599">
        <f>VLOOKUP(J2599,locations!$A$1:$E$17,5,FALSE)</f>
        <v>6.21</v>
      </c>
    </row>
    <row r="2600" spans="1:14" x14ac:dyDescent="0.25">
      <c r="A2600">
        <v>2599</v>
      </c>
      <c r="B2600" t="s">
        <v>90</v>
      </c>
      <c r="C2600">
        <v>576</v>
      </c>
      <c r="D2600" t="str">
        <f>VLOOKUP(C2608,'make details'!$A$1:$C$139,2,FALSE)</f>
        <v>Subaru</v>
      </c>
      <c r="E2600" t="str">
        <f>VLOOKUP(C2600,'make details'!$A$1:$C$139,3,FALSE)</f>
        <v>Standard</v>
      </c>
      <c r="F2600">
        <v>2006</v>
      </c>
      <c r="G2600" t="s">
        <v>698</v>
      </c>
      <c r="H2600" t="s">
        <v>10</v>
      </c>
      <c r="I2600" s="1">
        <v>44615</v>
      </c>
      <c r="J2600">
        <v>107</v>
      </c>
      <c r="K2600" t="str">
        <f>VLOOKUP(J2600,locations!$A$1:$E$17,2,FALSE)</f>
        <v>Taranaki</v>
      </c>
      <c r="L2600" t="str">
        <f>VLOOKUP(J2600,locations!$A$1:$E$17,3,FALSE)</f>
        <v>New Zealand</v>
      </c>
      <c r="M2600">
        <f>VLOOKUP(J2600,locations!$A$1:$E$17,4,FALSE)</f>
        <v>127300</v>
      </c>
      <c r="N2600">
        <f>VLOOKUP(J2600,locations!$A$1:$E$17,5,FALSE)</f>
        <v>17.55</v>
      </c>
    </row>
    <row r="2601" spans="1:14" x14ac:dyDescent="0.25">
      <c r="A2601">
        <v>2600</v>
      </c>
      <c r="B2601" t="s">
        <v>90</v>
      </c>
      <c r="C2601">
        <v>540</v>
      </c>
      <c r="D2601" t="str">
        <f>VLOOKUP(C2609,'make details'!$A$1:$C$139,2,FALSE)</f>
        <v>Holden</v>
      </c>
      <c r="E2601" t="str">
        <f>VLOOKUP(C2601,'make details'!$A$1:$C$139,3,FALSE)</f>
        <v>Standard</v>
      </c>
      <c r="F2601">
        <v>2004</v>
      </c>
      <c r="G2601" t="s">
        <v>679</v>
      </c>
      <c r="H2601" t="s">
        <v>10</v>
      </c>
      <c r="I2601" s="1">
        <v>44618</v>
      </c>
      <c r="J2601">
        <v>114</v>
      </c>
      <c r="K2601" t="str">
        <f>VLOOKUP(J2601,locations!$A$1:$E$17,2,FALSE)</f>
        <v>Canterbury</v>
      </c>
      <c r="L2601" t="str">
        <f>VLOOKUP(J2601,locations!$A$1:$E$17,3,FALSE)</f>
        <v>New Zealand</v>
      </c>
      <c r="M2601">
        <f>VLOOKUP(J2601,locations!$A$1:$E$17,4,FALSE)</f>
        <v>655000</v>
      </c>
      <c r="N2601">
        <f>VLOOKUP(J2601,locations!$A$1:$E$17,5,FALSE)</f>
        <v>14.72</v>
      </c>
    </row>
    <row r="2602" spans="1:14" x14ac:dyDescent="0.25">
      <c r="A2602">
        <v>2601</v>
      </c>
      <c r="B2602" t="s">
        <v>435</v>
      </c>
      <c r="C2602">
        <v>587</v>
      </c>
      <c r="D2602" t="str">
        <f>VLOOKUP(C2610,'make details'!$A$1:$C$139,2,FALSE)</f>
        <v>Great Wall</v>
      </c>
      <c r="E2602" t="str">
        <f>VLOOKUP(C2602,'make details'!$A$1:$C$139,3,FALSE)</f>
        <v>Standard</v>
      </c>
      <c r="F2602">
        <v>2002</v>
      </c>
      <c r="G2602" t="s">
        <v>437</v>
      </c>
      <c r="H2602" t="s">
        <v>10</v>
      </c>
      <c r="I2602" s="1">
        <v>44568</v>
      </c>
      <c r="J2602">
        <v>102</v>
      </c>
      <c r="K2602" t="str">
        <f>VLOOKUP(J2602,locations!$A$1:$E$17,2,FALSE)</f>
        <v>Auckland</v>
      </c>
      <c r="L2602" t="str">
        <f>VLOOKUP(J2602,locations!$A$1:$E$17,3,FALSE)</f>
        <v>New Zealand</v>
      </c>
      <c r="M2602">
        <f>VLOOKUP(J2602,locations!$A$1:$E$17,4,FALSE)</f>
        <v>1695200</v>
      </c>
      <c r="N2602">
        <f>VLOOKUP(J2602,locations!$A$1:$E$17,5,FALSE)</f>
        <v>343.09</v>
      </c>
    </row>
    <row r="2603" spans="1:14" x14ac:dyDescent="0.25">
      <c r="A2603">
        <v>2602</v>
      </c>
      <c r="B2603" t="s">
        <v>75</v>
      </c>
      <c r="C2603">
        <v>576</v>
      </c>
      <c r="D2603" t="str">
        <f>VLOOKUP(C2611,'make details'!$A$1:$C$139,2,FALSE)</f>
        <v>Volkswagen</v>
      </c>
      <c r="E2603" t="str">
        <f>VLOOKUP(C2603,'make details'!$A$1:$C$139,3,FALSE)</f>
        <v>Standard</v>
      </c>
      <c r="F2603">
        <v>2004</v>
      </c>
      <c r="G2603" t="s">
        <v>578</v>
      </c>
      <c r="H2603" t="s">
        <v>32</v>
      </c>
      <c r="I2603" s="1">
        <v>44504</v>
      </c>
      <c r="J2603">
        <v>105</v>
      </c>
      <c r="K2603" t="str">
        <f>VLOOKUP(J2603,locations!$A$1:$E$17,2,FALSE)</f>
        <v>Gisborne</v>
      </c>
      <c r="L2603" t="str">
        <f>VLOOKUP(J2603,locations!$A$1:$E$17,3,FALSE)</f>
        <v>New Zealand</v>
      </c>
      <c r="M2603">
        <f>VLOOKUP(J2603,locations!$A$1:$E$17,4,FALSE)</f>
        <v>52100</v>
      </c>
      <c r="N2603">
        <f>VLOOKUP(J2603,locations!$A$1:$E$17,5,FALSE)</f>
        <v>6.21</v>
      </c>
    </row>
    <row r="2604" spans="1:14" x14ac:dyDescent="0.25">
      <c r="A2604">
        <v>2603</v>
      </c>
      <c r="B2604" t="s">
        <v>90</v>
      </c>
      <c r="C2604">
        <v>619</v>
      </c>
      <c r="D2604" t="str">
        <f>VLOOKUP(C2612,'make details'!$A$1:$C$139,2,FALSE)</f>
        <v>Mazda</v>
      </c>
      <c r="E2604" t="str">
        <f>VLOOKUP(C2604,'make details'!$A$1:$C$139,3,FALSE)</f>
        <v>Standard</v>
      </c>
      <c r="F2604">
        <v>2006</v>
      </c>
      <c r="G2604" t="s">
        <v>612</v>
      </c>
      <c r="H2604" t="s">
        <v>10</v>
      </c>
      <c r="I2604" s="1">
        <v>44480</v>
      </c>
      <c r="J2604">
        <v>109</v>
      </c>
      <c r="K2604" t="str">
        <f>VLOOKUP(J2604,locations!$A$1:$E$17,2,FALSE)</f>
        <v>Wellington</v>
      </c>
      <c r="L2604" t="str">
        <f>VLOOKUP(J2604,locations!$A$1:$E$17,3,FALSE)</f>
        <v>New Zealand</v>
      </c>
      <c r="M2604">
        <f>VLOOKUP(J2604,locations!$A$1:$E$17,4,FALSE)</f>
        <v>543500</v>
      </c>
      <c r="N2604">
        <f>VLOOKUP(J2604,locations!$A$1:$E$17,5,FALSE)</f>
        <v>67.52</v>
      </c>
    </row>
    <row r="2605" spans="1:14" x14ac:dyDescent="0.25">
      <c r="A2605">
        <v>2604</v>
      </c>
      <c r="B2605" t="s">
        <v>90</v>
      </c>
      <c r="C2605">
        <v>548</v>
      </c>
      <c r="D2605" t="str">
        <f>VLOOKUP(C2613,'make details'!$A$1:$C$139,2,FALSE)</f>
        <v>Ford</v>
      </c>
      <c r="E2605" t="str">
        <f>VLOOKUP(C2605,'make details'!$A$1:$C$139,3,FALSE)</f>
        <v>Standard</v>
      </c>
      <c r="F2605">
        <v>2001</v>
      </c>
      <c r="G2605" t="s">
        <v>443</v>
      </c>
      <c r="H2605" t="s">
        <v>47</v>
      </c>
      <c r="I2605" s="1">
        <v>44552</v>
      </c>
      <c r="J2605">
        <v>103</v>
      </c>
      <c r="K2605" t="str">
        <f>VLOOKUP(J2605,locations!$A$1:$E$17,2,FALSE)</f>
        <v>Waikato</v>
      </c>
      <c r="L2605" t="str">
        <f>VLOOKUP(J2605,locations!$A$1:$E$17,3,FALSE)</f>
        <v>New Zealand</v>
      </c>
      <c r="M2605">
        <f>VLOOKUP(J2605,locations!$A$1:$E$17,4,FALSE)</f>
        <v>513800</v>
      </c>
      <c r="N2605">
        <f>VLOOKUP(J2605,locations!$A$1:$E$17,5,FALSE)</f>
        <v>21.5</v>
      </c>
    </row>
    <row r="2606" spans="1:14" x14ac:dyDescent="0.25">
      <c r="A2606">
        <v>2605</v>
      </c>
      <c r="B2606" t="s">
        <v>235</v>
      </c>
      <c r="C2606">
        <v>587</v>
      </c>
      <c r="D2606" t="str">
        <f>VLOOKUP(C2614,'make details'!$A$1:$C$139,2,FALSE)</f>
        <v>Honda</v>
      </c>
      <c r="E2606" t="str">
        <f>VLOOKUP(C2606,'make details'!$A$1:$C$139,3,FALSE)</f>
        <v>Standard</v>
      </c>
      <c r="F2606">
        <v>2008</v>
      </c>
      <c r="G2606" t="s">
        <v>175</v>
      </c>
      <c r="H2606" t="s">
        <v>32</v>
      </c>
      <c r="I2606" s="1">
        <v>44483</v>
      </c>
      <c r="J2606">
        <v>114</v>
      </c>
      <c r="K2606" t="str">
        <f>VLOOKUP(J2606,locations!$A$1:$E$17,2,FALSE)</f>
        <v>Canterbury</v>
      </c>
      <c r="L2606" t="str">
        <f>VLOOKUP(J2606,locations!$A$1:$E$17,3,FALSE)</f>
        <v>New Zealand</v>
      </c>
      <c r="M2606">
        <f>VLOOKUP(J2606,locations!$A$1:$E$17,4,FALSE)</f>
        <v>655000</v>
      </c>
      <c r="N2606">
        <f>VLOOKUP(J2606,locations!$A$1:$E$17,5,FALSE)</f>
        <v>14.72</v>
      </c>
    </row>
    <row r="2607" spans="1:14" x14ac:dyDescent="0.25">
      <c r="A2607">
        <v>2606</v>
      </c>
      <c r="B2607" t="s">
        <v>83</v>
      </c>
      <c r="C2607">
        <v>540</v>
      </c>
      <c r="D2607" t="str">
        <f>VLOOKUP(C2615,'make details'!$A$1:$C$139,2,FALSE)</f>
        <v>Isuzu</v>
      </c>
      <c r="E2607" t="str">
        <f>VLOOKUP(C2607,'make details'!$A$1:$C$139,3,FALSE)</f>
        <v>Standard</v>
      </c>
      <c r="F2607">
        <v>2013</v>
      </c>
      <c r="G2607" t="s">
        <v>453</v>
      </c>
      <c r="H2607" t="s">
        <v>28</v>
      </c>
      <c r="I2607" s="1">
        <v>44512</v>
      </c>
      <c r="J2607">
        <v>105</v>
      </c>
      <c r="K2607" t="str">
        <f>VLOOKUP(J2607,locations!$A$1:$E$17,2,FALSE)</f>
        <v>Gisborne</v>
      </c>
      <c r="L2607" t="str">
        <f>VLOOKUP(J2607,locations!$A$1:$E$17,3,FALSE)</f>
        <v>New Zealand</v>
      </c>
      <c r="M2607">
        <f>VLOOKUP(J2607,locations!$A$1:$E$17,4,FALSE)</f>
        <v>52100</v>
      </c>
      <c r="N2607">
        <f>VLOOKUP(J2607,locations!$A$1:$E$17,5,FALSE)</f>
        <v>6.21</v>
      </c>
    </row>
    <row r="2608" spans="1:14" x14ac:dyDescent="0.25">
      <c r="A2608">
        <v>2607</v>
      </c>
      <c r="B2608" t="s">
        <v>83</v>
      </c>
      <c r="C2608">
        <v>610</v>
      </c>
      <c r="D2608" t="str">
        <f>VLOOKUP(C2616,'make details'!$A$1:$C$139,2,FALSE)</f>
        <v>Nissan</v>
      </c>
      <c r="E2608" t="str">
        <f>VLOOKUP(C2608,'make details'!$A$1:$C$139,3,FALSE)</f>
        <v>Standard</v>
      </c>
      <c r="F2608">
        <v>2002</v>
      </c>
      <c r="G2608" t="s">
        <v>475</v>
      </c>
      <c r="H2608" t="s">
        <v>10</v>
      </c>
      <c r="I2608" s="1">
        <v>44589</v>
      </c>
      <c r="J2608">
        <v>109</v>
      </c>
      <c r="K2608" t="str">
        <f>VLOOKUP(J2608,locations!$A$1:$E$17,2,FALSE)</f>
        <v>Wellington</v>
      </c>
      <c r="L2608" t="str">
        <f>VLOOKUP(J2608,locations!$A$1:$E$17,3,FALSE)</f>
        <v>New Zealand</v>
      </c>
      <c r="M2608">
        <f>VLOOKUP(J2608,locations!$A$1:$E$17,4,FALSE)</f>
        <v>543500</v>
      </c>
      <c r="N2608">
        <f>VLOOKUP(J2608,locations!$A$1:$E$17,5,FALSE)</f>
        <v>67.52</v>
      </c>
    </row>
    <row r="2609" spans="1:14" x14ac:dyDescent="0.25">
      <c r="A2609">
        <v>2608</v>
      </c>
      <c r="B2609" t="s">
        <v>75</v>
      </c>
      <c r="C2609">
        <v>548</v>
      </c>
      <c r="D2609" t="str">
        <f>VLOOKUP(C2617,'make details'!$A$1:$C$139,2,FALSE)</f>
        <v>Nissan</v>
      </c>
      <c r="E2609" t="str">
        <f>VLOOKUP(C2609,'make details'!$A$1:$C$139,3,FALSE)</f>
        <v>Standard</v>
      </c>
      <c r="F2609">
        <v>2013</v>
      </c>
      <c r="G2609" t="s">
        <v>859</v>
      </c>
      <c r="H2609" t="s">
        <v>18</v>
      </c>
      <c r="I2609" s="1">
        <v>44648</v>
      </c>
      <c r="J2609">
        <v>102</v>
      </c>
      <c r="K2609" t="str">
        <f>VLOOKUP(J2609,locations!$A$1:$E$17,2,FALSE)</f>
        <v>Auckland</v>
      </c>
      <c r="L2609" t="str">
        <f>VLOOKUP(J2609,locations!$A$1:$E$17,3,FALSE)</f>
        <v>New Zealand</v>
      </c>
      <c r="M2609">
        <f>VLOOKUP(J2609,locations!$A$1:$E$17,4,FALSE)</f>
        <v>1695200</v>
      </c>
      <c r="N2609">
        <f>VLOOKUP(J2609,locations!$A$1:$E$17,5,FALSE)</f>
        <v>343.09</v>
      </c>
    </row>
    <row r="2610" spans="1:14" x14ac:dyDescent="0.25">
      <c r="A2610">
        <v>2609</v>
      </c>
      <c r="B2610" t="s">
        <v>435</v>
      </c>
      <c r="C2610">
        <v>544</v>
      </c>
      <c r="D2610" t="str">
        <f>VLOOKUP(C2618,'make details'!$A$1:$C$139,2,FALSE)</f>
        <v>Holden</v>
      </c>
      <c r="E2610" t="str">
        <f>VLOOKUP(C2610,'make details'!$A$1:$C$139,3,FALSE)</f>
        <v>Standard</v>
      </c>
      <c r="F2610">
        <v>2013</v>
      </c>
      <c r="G2610" t="s">
        <v>871</v>
      </c>
      <c r="H2610" t="s">
        <v>18</v>
      </c>
      <c r="I2610" s="1">
        <v>44610</v>
      </c>
      <c r="J2610">
        <v>103</v>
      </c>
      <c r="K2610" t="str">
        <f>VLOOKUP(J2610,locations!$A$1:$E$17,2,FALSE)</f>
        <v>Waikato</v>
      </c>
      <c r="L2610" t="str">
        <f>VLOOKUP(J2610,locations!$A$1:$E$17,3,FALSE)</f>
        <v>New Zealand</v>
      </c>
      <c r="M2610">
        <f>VLOOKUP(J2610,locations!$A$1:$E$17,4,FALSE)</f>
        <v>513800</v>
      </c>
      <c r="N2610">
        <f>VLOOKUP(J2610,locations!$A$1:$E$17,5,FALSE)</f>
        <v>21.5</v>
      </c>
    </row>
    <row r="2611" spans="1:14" x14ac:dyDescent="0.25">
      <c r="A2611">
        <v>2610</v>
      </c>
      <c r="B2611" t="s">
        <v>75</v>
      </c>
      <c r="C2611">
        <v>633</v>
      </c>
      <c r="D2611" t="str">
        <f>VLOOKUP(C2619,'make details'!$A$1:$C$139,2,FALSE)</f>
        <v>Mitsubishi</v>
      </c>
      <c r="E2611" t="str">
        <f>VLOOKUP(C2611,'make details'!$A$1:$C$139,3,FALSE)</f>
        <v>Standard</v>
      </c>
      <c r="F2611">
        <v>2004</v>
      </c>
      <c r="G2611" t="s">
        <v>726</v>
      </c>
      <c r="H2611" t="s">
        <v>18</v>
      </c>
      <c r="I2611" s="1">
        <v>44555</v>
      </c>
      <c r="J2611">
        <v>102</v>
      </c>
      <c r="K2611" t="str">
        <f>VLOOKUP(J2611,locations!$A$1:$E$17,2,FALSE)</f>
        <v>Auckland</v>
      </c>
      <c r="L2611" t="str">
        <f>VLOOKUP(J2611,locations!$A$1:$E$17,3,FALSE)</f>
        <v>New Zealand</v>
      </c>
      <c r="M2611">
        <f>VLOOKUP(J2611,locations!$A$1:$E$17,4,FALSE)</f>
        <v>1695200</v>
      </c>
      <c r="N2611">
        <f>VLOOKUP(J2611,locations!$A$1:$E$17,5,FALSE)</f>
        <v>343.09</v>
      </c>
    </row>
    <row r="2612" spans="1:14" x14ac:dyDescent="0.25">
      <c r="A2612">
        <v>2611</v>
      </c>
      <c r="B2612" t="s">
        <v>90</v>
      </c>
      <c r="C2612">
        <v>576</v>
      </c>
      <c r="D2612" t="str">
        <f>VLOOKUP(C2620,'make details'!$A$1:$C$139,2,FALSE)</f>
        <v>Mazda</v>
      </c>
      <c r="E2612" t="str">
        <f>VLOOKUP(C2612,'make details'!$A$1:$C$139,3,FALSE)</f>
        <v>Standard</v>
      </c>
      <c r="F2612">
        <v>2005</v>
      </c>
      <c r="G2612" t="s">
        <v>578</v>
      </c>
      <c r="H2612" t="s">
        <v>69</v>
      </c>
      <c r="I2612" s="1">
        <v>44506</v>
      </c>
      <c r="J2612">
        <v>109</v>
      </c>
      <c r="K2612" t="str">
        <f>VLOOKUP(J2612,locations!$A$1:$E$17,2,FALSE)</f>
        <v>Wellington</v>
      </c>
      <c r="L2612" t="str">
        <f>VLOOKUP(J2612,locations!$A$1:$E$17,3,FALSE)</f>
        <v>New Zealand</v>
      </c>
      <c r="M2612">
        <f>VLOOKUP(J2612,locations!$A$1:$E$17,4,FALSE)</f>
        <v>543500</v>
      </c>
      <c r="N2612">
        <f>VLOOKUP(J2612,locations!$A$1:$E$17,5,FALSE)</f>
        <v>67.52</v>
      </c>
    </row>
    <row r="2613" spans="1:14" x14ac:dyDescent="0.25">
      <c r="A2613">
        <v>2612</v>
      </c>
      <c r="B2613" t="s">
        <v>235</v>
      </c>
      <c r="C2613">
        <v>540</v>
      </c>
      <c r="D2613" t="str">
        <f>VLOOKUP(C2621,'make details'!$A$1:$C$139,2,FALSE)</f>
        <v>Subaru</v>
      </c>
      <c r="E2613" t="str">
        <f>VLOOKUP(C2613,'make details'!$A$1:$C$139,3,FALSE)</f>
        <v>Standard</v>
      </c>
      <c r="F2613">
        <v>2008</v>
      </c>
      <c r="G2613" t="s">
        <v>701</v>
      </c>
      <c r="H2613" t="s">
        <v>32</v>
      </c>
      <c r="I2613" s="1">
        <v>44579</v>
      </c>
      <c r="J2613">
        <v>102</v>
      </c>
      <c r="K2613" t="str">
        <f>VLOOKUP(J2613,locations!$A$1:$E$17,2,FALSE)</f>
        <v>Auckland</v>
      </c>
      <c r="L2613" t="str">
        <f>VLOOKUP(J2613,locations!$A$1:$E$17,3,FALSE)</f>
        <v>New Zealand</v>
      </c>
      <c r="M2613">
        <f>VLOOKUP(J2613,locations!$A$1:$E$17,4,FALSE)</f>
        <v>1695200</v>
      </c>
      <c r="N2613">
        <f>VLOOKUP(J2613,locations!$A$1:$E$17,5,FALSE)</f>
        <v>343.09</v>
      </c>
    </row>
    <row r="2614" spans="1:14" x14ac:dyDescent="0.25">
      <c r="A2614">
        <v>2613</v>
      </c>
      <c r="B2614" t="s">
        <v>83</v>
      </c>
      <c r="C2614">
        <v>550</v>
      </c>
      <c r="D2614" t="str">
        <f>VLOOKUP(C2622,'make details'!$A$1:$C$139,2,FALSE)</f>
        <v>Mazda</v>
      </c>
      <c r="E2614" t="str">
        <f>VLOOKUP(C2614,'make details'!$A$1:$C$139,3,FALSE)</f>
        <v>Standard</v>
      </c>
      <c r="F2614">
        <v>2005</v>
      </c>
      <c r="G2614" t="s">
        <v>458</v>
      </c>
      <c r="H2614" t="s">
        <v>32</v>
      </c>
      <c r="I2614" s="1">
        <v>44629</v>
      </c>
      <c r="J2614">
        <v>109</v>
      </c>
      <c r="K2614" t="str">
        <f>VLOOKUP(J2614,locations!$A$1:$E$17,2,FALSE)</f>
        <v>Wellington</v>
      </c>
      <c r="L2614" t="str">
        <f>VLOOKUP(J2614,locations!$A$1:$E$17,3,FALSE)</f>
        <v>New Zealand</v>
      </c>
      <c r="M2614">
        <f>VLOOKUP(J2614,locations!$A$1:$E$17,4,FALSE)</f>
        <v>543500</v>
      </c>
      <c r="N2614">
        <f>VLOOKUP(J2614,locations!$A$1:$E$17,5,FALSE)</f>
        <v>67.52</v>
      </c>
    </row>
    <row r="2615" spans="1:14" x14ac:dyDescent="0.25">
      <c r="A2615">
        <v>2614</v>
      </c>
      <c r="B2615" t="s">
        <v>809</v>
      </c>
      <c r="C2615">
        <v>556</v>
      </c>
      <c r="D2615" t="str">
        <f>VLOOKUP(C2623,'make details'!$A$1:$C$139,2,FALSE)</f>
        <v>Nissan</v>
      </c>
      <c r="E2615" t="str">
        <f>VLOOKUP(C2615,'make details'!$A$1:$C$139,3,FALSE)</f>
        <v>Standard</v>
      </c>
      <c r="F2615">
        <v>2007</v>
      </c>
      <c r="G2615" t="s">
        <v>872</v>
      </c>
      <c r="H2615" t="s">
        <v>32</v>
      </c>
      <c r="I2615" s="1">
        <v>44578</v>
      </c>
      <c r="J2615">
        <v>102</v>
      </c>
      <c r="K2615" t="str">
        <f>VLOOKUP(J2615,locations!$A$1:$E$17,2,FALSE)</f>
        <v>Auckland</v>
      </c>
      <c r="L2615" t="str">
        <f>VLOOKUP(J2615,locations!$A$1:$E$17,3,FALSE)</f>
        <v>New Zealand</v>
      </c>
      <c r="M2615">
        <f>VLOOKUP(J2615,locations!$A$1:$E$17,4,FALSE)</f>
        <v>1695200</v>
      </c>
      <c r="N2615">
        <f>VLOOKUP(J2615,locations!$A$1:$E$17,5,FALSE)</f>
        <v>343.09</v>
      </c>
    </row>
    <row r="2616" spans="1:14" x14ac:dyDescent="0.25">
      <c r="A2616">
        <v>2615</v>
      </c>
      <c r="B2616" t="s">
        <v>435</v>
      </c>
      <c r="C2616">
        <v>587</v>
      </c>
      <c r="D2616" t="str">
        <f>VLOOKUP(C2624,'make details'!$A$1:$C$139,2,FALSE)</f>
        <v>Subaru</v>
      </c>
      <c r="E2616" t="str">
        <f>VLOOKUP(C2616,'make details'!$A$1:$C$139,3,FALSE)</f>
        <v>Standard</v>
      </c>
      <c r="F2616">
        <v>2013</v>
      </c>
      <c r="G2616" t="s">
        <v>437</v>
      </c>
      <c r="H2616" t="s">
        <v>69</v>
      </c>
      <c r="I2616" s="1">
        <v>44653</v>
      </c>
      <c r="J2616">
        <v>103</v>
      </c>
      <c r="K2616" t="str">
        <f>VLOOKUP(J2616,locations!$A$1:$E$17,2,FALSE)</f>
        <v>Waikato</v>
      </c>
      <c r="L2616" t="str">
        <f>VLOOKUP(J2616,locations!$A$1:$E$17,3,FALSE)</f>
        <v>New Zealand</v>
      </c>
      <c r="M2616">
        <f>VLOOKUP(J2616,locations!$A$1:$E$17,4,FALSE)</f>
        <v>513800</v>
      </c>
      <c r="N2616">
        <f>VLOOKUP(J2616,locations!$A$1:$E$17,5,FALSE)</f>
        <v>21.5</v>
      </c>
    </row>
    <row r="2617" spans="1:14" x14ac:dyDescent="0.25">
      <c r="A2617">
        <v>2616</v>
      </c>
      <c r="B2617" t="s">
        <v>435</v>
      </c>
      <c r="C2617">
        <v>587</v>
      </c>
      <c r="D2617" t="str">
        <f>VLOOKUP(C2625,'make details'!$A$1:$C$139,2,FALSE)</f>
        <v>Mazda</v>
      </c>
      <c r="E2617" t="str">
        <f>VLOOKUP(C2617,'make details'!$A$1:$C$139,3,FALSE)</f>
        <v>Standard</v>
      </c>
      <c r="F2617">
        <v>2003</v>
      </c>
      <c r="G2617" t="s">
        <v>437</v>
      </c>
      <c r="H2617" t="s">
        <v>32</v>
      </c>
      <c r="I2617" s="1">
        <v>44509</v>
      </c>
      <c r="J2617">
        <v>114</v>
      </c>
      <c r="K2617" t="str">
        <f>VLOOKUP(J2617,locations!$A$1:$E$17,2,FALSE)</f>
        <v>Canterbury</v>
      </c>
      <c r="L2617" t="str">
        <f>VLOOKUP(J2617,locations!$A$1:$E$17,3,FALSE)</f>
        <v>New Zealand</v>
      </c>
      <c r="M2617">
        <f>VLOOKUP(J2617,locations!$A$1:$E$17,4,FALSE)</f>
        <v>655000</v>
      </c>
      <c r="N2617">
        <f>VLOOKUP(J2617,locations!$A$1:$E$17,5,FALSE)</f>
        <v>14.72</v>
      </c>
    </row>
    <row r="2618" spans="1:14" x14ac:dyDescent="0.25">
      <c r="A2618">
        <v>2617</v>
      </c>
      <c r="B2618" t="s">
        <v>83</v>
      </c>
      <c r="C2618">
        <v>548</v>
      </c>
      <c r="D2618" t="str">
        <f>VLOOKUP(C2626,'make details'!$A$1:$C$139,2,FALSE)</f>
        <v>Mazda</v>
      </c>
      <c r="E2618" t="str">
        <f>VLOOKUP(C2618,'make details'!$A$1:$C$139,3,FALSE)</f>
        <v>Standard</v>
      </c>
      <c r="F2618">
        <v>2013</v>
      </c>
      <c r="G2618" t="s">
        <v>593</v>
      </c>
      <c r="H2618" t="s">
        <v>32</v>
      </c>
      <c r="I2618" s="1">
        <v>44586</v>
      </c>
      <c r="J2618">
        <v>114</v>
      </c>
      <c r="K2618" t="str">
        <f>VLOOKUP(J2618,locations!$A$1:$E$17,2,FALSE)</f>
        <v>Canterbury</v>
      </c>
      <c r="L2618" t="str">
        <f>VLOOKUP(J2618,locations!$A$1:$E$17,3,FALSE)</f>
        <v>New Zealand</v>
      </c>
      <c r="M2618">
        <f>VLOOKUP(J2618,locations!$A$1:$E$17,4,FALSE)</f>
        <v>655000</v>
      </c>
      <c r="N2618">
        <f>VLOOKUP(J2618,locations!$A$1:$E$17,5,FALSE)</f>
        <v>14.72</v>
      </c>
    </row>
    <row r="2619" spans="1:14" x14ac:dyDescent="0.25">
      <c r="A2619">
        <v>2618</v>
      </c>
      <c r="B2619" t="s">
        <v>90</v>
      </c>
      <c r="C2619">
        <v>580</v>
      </c>
      <c r="D2619" t="str">
        <f>VLOOKUP(C2627,'make details'!$A$1:$C$139,2,FALSE)</f>
        <v>Mazda</v>
      </c>
      <c r="E2619" t="str">
        <f>VLOOKUP(C2619,'make details'!$A$1:$C$139,3,FALSE)</f>
        <v>Standard</v>
      </c>
      <c r="F2619">
        <v>2006</v>
      </c>
      <c r="G2619" t="s">
        <v>727</v>
      </c>
      <c r="H2619" t="s">
        <v>32</v>
      </c>
      <c r="I2619" s="1">
        <v>44579</v>
      </c>
      <c r="J2619">
        <v>103</v>
      </c>
      <c r="K2619" t="str">
        <f>VLOOKUP(J2619,locations!$A$1:$E$17,2,FALSE)</f>
        <v>Waikato</v>
      </c>
      <c r="L2619" t="str">
        <f>VLOOKUP(J2619,locations!$A$1:$E$17,3,FALSE)</f>
        <v>New Zealand</v>
      </c>
      <c r="M2619">
        <f>VLOOKUP(J2619,locations!$A$1:$E$17,4,FALSE)</f>
        <v>513800</v>
      </c>
      <c r="N2619">
        <f>VLOOKUP(J2619,locations!$A$1:$E$17,5,FALSE)</f>
        <v>21.5</v>
      </c>
    </row>
    <row r="2620" spans="1:14" x14ac:dyDescent="0.25">
      <c r="A2620">
        <v>2619</v>
      </c>
      <c r="B2620" t="s">
        <v>75</v>
      </c>
      <c r="C2620">
        <v>576</v>
      </c>
      <c r="D2620" t="str">
        <f>VLOOKUP(C2628,'make details'!$A$1:$C$139,2,FALSE)</f>
        <v>Ssangyong</v>
      </c>
      <c r="E2620" t="str">
        <f>VLOOKUP(C2620,'make details'!$A$1:$C$139,3,FALSE)</f>
        <v>Standard</v>
      </c>
      <c r="F2620">
        <v>2006</v>
      </c>
      <c r="G2620" t="s">
        <v>578</v>
      </c>
      <c r="H2620" t="s">
        <v>32</v>
      </c>
      <c r="I2620" s="1">
        <v>44618</v>
      </c>
      <c r="J2620">
        <v>109</v>
      </c>
      <c r="K2620" t="str">
        <f>VLOOKUP(J2620,locations!$A$1:$E$17,2,FALSE)</f>
        <v>Wellington</v>
      </c>
      <c r="L2620" t="str">
        <f>VLOOKUP(J2620,locations!$A$1:$E$17,3,FALSE)</f>
        <v>New Zealand</v>
      </c>
      <c r="M2620">
        <f>VLOOKUP(J2620,locations!$A$1:$E$17,4,FALSE)</f>
        <v>543500</v>
      </c>
      <c r="N2620">
        <f>VLOOKUP(J2620,locations!$A$1:$E$17,5,FALSE)</f>
        <v>67.52</v>
      </c>
    </row>
    <row r="2621" spans="1:14" x14ac:dyDescent="0.25">
      <c r="A2621">
        <v>2620</v>
      </c>
      <c r="B2621" t="s">
        <v>83</v>
      </c>
      <c r="C2621">
        <v>610</v>
      </c>
      <c r="D2621" t="str">
        <f>VLOOKUP(C2629,'make details'!$A$1:$C$139,2,FALSE)</f>
        <v>Subaru</v>
      </c>
      <c r="E2621" t="str">
        <f>VLOOKUP(C2621,'make details'!$A$1:$C$139,3,FALSE)</f>
        <v>Standard</v>
      </c>
      <c r="F2621">
        <v>1994</v>
      </c>
      <c r="G2621" t="s">
        <v>444</v>
      </c>
      <c r="H2621" t="s">
        <v>32</v>
      </c>
      <c r="I2621" s="1">
        <v>44653</v>
      </c>
      <c r="J2621">
        <v>114</v>
      </c>
      <c r="K2621" t="str">
        <f>VLOOKUP(J2621,locations!$A$1:$E$17,2,FALSE)</f>
        <v>Canterbury</v>
      </c>
      <c r="L2621" t="str">
        <f>VLOOKUP(J2621,locations!$A$1:$E$17,3,FALSE)</f>
        <v>New Zealand</v>
      </c>
      <c r="M2621">
        <f>VLOOKUP(J2621,locations!$A$1:$E$17,4,FALSE)</f>
        <v>655000</v>
      </c>
      <c r="N2621">
        <f>VLOOKUP(J2621,locations!$A$1:$E$17,5,FALSE)</f>
        <v>14.72</v>
      </c>
    </row>
    <row r="2622" spans="1:14" x14ac:dyDescent="0.25">
      <c r="A2622">
        <v>2621</v>
      </c>
      <c r="B2622" t="s">
        <v>486</v>
      </c>
      <c r="C2622">
        <v>576</v>
      </c>
      <c r="D2622" t="str">
        <f>VLOOKUP(C2630,'make details'!$A$1:$C$139,2,FALSE)</f>
        <v>Toyota</v>
      </c>
      <c r="E2622" t="str">
        <f>VLOOKUP(C2622,'make details'!$A$1:$C$139,3,FALSE)</f>
        <v>Standard</v>
      </c>
      <c r="F2622">
        <v>1992</v>
      </c>
      <c r="G2622" t="s">
        <v>873</v>
      </c>
      <c r="H2622" t="s">
        <v>69</v>
      </c>
      <c r="I2622" s="1">
        <v>44589</v>
      </c>
      <c r="J2622">
        <v>102</v>
      </c>
      <c r="K2622" t="str">
        <f>VLOOKUP(J2622,locations!$A$1:$E$17,2,FALSE)</f>
        <v>Auckland</v>
      </c>
      <c r="L2622" t="str">
        <f>VLOOKUP(J2622,locations!$A$1:$E$17,3,FALSE)</f>
        <v>New Zealand</v>
      </c>
      <c r="M2622">
        <f>VLOOKUP(J2622,locations!$A$1:$E$17,4,FALSE)</f>
        <v>1695200</v>
      </c>
      <c r="N2622">
        <f>VLOOKUP(J2622,locations!$A$1:$E$17,5,FALSE)</f>
        <v>343.09</v>
      </c>
    </row>
    <row r="2623" spans="1:14" x14ac:dyDescent="0.25">
      <c r="A2623">
        <v>2622</v>
      </c>
      <c r="B2623" t="s">
        <v>75</v>
      </c>
      <c r="C2623">
        <v>587</v>
      </c>
      <c r="D2623" t="str">
        <f>VLOOKUP(C2631,'make details'!$A$1:$C$139,2,FALSE)</f>
        <v>Mazda</v>
      </c>
      <c r="E2623" t="str">
        <f>VLOOKUP(C2623,'make details'!$A$1:$C$139,3,FALSE)</f>
        <v>Standard</v>
      </c>
      <c r="F2623">
        <v>2005</v>
      </c>
      <c r="G2623" t="s">
        <v>359</v>
      </c>
      <c r="H2623" t="s">
        <v>283</v>
      </c>
      <c r="I2623" s="1">
        <v>44515</v>
      </c>
      <c r="J2623">
        <v>105</v>
      </c>
      <c r="K2623" t="str">
        <f>VLOOKUP(J2623,locations!$A$1:$E$17,2,FALSE)</f>
        <v>Gisborne</v>
      </c>
      <c r="L2623" t="str">
        <f>VLOOKUP(J2623,locations!$A$1:$E$17,3,FALSE)</f>
        <v>New Zealand</v>
      </c>
      <c r="M2623">
        <f>VLOOKUP(J2623,locations!$A$1:$E$17,4,FALSE)</f>
        <v>52100</v>
      </c>
      <c r="N2623">
        <f>VLOOKUP(J2623,locations!$A$1:$E$17,5,FALSE)</f>
        <v>6.21</v>
      </c>
    </row>
    <row r="2624" spans="1:14" x14ac:dyDescent="0.25">
      <c r="A2624">
        <v>2623</v>
      </c>
      <c r="B2624" t="s">
        <v>90</v>
      </c>
      <c r="C2624">
        <v>610</v>
      </c>
      <c r="D2624" t="str">
        <f>VLOOKUP(C2632,'make details'!$A$1:$C$139,2,FALSE)</f>
        <v>Peugeot</v>
      </c>
      <c r="E2624" t="str">
        <f>VLOOKUP(C2624,'make details'!$A$1:$C$139,3,FALSE)</f>
        <v>Standard</v>
      </c>
      <c r="F2624">
        <v>2004</v>
      </c>
      <c r="G2624" t="s">
        <v>484</v>
      </c>
      <c r="H2624" t="s">
        <v>283</v>
      </c>
      <c r="I2624" s="1">
        <v>44620</v>
      </c>
      <c r="J2624">
        <v>114</v>
      </c>
      <c r="K2624" t="str">
        <f>VLOOKUP(J2624,locations!$A$1:$E$17,2,FALSE)</f>
        <v>Canterbury</v>
      </c>
      <c r="L2624" t="str">
        <f>VLOOKUP(J2624,locations!$A$1:$E$17,3,FALSE)</f>
        <v>New Zealand</v>
      </c>
      <c r="M2624">
        <f>VLOOKUP(J2624,locations!$A$1:$E$17,4,FALSE)</f>
        <v>655000</v>
      </c>
      <c r="N2624">
        <f>VLOOKUP(J2624,locations!$A$1:$E$17,5,FALSE)</f>
        <v>14.72</v>
      </c>
    </row>
    <row r="2625" spans="1:14" x14ac:dyDescent="0.25">
      <c r="A2625">
        <v>2624</v>
      </c>
      <c r="B2625" t="s">
        <v>83</v>
      </c>
      <c r="C2625">
        <v>576</v>
      </c>
      <c r="D2625" t="str">
        <f>VLOOKUP(C2633,'make details'!$A$1:$C$139,2,FALSE)</f>
        <v>BMW</v>
      </c>
      <c r="E2625" t="str">
        <f>VLOOKUP(C2625,'make details'!$A$1:$C$139,3,FALSE)</f>
        <v>Standard</v>
      </c>
      <c r="F2625">
        <v>2003</v>
      </c>
      <c r="G2625" t="s">
        <v>698</v>
      </c>
      <c r="H2625" t="s">
        <v>10</v>
      </c>
      <c r="I2625" s="1">
        <v>44625</v>
      </c>
      <c r="J2625">
        <v>114</v>
      </c>
      <c r="K2625" t="str">
        <f>VLOOKUP(J2625,locations!$A$1:$E$17,2,FALSE)</f>
        <v>Canterbury</v>
      </c>
      <c r="L2625" t="str">
        <f>VLOOKUP(J2625,locations!$A$1:$E$17,3,FALSE)</f>
        <v>New Zealand</v>
      </c>
      <c r="M2625">
        <f>VLOOKUP(J2625,locations!$A$1:$E$17,4,FALSE)</f>
        <v>655000</v>
      </c>
      <c r="N2625">
        <f>VLOOKUP(J2625,locations!$A$1:$E$17,5,FALSE)</f>
        <v>14.72</v>
      </c>
    </row>
    <row r="2626" spans="1:14" x14ac:dyDescent="0.25">
      <c r="A2626">
        <v>2625</v>
      </c>
      <c r="B2626" t="s">
        <v>83</v>
      </c>
      <c r="C2626">
        <v>576</v>
      </c>
      <c r="D2626" t="str">
        <f>VLOOKUP(C2634,'make details'!$A$1:$C$139,2,FALSE)</f>
        <v>Mazda</v>
      </c>
      <c r="E2626" t="str">
        <f>VLOOKUP(C2626,'make details'!$A$1:$C$139,3,FALSE)</f>
        <v>Standard</v>
      </c>
      <c r="F2626">
        <v>2003</v>
      </c>
      <c r="G2626" t="s">
        <v>698</v>
      </c>
      <c r="H2626" t="s">
        <v>10</v>
      </c>
      <c r="I2626" s="1">
        <v>44629</v>
      </c>
      <c r="J2626">
        <v>114</v>
      </c>
      <c r="K2626" t="str">
        <f>VLOOKUP(J2626,locations!$A$1:$E$17,2,FALSE)</f>
        <v>Canterbury</v>
      </c>
      <c r="L2626" t="str">
        <f>VLOOKUP(J2626,locations!$A$1:$E$17,3,FALSE)</f>
        <v>New Zealand</v>
      </c>
      <c r="M2626">
        <f>VLOOKUP(J2626,locations!$A$1:$E$17,4,FALSE)</f>
        <v>655000</v>
      </c>
      <c r="N2626">
        <f>VLOOKUP(J2626,locations!$A$1:$E$17,5,FALSE)</f>
        <v>14.72</v>
      </c>
    </row>
    <row r="2627" spans="1:14" x14ac:dyDescent="0.25">
      <c r="A2627">
        <v>2626</v>
      </c>
      <c r="B2627" t="s">
        <v>90</v>
      </c>
      <c r="C2627">
        <v>576</v>
      </c>
      <c r="D2627" t="str">
        <f>VLOOKUP(C2635,'make details'!$A$1:$C$139,2,FALSE)</f>
        <v>Holden</v>
      </c>
      <c r="E2627" t="str">
        <f>VLOOKUP(C2627,'make details'!$A$1:$C$139,3,FALSE)</f>
        <v>Standard</v>
      </c>
      <c r="F2627">
        <v>2005</v>
      </c>
      <c r="G2627" t="s">
        <v>578</v>
      </c>
      <c r="H2627" t="s">
        <v>618</v>
      </c>
      <c r="I2627" s="1">
        <v>44632</v>
      </c>
      <c r="J2627">
        <v>102</v>
      </c>
      <c r="K2627" t="str">
        <f>VLOOKUP(J2627,locations!$A$1:$E$17,2,FALSE)</f>
        <v>Auckland</v>
      </c>
      <c r="L2627" t="str">
        <f>VLOOKUP(J2627,locations!$A$1:$E$17,3,FALSE)</f>
        <v>New Zealand</v>
      </c>
      <c r="M2627">
        <f>VLOOKUP(J2627,locations!$A$1:$E$17,4,FALSE)</f>
        <v>1695200</v>
      </c>
      <c r="N2627">
        <f>VLOOKUP(J2627,locations!$A$1:$E$17,5,FALSE)</f>
        <v>343.09</v>
      </c>
    </row>
    <row r="2628" spans="1:14" x14ac:dyDescent="0.25">
      <c r="A2628">
        <v>2627</v>
      </c>
      <c r="B2628" t="s">
        <v>435</v>
      </c>
      <c r="C2628">
        <v>607</v>
      </c>
      <c r="D2628" t="str">
        <f>VLOOKUP(C2636,'make details'!$A$1:$C$139,2,FALSE)</f>
        <v>Mitsubishi</v>
      </c>
      <c r="E2628" t="str">
        <f>VLOOKUP(C2628,'make details'!$A$1:$C$139,3,FALSE)</f>
        <v>Standard</v>
      </c>
      <c r="F2628">
        <v>2013</v>
      </c>
      <c r="G2628" t="s">
        <v>733</v>
      </c>
      <c r="H2628" t="s">
        <v>69</v>
      </c>
      <c r="I2628" s="1">
        <v>44572</v>
      </c>
      <c r="J2628">
        <v>108</v>
      </c>
      <c r="K2628" t="str">
        <f>VLOOKUP(J2628,locations!$A$1:$E$17,2,FALSE)</f>
        <v>Manawatū-Whanganui</v>
      </c>
      <c r="L2628" t="str">
        <f>VLOOKUP(J2628,locations!$A$1:$E$17,3,FALSE)</f>
        <v>New Zealand</v>
      </c>
      <c r="M2628">
        <f>VLOOKUP(J2628,locations!$A$1:$E$17,4,FALSE)</f>
        <v>258200</v>
      </c>
      <c r="N2628">
        <f>VLOOKUP(J2628,locations!$A$1:$E$17,5,FALSE)</f>
        <v>11.62</v>
      </c>
    </row>
    <row r="2629" spans="1:14" x14ac:dyDescent="0.25">
      <c r="A2629">
        <v>2628</v>
      </c>
      <c r="B2629" t="s">
        <v>90</v>
      </c>
      <c r="C2629">
        <v>610</v>
      </c>
      <c r="D2629" t="str">
        <f>VLOOKUP(C2637,'make details'!$A$1:$C$139,2,FALSE)</f>
        <v>BMW</v>
      </c>
      <c r="E2629" t="str">
        <f>VLOOKUP(C2629,'make details'!$A$1:$C$139,3,FALSE)</f>
        <v>Standard</v>
      </c>
      <c r="F2629">
        <v>2003</v>
      </c>
      <c r="G2629" t="s">
        <v>674</v>
      </c>
      <c r="H2629" t="s">
        <v>28</v>
      </c>
      <c r="I2629" s="1">
        <v>44496</v>
      </c>
      <c r="J2629">
        <v>102</v>
      </c>
      <c r="K2629" t="str">
        <f>VLOOKUP(J2629,locations!$A$1:$E$17,2,FALSE)</f>
        <v>Auckland</v>
      </c>
      <c r="L2629" t="str">
        <f>VLOOKUP(J2629,locations!$A$1:$E$17,3,FALSE)</f>
        <v>New Zealand</v>
      </c>
      <c r="M2629">
        <f>VLOOKUP(J2629,locations!$A$1:$E$17,4,FALSE)</f>
        <v>1695200</v>
      </c>
      <c r="N2629">
        <f>VLOOKUP(J2629,locations!$A$1:$E$17,5,FALSE)</f>
        <v>343.09</v>
      </c>
    </row>
    <row r="2630" spans="1:14" x14ac:dyDescent="0.25">
      <c r="A2630">
        <v>2629</v>
      </c>
      <c r="B2630" t="s">
        <v>90</v>
      </c>
      <c r="C2630">
        <v>619</v>
      </c>
      <c r="D2630" t="str">
        <f>VLOOKUP(C2638,'make details'!$A$1:$C$139,2,FALSE)</f>
        <v>Mazda</v>
      </c>
      <c r="E2630" t="str">
        <f>VLOOKUP(C2630,'make details'!$A$1:$C$139,3,FALSE)</f>
        <v>Standard</v>
      </c>
      <c r="F2630">
        <v>2008</v>
      </c>
      <c r="G2630" t="s">
        <v>575</v>
      </c>
      <c r="H2630" t="s">
        <v>32</v>
      </c>
      <c r="I2630" s="1">
        <v>44555</v>
      </c>
      <c r="J2630">
        <v>102</v>
      </c>
      <c r="K2630" t="str">
        <f>VLOOKUP(J2630,locations!$A$1:$E$17,2,FALSE)</f>
        <v>Auckland</v>
      </c>
      <c r="L2630" t="str">
        <f>VLOOKUP(J2630,locations!$A$1:$E$17,3,FALSE)</f>
        <v>New Zealand</v>
      </c>
      <c r="M2630">
        <f>VLOOKUP(J2630,locations!$A$1:$E$17,4,FALSE)</f>
        <v>1695200</v>
      </c>
      <c r="N2630">
        <f>VLOOKUP(J2630,locations!$A$1:$E$17,5,FALSE)</f>
        <v>343.09</v>
      </c>
    </row>
    <row r="2631" spans="1:14" x14ac:dyDescent="0.25">
      <c r="A2631">
        <v>2630</v>
      </c>
      <c r="B2631" t="s">
        <v>75</v>
      </c>
      <c r="C2631">
        <v>576</v>
      </c>
      <c r="D2631" t="str">
        <f>VLOOKUP(C2639,'make details'!$A$1:$C$139,2,FALSE)</f>
        <v>Toyota</v>
      </c>
      <c r="E2631" t="str">
        <f>VLOOKUP(C2631,'make details'!$A$1:$C$139,3,FALSE)</f>
        <v>Standard</v>
      </c>
      <c r="F2631">
        <v>2002</v>
      </c>
      <c r="G2631" t="s">
        <v>578</v>
      </c>
      <c r="H2631" t="s">
        <v>10</v>
      </c>
      <c r="I2631" s="1">
        <v>44619</v>
      </c>
      <c r="J2631">
        <v>109</v>
      </c>
      <c r="K2631" t="str">
        <f>VLOOKUP(J2631,locations!$A$1:$E$17,2,FALSE)</f>
        <v>Wellington</v>
      </c>
      <c r="L2631" t="str">
        <f>VLOOKUP(J2631,locations!$A$1:$E$17,3,FALSE)</f>
        <v>New Zealand</v>
      </c>
      <c r="M2631">
        <f>VLOOKUP(J2631,locations!$A$1:$E$17,4,FALSE)</f>
        <v>543500</v>
      </c>
      <c r="N2631">
        <f>VLOOKUP(J2631,locations!$A$1:$E$17,5,FALSE)</f>
        <v>67.52</v>
      </c>
    </row>
    <row r="2632" spans="1:14" x14ac:dyDescent="0.25">
      <c r="A2632">
        <v>2631</v>
      </c>
      <c r="B2632" t="s">
        <v>75</v>
      </c>
      <c r="C2632">
        <v>592</v>
      </c>
      <c r="D2632" t="str">
        <f>VLOOKUP(C2640,'make details'!$A$1:$C$139,2,FALSE)</f>
        <v>Nissan</v>
      </c>
      <c r="E2632" t="str">
        <f>VLOOKUP(C2632,'make details'!$A$1:$C$139,3,FALSE)</f>
        <v>Standard</v>
      </c>
      <c r="F2632">
        <v>2013</v>
      </c>
      <c r="G2632">
        <v>208</v>
      </c>
      <c r="H2632" t="s">
        <v>69</v>
      </c>
      <c r="I2632" s="1">
        <v>44538</v>
      </c>
      <c r="J2632">
        <v>114</v>
      </c>
      <c r="K2632" t="str">
        <f>VLOOKUP(J2632,locations!$A$1:$E$17,2,FALSE)</f>
        <v>Canterbury</v>
      </c>
      <c r="L2632" t="str">
        <f>VLOOKUP(J2632,locations!$A$1:$E$17,3,FALSE)</f>
        <v>New Zealand</v>
      </c>
      <c r="M2632">
        <f>VLOOKUP(J2632,locations!$A$1:$E$17,4,FALSE)</f>
        <v>655000</v>
      </c>
      <c r="N2632">
        <f>VLOOKUP(J2632,locations!$A$1:$E$17,5,FALSE)</f>
        <v>14.72</v>
      </c>
    </row>
    <row r="2633" spans="1:14" x14ac:dyDescent="0.25">
      <c r="A2633">
        <v>2632</v>
      </c>
      <c r="B2633" t="s">
        <v>83</v>
      </c>
      <c r="C2633">
        <v>512</v>
      </c>
      <c r="D2633" t="str">
        <f>VLOOKUP(C2641,'make details'!$A$1:$C$139,2,FALSE)</f>
        <v>Toyota</v>
      </c>
      <c r="E2633" t="str">
        <f>VLOOKUP(C2633,'make details'!$A$1:$C$139,3,FALSE)</f>
        <v>Luxury</v>
      </c>
      <c r="F2633">
        <v>2006</v>
      </c>
      <c r="G2633" t="s">
        <v>84</v>
      </c>
      <c r="H2633" t="s">
        <v>32</v>
      </c>
      <c r="I2633" s="1">
        <v>44523</v>
      </c>
      <c r="J2633">
        <v>102</v>
      </c>
      <c r="K2633" t="str">
        <f>VLOOKUP(J2633,locations!$A$1:$E$17,2,FALSE)</f>
        <v>Auckland</v>
      </c>
      <c r="L2633" t="str">
        <f>VLOOKUP(J2633,locations!$A$1:$E$17,3,FALSE)</f>
        <v>New Zealand</v>
      </c>
      <c r="M2633">
        <f>VLOOKUP(J2633,locations!$A$1:$E$17,4,FALSE)</f>
        <v>1695200</v>
      </c>
      <c r="N2633">
        <f>VLOOKUP(J2633,locations!$A$1:$E$17,5,FALSE)</f>
        <v>343.09</v>
      </c>
    </row>
    <row r="2634" spans="1:14" x14ac:dyDescent="0.25">
      <c r="A2634">
        <v>2633</v>
      </c>
      <c r="B2634" t="s">
        <v>83</v>
      </c>
      <c r="C2634">
        <v>576</v>
      </c>
      <c r="D2634" t="str">
        <f>VLOOKUP(C2642,'make details'!$A$1:$C$139,2,FALSE)</f>
        <v>Nissan</v>
      </c>
      <c r="E2634" t="str">
        <f>VLOOKUP(C2634,'make details'!$A$1:$C$139,3,FALSE)</f>
        <v>Standard</v>
      </c>
      <c r="F2634">
        <v>2005</v>
      </c>
      <c r="G2634" t="s">
        <v>698</v>
      </c>
      <c r="H2634" t="s">
        <v>10</v>
      </c>
      <c r="I2634" s="1">
        <v>44537</v>
      </c>
      <c r="J2634">
        <v>105</v>
      </c>
      <c r="K2634" t="str">
        <f>VLOOKUP(J2634,locations!$A$1:$E$17,2,FALSE)</f>
        <v>Gisborne</v>
      </c>
      <c r="L2634" t="str">
        <f>VLOOKUP(J2634,locations!$A$1:$E$17,3,FALSE)</f>
        <v>New Zealand</v>
      </c>
      <c r="M2634">
        <f>VLOOKUP(J2634,locations!$A$1:$E$17,4,FALSE)</f>
        <v>52100</v>
      </c>
      <c r="N2634">
        <f>VLOOKUP(J2634,locations!$A$1:$E$17,5,FALSE)</f>
        <v>6.21</v>
      </c>
    </row>
    <row r="2635" spans="1:14" x14ac:dyDescent="0.25">
      <c r="A2635">
        <v>2634</v>
      </c>
      <c r="B2635" t="s">
        <v>83</v>
      </c>
      <c r="C2635">
        <v>548</v>
      </c>
      <c r="D2635" t="str">
        <f>VLOOKUP(C2643,'make details'!$A$1:$C$139,2,FALSE)</f>
        <v>Ford</v>
      </c>
      <c r="E2635" t="str">
        <f>VLOOKUP(C2635,'make details'!$A$1:$C$139,3,FALSE)</f>
        <v>Standard</v>
      </c>
      <c r="F2635">
        <v>2010</v>
      </c>
      <c r="G2635" t="s">
        <v>593</v>
      </c>
      <c r="H2635" t="s">
        <v>45</v>
      </c>
      <c r="I2635" s="1">
        <v>44485</v>
      </c>
      <c r="J2635">
        <v>102</v>
      </c>
      <c r="K2635" t="str">
        <f>VLOOKUP(J2635,locations!$A$1:$E$17,2,FALSE)</f>
        <v>Auckland</v>
      </c>
      <c r="L2635" t="str">
        <f>VLOOKUP(J2635,locations!$A$1:$E$17,3,FALSE)</f>
        <v>New Zealand</v>
      </c>
      <c r="M2635">
        <f>VLOOKUP(J2635,locations!$A$1:$E$17,4,FALSE)</f>
        <v>1695200</v>
      </c>
      <c r="N2635">
        <f>VLOOKUP(J2635,locations!$A$1:$E$17,5,FALSE)</f>
        <v>343.09</v>
      </c>
    </row>
    <row r="2636" spans="1:14" x14ac:dyDescent="0.25">
      <c r="A2636">
        <v>2635</v>
      </c>
      <c r="B2636" t="s">
        <v>90</v>
      </c>
      <c r="C2636">
        <v>580</v>
      </c>
      <c r="D2636" t="str">
        <f>VLOOKUP(C2644,'make details'!$A$1:$C$139,2,FALSE)</f>
        <v>Honda</v>
      </c>
      <c r="E2636" t="str">
        <f>VLOOKUP(C2636,'make details'!$A$1:$C$139,3,FALSE)</f>
        <v>Standard</v>
      </c>
      <c r="F2636">
        <v>2005</v>
      </c>
      <c r="G2636" t="s">
        <v>607</v>
      </c>
      <c r="H2636" t="s">
        <v>10</v>
      </c>
      <c r="I2636" s="1">
        <v>44569</v>
      </c>
      <c r="J2636">
        <v>102</v>
      </c>
      <c r="K2636" t="str">
        <f>VLOOKUP(J2636,locations!$A$1:$E$17,2,FALSE)</f>
        <v>Auckland</v>
      </c>
      <c r="L2636" t="str">
        <f>VLOOKUP(J2636,locations!$A$1:$E$17,3,FALSE)</f>
        <v>New Zealand</v>
      </c>
      <c r="M2636">
        <f>VLOOKUP(J2636,locations!$A$1:$E$17,4,FALSE)</f>
        <v>1695200</v>
      </c>
      <c r="N2636">
        <f>VLOOKUP(J2636,locations!$A$1:$E$17,5,FALSE)</f>
        <v>343.09</v>
      </c>
    </row>
    <row r="2637" spans="1:14" x14ac:dyDescent="0.25">
      <c r="A2637">
        <v>2636</v>
      </c>
      <c r="B2637" t="s">
        <v>83</v>
      </c>
      <c r="C2637">
        <v>512</v>
      </c>
      <c r="D2637" t="str">
        <f>VLOOKUP(C2645,'make details'!$A$1:$C$139,2,FALSE)</f>
        <v>Toyota</v>
      </c>
      <c r="E2637" t="str">
        <f>VLOOKUP(C2637,'make details'!$A$1:$C$139,3,FALSE)</f>
        <v>Luxury</v>
      </c>
      <c r="F2637">
        <v>1996</v>
      </c>
      <c r="G2637" t="s">
        <v>685</v>
      </c>
      <c r="H2637" t="s">
        <v>28</v>
      </c>
      <c r="I2637" s="1">
        <v>44504</v>
      </c>
      <c r="J2637">
        <v>102</v>
      </c>
      <c r="K2637" t="str">
        <f>VLOOKUP(J2637,locations!$A$1:$E$17,2,FALSE)</f>
        <v>Auckland</v>
      </c>
      <c r="L2637" t="str">
        <f>VLOOKUP(J2637,locations!$A$1:$E$17,3,FALSE)</f>
        <v>New Zealand</v>
      </c>
      <c r="M2637">
        <f>VLOOKUP(J2637,locations!$A$1:$E$17,4,FALSE)</f>
        <v>1695200</v>
      </c>
      <c r="N2637">
        <f>VLOOKUP(J2637,locations!$A$1:$E$17,5,FALSE)</f>
        <v>343.09</v>
      </c>
    </row>
    <row r="2638" spans="1:14" x14ac:dyDescent="0.25">
      <c r="A2638">
        <v>2637</v>
      </c>
      <c r="B2638" t="s">
        <v>75</v>
      </c>
      <c r="C2638">
        <v>576</v>
      </c>
      <c r="D2638" t="str">
        <f>VLOOKUP(C2646,'make details'!$A$1:$C$139,2,FALSE)</f>
        <v>Honda</v>
      </c>
      <c r="E2638" t="str">
        <f>VLOOKUP(C2638,'make details'!$A$1:$C$139,3,FALSE)</f>
        <v>Standard</v>
      </c>
      <c r="F2638">
        <v>2004</v>
      </c>
      <c r="G2638" t="s">
        <v>578</v>
      </c>
      <c r="H2638" t="s">
        <v>10</v>
      </c>
      <c r="I2638" s="1">
        <v>44625</v>
      </c>
      <c r="J2638">
        <v>103</v>
      </c>
      <c r="K2638" t="str">
        <f>VLOOKUP(J2638,locations!$A$1:$E$17,2,FALSE)</f>
        <v>Waikato</v>
      </c>
      <c r="L2638" t="str">
        <f>VLOOKUP(J2638,locations!$A$1:$E$17,3,FALSE)</f>
        <v>New Zealand</v>
      </c>
      <c r="M2638">
        <f>VLOOKUP(J2638,locations!$A$1:$E$17,4,FALSE)</f>
        <v>513800</v>
      </c>
      <c r="N2638">
        <f>VLOOKUP(J2638,locations!$A$1:$E$17,5,FALSE)</f>
        <v>21.5</v>
      </c>
    </row>
    <row r="2639" spans="1:14" x14ac:dyDescent="0.25">
      <c r="A2639">
        <v>2638</v>
      </c>
      <c r="B2639" t="s">
        <v>83</v>
      </c>
      <c r="C2639">
        <v>619</v>
      </c>
      <c r="D2639" t="str">
        <f>VLOOKUP(C2647,'make details'!$A$1:$C$139,2,FALSE)</f>
        <v>Mazda</v>
      </c>
      <c r="E2639" t="str">
        <f>VLOOKUP(C2639,'make details'!$A$1:$C$139,3,FALSE)</f>
        <v>Standard</v>
      </c>
      <c r="F2639">
        <v>2006</v>
      </c>
      <c r="G2639" t="s">
        <v>842</v>
      </c>
      <c r="H2639" t="s">
        <v>32</v>
      </c>
      <c r="I2639" s="1">
        <v>44614</v>
      </c>
      <c r="J2639">
        <v>107</v>
      </c>
      <c r="K2639" t="str">
        <f>VLOOKUP(J2639,locations!$A$1:$E$17,2,FALSE)</f>
        <v>Taranaki</v>
      </c>
      <c r="L2639" t="str">
        <f>VLOOKUP(J2639,locations!$A$1:$E$17,3,FALSE)</f>
        <v>New Zealand</v>
      </c>
      <c r="M2639">
        <f>VLOOKUP(J2639,locations!$A$1:$E$17,4,FALSE)</f>
        <v>127300</v>
      </c>
      <c r="N2639">
        <f>VLOOKUP(J2639,locations!$A$1:$E$17,5,FALSE)</f>
        <v>17.55</v>
      </c>
    </row>
    <row r="2640" spans="1:14" x14ac:dyDescent="0.25">
      <c r="A2640">
        <v>2639</v>
      </c>
      <c r="B2640" t="s">
        <v>83</v>
      </c>
      <c r="C2640">
        <v>587</v>
      </c>
      <c r="D2640" t="str">
        <f>VLOOKUP(C2648,'make details'!$A$1:$C$139,2,FALSE)</f>
        <v>Ford</v>
      </c>
      <c r="E2640" t="str">
        <f>VLOOKUP(C2640,'make details'!$A$1:$C$139,3,FALSE)</f>
        <v>Standard</v>
      </c>
      <c r="F2640">
        <v>2006</v>
      </c>
      <c r="G2640" t="s">
        <v>359</v>
      </c>
      <c r="H2640" t="s">
        <v>10</v>
      </c>
      <c r="I2640" s="1">
        <v>44598</v>
      </c>
      <c r="J2640">
        <v>103</v>
      </c>
      <c r="K2640" t="str">
        <f>VLOOKUP(J2640,locations!$A$1:$E$17,2,FALSE)</f>
        <v>Waikato</v>
      </c>
      <c r="L2640" t="str">
        <f>VLOOKUP(J2640,locations!$A$1:$E$17,3,FALSE)</f>
        <v>New Zealand</v>
      </c>
      <c r="M2640">
        <f>VLOOKUP(J2640,locations!$A$1:$E$17,4,FALSE)</f>
        <v>513800</v>
      </c>
      <c r="N2640">
        <f>VLOOKUP(J2640,locations!$A$1:$E$17,5,FALSE)</f>
        <v>21.5</v>
      </c>
    </row>
    <row r="2641" spans="1:14" x14ac:dyDescent="0.25">
      <c r="A2641">
        <v>2640</v>
      </c>
      <c r="B2641" t="s">
        <v>90</v>
      </c>
      <c r="C2641">
        <v>619</v>
      </c>
      <c r="D2641" t="str">
        <f>VLOOKUP(C2649,'make details'!$A$1:$C$139,2,FALSE)</f>
        <v>Renault</v>
      </c>
      <c r="E2641" t="str">
        <f>VLOOKUP(C2641,'make details'!$A$1:$C$139,3,FALSE)</f>
        <v>Standard</v>
      </c>
      <c r="F2641">
        <v>2005</v>
      </c>
      <c r="G2641" t="s">
        <v>874</v>
      </c>
      <c r="H2641" t="s">
        <v>10</v>
      </c>
      <c r="I2641" s="1">
        <v>44554</v>
      </c>
      <c r="J2641">
        <v>102</v>
      </c>
      <c r="K2641" t="str">
        <f>VLOOKUP(J2641,locations!$A$1:$E$17,2,FALSE)</f>
        <v>Auckland</v>
      </c>
      <c r="L2641" t="str">
        <f>VLOOKUP(J2641,locations!$A$1:$E$17,3,FALSE)</f>
        <v>New Zealand</v>
      </c>
      <c r="M2641">
        <f>VLOOKUP(J2641,locations!$A$1:$E$17,4,FALSE)</f>
        <v>1695200</v>
      </c>
      <c r="N2641">
        <f>VLOOKUP(J2641,locations!$A$1:$E$17,5,FALSE)</f>
        <v>343.09</v>
      </c>
    </row>
    <row r="2642" spans="1:14" x14ac:dyDescent="0.25">
      <c r="A2642">
        <v>2641</v>
      </c>
      <c r="B2642" t="s">
        <v>75</v>
      </c>
      <c r="C2642">
        <v>587</v>
      </c>
      <c r="D2642" t="str">
        <f>VLOOKUP(C2650,'make details'!$A$1:$C$139,2,FALSE)</f>
        <v>Subaru</v>
      </c>
      <c r="E2642" t="str">
        <f>VLOOKUP(C2642,'make details'!$A$1:$C$139,3,FALSE)</f>
        <v>Standard</v>
      </c>
      <c r="F2642">
        <v>2005</v>
      </c>
      <c r="G2642" t="s">
        <v>359</v>
      </c>
      <c r="H2642" t="s">
        <v>32</v>
      </c>
      <c r="I2642" s="1">
        <v>44584</v>
      </c>
      <c r="J2642">
        <v>102</v>
      </c>
      <c r="K2642" t="str">
        <f>VLOOKUP(J2642,locations!$A$1:$E$17,2,FALSE)</f>
        <v>Auckland</v>
      </c>
      <c r="L2642" t="str">
        <f>VLOOKUP(J2642,locations!$A$1:$E$17,3,FALSE)</f>
        <v>New Zealand</v>
      </c>
      <c r="M2642">
        <f>VLOOKUP(J2642,locations!$A$1:$E$17,4,FALSE)</f>
        <v>1695200</v>
      </c>
      <c r="N2642">
        <f>VLOOKUP(J2642,locations!$A$1:$E$17,5,FALSE)</f>
        <v>343.09</v>
      </c>
    </row>
    <row r="2643" spans="1:14" x14ac:dyDescent="0.25">
      <c r="A2643">
        <v>2642</v>
      </c>
      <c r="B2643" t="s">
        <v>435</v>
      </c>
      <c r="C2643">
        <v>540</v>
      </c>
      <c r="D2643" t="str">
        <f>VLOOKUP(C2651,'make details'!$A$1:$C$139,2,FALSE)</f>
        <v>Volkswagen</v>
      </c>
      <c r="E2643" t="str">
        <f>VLOOKUP(C2643,'make details'!$A$1:$C$139,3,FALSE)</f>
        <v>Standard</v>
      </c>
      <c r="F2643">
        <v>2013</v>
      </c>
      <c r="G2643" t="s">
        <v>760</v>
      </c>
      <c r="H2643" t="s">
        <v>10</v>
      </c>
      <c r="I2643" s="1">
        <v>44491</v>
      </c>
      <c r="J2643">
        <v>105</v>
      </c>
      <c r="K2643" t="str">
        <f>VLOOKUP(J2643,locations!$A$1:$E$17,2,FALSE)</f>
        <v>Gisborne</v>
      </c>
      <c r="L2643" t="str">
        <f>VLOOKUP(J2643,locations!$A$1:$E$17,3,FALSE)</f>
        <v>New Zealand</v>
      </c>
      <c r="M2643">
        <f>VLOOKUP(J2643,locations!$A$1:$E$17,4,FALSE)</f>
        <v>52100</v>
      </c>
      <c r="N2643">
        <f>VLOOKUP(J2643,locations!$A$1:$E$17,5,FALSE)</f>
        <v>6.21</v>
      </c>
    </row>
    <row r="2644" spans="1:14" x14ac:dyDescent="0.25">
      <c r="A2644">
        <v>2643</v>
      </c>
      <c r="B2644" t="s">
        <v>83</v>
      </c>
      <c r="C2644">
        <v>550</v>
      </c>
      <c r="D2644" t="str">
        <f>VLOOKUP(C2652,'make details'!$A$1:$C$139,2,FALSE)</f>
        <v>Mazda</v>
      </c>
      <c r="E2644" t="str">
        <f>VLOOKUP(C2644,'make details'!$A$1:$C$139,3,FALSE)</f>
        <v>Standard</v>
      </c>
      <c r="F2644">
        <v>2005</v>
      </c>
      <c r="G2644" t="s">
        <v>458</v>
      </c>
      <c r="H2644" t="s">
        <v>10</v>
      </c>
      <c r="I2644" s="1">
        <v>44481</v>
      </c>
      <c r="J2644">
        <v>109</v>
      </c>
      <c r="K2644" t="str">
        <f>VLOOKUP(J2644,locations!$A$1:$E$17,2,FALSE)</f>
        <v>Wellington</v>
      </c>
      <c r="L2644" t="str">
        <f>VLOOKUP(J2644,locations!$A$1:$E$17,3,FALSE)</f>
        <v>New Zealand</v>
      </c>
      <c r="M2644">
        <f>VLOOKUP(J2644,locations!$A$1:$E$17,4,FALSE)</f>
        <v>543500</v>
      </c>
      <c r="N2644">
        <f>VLOOKUP(J2644,locations!$A$1:$E$17,5,FALSE)</f>
        <v>67.52</v>
      </c>
    </row>
    <row r="2645" spans="1:14" x14ac:dyDescent="0.25">
      <c r="A2645">
        <v>2644</v>
      </c>
      <c r="B2645" t="s">
        <v>75</v>
      </c>
      <c r="C2645">
        <v>619</v>
      </c>
      <c r="D2645" t="str">
        <f>VLOOKUP(C2653,'make details'!$A$1:$C$139,2,FALSE)</f>
        <v>Mazda</v>
      </c>
      <c r="E2645" t="str">
        <f>VLOOKUP(C2645,'make details'!$A$1:$C$139,3,FALSE)</f>
        <v>Standard</v>
      </c>
      <c r="F2645">
        <v>2004</v>
      </c>
      <c r="G2645" t="s">
        <v>739</v>
      </c>
      <c r="H2645" t="s">
        <v>69</v>
      </c>
      <c r="I2645" s="1">
        <v>44618</v>
      </c>
      <c r="J2645">
        <v>102</v>
      </c>
      <c r="K2645" t="str">
        <f>VLOOKUP(J2645,locations!$A$1:$E$17,2,FALSE)</f>
        <v>Auckland</v>
      </c>
      <c r="L2645" t="str">
        <f>VLOOKUP(J2645,locations!$A$1:$E$17,3,FALSE)</f>
        <v>New Zealand</v>
      </c>
      <c r="M2645">
        <f>VLOOKUP(J2645,locations!$A$1:$E$17,4,FALSE)</f>
        <v>1695200</v>
      </c>
      <c r="N2645">
        <f>VLOOKUP(J2645,locations!$A$1:$E$17,5,FALSE)</f>
        <v>343.09</v>
      </c>
    </row>
    <row r="2646" spans="1:14" x14ac:dyDescent="0.25">
      <c r="A2646">
        <v>2645</v>
      </c>
      <c r="B2646" t="s">
        <v>75</v>
      </c>
      <c r="C2646">
        <v>550</v>
      </c>
      <c r="D2646" t="str">
        <f>VLOOKUP(C2654,'make details'!$A$1:$C$139,2,FALSE)</f>
        <v>Mazda</v>
      </c>
      <c r="E2646" t="str">
        <f>VLOOKUP(C2646,'make details'!$A$1:$C$139,3,FALSE)</f>
        <v>Standard</v>
      </c>
      <c r="F2646">
        <v>2006</v>
      </c>
      <c r="G2646" t="s">
        <v>808</v>
      </c>
      <c r="H2646" t="s">
        <v>45</v>
      </c>
      <c r="I2646" s="1">
        <v>44654</v>
      </c>
      <c r="J2646">
        <v>102</v>
      </c>
      <c r="K2646" t="str">
        <f>VLOOKUP(J2646,locations!$A$1:$E$17,2,FALSE)</f>
        <v>Auckland</v>
      </c>
      <c r="L2646" t="str">
        <f>VLOOKUP(J2646,locations!$A$1:$E$17,3,FALSE)</f>
        <v>New Zealand</v>
      </c>
      <c r="M2646">
        <f>VLOOKUP(J2646,locations!$A$1:$E$17,4,FALSE)</f>
        <v>1695200</v>
      </c>
      <c r="N2646">
        <f>VLOOKUP(J2646,locations!$A$1:$E$17,5,FALSE)</f>
        <v>343.09</v>
      </c>
    </row>
    <row r="2647" spans="1:14" x14ac:dyDescent="0.25">
      <c r="A2647">
        <v>2646</v>
      </c>
      <c r="B2647" t="s">
        <v>75</v>
      </c>
      <c r="C2647">
        <v>576</v>
      </c>
      <c r="D2647" t="str">
        <f>VLOOKUP(C2655,'make details'!$A$1:$C$139,2,FALSE)</f>
        <v>Nissan</v>
      </c>
      <c r="E2647" t="str">
        <f>VLOOKUP(C2647,'make details'!$A$1:$C$139,3,FALSE)</f>
        <v>Standard</v>
      </c>
      <c r="F2647">
        <v>2004</v>
      </c>
      <c r="G2647" t="s">
        <v>578</v>
      </c>
      <c r="H2647" t="s">
        <v>32</v>
      </c>
      <c r="I2647" s="1">
        <v>44590</v>
      </c>
      <c r="J2647">
        <v>102</v>
      </c>
      <c r="K2647" t="str">
        <f>VLOOKUP(J2647,locations!$A$1:$E$17,2,FALSE)</f>
        <v>Auckland</v>
      </c>
      <c r="L2647" t="str">
        <f>VLOOKUP(J2647,locations!$A$1:$E$17,3,FALSE)</f>
        <v>New Zealand</v>
      </c>
      <c r="M2647">
        <f>VLOOKUP(J2647,locations!$A$1:$E$17,4,FALSE)</f>
        <v>1695200</v>
      </c>
      <c r="N2647">
        <f>VLOOKUP(J2647,locations!$A$1:$E$17,5,FALSE)</f>
        <v>343.09</v>
      </c>
    </row>
    <row r="2648" spans="1:14" x14ac:dyDescent="0.25">
      <c r="A2648">
        <v>2647</v>
      </c>
      <c r="B2648" t="s">
        <v>90</v>
      </c>
      <c r="C2648">
        <v>540</v>
      </c>
      <c r="D2648" t="str">
        <f>VLOOKUP(C2656,'make details'!$A$1:$C$139,2,FALSE)</f>
        <v>Mazda</v>
      </c>
      <c r="E2648" t="str">
        <f>VLOOKUP(C2648,'make details'!$A$1:$C$139,3,FALSE)</f>
        <v>Standard</v>
      </c>
      <c r="F2648">
        <v>2014</v>
      </c>
      <c r="G2648" t="s">
        <v>875</v>
      </c>
      <c r="H2648" t="s">
        <v>10</v>
      </c>
      <c r="I2648" s="1">
        <v>44484</v>
      </c>
      <c r="J2648">
        <v>114</v>
      </c>
      <c r="K2648" t="str">
        <f>VLOOKUP(J2648,locations!$A$1:$E$17,2,FALSE)</f>
        <v>Canterbury</v>
      </c>
      <c r="L2648" t="str">
        <f>VLOOKUP(J2648,locations!$A$1:$E$17,3,FALSE)</f>
        <v>New Zealand</v>
      </c>
      <c r="M2648">
        <f>VLOOKUP(J2648,locations!$A$1:$E$17,4,FALSE)</f>
        <v>655000</v>
      </c>
      <c r="N2648">
        <f>VLOOKUP(J2648,locations!$A$1:$E$17,5,FALSE)</f>
        <v>14.72</v>
      </c>
    </row>
    <row r="2649" spans="1:14" x14ac:dyDescent="0.25">
      <c r="A2649">
        <v>2648</v>
      </c>
      <c r="B2649" t="s">
        <v>75</v>
      </c>
      <c r="C2649">
        <v>598</v>
      </c>
      <c r="D2649" t="str">
        <f>VLOOKUP(C2657,'make details'!$A$1:$C$139,2,FALSE)</f>
        <v>Honda</v>
      </c>
      <c r="E2649" t="str">
        <f>VLOOKUP(C2649,'make details'!$A$1:$C$139,3,FALSE)</f>
        <v>Standard</v>
      </c>
      <c r="F2649">
        <v>2006</v>
      </c>
      <c r="G2649" t="s">
        <v>876</v>
      </c>
      <c r="H2649" t="s">
        <v>123</v>
      </c>
      <c r="I2649" s="1">
        <v>44649</v>
      </c>
      <c r="J2649">
        <v>103</v>
      </c>
      <c r="K2649" t="str">
        <f>VLOOKUP(J2649,locations!$A$1:$E$17,2,FALSE)</f>
        <v>Waikato</v>
      </c>
      <c r="L2649" t="str">
        <f>VLOOKUP(J2649,locations!$A$1:$E$17,3,FALSE)</f>
        <v>New Zealand</v>
      </c>
      <c r="M2649">
        <f>VLOOKUP(J2649,locations!$A$1:$E$17,4,FALSE)</f>
        <v>513800</v>
      </c>
      <c r="N2649">
        <f>VLOOKUP(J2649,locations!$A$1:$E$17,5,FALSE)</f>
        <v>21.5</v>
      </c>
    </row>
    <row r="2650" spans="1:14" x14ac:dyDescent="0.25">
      <c r="A2650">
        <v>2649</v>
      </c>
      <c r="B2650" t="s">
        <v>83</v>
      </c>
      <c r="C2650">
        <v>610</v>
      </c>
      <c r="D2650" t="str">
        <f>VLOOKUP(C2658,'make details'!$A$1:$C$139,2,FALSE)</f>
        <v>Toyota</v>
      </c>
      <c r="E2650" t="str">
        <f>VLOOKUP(C2650,'make details'!$A$1:$C$139,3,FALSE)</f>
        <v>Standard</v>
      </c>
      <c r="F2650">
        <v>2005</v>
      </c>
      <c r="G2650" t="s">
        <v>475</v>
      </c>
      <c r="H2650" t="s">
        <v>18</v>
      </c>
      <c r="I2650" s="1">
        <v>44568</v>
      </c>
      <c r="J2650">
        <v>102</v>
      </c>
      <c r="K2650" t="str">
        <f>VLOOKUP(J2650,locations!$A$1:$E$17,2,FALSE)</f>
        <v>Auckland</v>
      </c>
      <c r="L2650" t="str">
        <f>VLOOKUP(J2650,locations!$A$1:$E$17,3,FALSE)</f>
        <v>New Zealand</v>
      </c>
      <c r="M2650">
        <f>VLOOKUP(J2650,locations!$A$1:$E$17,4,FALSE)</f>
        <v>1695200</v>
      </c>
      <c r="N2650">
        <f>VLOOKUP(J2650,locations!$A$1:$E$17,5,FALSE)</f>
        <v>343.09</v>
      </c>
    </row>
    <row r="2651" spans="1:14" x14ac:dyDescent="0.25">
      <c r="A2651">
        <v>2650</v>
      </c>
      <c r="B2651" t="s">
        <v>75</v>
      </c>
      <c r="C2651">
        <v>633</v>
      </c>
      <c r="D2651" t="str">
        <f>VLOOKUP(C2659,'make details'!$A$1:$C$139,2,FALSE)</f>
        <v>Honda</v>
      </c>
      <c r="E2651" t="str">
        <f>VLOOKUP(C2651,'make details'!$A$1:$C$139,3,FALSE)</f>
        <v>Standard</v>
      </c>
      <c r="F2651">
        <v>2006</v>
      </c>
      <c r="G2651" t="s">
        <v>581</v>
      </c>
      <c r="H2651" t="s">
        <v>18</v>
      </c>
      <c r="I2651" s="1">
        <v>44637</v>
      </c>
      <c r="J2651">
        <v>109</v>
      </c>
      <c r="K2651" t="str">
        <f>VLOOKUP(J2651,locations!$A$1:$E$17,2,FALSE)</f>
        <v>Wellington</v>
      </c>
      <c r="L2651" t="str">
        <f>VLOOKUP(J2651,locations!$A$1:$E$17,3,FALSE)</f>
        <v>New Zealand</v>
      </c>
      <c r="M2651">
        <f>VLOOKUP(J2651,locations!$A$1:$E$17,4,FALSE)</f>
        <v>543500</v>
      </c>
      <c r="N2651">
        <f>VLOOKUP(J2651,locations!$A$1:$E$17,5,FALSE)</f>
        <v>67.52</v>
      </c>
    </row>
    <row r="2652" spans="1:14" x14ac:dyDescent="0.25">
      <c r="A2652">
        <v>2651</v>
      </c>
      <c r="B2652" t="s">
        <v>90</v>
      </c>
      <c r="C2652">
        <v>576</v>
      </c>
      <c r="D2652" t="str">
        <f>VLOOKUP(C2660,'make details'!$A$1:$C$139,2,FALSE)</f>
        <v>Nissan</v>
      </c>
      <c r="E2652" t="str">
        <f>VLOOKUP(C2652,'make details'!$A$1:$C$139,3,FALSE)</f>
        <v>Standard</v>
      </c>
      <c r="F2652">
        <v>2006</v>
      </c>
      <c r="G2652" t="s">
        <v>596</v>
      </c>
      <c r="H2652" t="s">
        <v>18</v>
      </c>
      <c r="I2652" s="1">
        <v>44509</v>
      </c>
      <c r="J2652">
        <v>105</v>
      </c>
      <c r="K2652" t="str">
        <f>VLOOKUP(J2652,locations!$A$1:$E$17,2,FALSE)</f>
        <v>Gisborne</v>
      </c>
      <c r="L2652" t="str">
        <f>VLOOKUP(J2652,locations!$A$1:$E$17,3,FALSE)</f>
        <v>New Zealand</v>
      </c>
      <c r="M2652">
        <f>VLOOKUP(J2652,locations!$A$1:$E$17,4,FALSE)</f>
        <v>52100</v>
      </c>
      <c r="N2652">
        <f>VLOOKUP(J2652,locations!$A$1:$E$17,5,FALSE)</f>
        <v>6.21</v>
      </c>
    </row>
    <row r="2653" spans="1:14" x14ac:dyDescent="0.25">
      <c r="A2653">
        <v>2652</v>
      </c>
      <c r="B2653" t="s">
        <v>83</v>
      </c>
      <c r="C2653">
        <v>576</v>
      </c>
      <c r="D2653" t="str">
        <f>VLOOKUP(C2661,'make details'!$A$1:$C$139,2,FALSE)</f>
        <v>Nissan</v>
      </c>
      <c r="E2653" t="str">
        <f>VLOOKUP(C2653,'make details'!$A$1:$C$139,3,FALSE)</f>
        <v>Standard</v>
      </c>
      <c r="F2653">
        <v>2006</v>
      </c>
      <c r="G2653" t="s">
        <v>698</v>
      </c>
      <c r="H2653" t="s">
        <v>45</v>
      </c>
      <c r="I2653" s="1">
        <v>44591</v>
      </c>
      <c r="J2653">
        <v>109</v>
      </c>
      <c r="K2653" t="str">
        <f>VLOOKUP(J2653,locations!$A$1:$E$17,2,FALSE)</f>
        <v>Wellington</v>
      </c>
      <c r="L2653" t="str">
        <f>VLOOKUP(J2653,locations!$A$1:$E$17,3,FALSE)</f>
        <v>New Zealand</v>
      </c>
      <c r="M2653">
        <f>VLOOKUP(J2653,locations!$A$1:$E$17,4,FALSE)</f>
        <v>543500</v>
      </c>
      <c r="N2653">
        <f>VLOOKUP(J2653,locations!$A$1:$E$17,5,FALSE)</f>
        <v>67.52</v>
      </c>
    </row>
    <row r="2654" spans="1:14" x14ac:dyDescent="0.25">
      <c r="A2654">
        <v>2653</v>
      </c>
      <c r="B2654" t="s">
        <v>83</v>
      </c>
      <c r="C2654">
        <v>576</v>
      </c>
      <c r="D2654" t="str">
        <f>VLOOKUP(C2662,'make details'!$A$1:$C$139,2,FALSE)</f>
        <v>Honda</v>
      </c>
      <c r="E2654" t="str">
        <f>VLOOKUP(C2654,'make details'!$A$1:$C$139,3,FALSE)</f>
        <v>Standard</v>
      </c>
      <c r="F2654">
        <v>2006</v>
      </c>
      <c r="G2654" t="s">
        <v>698</v>
      </c>
      <c r="H2654" t="s">
        <v>32</v>
      </c>
      <c r="I2654" s="1">
        <v>44622</v>
      </c>
      <c r="J2654">
        <v>102</v>
      </c>
      <c r="K2654" t="str">
        <f>VLOOKUP(J2654,locations!$A$1:$E$17,2,FALSE)</f>
        <v>Auckland</v>
      </c>
      <c r="L2654" t="str">
        <f>VLOOKUP(J2654,locations!$A$1:$E$17,3,FALSE)</f>
        <v>New Zealand</v>
      </c>
      <c r="M2654">
        <f>VLOOKUP(J2654,locations!$A$1:$E$17,4,FALSE)</f>
        <v>1695200</v>
      </c>
      <c r="N2654">
        <f>VLOOKUP(J2654,locations!$A$1:$E$17,5,FALSE)</f>
        <v>343.09</v>
      </c>
    </row>
    <row r="2655" spans="1:14" x14ac:dyDescent="0.25">
      <c r="A2655">
        <v>2654</v>
      </c>
      <c r="B2655" t="s">
        <v>75</v>
      </c>
      <c r="C2655">
        <v>587</v>
      </c>
      <c r="D2655" t="str">
        <f>VLOOKUP(C2663,'make details'!$A$1:$C$139,2,FALSE)</f>
        <v>Nissan</v>
      </c>
      <c r="E2655" t="str">
        <f>VLOOKUP(C2655,'make details'!$A$1:$C$139,3,FALSE)</f>
        <v>Standard</v>
      </c>
      <c r="F2655">
        <v>2004</v>
      </c>
      <c r="G2655" t="s">
        <v>827</v>
      </c>
      <c r="H2655" t="s">
        <v>28</v>
      </c>
      <c r="I2655" s="1">
        <v>44533</v>
      </c>
      <c r="J2655">
        <v>102</v>
      </c>
      <c r="K2655" t="str">
        <f>VLOOKUP(J2655,locations!$A$1:$E$17,2,FALSE)</f>
        <v>Auckland</v>
      </c>
      <c r="L2655" t="str">
        <f>VLOOKUP(J2655,locations!$A$1:$E$17,3,FALSE)</f>
        <v>New Zealand</v>
      </c>
      <c r="M2655">
        <f>VLOOKUP(J2655,locations!$A$1:$E$17,4,FALSE)</f>
        <v>1695200</v>
      </c>
      <c r="N2655">
        <f>VLOOKUP(J2655,locations!$A$1:$E$17,5,FALSE)</f>
        <v>343.09</v>
      </c>
    </row>
    <row r="2656" spans="1:14" x14ac:dyDescent="0.25">
      <c r="A2656">
        <v>2655</v>
      </c>
      <c r="B2656" t="s">
        <v>83</v>
      </c>
      <c r="C2656">
        <v>576</v>
      </c>
      <c r="D2656" t="str">
        <f>VLOOKUP(C2664,'make details'!$A$1:$C$139,2,FALSE)</f>
        <v>Mazda</v>
      </c>
      <c r="E2656" t="str">
        <f>VLOOKUP(C2656,'make details'!$A$1:$C$139,3,FALSE)</f>
        <v>Standard</v>
      </c>
      <c r="F2656">
        <v>2005</v>
      </c>
      <c r="G2656" t="s">
        <v>817</v>
      </c>
      <c r="H2656" t="s">
        <v>10</v>
      </c>
      <c r="I2656" s="1">
        <v>44653</v>
      </c>
      <c r="J2656">
        <v>114</v>
      </c>
      <c r="K2656" t="str">
        <f>VLOOKUP(J2656,locations!$A$1:$E$17,2,FALSE)</f>
        <v>Canterbury</v>
      </c>
      <c r="L2656" t="str">
        <f>VLOOKUP(J2656,locations!$A$1:$E$17,3,FALSE)</f>
        <v>New Zealand</v>
      </c>
      <c r="M2656">
        <f>VLOOKUP(J2656,locations!$A$1:$E$17,4,FALSE)</f>
        <v>655000</v>
      </c>
      <c r="N2656">
        <f>VLOOKUP(J2656,locations!$A$1:$E$17,5,FALSE)</f>
        <v>14.72</v>
      </c>
    </row>
    <row r="2657" spans="1:14" x14ac:dyDescent="0.25">
      <c r="A2657">
        <v>2656</v>
      </c>
      <c r="B2657" t="s">
        <v>90</v>
      </c>
      <c r="C2657">
        <v>550</v>
      </c>
      <c r="D2657" t="str">
        <f>VLOOKUP(C2665,'make details'!$A$1:$C$139,2,FALSE)</f>
        <v>Mazda</v>
      </c>
      <c r="E2657" t="str">
        <f>VLOOKUP(C2657,'make details'!$A$1:$C$139,3,FALSE)</f>
        <v>Standard</v>
      </c>
      <c r="F2657">
        <v>2004</v>
      </c>
      <c r="G2657" t="s">
        <v>584</v>
      </c>
      <c r="H2657" t="s">
        <v>32</v>
      </c>
      <c r="I2657" s="1">
        <v>44619</v>
      </c>
      <c r="J2657">
        <v>102</v>
      </c>
      <c r="K2657" t="str">
        <f>VLOOKUP(J2657,locations!$A$1:$E$17,2,FALSE)</f>
        <v>Auckland</v>
      </c>
      <c r="L2657" t="str">
        <f>VLOOKUP(J2657,locations!$A$1:$E$17,3,FALSE)</f>
        <v>New Zealand</v>
      </c>
      <c r="M2657">
        <f>VLOOKUP(J2657,locations!$A$1:$E$17,4,FALSE)</f>
        <v>1695200</v>
      </c>
      <c r="N2657">
        <f>VLOOKUP(J2657,locations!$A$1:$E$17,5,FALSE)</f>
        <v>343.09</v>
      </c>
    </row>
    <row r="2658" spans="1:14" x14ac:dyDescent="0.25">
      <c r="A2658">
        <v>2657</v>
      </c>
      <c r="B2658" t="s">
        <v>235</v>
      </c>
      <c r="C2658">
        <v>619</v>
      </c>
      <c r="D2658" t="str">
        <f>VLOOKUP(C2666,'make details'!$A$1:$C$139,2,FALSE)</f>
        <v>Daihatsu</v>
      </c>
      <c r="E2658" t="str">
        <f>VLOOKUP(C2658,'make details'!$A$1:$C$139,3,FALSE)</f>
        <v>Standard</v>
      </c>
      <c r="F2658">
        <v>2008</v>
      </c>
      <c r="G2658" t="s">
        <v>236</v>
      </c>
      <c r="H2658" t="s">
        <v>10</v>
      </c>
      <c r="I2658" s="1">
        <v>44630</v>
      </c>
      <c r="J2658">
        <v>102</v>
      </c>
      <c r="K2658" t="str">
        <f>VLOOKUP(J2658,locations!$A$1:$E$17,2,FALSE)</f>
        <v>Auckland</v>
      </c>
      <c r="L2658" t="str">
        <f>VLOOKUP(J2658,locations!$A$1:$E$17,3,FALSE)</f>
        <v>New Zealand</v>
      </c>
      <c r="M2658">
        <f>VLOOKUP(J2658,locations!$A$1:$E$17,4,FALSE)</f>
        <v>1695200</v>
      </c>
      <c r="N2658">
        <f>VLOOKUP(J2658,locations!$A$1:$E$17,5,FALSE)</f>
        <v>343.09</v>
      </c>
    </row>
    <row r="2659" spans="1:14" x14ac:dyDescent="0.25">
      <c r="A2659">
        <v>2658</v>
      </c>
      <c r="B2659" t="s">
        <v>83</v>
      </c>
      <c r="C2659">
        <v>550</v>
      </c>
      <c r="D2659" t="str">
        <f>VLOOKUP(C2667,'make details'!$A$1:$C$139,2,FALSE)</f>
        <v>Toyota</v>
      </c>
      <c r="E2659" t="str">
        <f>VLOOKUP(C2659,'make details'!$A$1:$C$139,3,FALSE)</f>
        <v>Standard</v>
      </c>
      <c r="F2659">
        <v>2003</v>
      </c>
      <c r="G2659" t="s">
        <v>571</v>
      </c>
      <c r="H2659" t="s">
        <v>10</v>
      </c>
      <c r="I2659" s="1">
        <v>44512</v>
      </c>
      <c r="J2659">
        <v>102</v>
      </c>
      <c r="K2659" t="str">
        <f>VLOOKUP(J2659,locations!$A$1:$E$17,2,FALSE)</f>
        <v>Auckland</v>
      </c>
      <c r="L2659" t="str">
        <f>VLOOKUP(J2659,locations!$A$1:$E$17,3,FALSE)</f>
        <v>New Zealand</v>
      </c>
      <c r="M2659">
        <f>VLOOKUP(J2659,locations!$A$1:$E$17,4,FALSE)</f>
        <v>1695200</v>
      </c>
      <c r="N2659">
        <f>VLOOKUP(J2659,locations!$A$1:$E$17,5,FALSE)</f>
        <v>343.09</v>
      </c>
    </row>
    <row r="2660" spans="1:14" x14ac:dyDescent="0.25">
      <c r="A2660">
        <v>2659</v>
      </c>
      <c r="B2660" t="s">
        <v>435</v>
      </c>
      <c r="C2660">
        <v>587</v>
      </c>
      <c r="D2660" t="str">
        <f>VLOOKUP(C2668,'make details'!$A$1:$C$139,2,FALSE)</f>
        <v>Toyota</v>
      </c>
      <c r="E2660" t="str">
        <f>VLOOKUP(C2660,'make details'!$A$1:$C$139,3,FALSE)</f>
        <v>Standard</v>
      </c>
      <c r="F2660">
        <v>2014</v>
      </c>
      <c r="G2660" t="s">
        <v>437</v>
      </c>
      <c r="H2660" t="s">
        <v>18</v>
      </c>
      <c r="I2660" s="1">
        <v>44629</v>
      </c>
      <c r="J2660">
        <v>102</v>
      </c>
      <c r="K2660" t="str">
        <f>VLOOKUP(J2660,locations!$A$1:$E$17,2,FALSE)</f>
        <v>Auckland</v>
      </c>
      <c r="L2660" t="str">
        <f>VLOOKUP(J2660,locations!$A$1:$E$17,3,FALSE)</f>
        <v>New Zealand</v>
      </c>
      <c r="M2660">
        <f>VLOOKUP(J2660,locations!$A$1:$E$17,4,FALSE)</f>
        <v>1695200</v>
      </c>
      <c r="N2660">
        <f>VLOOKUP(J2660,locations!$A$1:$E$17,5,FALSE)</f>
        <v>343.09</v>
      </c>
    </row>
    <row r="2661" spans="1:14" x14ac:dyDescent="0.25">
      <c r="A2661">
        <v>2660</v>
      </c>
      <c r="B2661" t="s">
        <v>75</v>
      </c>
      <c r="C2661">
        <v>587</v>
      </c>
      <c r="D2661" t="str">
        <f>VLOOKUP(C2669,'make details'!$A$1:$C$139,2,FALSE)</f>
        <v>BMW</v>
      </c>
      <c r="E2661" t="str">
        <f>VLOOKUP(C2661,'make details'!$A$1:$C$139,3,FALSE)</f>
        <v>Standard</v>
      </c>
      <c r="F2661">
        <v>2004</v>
      </c>
      <c r="G2661" t="s">
        <v>359</v>
      </c>
      <c r="H2661" t="s">
        <v>45</v>
      </c>
      <c r="I2661" s="1">
        <v>44642</v>
      </c>
      <c r="J2661">
        <v>102</v>
      </c>
      <c r="K2661" t="str">
        <f>VLOOKUP(J2661,locations!$A$1:$E$17,2,FALSE)</f>
        <v>Auckland</v>
      </c>
      <c r="L2661" t="str">
        <f>VLOOKUP(J2661,locations!$A$1:$E$17,3,FALSE)</f>
        <v>New Zealand</v>
      </c>
      <c r="M2661">
        <f>VLOOKUP(J2661,locations!$A$1:$E$17,4,FALSE)</f>
        <v>1695200</v>
      </c>
      <c r="N2661">
        <f>VLOOKUP(J2661,locations!$A$1:$E$17,5,FALSE)</f>
        <v>343.09</v>
      </c>
    </row>
    <row r="2662" spans="1:14" x14ac:dyDescent="0.25">
      <c r="A2662">
        <v>2661</v>
      </c>
      <c r="B2662" t="s">
        <v>90</v>
      </c>
      <c r="C2662">
        <v>550</v>
      </c>
      <c r="D2662" t="str">
        <f>VLOOKUP(C2670,'make details'!$A$1:$C$139,2,FALSE)</f>
        <v>Holden</v>
      </c>
      <c r="E2662" t="str">
        <f>VLOOKUP(C2662,'make details'!$A$1:$C$139,3,FALSE)</f>
        <v>Standard</v>
      </c>
      <c r="F2662">
        <v>2006</v>
      </c>
      <c r="G2662" t="s">
        <v>877</v>
      </c>
      <c r="H2662" t="s">
        <v>618</v>
      </c>
      <c r="I2662" s="1">
        <v>44620</v>
      </c>
      <c r="J2662">
        <v>105</v>
      </c>
      <c r="K2662" t="str">
        <f>VLOOKUP(J2662,locations!$A$1:$E$17,2,FALSE)</f>
        <v>Gisborne</v>
      </c>
      <c r="L2662" t="str">
        <f>VLOOKUP(J2662,locations!$A$1:$E$17,3,FALSE)</f>
        <v>New Zealand</v>
      </c>
      <c r="M2662">
        <f>VLOOKUP(J2662,locations!$A$1:$E$17,4,FALSE)</f>
        <v>52100</v>
      </c>
      <c r="N2662">
        <f>VLOOKUP(J2662,locations!$A$1:$E$17,5,FALSE)</f>
        <v>6.21</v>
      </c>
    </row>
    <row r="2663" spans="1:14" x14ac:dyDescent="0.25">
      <c r="A2663">
        <v>2662</v>
      </c>
      <c r="B2663" t="s">
        <v>75</v>
      </c>
      <c r="C2663">
        <v>587</v>
      </c>
      <c r="D2663" t="str">
        <f>VLOOKUP(C2671,'make details'!$A$1:$C$139,2,FALSE)</f>
        <v>Subaru</v>
      </c>
      <c r="E2663" t="str">
        <f>VLOOKUP(C2663,'make details'!$A$1:$C$139,3,FALSE)</f>
        <v>Standard</v>
      </c>
      <c r="F2663">
        <v>2004</v>
      </c>
      <c r="G2663" t="s">
        <v>359</v>
      </c>
      <c r="H2663" t="s">
        <v>10</v>
      </c>
      <c r="I2663" s="1">
        <v>44640</v>
      </c>
      <c r="J2663">
        <v>103</v>
      </c>
      <c r="K2663" t="str">
        <f>VLOOKUP(J2663,locations!$A$1:$E$17,2,FALSE)</f>
        <v>Waikato</v>
      </c>
      <c r="L2663" t="str">
        <f>VLOOKUP(J2663,locations!$A$1:$E$17,3,FALSE)</f>
        <v>New Zealand</v>
      </c>
      <c r="M2663">
        <f>VLOOKUP(J2663,locations!$A$1:$E$17,4,FALSE)</f>
        <v>513800</v>
      </c>
      <c r="N2663">
        <f>VLOOKUP(J2663,locations!$A$1:$E$17,5,FALSE)</f>
        <v>21.5</v>
      </c>
    </row>
    <row r="2664" spans="1:14" x14ac:dyDescent="0.25">
      <c r="A2664">
        <v>2663</v>
      </c>
      <c r="B2664" t="s">
        <v>75</v>
      </c>
      <c r="C2664">
        <v>576</v>
      </c>
      <c r="D2664" t="str">
        <f>VLOOKUP(C2672,'make details'!$A$1:$C$139,2,FALSE)</f>
        <v>Nissan</v>
      </c>
      <c r="E2664" t="str">
        <f>VLOOKUP(C2664,'make details'!$A$1:$C$139,3,FALSE)</f>
        <v>Standard</v>
      </c>
      <c r="F2664">
        <v>2004</v>
      </c>
      <c r="G2664" t="s">
        <v>578</v>
      </c>
      <c r="H2664" t="s">
        <v>10</v>
      </c>
      <c r="I2664" s="1">
        <v>44644</v>
      </c>
      <c r="J2664">
        <v>109</v>
      </c>
      <c r="K2664" t="str">
        <f>VLOOKUP(J2664,locations!$A$1:$E$17,2,FALSE)</f>
        <v>Wellington</v>
      </c>
      <c r="L2664" t="str">
        <f>VLOOKUP(J2664,locations!$A$1:$E$17,3,FALSE)</f>
        <v>New Zealand</v>
      </c>
      <c r="M2664">
        <f>VLOOKUP(J2664,locations!$A$1:$E$17,4,FALSE)</f>
        <v>543500</v>
      </c>
      <c r="N2664">
        <f>VLOOKUP(J2664,locations!$A$1:$E$17,5,FALSE)</f>
        <v>67.52</v>
      </c>
    </row>
    <row r="2665" spans="1:14" x14ac:dyDescent="0.25">
      <c r="A2665">
        <v>2664</v>
      </c>
      <c r="B2665" t="s">
        <v>75</v>
      </c>
      <c r="C2665">
        <v>576</v>
      </c>
      <c r="D2665" t="str">
        <f>VLOOKUP(C2673,'make details'!$A$1:$C$139,2,FALSE)</f>
        <v>Chrysler</v>
      </c>
      <c r="E2665" t="str">
        <f>VLOOKUP(C2665,'make details'!$A$1:$C$139,3,FALSE)</f>
        <v>Standard</v>
      </c>
      <c r="F2665">
        <v>2004</v>
      </c>
      <c r="G2665" t="s">
        <v>578</v>
      </c>
      <c r="H2665" t="s">
        <v>10</v>
      </c>
      <c r="I2665" s="1">
        <v>44535</v>
      </c>
      <c r="J2665">
        <v>109</v>
      </c>
      <c r="K2665" t="str">
        <f>VLOOKUP(J2665,locations!$A$1:$E$17,2,FALSE)</f>
        <v>Wellington</v>
      </c>
      <c r="L2665" t="str">
        <f>VLOOKUP(J2665,locations!$A$1:$E$17,3,FALSE)</f>
        <v>New Zealand</v>
      </c>
      <c r="M2665">
        <f>VLOOKUP(J2665,locations!$A$1:$E$17,4,FALSE)</f>
        <v>543500</v>
      </c>
      <c r="N2665">
        <f>VLOOKUP(J2665,locations!$A$1:$E$17,5,FALSE)</f>
        <v>67.52</v>
      </c>
    </row>
    <row r="2666" spans="1:14" x14ac:dyDescent="0.25">
      <c r="A2666">
        <v>2665</v>
      </c>
      <c r="B2666" t="s">
        <v>75</v>
      </c>
      <c r="C2666">
        <v>531</v>
      </c>
      <c r="D2666" t="str">
        <f>VLOOKUP(C2674,'make details'!$A$1:$C$139,2,FALSE)</f>
        <v>Toyota</v>
      </c>
      <c r="E2666" t="str">
        <f>VLOOKUP(C2666,'make details'!$A$1:$C$139,3,FALSE)</f>
        <v>Standard</v>
      </c>
      <c r="F2666">
        <v>2008</v>
      </c>
      <c r="G2666" t="s">
        <v>878</v>
      </c>
      <c r="H2666" t="s">
        <v>10</v>
      </c>
      <c r="I2666" s="1">
        <v>44591</v>
      </c>
      <c r="J2666">
        <v>102</v>
      </c>
      <c r="K2666" t="str">
        <f>VLOOKUP(J2666,locations!$A$1:$E$17,2,FALSE)</f>
        <v>Auckland</v>
      </c>
      <c r="L2666" t="str">
        <f>VLOOKUP(J2666,locations!$A$1:$E$17,3,FALSE)</f>
        <v>New Zealand</v>
      </c>
      <c r="M2666">
        <f>VLOOKUP(J2666,locations!$A$1:$E$17,4,FALSE)</f>
        <v>1695200</v>
      </c>
      <c r="N2666">
        <f>VLOOKUP(J2666,locations!$A$1:$E$17,5,FALSE)</f>
        <v>343.09</v>
      </c>
    </row>
    <row r="2667" spans="1:14" x14ac:dyDescent="0.25">
      <c r="A2667">
        <v>2666</v>
      </c>
      <c r="B2667" t="s">
        <v>83</v>
      </c>
      <c r="C2667">
        <v>619</v>
      </c>
      <c r="D2667" t="str">
        <f>VLOOKUP(C2675,'make details'!$A$1:$C$139,2,FALSE)</f>
        <v>Mitsubishi</v>
      </c>
      <c r="E2667" t="str">
        <f>VLOOKUP(C2667,'make details'!$A$1:$C$139,3,FALSE)</f>
        <v>Standard</v>
      </c>
      <c r="F2667">
        <v>2008</v>
      </c>
      <c r="G2667" t="s">
        <v>826</v>
      </c>
      <c r="H2667" t="s">
        <v>32</v>
      </c>
      <c r="I2667" s="1">
        <v>44555</v>
      </c>
      <c r="J2667">
        <v>102</v>
      </c>
      <c r="K2667" t="str">
        <f>VLOOKUP(J2667,locations!$A$1:$E$17,2,FALSE)</f>
        <v>Auckland</v>
      </c>
      <c r="L2667" t="str">
        <f>VLOOKUP(J2667,locations!$A$1:$E$17,3,FALSE)</f>
        <v>New Zealand</v>
      </c>
      <c r="M2667">
        <f>VLOOKUP(J2667,locations!$A$1:$E$17,4,FALSE)</f>
        <v>1695200</v>
      </c>
      <c r="N2667">
        <f>VLOOKUP(J2667,locations!$A$1:$E$17,5,FALSE)</f>
        <v>343.09</v>
      </c>
    </row>
    <row r="2668" spans="1:14" x14ac:dyDescent="0.25">
      <c r="A2668">
        <v>2667</v>
      </c>
      <c r="B2668" t="s">
        <v>235</v>
      </c>
      <c r="C2668">
        <v>619</v>
      </c>
      <c r="D2668" t="str">
        <f>VLOOKUP(C2676,'make details'!$A$1:$C$139,2,FALSE)</f>
        <v>Toyota</v>
      </c>
      <c r="E2668" t="str">
        <f>VLOOKUP(C2668,'make details'!$A$1:$C$139,3,FALSE)</f>
        <v>Standard</v>
      </c>
      <c r="F2668">
        <v>2006</v>
      </c>
      <c r="G2668" t="s">
        <v>467</v>
      </c>
      <c r="H2668" t="s">
        <v>69</v>
      </c>
      <c r="I2668" s="1">
        <v>44641</v>
      </c>
      <c r="J2668">
        <v>109</v>
      </c>
      <c r="K2668" t="str">
        <f>VLOOKUP(J2668,locations!$A$1:$E$17,2,FALSE)</f>
        <v>Wellington</v>
      </c>
      <c r="L2668" t="str">
        <f>VLOOKUP(J2668,locations!$A$1:$E$17,3,FALSE)</f>
        <v>New Zealand</v>
      </c>
      <c r="M2668">
        <f>VLOOKUP(J2668,locations!$A$1:$E$17,4,FALSE)</f>
        <v>543500</v>
      </c>
      <c r="N2668">
        <f>VLOOKUP(J2668,locations!$A$1:$E$17,5,FALSE)</f>
        <v>67.52</v>
      </c>
    </row>
    <row r="2669" spans="1:14" x14ac:dyDescent="0.25">
      <c r="A2669">
        <v>2668</v>
      </c>
      <c r="B2669" t="s">
        <v>83</v>
      </c>
      <c r="C2669">
        <v>512</v>
      </c>
      <c r="D2669" t="str">
        <f>VLOOKUP(C2677,'make details'!$A$1:$C$139,2,FALSE)</f>
        <v>Toyota</v>
      </c>
      <c r="E2669" t="str">
        <f>VLOOKUP(C2669,'make details'!$A$1:$C$139,3,FALSE)</f>
        <v>Luxury</v>
      </c>
      <c r="F2669">
        <v>2005</v>
      </c>
      <c r="G2669" t="s">
        <v>707</v>
      </c>
      <c r="H2669" t="s">
        <v>32</v>
      </c>
      <c r="I2669" s="1">
        <v>44560</v>
      </c>
      <c r="J2669">
        <v>114</v>
      </c>
      <c r="K2669" t="str">
        <f>VLOOKUP(J2669,locations!$A$1:$E$17,2,FALSE)</f>
        <v>Canterbury</v>
      </c>
      <c r="L2669" t="str">
        <f>VLOOKUP(J2669,locations!$A$1:$E$17,3,FALSE)</f>
        <v>New Zealand</v>
      </c>
      <c r="M2669">
        <f>VLOOKUP(J2669,locations!$A$1:$E$17,4,FALSE)</f>
        <v>655000</v>
      </c>
      <c r="N2669">
        <f>VLOOKUP(J2669,locations!$A$1:$E$17,5,FALSE)</f>
        <v>14.72</v>
      </c>
    </row>
    <row r="2670" spans="1:14" x14ac:dyDescent="0.25">
      <c r="A2670">
        <v>2669</v>
      </c>
      <c r="B2670" t="s">
        <v>83</v>
      </c>
      <c r="C2670">
        <v>548</v>
      </c>
      <c r="D2670" t="str">
        <f>VLOOKUP(C2678,'make details'!$A$1:$C$139,2,FALSE)</f>
        <v>Suzuki</v>
      </c>
      <c r="E2670" t="str">
        <f>VLOOKUP(C2670,'make details'!$A$1:$C$139,3,FALSE)</f>
        <v>Standard</v>
      </c>
      <c r="F2670">
        <v>2006</v>
      </c>
      <c r="G2670" t="s">
        <v>593</v>
      </c>
      <c r="H2670" t="s">
        <v>283</v>
      </c>
      <c r="I2670" s="1">
        <v>44603</v>
      </c>
      <c r="J2670">
        <v>114</v>
      </c>
      <c r="K2670" t="str">
        <f>VLOOKUP(J2670,locations!$A$1:$E$17,2,FALSE)</f>
        <v>Canterbury</v>
      </c>
      <c r="L2670" t="str">
        <f>VLOOKUP(J2670,locations!$A$1:$E$17,3,FALSE)</f>
        <v>New Zealand</v>
      </c>
      <c r="M2670">
        <f>VLOOKUP(J2670,locations!$A$1:$E$17,4,FALSE)</f>
        <v>655000</v>
      </c>
      <c r="N2670">
        <f>VLOOKUP(J2670,locations!$A$1:$E$17,5,FALSE)</f>
        <v>14.72</v>
      </c>
    </row>
    <row r="2671" spans="1:14" x14ac:dyDescent="0.25">
      <c r="A2671">
        <v>2670</v>
      </c>
      <c r="B2671" t="s">
        <v>90</v>
      </c>
      <c r="C2671">
        <v>610</v>
      </c>
      <c r="D2671" t="str">
        <f>VLOOKUP(C2679,'make details'!$A$1:$C$139,2,FALSE)</f>
        <v>Suzuki</v>
      </c>
      <c r="E2671" t="str">
        <f>VLOOKUP(C2671,'make details'!$A$1:$C$139,3,FALSE)</f>
        <v>Standard</v>
      </c>
      <c r="F2671">
        <v>2004</v>
      </c>
      <c r="G2671" t="s">
        <v>484</v>
      </c>
      <c r="H2671" t="s">
        <v>283</v>
      </c>
      <c r="I2671" s="1">
        <v>44624</v>
      </c>
      <c r="J2671">
        <v>102</v>
      </c>
      <c r="K2671" t="str">
        <f>VLOOKUP(J2671,locations!$A$1:$E$17,2,FALSE)</f>
        <v>Auckland</v>
      </c>
      <c r="L2671" t="str">
        <f>VLOOKUP(J2671,locations!$A$1:$E$17,3,FALSE)</f>
        <v>New Zealand</v>
      </c>
      <c r="M2671">
        <f>VLOOKUP(J2671,locations!$A$1:$E$17,4,FALSE)</f>
        <v>1695200</v>
      </c>
      <c r="N2671">
        <f>VLOOKUP(J2671,locations!$A$1:$E$17,5,FALSE)</f>
        <v>343.09</v>
      </c>
    </row>
    <row r="2672" spans="1:14" x14ac:dyDescent="0.25">
      <c r="A2672">
        <v>2671</v>
      </c>
      <c r="B2672" t="s">
        <v>435</v>
      </c>
      <c r="C2672">
        <v>587</v>
      </c>
      <c r="D2672" t="str">
        <f>VLOOKUP(C2680,'make details'!$A$1:$C$139,2,FALSE)</f>
        <v>Mazda</v>
      </c>
      <c r="E2672" t="str">
        <f>VLOOKUP(C2672,'make details'!$A$1:$C$139,3,FALSE)</f>
        <v>Standard</v>
      </c>
      <c r="F2672">
        <v>2005</v>
      </c>
      <c r="G2672" t="s">
        <v>437</v>
      </c>
      <c r="H2672" t="s">
        <v>47</v>
      </c>
      <c r="I2672" s="1">
        <v>44569</v>
      </c>
      <c r="J2672">
        <v>109</v>
      </c>
      <c r="K2672" t="str">
        <f>VLOOKUP(J2672,locations!$A$1:$E$17,2,FALSE)</f>
        <v>Wellington</v>
      </c>
      <c r="L2672" t="str">
        <f>VLOOKUP(J2672,locations!$A$1:$E$17,3,FALSE)</f>
        <v>New Zealand</v>
      </c>
      <c r="M2672">
        <f>VLOOKUP(J2672,locations!$A$1:$E$17,4,FALSE)</f>
        <v>543500</v>
      </c>
      <c r="N2672">
        <f>VLOOKUP(J2672,locations!$A$1:$E$17,5,FALSE)</f>
        <v>67.52</v>
      </c>
    </row>
    <row r="2673" spans="1:14" x14ac:dyDescent="0.25">
      <c r="A2673">
        <v>2672</v>
      </c>
      <c r="B2673" t="s">
        <v>83</v>
      </c>
      <c r="C2673">
        <v>523</v>
      </c>
      <c r="D2673" t="str">
        <f>VLOOKUP(C2681,'make details'!$A$1:$C$139,2,FALSE)</f>
        <v>Mazda</v>
      </c>
      <c r="E2673" t="str">
        <f>VLOOKUP(C2673,'make details'!$A$1:$C$139,3,FALSE)</f>
        <v>Standard</v>
      </c>
      <c r="F2673">
        <v>1971</v>
      </c>
      <c r="G2673" t="s">
        <v>879</v>
      </c>
      <c r="H2673" t="s">
        <v>32</v>
      </c>
      <c r="I2673" s="1">
        <v>44615</v>
      </c>
      <c r="J2673">
        <v>103</v>
      </c>
      <c r="K2673" t="str">
        <f>VLOOKUP(J2673,locations!$A$1:$E$17,2,FALSE)</f>
        <v>Waikato</v>
      </c>
      <c r="L2673" t="str">
        <f>VLOOKUP(J2673,locations!$A$1:$E$17,3,FALSE)</f>
        <v>New Zealand</v>
      </c>
      <c r="M2673">
        <f>VLOOKUP(J2673,locations!$A$1:$E$17,4,FALSE)</f>
        <v>513800</v>
      </c>
      <c r="N2673">
        <f>VLOOKUP(J2673,locations!$A$1:$E$17,5,FALSE)</f>
        <v>21.5</v>
      </c>
    </row>
    <row r="2674" spans="1:14" x14ac:dyDescent="0.25">
      <c r="A2674">
        <v>2673</v>
      </c>
      <c r="B2674" t="s">
        <v>90</v>
      </c>
      <c r="C2674">
        <v>619</v>
      </c>
      <c r="D2674" t="str">
        <f>VLOOKUP(C2682,'make details'!$A$1:$C$139,2,FALSE)</f>
        <v>BMW</v>
      </c>
      <c r="E2674" t="str">
        <f>VLOOKUP(C2674,'make details'!$A$1:$C$139,3,FALSE)</f>
        <v>Standard</v>
      </c>
      <c r="F2674">
        <v>2005</v>
      </c>
      <c r="G2674" t="s">
        <v>599</v>
      </c>
      <c r="H2674" t="s">
        <v>10</v>
      </c>
      <c r="I2674" s="1">
        <v>44502</v>
      </c>
      <c r="J2674">
        <v>114</v>
      </c>
      <c r="K2674" t="str">
        <f>VLOOKUP(J2674,locations!$A$1:$E$17,2,FALSE)</f>
        <v>Canterbury</v>
      </c>
      <c r="L2674" t="str">
        <f>VLOOKUP(J2674,locations!$A$1:$E$17,3,FALSE)</f>
        <v>New Zealand</v>
      </c>
      <c r="M2674">
        <f>VLOOKUP(J2674,locations!$A$1:$E$17,4,FALSE)</f>
        <v>655000</v>
      </c>
      <c r="N2674">
        <f>VLOOKUP(J2674,locations!$A$1:$E$17,5,FALSE)</f>
        <v>14.72</v>
      </c>
    </row>
    <row r="2675" spans="1:14" x14ac:dyDescent="0.25">
      <c r="A2675">
        <v>2674</v>
      </c>
      <c r="B2675" t="s">
        <v>435</v>
      </c>
      <c r="C2675">
        <v>580</v>
      </c>
      <c r="D2675" t="str">
        <f>VLOOKUP(C2683,'make details'!$A$1:$C$139,2,FALSE)</f>
        <v>Toyota</v>
      </c>
      <c r="E2675" t="str">
        <f>VLOOKUP(C2675,'make details'!$A$1:$C$139,3,FALSE)</f>
        <v>Standard</v>
      </c>
      <c r="F2675">
        <v>1999</v>
      </c>
      <c r="G2675" t="s">
        <v>469</v>
      </c>
      <c r="H2675" t="s">
        <v>47</v>
      </c>
      <c r="I2675" s="1">
        <v>44612</v>
      </c>
      <c r="J2675">
        <v>108</v>
      </c>
      <c r="K2675" t="str">
        <f>VLOOKUP(J2675,locations!$A$1:$E$17,2,FALSE)</f>
        <v>Manawatū-Whanganui</v>
      </c>
      <c r="L2675" t="str">
        <f>VLOOKUP(J2675,locations!$A$1:$E$17,3,FALSE)</f>
        <v>New Zealand</v>
      </c>
      <c r="M2675">
        <f>VLOOKUP(J2675,locations!$A$1:$E$17,4,FALSE)</f>
        <v>258200</v>
      </c>
      <c r="N2675">
        <f>VLOOKUP(J2675,locations!$A$1:$E$17,5,FALSE)</f>
        <v>11.62</v>
      </c>
    </row>
    <row r="2676" spans="1:14" x14ac:dyDescent="0.25">
      <c r="A2676">
        <v>2675</v>
      </c>
      <c r="B2676" t="s">
        <v>90</v>
      </c>
      <c r="C2676">
        <v>619</v>
      </c>
      <c r="D2676" t="str">
        <f>VLOOKUP(C2684,'make details'!$A$1:$C$139,2,FALSE)</f>
        <v>Honda</v>
      </c>
      <c r="E2676" t="str">
        <f>VLOOKUP(C2676,'make details'!$A$1:$C$139,3,FALSE)</f>
        <v>Standard</v>
      </c>
      <c r="F2676">
        <v>2007</v>
      </c>
      <c r="G2676" t="s">
        <v>682</v>
      </c>
      <c r="H2676" t="s">
        <v>32</v>
      </c>
      <c r="I2676" s="1">
        <v>44634</v>
      </c>
      <c r="J2676">
        <v>104</v>
      </c>
      <c r="K2676" t="str">
        <f>VLOOKUP(J2676,locations!$A$1:$E$17,2,FALSE)</f>
        <v>Bay of Plenty</v>
      </c>
      <c r="L2676" t="str">
        <f>VLOOKUP(J2676,locations!$A$1:$E$17,3,FALSE)</f>
        <v>New Zealand</v>
      </c>
      <c r="M2676">
        <f>VLOOKUP(J2676,locations!$A$1:$E$17,4,FALSE)</f>
        <v>347700</v>
      </c>
      <c r="N2676">
        <f>VLOOKUP(J2676,locations!$A$1:$E$17,5,FALSE)</f>
        <v>28.8</v>
      </c>
    </row>
    <row r="2677" spans="1:14" x14ac:dyDescent="0.25">
      <c r="A2677">
        <v>2676</v>
      </c>
      <c r="B2677" t="s">
        <v>435</v>
      </c>
      <c r="C2677">
        <v>619</v>
      </c>
      <c r="D2677" t="str">
        <f>VLOOKUP(C2685,'make details'!$A$1:$C$139,2,FALSE)</f>
        <v>Ford</v>
      </c>
      <c r="E2677" t="str">
        <f>VLOOKUP(C2677,'make details'!$A$1:$C$139,3,FALSE)</f>
        <v>Standard</v>
      </c>
      <c r="F2677">
        <v>2014</v>
      </c>
      <c r="G2677" t="s">
        <v>448</v>
      </c>
      <c r="H2677" t="s">
        <v>18</v>
      </c>
      <c r="I2677" s="1">
        <v>44591</v>
      </c>
      <c r="J2677">
        <v>114</v>
      </c>
      <c r="K2677" t="str">
        <f>VLOOKUP(J2677,locations!$A$1:$E$17,2,FALSE)</f>
        <v>Canterbury</v>
      </c>
      <c r="L2677" t="str">
        <f>VLOOKUP(J2677,locations!$A$1:$E$17,3,FALSE)</f>
        <v>New Zealand</v>
      </c>
      <c r="M2677">
        <f>VLOOKUP(J2677,locations!$A$1:$E$17,4,FALSE)</f>
        <v>655000</v>
      </c>
      <c r="N2677">
        <f>VLOOKUP(J2677,locations!$A$1:$E$17,5,FALSE)</f>
        <v>14.72</v>
      </c>
    </row>
    <row r="2678" spans="1:14" x14ac:dyDescent="0.25">
      <c r="A2678">
        <v>2677</v>
      </c>
      <c r="B2678" t="s">
        <v>75</v>
      </c>
      <c r="C2678">
        <v>611</v>
      </c>
      <c r="D2678" t="str">
        <f>VLOOKUP(C2686,'make details'!$A$1:$C$139,2,FALSE)</f>
        <v>Toyota</v>
      </c>
      <c r="E2678" t="str">
        <f>VLOOKUP(C2678,'make details'!$A$1:$C$139,3,FALSE)</f>
        <v>Standard</v>
      </c>
      <c r="F2678">
        <v>2006</v>
      </c>
      <c r="G2678" t="s">
        <v>684</v>
      </c>
      <c r="H2678" t="s">
        <v>69</v>
      </c>
      <c r="I2678" s="1">
        <v>44598</v>
      </c>
      <c r="J2678">
        <v>102</v>
      </c>
      <c r="K2678" t="str">
        <f>VLOOKUP(J2678,locations!$A$1:$E$17,2,FALSE)</f>
        <v>Auckland</v>
      </c>
      <c r="L2678" t="str">
        <f>VLOOKUP(J2678,locations!$A$1:$E$17,3,FALSE)</f>
        <v>New Zealand</v>
      </c>
      <c r="M2678">
        <f>VLOOKUP(J2678,locations!$A$1:$E$17,4,FALSE)</f>
        <v>1695200</v>
      </c>
      <c r="N2678">
        <f>VLOOKUP(J2678,locations!$A$1:$E$17,5,FALSE)</f>
        <v>343.09</v>
      </c>
    </row>
    <row r="2679" spans="1:14" x14ac:dyDescent="0.25">
      <c r="A2679">
        <v>2678</v>
      </c>
      <c r="B2679" t="s">
        <v>75</v>
      </c>
      <c r="C2679">
        <v>611</v>
      </c>
      <c r="D2679" t="str">
        <f>VLOOKUP(C2687,'make details'!$A$1:$C$139,2,FALSE)</f>
        <v>Honda</v>
      </c>
      <c r="E2679" t="str">
        <f>VLOOKUP(C2679,'make details'!$A$1:$C$139,3,FALSE)</f>
        <v>Standard</v>
      </c>
      <c r="F2679">
        <v>2005</v>
      </c>
      <c r="G2679" t="s">
        <v>684</v>
      </c>
      <c r="H2679" t="s">
        <v>10</v>
      </c>
      <c r="I2679" s="1">
        <v>44597</v>
      </c>
      <c r="J2679">
        <v>102</v>
      </c>
      <c r="K2679" t="str">
        <f>VLOOKUP(J2679,locations!$A$1:$E$17,2,FALSE)</f>
        <v>Auckland</v>
      </c>
      <c r="L2679" t="str">
        <f>VLOOKUP(J2679,locations!$A$1:$E$17,3,FALSE)</f>
        <v>New Zealand</v>
      </c>
      <c r="M2679">
        <f>VLOOKUP(J2679,locations!$A$1:$E$17,4,FALSE)</f>
        <v>1695200</v>
      </c>
      <c r="N2679">
        <f>VLOOKUP(J2679,locations!$A$1:$E$17,5,FALSE)</f>
        <v>343.09</v>
      </c>
    </row>
    <row r="2680" spans="1:14" x14ac:dyDescent="0.25">
      <c r="A2680">
        <v>2679</v>
      </c>
      <c r="B2680" t="s">
        <v>90</v>
      </c>
      <c r="C2680">
        <v>576</v>
      </c>
      <c r="D2680" t="str">
        <f>VLOOKUP(C2688,'make details'!$A$1:$C$139,2,FALSE)</f>
        <v>Nissan</v>
      </c>
      <c r="E2680" t="str">
        <f>VLOOKUP(C2680,'make details'!$A$1:$C$139,3,FALSE)</f>
        <v>Standard</v>
      </c>
      <c r="F2680">
        <v>2007</v>
      </c>
      <c r="G2680" t="s">
        <v>800</v>
      </c>
      <c r="H2680" t="s">
        <v>28</v>
      </c>
      <c r="I2680" s="1">
        <v>44649</v>
      </c>
      <c r="J2680">
        <v>115</v>
      </c>
      <c r="K2680" t="str">
        <f>VLOOKUP(J2680,locations!$A$1:$E$17,2,FALSE)</f>
        <v>Otago</v>
      </c>
      <c r="L2680" t="str">
        <f>VLOOKUP(J2680,locations!$A$1:$E$17,3,FALSE)</f>
        <v>New Zealand</v>
      </c>
      <c r="M2680">
        <f>VLOOKUP(J2680,locations!$A$1:$E$17,4,FALSE)</f>
        <v>246000</v>
      </c>
      <c r="N2680">
        <f>VLOOKUP(J2680,locations!$A$1:$E$17,5,FALSE)</f>
        <v>7.89</v>
      </c>
    </row>
    <row r="2681" spans="1:14" x14ac:dyDescent="0.25">
      <c r="A2681">
        <v>2680</v>
      </c>
      <c r="B2681" t="s">
        <v>83</v>
      </c>
      <c r="C2681">
        <v>576</v>
      </c>
      <c r="D2681" t="str">
        <f>VLOOKUP(C2689,'make details'!$A$1:$C$139,2,FALSE)</f>
        <v>Honda</v>
      </c>
      <c r="E2681" t="str">
        <f>VLOOKUP(C2681,'make details'!$A$1:$C$139,3,FALSE)</f>
        <v>Standard</v>
      </c>
      <c r="F2681">
        <v>2006</v>
      </c>
      <c r="G2681" t="s">
        <v>698</v>
      </c>
      <c r="H2681" t="s">
        <v>18</v>
      </c>
      <c r="I2681" s="1">
        <v>44503</v>
      </c>
      <c r="J2681">
        <v>114</v>
      </c>
      <c r="K2681" t="str">
        <f>VLOOKUP(J2681,locations!$A$1:$E$17,2,FALSE)</f>
        <v>Canterbury</v>
      </c>
      <c r="L2681" t="str">
        <f>VLOOKUP(J2681,locations!$A$1:$E$17,3,FALSE)</f>
        <v>New Zealand</v>
      </c>
      <c r="M2681">
        <f>VLOOKUP(J2681,locations!$A$1:$E$17,4,FALSE)</f>
        <v>655000</v>
      </c>
      <c r="N2681">
        <f>VLOOKUP(J2681,locations!$A$1:$E$17,5,FALSE)</f>
        <v>14.72</v>
      </c>
    </row>
    <row r="2682" spans="1:14" x14ac:dyDescent="0.25">
      <c r="A2682">
        <v>2681</v>
      </c>
      <c r="B2682" t="s">
        <v>90</v>
      </c>
      <c r="C2682">
        <v>512</v>
      </c>
      <c r="D2682" t="str">
        <f>VLOOKUP(C2690,'make details'!$A$1:$C$139,2,FALSE)</f>
        <v>Toyota</v>
      </c>
      <c r="E2682" t="str">
        <f>VLOOKUP(C2682,'make details'!$A$1:$C$139,3,FALSE)</f>
        <v>Luxury</v>
      </c>
      <c r="F2682">
        <v>2008</v>
      </c>
      <c r="G2682" t="s">
        <v>729</v>
      </c>
      <c r="H2682" t="s">
        <v>45</v>
      </c>
      <c r="I2682" s="1">
        <v>44566</v>
      </c>
      <c r="J2682">
        <v>102</v>
      </c>
      <c r="K2682" t="str">
        <f>VLOOKUP(J2682,locations!$A$1:$E$17,2,FALSE)</f>
        <v>Auckland</v>
      </c>
      <c r="L2682" t="str">
        <f>VLOOKUP(J2682,locations!$A$1:$E$17,3,FALSE)</f>
        <v>New Zealand</v>
      </c>
      <c r="M2682">
        <f>VLOOKUP(J2682,locations!$A$1:$E$17,4,FALSE)</f>
        <v>1695200</v>
      </c>
      <c r="N2682">
        <f>VLOOKUP(J2682,locations!$A$1:$E$17,5,FALSE)</f>
        <v>343.09</v>
      </c>
    </row>
    <row r="2683" spans="1:14" x14ac:dyDescent="0.25">
      <c r="A2683">
        <v>2682</v>
      </c>
      <c r="B2683" t="s">
        <v>75</v>
      </c>
      <c r="C2683">
        <v>619</v>
      </c>
      <c r="D2683" t="str">
        <f>VLOOKUP(C2691,'make details'!$A$1:$C$139,2,FALSE)</f>
        <v>Honda</v>
      </c>
      <c r="E2683" t="str">
        <f>VLOOKUP(C2683,'make details'!$A$1:$C$139,3,FALSE)</f>
        <v>Standard</v>
      </c>
      <c r="F2683">
        <v>2006</v>
      </c>
      <c r="G2683" t="s">
        <v>739</v>
      </c>
      <c r="H2683" t="s">
        <v>32</v>
      </c>
      <c r="I2683" s="1">
        <v>44581</v>
      </c>
      <c r="J2683">
        <v>102</v>
      </c>
      <c r="K2683" t="str">
        <f>VLOOKUP(J2683,locations!$A$1:$E$17,2,FALSE)</f>
        <v>Auckland</v>
      </c>
      <c r="L2683" t="str">
        <f>VLOOKUP(J2683,locations!$A$1:$E$17,3,FALSE)</f>
        <v>New Zealand</v>
      </c>
      <c r="M2683">
        <f>VLOOKUP(J2683,locations!$A$1:$E$17,4,FALSE)</f>
        <v>1695200</v>
      </c>
      <c r="N2683">
        <f>VLOOKUP(J2683,locations!$A$1:$E$17,5,FALSE)</f>
        <v>343.09</v>
      </c>
    </row>
    <row r="2684" spans="1:14" x14ac:dyDescent="0.25">
      <c r="A2684">
        <v>2683</v>
      </c>
      <c r="B2684" t="s">
        <v>90</v>
      </c>
      <c r="C2684">
        <v>550</v>
      </c>
      <c r="D2684" t="str">
        <f>VLOOKUP(C2692,'make details'!$A$1:$C$139,2,FALSE)</f>
        <v>Mazda</v>
      </c>
      <c r="E2684" t="str">
        <f>VLOOKUP(C2684,'make details'!$A$1:$C$139,3,FALSE)</f>
        <v>Standard</v>
      </c>
      <c r="F2684">
        <v>2005</v>
      </c>
      <c r="G2684" t="s">
        <v>877</v>
      </c>
      <c r="H2684" t="s">
        <v>47</v>
      </c>
      <c r="I2684" s="1">
        <v>44617</v>
      </c>
      <c r="J2684">
        <v>102</v>
      </c>
      <c r="K2684" t="str">
        <f>VLOOKUP(J2684,locations!$A$1:$E$17,2,FALSE)</f>
        <v>Auckland</v>
      </c>
      <c r="L2684" t="str">
        <f>VLOOKUP(J2684,locations!$A$1:$E$17,3,FALSE)</f>
        <v>New Zealand</v>
      </c>
      <c r="M2684">
        <f>VLOOKUP(J2684,locations!$A$1:$E$17,4,FALSE)</f>
        <v>1695200</v>
      </c>
      <c r="N2684">
        <f>VLOOKUP(J2684,locations!$A$1:$E$17,5,FALSE)</f>
        <v>343.09</v>
      </c>
    </row>
    <row r="2685" spans="1:14" x14ac:dyDescent="0.25">
      <c r="A2685">
        <v>2684</v>
      </c>
      <c r="B2685" t="s">
        <v>90</v>
      </c>
      <c r="C2685">
        <v>540</v>
      </c>
      <c r="D2685" t="str">
        <f>VLOOKUP(C2693,'make details'!$A$1:$C$139,2,FALSE)</f>
        <v>Mercedes-Benz</v>
      </c>
      <c r="E2685" t="str">
        <f>VLOOKUP(C2685,'make details'!$A$1:$C$139,3,FALSE)</f>
        <v>Standard</v>
      </c>
      <c r="F2685">
        <v>2014</v>
      </c>
      <c r="G2685" t="s">
        <v>875</v>
      </c>
      <c r="H2685" t="s">
        <v>32</v>
      </c>
      <c r="I2685" s="1">
        <v>44622</v>
      </c>
      <c r="J2685">
        <v>102</v>
      </c>
      <c r="K2685" t="str">
        <f>VLOOKUP(J2685,locations!$A$1:$E$17,2,FALSE)</f>
        <v>Auckland</v>
      </c>
      <c r="L2685" t="str">
        <f>VLOOKUP(J2685,locations!$A$1:$E$17,3,FALSE)</f>
        <v>New Zealand</v>
      </c>
      <c r="M2685">
        <f>VLOOKUP(J2685,locations!$A$1:$E$17,4,FALSE)</f>
        <v>1695200</v>
      </c>
      <c r="N2685">
        <f>VLOOKUP(J2685,locations!$A$1:$E$17,5,FALSE)</f>
        <v>343.09</v>
      </c>
    </row>
    <row r="2686" spans="1:14" x14ac:dyDescent="0.25">
      <c r="A2686">
        <v>2685</v>
      </c>
      <c r="B2686" t="s">
        <v>700</v>
      </c>
      <c r="C2686">
        <v>619</v>
      </c>
      <c r="D2686" t="str">
        <f>VLOOKUP(C2694,'make details'!$A$1:$C$139,2,FALSE)</f>
        <v>Mitsubishi</v>
      </c>
      <c r="E2686" t="str">
        <f>VLOOKUP(C2686,'make details'!$A$1:$C$139,3,FALSE)</f>
        <v>Standard</v>
      </c>
      <c r="F2686">
        <v>1996</v>
      </c>
      <c r="G2686" t="s">
        <v>467</v>
      </c>
      <c r="H2686" t="s">
        <v>32</v>
      </c>
      <c r="I2686" s="1">
        <v>44546</v>
      </c>
      <c r="J2686">
        <v>109</v>
      </c>
      <c r="K2686" t="str">
        <f>VLOOKUP(J2686,locations!$A$1:$E$17,2,FALSE)</f>
        <v>Wellington</v>
      </c>
      <c r="L2686" t="str">
        <f>VLOOKUP(J2686,locations!$A$1:$E$17,3,FALSE)</f>
        <v>New Zealand</v>
      </c>
      <c r="M2686">
        <f>VLOOKUP(J2686,locations!$A$1:$E$17,4,FALSE)</f>
        <v>543500</v>
      </c>
      <c r="N2686">
        <f>VLOOKUP(J2686,locations!$A$1:$E$17,5,FALSE)</f>
        <v>67.52</v>
      </c>
    </row>
    <row r="2687" spans="1:14" x14ac:dyDescent="0.25">
      <c r="A2687">
        <v>2686</v>
      </c>
      <c r="B2687" t="s">
        <v>90</v>
      </c>
      <c r="C2687">
        <v>550</v>
      </c>
      <c r="D2687" t="str">
        <f>VLOOKUP(C2695,'make details'!$A$1:$C$139,2,FALSE)</f>
        <v>Subaru</v>
      </c>
      <c r="E2687" t="str">
        <f>VLOOKUP(C2687,'make details'!$A$1:$C$139,3,FALSE)</f>
        <v>Standard</v>
      </c>
      <c r="F2687">
        <v>2004</v>
      </c>
      <c r="G2687" t="s">
        <v>784</v>
      </c>
      <c r="H2687" t="s">
        <v>18</v>
      </c>
      <c r="I2687" s="1">
        <v>44576</v>
      </c>
      <c r="J2687">
        <v>107</v>
      </c>
      <c r="K2687" t="str">
        <f>VLOOKUP(J2687,locations!$A$1:$E$17,2,FALSE)</f>
        <v>Taranaki</v>
      </c>
      <c r="L2687" t="str">
        <f>VLOOKUP(J2687,locations!$A$1:$E$17,3,FALSE)</f>
        <v>New Zealand</v>
      </c>
      <c r="M2687">
        <f>VLOOKUP(J2687,locations!$A$1:$E$17,4,FALSE)</f>
        <v>127300</v>
      </c>
      <c r="N2687">
        <f>VLOOKUP(J2687,locations!$A$1:$E$17,5,FALSE)</f>
        <v>17.55</v>
      </c>
    </row>
    <row r="2688" spans="1:14" x14ac:dyDescent="0.25">
      <c r="A2688">
        <v>2687</v>
      </c>
      <c r="B2688" t="s">
        <v>90</v>
      </c>
      <c r="C2688">
        <v>587</v>
      </c>
      <c r="D2688" t="str">
        <f>VLOOKUP(C2696,'make details'!$A$1:$C$139,2,FALSE)</f>
        <v>Toyota</v>
      </c>
      <c r="E2688" t="str">
        <f>VLOOKUP(C2688,'make details'!$A$1:$C$139,3,FALSE)</f>
        <v>Standard</v>
      </c>
      <c r="F2688">
        <v>2005</v>
      </c>
      <c r="G2688" t="s">
        <v>777</v>
      </c>
      <c r="H2688" t="s">
        <v>10</v>
      </c>
      <c r="I2688" s="1">
        <v>44586</v>
      </c>
      <c r="J2688">
        <v>103</v>
      </c>
      <c r="K2688" t="str">
        <f>VLOOKUP(J2688,locations!$A$1:$E$17,2,FALSE)</f>
        <v>Waikato</v>
      </c>
      <c r="L2688" t="str">
        <f>VLOOKUP(J2688,locations!$A$1:$E$17,3,FALSE)</f>
        <v>New Zealand</v>
      </c>
      <c r="M2688">
        <f>VLOOKUP(J2688,locations!$A$1:$E$17,4,FALSE)</f>
        <v>513800</v>
      </c>
      <c r="N2688">
        <f>VLOOKUP(J2688,locations!$A$1:$E$17,5,FALSE)</f>
        <v>21.5</v>
      </c>
    </row>
    <row r="2689" spans="1:14" x14ac:dyDescent="0.25">
      <c r="A2689">
        <v>2688</v>
      </c>
      <c r="B2689" t="s">
        <v>75</v>
      </c>
      <c r="C2689">
        <v>550</v>
      </c>
      <c r="D2689" t="str">
        <f>VLOOKUP(C2697,'make details'!$A$1:$C$139,2,FALSE)</f>
        <v>Mazda</v>
      </c>
      <c r="E2689" t="str">
        <f>VLOOKUP(C2689,'make details'!$A$1:$C$139,3,FALSE)</f>
        <v>Standard</v>
      </c>
      <c r="F2689">
        <v>2004</v>
      </c>
      <c r="G2689" t="s">
        <v>808</v>
      </c>
      <c r="H2689" t="s">
        <v>10</v>
      </c>
      <c r="I2689" s="1">
        <v>44627</v>
      </c>
      <c r="J2689">
        <v>102</v>
      </c>
      <c r="K2689" t="str">
        <f>VLOOKUP(J2689,locations!$A$1:$E$17,2,FALSE)</f>
        <v>Auckland</v>
      </c>
      <c r="L2689" t="str">
        <f>VLOOKUP(J2689,locations!$A$1:$E$17,3,FALSE)</f>
        <v>New Zealand</v>
      </c>
      <c r="M2689">
        <f>VLOOKUP(J2689,locations!$A$1:$E$17,4,FALSE)</f>
        <v>1695200</v>
      </c>
      <c r="N2689">
        <f>VLOOKUP(J2689,locations!$A$1:$E$17,5,FALSE)</f>
        <v>343.09</v>
      </c>
    </row>
    <row r="2690" spans="1:14" x14ac:dyDescent="0.25">
      <c r="A2690">
        <v>2689</v>
      </c>
      <c r="B2690" t="s">
        <v>435</v>
      </c>
      <c r="C2690">
        <v>619</v>
      </c>
      <c r="D2690" t="str">
        <f>VLOOKUP(C2698,'make details'!$A$1:$C$139,2,FALSE)</f>
        <v>Mercedes-Benz</v>
      </c>
      <c r="E2690" t="str">
        <f>VLOOKUP(C2690,'make details'!$A$1:$C$139,3,FALSE)</f>
        <v>Standard</v>
      </c>
      <c r="F2690">
        <v>2010</v>
      </c>
      <c r="G2690" t="s">
        <v>448</v>
      </c>
      <c r="H2690" t="s">
        <v>10</v>
      </c>
      <c r="I2690" s="1">
        <v>44598</v>
      </c>
      <c r="J2690">
        <v>104</v>
      </c>
      <c r="K2690" t="str">
        <f>VLOOKUP(J2690,locations!$A$1:$E$17,2,FALSE)</f>
        <v>Bay of Plenty</v>
      </c>
      <c r="L2690" t="str">
        <f>VLOOKUP(J2690,locations!$A$1:$E$17,3,FALSE)</f>
        <v>New Zealand</v>
      </c>
      <c r="M2690">
        <f>VLOOKUP(J2690,locations!$A$1:$E$17,4,FALSE)</f>
        <v>347700</v>
      </c>
      <c r="N2690">
        <f>VLOOKUP(J2690,locations!$A$1:$E$17,5,FALSE)</f>
        <v>28.8</v>
      </c>
    </row>
    <row r="2691" spans="1:14" x14ac:dyDescent="0.25">
      <c r="A2691">
        <v>2690</v>
      </c>
      <c r="B2691" t="s">
        <v>75</v>
      </c>
      <c r="C2691">
        <v>550</v>
      </c>
      <c r="D2691" t="str">
        <f>VLOOKUP(C2699,'make details'!$A$1:$C$139,2,FALSE)</f>
        <v>Toyota</v>
      </c>
      <c r="E2691" t="str">
        <f>VLOOKUP(C2691,'make details'!$A$1:$C$139,3,FALSE)</f>
        <v>Standard</v>
      </c>
      <c r="F2691">
        <v>2006</v>
      </c>
      <c r="G2691" t="s">
        <v>808</v>
      </c>
      <c r="H2691" t="s">
        <v>69</v>
      </c>
      <c r="I2691" s="1">
        <v>44635</v>
      </c>
      <c r="J2691">
        <v>103</v>
      </c>
      <c r="K2691" t="str">
        <f>VLOOKUP(J2691,locations!$A$1:$E$17,2,FALSE)</f>
        <v>Waikato</v>
      </c>
      <c r="L2691" t="str">
        <f>VLOOKUP(J2691,locations!$A$1:$E$17,3,FALSE)</f>
        <v>New Zealand</v>
      </c>
      <c r="M2691">
        <f>VLOOKUP(J2691,locations!$A$1:$E$17,4,FALSE)</f>
        <v>513800</v>
      </c>
      <c r="N2691">
        <f>VLOOKUP(J2691,locations!$A$1:$E$17,5,FALSE)</f>
        <v>21.5</v>
      </c>
    </row>
    <row r="2692" spans="1:14" x14ac:dyDescent="0.25">
      <c r="A2692">
        <v>2691</v>
      </c>
      <c r="B2692" t="s">
        <v>75</v>
      </c>
      <c r="C2692">
        <v>576</v>
      </c>
      <c r="D2692" t="str">
        <f>VLOOKUP(C2700,'make details'!$A$1:$C$139,2,FALSE)</f>
        <v>Honda</v>
      </c>
      <c r="E2692" t="str">
        <f>VLOOKUP(C2692,'make details'!$A$1:$C$139,3,FALSE)</f>
        <v>Standard</v>
      </c>
      <c r="F2692">
        <v>2006</v>
      </c>
      <c r="G2692" t="s">
        <v>578</v>
      </c>
      <c r="H2692" t="s">
        <v>32</v>
      </c>
      <c r="I2692" s="1">
        <v>44621</v>
      </c>
      <c r="J2692">
        <v>109</v>
      </c>
      <c r="K2692" t="str">
        <f>VLOOKUP(J2692,locations!$A$1:$E$17,2,FALSE)</f>
        <v>Wellington</v>
      </c>
      <c r="L2692" t="str">
        <f>VLOOKUP(J2692,locations!$A$1:$E$17,3,FALSE)</f>
        <v>New Zealand</v>
      </c>
      <c r="M2692">
        <f>VLOOKUP(J2692,locations!$A$1:$E$17,4,FALSE)</f>
        <v>543500</v>
      </c>
      <c r="N2692">
        <f>VLOOKUP(J2692,locations!$A$1:$E$17,5,FALSE)</f>
        <v>67.52</v>
      </c>
    </row>
    <row r="2693" spans="1:14" x14ac:dyDescent="0.25">
      <c r="A2693">
        <v>2692</v>
      </c>
      <c r="B2693" t="s">
        <v>83</v>
      </c>
      <c r="C2693">
        <v>577</v>
      </c>
      <c r="D2693" t="str">
        <f>VLOOKUP(C2701,'make details'!$A$1:$C$139,2,FALSE)</f>
        <v>Nissan</v>
      </c>
      <c r="E2693" t="str">
        <f>VLOOKUP(C2693,'make details'!$A$1:$C$139,3,FALSE)</f>
        <v>Luxury</v>
      </c>
      <c r="F2693">
        <v>2009</v>
      </c>
      <c r="G2693" t="s">
        <v>880</v>
      </c>
      <c r="H2693" t="s">
        <v>10</v>
      </c>
      <c r="I2693" s="1">
        <v>44648</v>
      </c>
      <c r="J2693">
        <v>102</v>
      </c>
      <c r="K2693" t="str">
        <f>VLOOKUP(J2693,locations!$A$1:$E$17,2,FALSE)</f>
        <v>Auckland</v>
      </c>
      <c r="L2693" t="str">
        <f>VLOOKUP(J2693,locations!$A$1:$E$17,3,FALSE)</f>
        <v>New Zealand</v>
      </c>
      <c r="M2693">
        <f>VLOOKUP(J2693,locations!$A$1:$E$17,4,FALSE)</f>
        <v>1695200</v>
      </c>
      <c r="N2693">
        <f>VLOOKUP(J2693,locations!$A$1:$E$17,5,FALSE)</f>
        <v>343.09</v>
      </c>
    </row>
    <row r="2694" spans="1:14" x14ac:dyDescent="0.25">
      <c r="A2694">
        <v>2693</v>
      </c>
      <c r="B2694" t="s">
        <v>235</v>
      </c>
      <c r="C2694">
        <v>580</v>
      </c>
      <c r="D2694" t="str">
        <f>VLOOKUP(C2702,'make details'!$A$1:$C$139,2,FALSE)</f>
        <v>Mini</v>
      </c>
      <c r="E2694" t="str">
        <f>VLOOKUP(C2694,'make details'!$A$1:$C$139,3,FALSE)</f>
        <v>Standard</v>
      </c>
      <c r="F2694">
        <v>2014</v>
      </c>
      <c r="G2694" t="s">
        <v>730</v>
      </c>
      <c r="H2694" t="s">
        <v>32</v>
      </c>
      <c r="I2694" s="1">
        <v>44484</v>
      </c>
      <c r="J2694">
        <v>102</v>
      </c>
      <c r="K2694" t="str">
        <f>VLOOKUP(J2694,locations!$A$1:$E$17,2,FALSE)</f>
        <v>Auckland</v>
      </c>
      <c r="L2694" t="str">
        <f>VLOOKUP(J2694,locations!$A$1:$E$17,3,FALSE)</f>
        <v>New Zealand</v>
      </c>
      <c r="M2694">
        <f>VLOOKUP(J2694,locations!$A$1:$E$17,4,FALSE)</f>
        <v>1695200</v>
      </c>
      <c r="N2694">
        <f>VLOOKUP(J2694,locations!$A$1:$E$17,5,FALSE)</f>
        <v>343.09</v>
      </c>
    </row>
    <row r="2695" spans="1:14" x14ac:dyDescent="0.25">
      <c r="A2695">
        <v>2694</v>
      </c>
      <c r="B2695" t="s">
        <v>90</v>
      </c>
      <c r="C2695">
        <v>610</v>
      </c>
      <c r="D2695" t="str">
        <f>VLOOKUP(C2703,'make details'!$A$1:$C$139,2,FALSE)</f>
        <v>Mazda</v>
      </c>
      <c r="E2695" t="str">
        <f>VLOOKUP(C2695,'make details'!$A$1:$C$139,3,FALSE)</f>
        <v>Standard</v>
      </c>
      <c r="F2695">
        <v>2011</v>
      </c>
      <c r="G2695" t="s">
        <v>475</v>
      </c>
      <c r="H2695" t="s">
        <v>45</v>
      </c>
      <c r="I2695" s="1">
        <v>44614</v>
      </c>
      <c r="J2695">
        <v>102</v>
      </c>
      <c r="K2695" t="str">
        <f>VLOOKUP(J2695,locations!$A$1:$E$17,2,FALSE)</f>
        <v>Auckland</v>
      </c>
      <c r="L2695" t="str">
        <f>VLOOKUP(J2695,locations!$A$1:$E$17,3,FALSE)</f>
        <v>New Zealand</v>
      </c>
      <c r="M2695">
        <f>VLOOKUP(J2695,locations!$A$1:$E$17,4,FALSE)</f>
        <v>1695200</v>
      </c>
      <c r="N2695">
        <f>VLOOKUP(J2695,locations!$A$1:$E$17,5,FALSE)</f>
        <v>343.09</v>
      </c>
    </row>
    <row r="2696" spans="1:14" x14ac:dyDescent="0.25">
      <c r="A2696">
        <v>2695</v>
      </c>
      <c r="B2696" t="s">
        <v>235</v>
      </c>
      <c r="C2696">
        <v>619</v>
      </c>
      <c r="D2696" t="str">
        <f>VLOOKUP(C2704,'make details'!$A$1:$C$139,2,FALSE)</f>
        <v>BMW</v>
      </c>
      <c r="E2696" t="str">
        <f>VLOOKUP(C2696,'make details'!$A$1:$C$139,3,FALSE)</f>
        <v>Standard</v>
      </c>
      <c r="F2696">
        <v>2014</v>
      </c>
      <c r="G2696" t="s">
        <v>467</v>
      </c>
      <c r="H2696" t="s">
        <v>69</v>
      </c>
      <c r="I2696" s="1">
        <v>44586</v>
      </c>
      <c r="J2696">
        <v>114</v>
      </c>
      <c r="K2696" t="str">
        <f>VLOOKUP(J2696,locations!$A$1:$E$17,2,FALSE)</f>
        <v>Canterbury</v>
      </c>
      <c r="L2696" t="str">
        <f>VLOOKUP(J2696,locations!$A$1:$E$17,3,FALSE)</f>
        <v>New Zealand</v>
      </c>
      <c r="M2696">
        <f>VLOOKUP(J2696,locations!$A$1:$E$17,4,FALSE)</f>
        <v>655000</v>
      </c>
      <c r="N2696">
        <f>VLOOKUP(J2696,locations!$A$1:$E$17,5,FALSE)</f>
        <v>14.72</v>
      </c>
    </row>
    <row r="2697" spans="1:14" x14ac:dyDescent="0.25">
      <c r="A2697">
        <v>2696</v>
      </c>
      <c r="B2697" t="s">
        <v>435</v>
      </c>
      <c r="C2697">
        <v>576</v>
      </c>
      <c r="D2697" t="str">
        <f>VLOOKUP(C2705,'make details'!$A$1:$C$139,2,FALSE)</f>
        <v>Nissan</v>
      </c>
      <c r="E2697" t="str">
        <f>VLOOKUP(C2697,'make details'!$A$1:$C$139,3,FALSE)</f>
        <v>Standard</v>
      </c>
      <c r="F2697">
        <v>2014</v>
      </c>
      <c r="G2697" t="s">
        <v>839</v>
      </c>
      <c r="H2697" t="s">
        <v>28</v>
      </c>
      <c r="I2697" s="1">
        <v>44618</v>
      </c>
      <c r="J2697">
        <v>104</v>
      </c>
      <c r="K2697" t="str">
        <f>VLOOKUP(J2697,locations!$A$1:$E$17,2,FALSE)</f>
        <v>Bay of Plenty</v>
      </c>
      <c r="L2697" t="str">
        <f>VLOOKUP(J2697,locations!$A$1:$E$17,3,FALSE)</f>
        <v>New Zealand</v>
      </c>
      <c r="M2697">
        <f>VLOOKUP(J2697,locations!$A$1:$E$17,4,FALSE)</f>
        <v>347700</v>
      </c>
      <c r="N2697">
        <f>VLOOKUP(J2697,locations!$A$1:$E$17,5,FALSE)</f>
        <v>28.8</v>
      </c>
    </row>
    <row r="2698" spans="1:14" x14ac:dyDescent="0.25">
      <c r="A2698">
        <v>2697</v>
      </c>
      <c r="B2698" t="s">
        <v>90</v>
      </c>
      <c r="C2698">
        <v>577</v>
      </c>
      <c r="D2698" t="str">
        <f>VLOOKUP(C2706,'make details'!$A$1:$C$139,2,FALSE)</f>
        <v>Toyota</v>
      </c>
      <c r="E2698" t="str">
        <f>VLOOKUP(C2698,'make details'!$A$1:$C$139,3,FALSE)</f>
        <v>Luxury</v>
      </c>
      <c r="F2698">
        <v>2014</v>
      </c>
      <c r="G2698" t="s">
        <v>881</v>
      </c>
      <c r="H2698" t="s">
        <v>10</v>
      </c>
      <c r="I2698" s="1">
        <v>44591</v>
      </c>
      <c r="J2698">
        <v>114</v>
      </c>
      <c r="K2698" t="str">
        <f>VLOOKUP(J2698,locations!$A$1:$E$17,2,FALSE)</f>
        <v>Canterbury</v>
      </c>
      <c r="L2698" t="str">
        <f>VLOOKUP(J2698,locations!$A$1:$E$17,3,FALSE)</f>
        <v>New Zealand</v>
      </c>
      <c r="M2698">
        <f>VLOOKUP(J2698,locations!$A$1:$E$17,4,FALSE)</f>
        <v>655000</v>
      </c>
      <c r="N2698">
        <f>VLOOKUP(J2698,locations!$A$1:$E$17,5,FALSE)</f>
        <v>14.72</v>
      </c>
    </row>
    <row r="2699" spans="1:14" x14ac:dyDescent="0.25">
      <c r="A2699">
        <v>2698</v>
      </c>
      <c r="B2699" t="s">
        <v>75</v>
      </c>
      <c r="C2699">
        <v>619</v>
      </c>
      <c r="D2699" t="str">
        <f>VLOOKUP(C2707,'make details'!$A$1:$C$139,2,FALSE)</f>
        <v>Audi</v>
      </c>
      <c r="E2699" t="str">
        <f>VLOOKUP(C2699,'make details'!$A$1:$C$139,3,FALSE)</f>
        <v>Standard</v>
      </c>
      <c r="F2699">
        <v>2009</v>
      </c>
      <c r="G2699" t="s">
        <v>826</v>
      </c>
      <c r="H2699" t="s">
        <v>32</v>
      </c>
      <c r="I2699" s="1">
        <v>44629</v>
      </c>
      <c r="J2699">
        <v>109</v>
      </c>
      <c r="K2699" t="str">
        <f>VLOOKUP(J2699,locations!$A$1:$E$17,2,FALSE)</f>
        <v>Wellington</v>
      </c>
      <c r="L2699" t="str">
        <f>VLOOKUP(J2699,locations!$A$1:$E$17,3,FALSE)</f>
        <v>New Zealand</v>
      </c>
      <c r="M2699">
        <f>VLOOKUP(J2699,locations!$A$1:$E$17,4,FALSE)</f>
        <v>543500</v>
      </c>
      <c r="N2699">
        <f>VLOOKUP(J2699,locations!$A$1:$E$17,5,FALSE)</f>
        <v>67.52</v>
      </c>
    </row>
    <row r="2700" spans="1:14" x14ac:dyDescent="0.25">
      <c r="A2700">
        <v>2699</v>
      </c>
      <c r="B2700" t="s">
        <v>90</v>
      </c>
      <c r="C2700">
        <v>550</v>
      </c>
      <c r="D2700" t="str">
        <f>VLOOKUP(C2708,'make details'!$A$1:$C$139,2,FALSE)</f>
        <v>BMW</v>
      </c>
      <c r="E2700" t="str">
        <f>VLOOKUP(C2700,'make details'!$A$1:$C$139,3,FALSE)</f>
        <v>Standard</v>
      </c>
      <c r="F2700">
        <v>2006</v>
      </c>
      <c r="G2700" t="s">
        <v>784</v>
      </c>
      <c r="H2700" t="s">
        <v>18</v>
      </c>
      <c r="I2700" s="1">
        <v>44502</v>
      </c>
      <c r="J2700">
        <v>101</v>
      </c>
      <c r="K2700" t="str">
        <f>VLOOKUP(J2700,locations!$A$1:$E$17,2,FALSE)</f>
        <v>Northland</v>
      </c>
      <c r="L2700" t="str">
        <f>VLOOKUP(J2700,locations!$A$1:$E$17,3,FALSE)</f>
        <v>New Zealand</v>
      </c>
      <c r="M2700">
        <f>VLOOKUP(J2700,locations!$A$1:$E$17,4,FALSE)</f>
        <v>201500</v>
      </c>
      <c r="N2700">
        <f>VLOOKUP(J2700,locations!$A$1:$E$17,5,FALSE)</f>
        <v>16.11</v>
      </c>
    </row>
    <row r="2701" spans="1:14" x14ac:dyDescent="0.25">
      <c r="A2701">
        <v>2700</v>
      </c>
      <c r="B2701" t="s">
        <v>435</v>
      </c>
      <c r="C2701">
        <v>587</v>
      </c>
      <c r="D2701" t="str">
        <f>VLOOKUP(C2709,'make details'!$A$1:$C$139,2,FALSE)</f>
        <v>Mitsubishi</v>
      </c>
      <c r="E2701" t="str">
        <f>VLOOKUP(C2701,'make details'!$A$1:$C$139,3,FALSE)</f>
        <v>Standard</v>
      </c>
      <c r="F2701">
        <v>2014</v>
      </c>
      <c r="G2701" t="s">
        <v>437</v>
      </c>
      <c r="H2701" t="s">
        <v>45</v>
      </c>
      <c r="I2701" s="1">
        <v>44653</v>
      </c>
      <c r="J2701">
        <v>107</v>
      </c>
      <c r="K2701" t="str">
        <f>VLOOKUP(J2701,locations!$A$1:$E$17,2,FALSE)</f>
        <v>Taranaki</v>
      </c>
      <c r="L2701" t="str">
        <f>VLOOKUP(J2701,locations!$A$1:$E$17,3,FALSE)</f>
        <v>New Zealand</v>
      </c>
      <c r="M2701">
        <f>VLOOKUP(J2701,locations!$A$1:$E$17,4,FALSE)</f>
        <v>127300</v>
      </c>
      <c r="N2701">
        <f>VLOOKUP(J2701,locations!$A$1:$E$17,5,FALSE)</f>
        <v>17.55</v>
      </c>
    </row>
    <row r="2702" spans="1:14" x14ac:dyDescent="0.25">
      <c r="A2702">
        <v>2701</v>
      </c>
      <c r="B2702" t="s">
        <v>75</v>
      </c>
      <c r="C2702">
        <v>579</v>
      </c>
      <c r="D2702" t="str">
        <f>VLOOKUP(C2710,'make details'!$A$1:$C$139,2,FALSE)</f>
        <v>Kia</v>
      </c>
      <c r="E2702" t="str">
        <f>VLOOKUP(C2702,'make details'!$A$1:$C$139,3,FALSE)</f>
        <v>Luxury</v>
      </c>
      <c r="F2702">
        <v>2005</v>
      </c>
      <c r="G2702" t="s">
        <v>249</v>
      </c>
      <c r="H2702" t="s">
        <v>283</v>
      </c>
      <c r="I2702" s="1">
        <v>44618</v>
      </c>
      <c r="J2702">
        <v>115</v>
      </c>
      <c r="K2702" t="str">
        <f>VLOOKUP(J2702,locations!$A$1:$E$17,2,FALSE)</f>
        <v>Otago</v>
      </c>
      <c r="L2702" t="str">
        <f>VLOOKUP(J2702,locations!$A$1:$E$17,3,FALSE)</f>
        <v>New Zealand</v>
      </c>
      <c r="M2702">
        <f>VLOOKUP(J2702,locations!$A$1:$E$17,4,FALSE)</f>
        <v>246000</v>
      </c>
      <c r="N2702">
        <f>VLOOKUP(J2702,locations!$A$1:$E$17,5,FALSE)</f>
        <v>7.89</v>
      </c>
    </row>
    <row r="2703" spans="1:14" x14ac:dyDescent="0.25">
      <c r="A2703">
        <v>2702</v>
      </c>
      <c r="B2703" t="s">
        <v>75</v>
      </c>
      <c r="C2703">
        <v>576</v>
      </c>
      <c r="D2703" t="str">
        <f>VLOOKUP(C2711,'make details'!$A$1:$C$139,2,FALSE)</f>
        <v>Nissan</v>
      </c>
      <c r="E2703" t="str">
        <f>VLOOKUP(C2703,'make details'!$A$1:$C$139,3,FALSE)</f>
        <v>Standard</v>
      </c>
      <c r="F2703">
        <v>2004</v>
      </c>
      <c r="G2703" t="s">
        <v>578</v>
      </c>
      <c r="H2703" t="s">
        <v>18</v>
      </c>
      <c r="I2703" s="1">
        <v>44643</v>
      </c>
      <c r="J2703">
        <v>102</v>
      </c>
      <c r="K2703" t="str">
        <f>VLOOKUP(J2703,locations!$A$1:$E$17,2,FALSE)</f>
        <v>Auckland</v>
      </c>
      <c r="L2703" t="str">
        <f>VLOOKUP(J2703,locations!$A$1:$E$17,3,FALSE)</f>
        <v>New Zealand</v>
      </c>
      <c r="M2703">
        <f>VLOOKUP(J2703,locations!$A$1:$E$17,4,FALSE)</f>
        <v>1695200</v>
      </c>
      <c r="N2703">
        <f>VLOOKUP(J2703,locations!$A$1:$E$17,5,FALSE)</f>
        <v>343.09</v>
      </c>
    </row>
    <row r="2704" spans="1:14" x14ac:dyDescent="0.25">
      <c r="A2704">
        <v>2703</v>
      </c>
      <c r="B2704" t="s">
        <v>83</v>
      </c>
      <c r="C2704">
        <v>512</v>
      </c>
      <c r="D2704" t="str">
        <f>VLOOKUP(C2712,'make details'!$A$1:$C$139,2,FALSE)</f>
        <v>Mitsubishi</v>
      </c>
      <c r="E2704" t="str">
        <f>VLOOKUP(C2704,'make details'!$A$1:$C$139,3,FALSE)</f>
        <v>Luxury</v>
      </c>
      <c r="F2704">
        <v>2001</v>
      </c>
      <c r="G2704" t="s">
        <v>479</v>
      </c>
      <c r="H2704" t="s">
        <v>10</v>
      </c>
      <c r="I2704" s="1">
        <v>44619</v>
      </c>
      <c r="J2704">
        <v>102</v>
      </c>
      <c r="K2704" t="str">
        <f>VLOOKUP(J2704,locations!$A$1:$E$17,2,FALSE)</f>
        <v>Auckland</v>
      </c>
      <c r="L2704" t="str">
        <f>VLOOKUP(J2704,locations!$A$1:$E$17,3,FALSE)</f>
        <v>New Zealand</v>
      </c>
      <c r="M2704">
        <f>VLOOKUP(J2704,locations!$A$1:$E$17,4,FALSE)</f>
        <v>1695200</v>
      </c>
      <c r="N2704">
        <f>VLOOKUP(J2704,locations!$A$1:$E$17,5,FALSE)</f>
        <v>343.09</v>
      </c>
    </row>
    <row r="2705" spans="1:14" x14ac:dyDescent="0.25">
      <c r="A2705">
        <v>2704</v>
      </c>
      <c r="B2705" t="s">
        <v>83</v>
      </c>
      <c r="C2705">
        <v>587</v>
      </c>
      <c r="D2705" t="str">
        <f>VLOOKUP(C2713,'make details'!$A$1:$C$139,2,FALSE)</f>
        <v>Subaru</v>
      </c>
      <c r="E2705" t="str">
        <f>VLOOKUP(C2705,'make details'!$A$1:$C$139,3,FALSE)</f>
        <v>Standard</v>
      </c>
      <c r="F2705">
        <v>2007</v>
      </c>
      <c r="G2705" t="s">
        <v>359</v>
      </c>
      <c r="H2705" t="s">
        <v>32</v>
      </c>
      <c r="I2705" s="1">
        <v>44551</v>
      </c>
      <c r="J2705">
        <v>105</v>
      </c>
      <c r="K2705" t="str">
        <f>VLOOKUP(J2705,locations!$A$1:$E$17,2,FALSE)</f>
        <v>Gisborne</v>
      </c>
      <c r="L2705" t="str">
        <f>VLOOKUP(J2705,locations!$A$1:$E$17,3,FALSE)</f>
        <v>New Zealand</v>
      </c>
      <c r="M2705">
        <f>VLOOKUP(J2705,locations!$A$1:$E$17,4,FALSE)</f>
        <v>52100</v>
      </c>
      <c r="N2705">
        <f>VLOOKUP(J2705,locations!$A$1:$E$17,5,FALSE)</f>
        <v>6.21</v>
      </c>
    </row>
    <row r="2706" spans="1:14" x14ac:dyDescent="0.25">
      <c r="A2706">
        <v>2705</v>
      </c>
      <c r="B2706" t="s">
        <v>235</v>
      </c>
      <c r="C2706">
        <v>619</v>
      </c>
      <c r="D2706" t="str">
        <f>VLOOKUP(C2714,'make details'!$A$1:$C$139,2,FALSE)</f>
        <v>Nissan</v>
      </c>
      <c r="E2706" t="str">
        <f>VLOOKUP(C2706,'make details'!$A$1:$C$139,3,FALSE)</f>
        <v>Standard</v>
      </c>
      <c r="F2706">
        <v>2009</v>
      </c>
      <c r="G2706" t="s">
        <v>467</v>
      </c>
      <c r="H2706" t="s">
        <v>66</v>
      </c>
      <c r="I2706" s="1">
        <v>44607</v>
      </c>
      <c r="J2706">
        <v>102</v>
      </c>
      <c r="K2706" t="str">
        <f>VLOOKUP(J2706,locations!$A$1:$E$17,2,FALSE)</f>
        <v>Auckland</v>
      </c>
      <c r="L2706" t="str">
        <f>VLOOKUP(J2706,locations!$A$1:$E$17,3,FALSE)</f>
        <v>New Zealand</v>
      </c>
      <c r="M2706">
        <f>VLOOKUP(J2706,locations!$A$1:$E$17,4,FALSE)</f>
        <v>1695200</v>
      </c>
      <c r="N2706">
        <f>VLOOKUP(J2706,locations!$A$1:$E$17,5,FALSE)</f>
        <v>343.09</v>
      </c>
    </row>
    <row r="2707" spans="1:14" x14ac:dyDescent="0.25">
      <c r="A2707">
        <v>2706</v>
      </c>
      <c r="B2707" t="s">
        <v>83</v>
      </c>
      <c r="C2707">
        <v>507</v>
      </c>
      <c r="D2707" t="str">
        <f>VLOOKUP(C2715,'make details'!$A$1:$C$139,2,FALSE)</f>
        <v>Nissan</v>
      </c>
      <c r="E2707" t="str">
        <f>VLOOKUP(C2707,'make details'!$A$1:$C$139,3,FALSE)</f>
        <v>Standard</v>
      </c>
      <c r="F2707">
        <v>2004</v>
      </c>
      <c r="G2707" t="s">
        <v>773</v>
      </c>
      <c r="H2707" t="s">
        <v>18</v>
      </c>
      <c r="I2707" s="1">
        <v>44639</v>
      </c>
      <c r="J2707">
        <v>114</v>
      </c>
      <c r="K2707" t="str">
        <f>VLOOKUP(J2707,locations!$A$1:$E$17,2,FALSE)</f>
        <v>Canterbury</v>
      </c>
      <c r="L2707" t="str">
        <f>VLOOKUP(J2707,locations!$A$1:$E$17,3,FALSE)</f>
        <v>New Zealand</v>
      </c>
      <c r="M2707">
        <f>VLOOKUP(J2707,locations!$A$1:$E$17,4,FALSE)</f>
        <v>655000</v>
      </c>
      <c r="N2707">
        <f>VLOOKUP(J2707,locations!$A$1:$E$17,5,FALSE)</f>
        <v>14.72</v>
      </c>
    </row>
    <row r="2708" spans="1:14" x14ac:dyDescent="0.25">
      <c r="A2708">
        <v>2707</v>
      </c>
      <c r="B2708" t="s">
        <v>75</v>
      </c>
      <c r="C2708">
        <v>512</v>
      </c>
      <c r="D2708" t="str">
        <f>VLOOKUP(C2716,'make details'!$A$1:$C$139,2,FALSE)</f>
        <v>Toyota</v>
      </c>
      <c r="E2708" t="str">
        <f>VLOOKUP(C2708,'make details'!$A$1:$C$139,3,FALSE)</f>
        <v>Luxury</v>
      </c>
      <c r="F2708">
        <v>2005</v>
      </c>
      <c r="G2708" t="s">
        <v>867</v>
      </c>
      <c r="H2708" t="s">
        <v>45</v>
      </c>
      <c r="I2708" s="1">
        <v>44576</v>
      </c>
      <c r="J2708">
        <v>106</v>
      </c>
      <c r="K2708" t="str">
        <f>VLOOKUP(J2708,locations!$A$1:$E$17,2,FALSE)</f>
        <v>Hawke's Bay</v>
      </c>
      <c r="L2708" t="str">
        <f>VLOOKUP(J2708,locations!$A$1:$E$17,3,FALSE)</f>
        <v>New Zealand</v>
      </c>
      <c r="M2708">
        <f>VLOOKUP(J2708,locations!$A$1:$E$17,4,FALSE)</f>
        <v>182700</v>
      </c>
      <c r="N2708">
        <f>VLOOKUP(J2708,locations!$A$1:$E$17,5,FALSE)</f>
        <v>12.92</v>
      </c>
    </row>
    <row r="2709" spans="1:14" x14ac:dyDescent="0.25">
      <c r="A2709">
        <v>2708</v>
      </c>
      <c r="B2709" t="s">
        <v>83</v>
      </c>
      <c r="C2709">
        <v>580</v>
      </c>
      <c r="D2709" t="str">
        <f>VLOOKUP(C2717,'make details'!$A$1:$C$139,2,FALSE)</f>
        <v>Mazda</v>
      </c>
      <c r="E2709" t="str">
        <f>VLOOKUP(C2709,'make details'!$A$1:$C$139,3,FALSE)</f>
        <v>Standard</v>
      </c>
      <c r="F2709">
        <v>1999</v>
      </c>
      <c r="G2709" t="s">
        <v>285</v>
      </c>
      <c r="H2709" t="s">
        <v>18</v>
      </c>
      <c r="I2709" s="1">
        <v>44588</v>
      </c>
      <c r="J2709">
        <v>102</v>
      </c>
      <c r="K2709" t="str">
        <f>VLOOKUP(J2709,locations!$A$1:$E$17,2,FALSE)</f>
        <v>Auckland</v>
      </c>
      <c r="L2709" t="str">
        <f>VLOOKUP(J2709,locations!$A$1:$E$17,3,FALSE)</f>
        <v>New Zealand</v>
      </c>
      <c r="M2709">
        <f>VLOOKUP(J2709,locations!$A$1:$E$17,4,FALSE)</f>
        <v>1695200</v>
      </c>
      <c r="N2709">
        <f>VLOOKUP(J2709,locations!$A$1:$E$17,5,FALSE)</f>
        <v>343.09</v>
      </c>
    </row>
    <row r="2710" spans="1:14" x14ac:dyDescent="0.25">
      <c r="A2710">
        <v>2709</v>
      </c>
      <c r="B2710" t="s">
        <v>90</v>
      </c>
      <c r="C2710">
        <v>564</v>
      </c>
      <c r="D2710" t="str">
        <f>VLOOKUP(C2718,'make details'!$A$1:$C$139,2,FALSE)</f>
        <v>Mazda</v>
      </c>
      <c r="E2710" t="str">
        <f>VLOOKUP(C2710,'make details'!$A$1:$C$139,3,FALSE)</f>
        <v>Standard</v>
      </c>
      <c r="F2710">
        <v>2014</v>
      </c>
      <c r="G2710" t="s">
        <v>882</v>
      </c>
      <c r="H2710" t="s">
        <v>10</v>
      </c>
      <c r="I2710" s="1">
        <v>44644</v>
      </c>
      <c r="J2710">
        <v>104</v>
      </c>
      <c r="K2710" t="str">
        <f>VLOOKUP(J2710,locations!$A$1:$E$17,2,FALSE)</f>
        <v>Bay of Plenty</v>
      </c>
      <c r="L2710" t="str">
        <f>VLOOKUP(J2710,locations!$A$1:$E$17,3,FALSE)</f>
        <v>New Zealand</v>
      </c>
      <c r="M2710">
        <f>VLOOKUP(J2710,locations!$A$1:$E$17,4,FALSE)</f>
        <v>347700</v>
      </c>
      <c r="N2710">
        <f>VLOOKUP(J2710,locations!$A$1:$E$17,5,FALSE)</f>
        <v>28.8</v>
      </c>
    </row>
    <row r="2711" spans="1:14" x14ac:dyDescent="0.25">
      <c r="A2711">
        <v>2710</v>
      </c>
      <c r="B2711" t="s">
        <v>75</v>
      </c>
      <c r="C2711">
        <v>587</v>
      </c>
      <c r="D2711" t="str">
        <f>VLOOKUP(C2719,'make details'!$A$1:$C$139,2,FALSE)</f>
        <v>Subaru</v>
      </c>
      <c r="E2711" t="str">
        <f>VLOOKUP(C2711,'make details'!$A$1:$C$139,3,FALSE)</f>
        <v>Standard</v>
      </c>
      <c r="F2711">
        <v>2004</v>
      </c>
      <c r="G2711" t="s">
        <v>827</v>
      </c>
      <c r="H2711" t="s">
        <v>10</v>
      </c>
      <c r="I2711" s="1">
        <v>44585</v>
      </c>
      <c r="J2711">
        <v>107</v>
      </c>
      <c r="K2711" t="str">
        <f>VLOOKUP(J2711,locations!$A$1:$E$17,2,FALSE)</f>
        <v>Taranaki</v>
      </c>
      <c r="L2711" t="str">
        <f>VLOOKUP(J2711,locations!$A$1:$E$17,3,FALSE)</f>
        <v>New Zealand</v>
      </c>
      <c r="M2711">
        <f>VLOOKUP(J2711,locations!$A$1:$E$17,4,FALSE)</f>
        <v>127300</v>
      </c>
      <c r="N2711">
        <f>VLOOKUP(J2711,locations!$A$1:$E$17,5,FALSE)</f>
        <v>17.55</v>
      </c>
    </row>
    <row r="2712" spans="1:14" x14ac:dyDescent="0.25">
      <c r="A2712">
        <v>2711</v>
      </c>
      <c r="B2712" t="s">
        <v>75</v>
      </c>
      <c r="C2712">
        <v>580</v>
      </c>
      <c r="D2712" t="str">
        <f>VLOOKUP(C2720,'make details'!$A$1:$C$139,2,FALSE)</f>
        <v>Holden</v>
      </c>
      <c r="E2712" t="str">
        <f>VLOOKUP(C2712,'make details'!$A$1:$C$139,3,FALSE)</f>
        <v>Standard</v>
      </c>
      <c r="F2712">
        <v>2005</v>
      </c>
      <c r="G2712" t="s">
        <v>607</v>
      </c>
      <c r="H2712" t="s">
        <v>10</v>
      </c>
      <c r="I2712" s="1">
        <v>44634</v>
      </c>
      <c r="J2712">
        <v>102</v>
      </c>
      <c r="K2712" t="str">
        <f>VLOOKUP(J2712,locations!$A$1:$E$17,2,FALSE)</f>
        <v>Auckland</v>
      </c>
      <c r="L2712" t="str">
        <f>VLOOKUP(J2712,locations!$A$1:$E$17,3,FALSE)</f>
        <v>New Zealand</v>
      </c>
      <c r="M2712">
        <f>VLOOKUP(J2712,locations!$A$1:$E$17,4,FALSE)</f>
        <v>1695200</v>
      </c>
      <c r="N2712">
        <f>VLOOKUP(J2712,locations!$A$1:$E$17,5,FALSE)</f>
        <v>343.09</v>
      </c>
    </row>
    <row r="2713" spans="1:14" x14ac:dyDescent="0.25">
      <c r="A2713">
        <v>2712</v>
      </c>
      <c r="B2713" t="s">
        <v>90</v>
      </c>
      <c r="C2713">
        <v>610</v>
      </c>
      <c r="D2713" t="str">
        <f>VLOOKUP(C2721,'make details'!$A$1:$C$139,2,FALSE)</f>
        <v>Ford</v>
      </c>
      <c r="E2713" t="str">
        <f>VLOOKUP(C2713,'make details'!$A$1:$C$139,3,FALSE)</f>
        <v>Standard</v>
      </c>
      <c r="F2713">
        <v>1997</v>
      </c>
      <c r="G2713" t="s">
        <v>674</v>
      </c>
      <c r="H2713" t="s">
        <v>69</v>
      </c>
      <c r="I2713" s="1">
        <v>44631</v>
      </c>
      <c r="J2713">
        <v>115</v>
      </c>
      <c r="K2713" t="str">
        <f>VLOOKUP(J2713,locations!$A$1:$E$17,2,FALSE)</f>
        <v>Otago</v>
      </c>
      <c r="L2713" t="str">
        <f>VLOOKUP(J2713,locations!$A$1:$E$17,3,FALSE)</f>
        <v>New Zealand</v>
      </c>
      <c r="M2713">
        <f>VLOOKUP(J2713,locations!$A$1:$E$17,4,FALSE)</f>
        <v>246000</v>
      </c>
      <c r="N2713">
        <f>VLOOKUP(J2713,locations!$A$1:$E$17,5,FALSE)</f>
        <v>7.89</v>
      </c>
    </row>
    <row r="2714" spans="1:14" x14ac:dyDescent="0.25">
      <c r="A2714">
        <v>2713</v>
      </c>
      <c r="B2714" t="s">
        <v>90</v>
      </c>
      <c r="C2714">
        <v>587</v>
      </c>
      <c r="D2714" t="str">
        <f>VLOOKUP(C2722,'make details'!$A$1:$C$139,2,FALSE)</f>
        <v>Nissan</v>
      </c>
      <c r="E2714" t="str">
        <f>VLOOKUP(C2714,'make details'!$A$1:$C$139,3,FALSE)</f>
        <v>Standard</v>
      </c>
      <c r="F2714">
        <v>2004</v>
      </c>
      <c r="G2714" t="s">
        <v>883</v>
      </c>
      <c r="H2714" t="s">
        <v>32</v>
      </c>
      <c r="I2714" s="1">
        <v>44570</v>
      </c>
      <c r="J2714">
        <v>102</v>
      </c>
      <c r="K2714" t="str">
        <f>VLOOKUP(J2714,locations!$A$1:$E$17,2,FALSE)</f>
        <v>Auckland</v>
      </c>
      <c r="L2714" t="str">
        <f>VLOOKUP(J2714,locations!$A$1:$E$17,3,FALSE)</f>
        <v>New Zealand</v>
      </c>
      <c r="M2714">
        <f>VLOOKUP(J2714,locations!$A$1:$E$17,4,FALSE)</f>
        <v>1695200</v>
      </c>
      <c r="N2714">
        <f>VLOOKUP(J2714,locations!$A$1:$E$17,5,FALSE)</f>
        <v>343.09</v>
      </c>
    </row>
    <row r="2715" spans="1:14" x14ac:dyDescent="0.25">
      <c r="A2715">
        <v>2714</v>
      </c>
      <c r="B2715" t="s">
        <v>75</v>
      </c>
      <c r="C2715">
        <v>587</v>
      </c>
      <c r="D2715" t="str">
        <f>VLOOKUP(C2723,'make details'!$A$1:$C$139,2,FALSE)</f>
        <v>Holden</v>
      </c>
      <c r="E2715" t="str">
        <f>VLOOKUP(C2715,'make details'!$A$1:$C$139,3,FALSE)</f>
        <v>Standard</v>
      </c>
      <c r="F2715">
        <v>2005</v>
      </c>
      <c r="G2715" t="s">
        <v>359</v>
      </c>
      <c r="H2715" t="s">
        <v>283</v>
      </c>
      <c r="I2715" s="1">
        <v>44609</v>
      </c>
      <c r="J2715">
        <v>102</v>
      </c>
      <c r="K2715" t="str">
        <f>VLOOKUP(J2715,locations!$A$1:$E$17,2,FALSE)</f>
        <v>Auckland</v>
      </c>
      <c r="L2715" t="str">
        <f>VLOOKUP(J2715,locations!$A$1:$E$17,3,FALSE)</f>
        <v>New Zealand</v>
      </c>
      <c r="M2715">
        <f>VLOOKUP(J2715,locations!$A$1:$E$17,4,FALSE)</f>
        <v>1695200</v>
      </c>
      <c r="N2715">
        <f>VLOOKUP(J2715,locations!$A$1:$E$17,5,FALSE)</f>
        <v>343.09</v>
      </c>
    </row>
    <row r="2716" spans="1:14" x14ac:dyDescent="0.25">
      <c r="A2716">
        <v>2715</v>
      </c>
      <c r="B2716" t="s">
        <v>83</v>
      </c>
      <c r="C2716">
        <v>619</v>
      </c>
      <c r="D2716" t="str">
        <f>VLOOKUP(C2724,'make details'!$A$1:$C$139,2,FALSE)</f>
        <v>Ford</v>
      </c>
      <c r="E2716" t="str">
        <f>VLOOKUP(C2716,'make details'!$A$1:$C$139,3,FALSE)</f>
        <v>Standard</v>
      </c>
      <c r="F2716">
        <v>2005</v>
      </c>
      <c r="G2716" t="s">
        <v>842</v>
      </c>
      <c r="H2716" t="s">
        <v>10</v>
      </c>
      <c r="I2716" s="1">
        <v>44605</v>
      </c>
      <c r="J2716">
        <v>104</v>
      </c>
      <c r="K2716" t="str">
        <f>VLOOKUP(J2716,locations!$A$1:$E$17,2,FALSE)</f>
        <v>Bay of Plenty</v>
      </c>
      <c r="L2716" t="str">
        <f>VLOOKUP(J2716,locations!$A$1:$E$17,3,FALSE)</f>
        <v>New Zealand</v>
      </c>
      <c r="M2716">
        <f>VLOOKUP(J2716,locations!$A$1:$E$17,4,FALSE)</f>
        <v>347700</v>
      </c>
      <c r="N2716">
        <f>VLOOKUP(J2716,locations!$A$1:$E$17,5,FALSE)</f>
        <v>28.8</v>
      </c>
    </row>
    <row r="2717" spans="1:14" x14ac:dyDescent="0.25">
      <c r="A2717">
        <v>2716</v>
      </c>
      <c r="B2717" t="s">
        <v>83</v>
      </c>
      <c r="C2717">
        <v>576</v>
      </c>
      <c r="D2717" t="str">
        <f>VLOOKUP(C2725,'make details'!$A$1:$C$139,2,FALSE)</f>
        <v>Audi</v>
      </c>
      <c r="E2717" t="str">
        <f>VLOOKUP(C2717,'make details'!$A$1:$C$139,3,FALSE)</f>
        <v>Standard</v>
      </c>
      <c r="F2717">
        <v>2005</v>
      </c>
      <c r="G2717" t="s">
        <v>823</v>
      </c>
      <c r="H2717" t="s">
        <v>45</v>
      </c>
      <c r="I2717" s="1">
        <v>44582</v>
      </c>
      <c r="J2717">
        <v>103</v>
      </c>
      <c r="K2717" t="str">
        <f>VLOOKUP(J2717,locations!$A$1:$E$17,2,FALSE)</f>
        <v>Waikato</v>
      </c>
      <c r="L2717" t="str">
        <f>VLOOKUP(J2717,locations!$A$1:$E$17,3,FALSE)</f>
        <v>New Zealand</v>
      </c>
      <c r="M2717">
        <f>VLOOKUP(J2717,locations!$A$1:$E$17,4,FALSE)</f>
        <v>513800</v>
      </c>
      <c r="N2717">
        <f>VLOOKUP(J2717,locations!$A$1:$E$17,5,FALSE)</f>
        <v>21.5</v>
      </c>
    </row>
    <row r="2718" spans="1:14" x14ac:dyDescent="0.25">
      <c r="A2718">
        <v>2717</v>
      </c>
      <c r="B2718" t="s">
        <v>75</v>
      </c>
      <c r="C2718">
        <v>576</v>
      </c>
      <c r="D2718" t="str">
        <f>VLOOKUP(C2726,'make details'!$A$1:$C$139,2,FALSE)</f>
        <v>Mazda</v>
      </c>
      <c r="E2718" t="str">
        <f>VLOOKUP(C2718,'make details'!$A$1:$C$139,3,FALSE)</f>
        <v>Standard</v>
      </c>
      <c r="F2718">
        <v>2005</v>
      </c>
      <c r="G2718" t="s">
        <v>578</v>
      </c>
      <c r="H2718" t="s">
        <v>10</v>
      </c>
      <c r="I2718" s="1">
        <v>44620</v>
      </c>
      <c r="J2718">
        <v>102</v>
      </c>
      <c r="K2718" t="str">
        <f>VLOOKUP(J2718,locations!$A$1:$E$17,2,FALSE)</f>
        <v>Auckland</v>
      </c>
      <c r="L2718" t="str">
        <f>VLOOKUP(J2718,locations!$A$1:$E$17,3,FALSE)</f>
        <v>New Zealand</v>
      </c>
      <c r="M2718">
        <f>VLOOKUP(J2718,locations!$A$1:$E$17,4,FALSE)</f>
        <v>1695200</v>
      </c>
      <c r="N2718">
        <f>VLOOKUP(J2718,locations!$A$1:$E$17,5,FALSE)</f>
        <v>343.09</v>
      </c>
    </row>
    <row r="2719" spans="1:14" x14ac:dyDescent="0.25">
      <c r="A2719">
        <v>2718</v>
      </c>
      <c r="B2719" t="s">
        <v>90</v>
      </c>
      <c r="C2719">
        <v>610</v>
      </c>
      <c r="D2719" t="str">
        <f>VLOOKUP(C2727,'make details'!$A$1:$C$139,2,FALSE)</f>
        <v>BMW</v>
      </c>
      <c r="E2719" t="str">
        <f>VLOOKUP(C2719,'make details'!$A$1:$C$139,3,FALSE)</f>
        <v>Standard</v>
      </c>
      <c r="F2719">
        <v>1998</v>
      </c>
      <c r="G2719" t="s">
        <v>444</v>
      </c>
      <c r="H2719" t="s">
        <v>10</v>
      </c>
      <c r="I2719" s="1">
        <v>44656</v>
      </c>
      <c r="J2719">
        <v>114</v>
      </c>
      <c r="K2719" t="str">
        <f>VLOOKUP(J2719,locations!$A$1:$E$17,2,FALSE)</f>
        <v>Canterbury</v>
      </c>
      <c r="L2719" t="str">
        <f>VLOOKUP(J2719,locations!$A$1:$E$17,3,FALSE)</f>
        <v>New Zealand</v>
      </c>
      <c r="M2719">
        <f>VLOOKUP(J2719,locations!$A$1:$E$17,4,FALSE)</f>
        <v>655000</v>
      </c>
      <c r="N2719">
        <f>VLOOKUP(J2719,locations!$A$1:$E$17,5,FALSE)</f>
        <v>14.72</v>
      </c>
    </row>
    <row r="2720" spans="1:14" x14ac:dyDescent="0.25">
      <c r="A2720">
        <v>2719</v>
      </c>
      <c r="B2720" t="s">
        <v>90</v>
      </c>
      <c r="C2720">
        <v>548</v>
      </c>
      <c r="D2720" t="str">
        <f>VLOOKUP(C2728,'make details'!$A$1:$C$139,2,FALSE)</f>
        <v>Holden</v>
      </c>
      <c r="E2720" t="str">
        <f>VLOOKUP(C2720,'make details'!$A$1:$C$139,3,FALSE)</f>
        <v>Standard</v>
      </c>
      <c r="F2720">
        <v>2014</v>
      </c>
      <c r="G2720" t="s">
        <v>810</v>
      </c>
      <c r="H2720" t="s">
        <v>18</v>
      </c>
      <c r="I2720" s="1">
        <v>44528</v>
      </c>
      <c r="J2720">
        <v>114</v>
      </c>
      <c r="K2720" t="str">
        <f>VLOOKUP(J2720,locations!$A$1:$E$17,2,FALSE)</f>
        <v>Canterbury</v>
      </c>
      <c r="L2720" t="str">
        <f>VLOOKUP(J2720,locations!$A$1:$E$17,3,FALSE)</f>
        <v>New Zealand</v>
      </c>
      <c r="M2720">
        <f>VLOOKUP(J2720,locations!$A$1:$E$17,4,FALSE)</f>
        <v>655000</v>
      </c>
      <c r="N2720">
        <f>VLOOKUP(J2720,locations!$A$1:$E$17,5,FALSE)</f>
        <v>14.72</v>
      </c>
    </row>
    <row r="2721" spans="1:14" x14ac:dyDescent="0.25">
      <c r="A2721">
        <v>2720</v>
      </c>
      <c r="B2721" t="s">
        <v>83</v>
      </c>
      <c r="C2721">
        <v>540</v>
      </c>
      <c r="D2721" t="str">
        <f>VLOOKUP(C2729,'make details'!$A$1:$C$139,2,FALSE)</f>
        <v>Mazda</v>
      </c>
      <c r="E2721" t="str">
        <f>VLOOKUP(C2721,'make details'!$A$1:$C$139,3,FALSE)</f>
        <v>Standard</v>
      </c>
      <c r="F2721">
        <v>2014</v>
      </c>
      <c r="G2721" t="s">
        <v>453</v>
      </c>
      <c r="H2721" t="s">
        <v>32</v>
      </c>
      <c r="I2721" s="1">
        <v>44540</v>
      </c>
      <c r="J2721">
        <v>115</v>
      </c>
      <c r="K2721" t="str">
        <f>VLOOKUP(J2721,locations!$A$1:$E$17,2,FALSE)</f>
        <v>Otago</v>
      </c>
      <c r="L2721" t="str">
        <f>VLOOKUP(J2721,locations!$A$1:$E$17,3,FALSE)</f>
        <v>New Zealand</v>
      </c>
      <c r="M2721">
        <f>VLOOKUP(J2721,locations!$A$1:$E$17,4,FALSE)</f>
        <v>246000</v>
      </c>
      <c r="N2721">
        <f>VLOOKUP(J2721,locations!$A$1:$E$17,5,FALSE)</f>
        <v>7.89</v>
      </c>
    </row>
    <row r="2722" spans="1:14" x14ac:dyDescent="0.25">
      <c r="A2722">
        <v>2721</v>
      </c>
      <c r="B2722" t="s">
        <v>83</v>
      </c>
      <c r="C2722">
        <v>587</v>
      </c>
      <c r="D2722" t="str">
        <f>VLOOKUP(C2730,'make details'!$A$1:$C$139,2,FALSE)</f>
        <v>Nissan</v>
      </c>
      <c r="E2722" t="str">
        <f>VLOOKUP(C2722,'make details'!$A$1:$C$139,3,FALSE)</f>
        <v>Standard</v>
      </c>
      <c r="F2722">
        <v>1995</v>
      </c>
      <c r="G2722" t="s">
        <v>461</v>
      </c>
      <c r="H2722" t="s">
        <v>10</v>
      </c>
      <c r="I2722" s="1">
        <v>44543</v>
      </c>
      <c r="J2722">
        <v>109</v>
      </c>
      <c r="K2722" t="str">
        <f>VLOOKUP(J2722,locations!$A$1:$E$17,2,FALSE)</f>
        <v>Wellington</v>
      </c>
      <c r="L2722" t="str">
        <f>VLOOKUP(J2722,locations!$A$1:$E$17,3,FALSE)</f>
        <v>New Zealand</v>
      </c>
      <c r="M2722">
        <f>VLOOKUP(J2722,locations!$A$1:$E$17,4,FALSE)</f>
        <v>543500</v>
      </c>
      <c r="N2722">
        <f>VLOOKUP(J2722,locations!$A$1:$E$17,5,FALSE)</f>
        <v>67.52</v>
      </c>
    </row>
    <row r="2723" spans="1:14" x14ac:dyDescent="0.25">
      <c r="A2723">
        <v>2722</v>
      </c>
      <c r="B2723" t="s">
        <v>90</v>
      </c>
      <c r="C2723">
        <v>548</v>
      </c>
      <c r="D2723" t="str">
        <f>VLOOKUP(C2731,'make details'!$A$1:$C$139,2,FALSE)</f>
        <v>Honda</v>
      </c>
      <c r="E2723" t="str">
        <f>VLOOKUP(C2723,'make details'!$A$1:$C$139,3,FALSE)</f>
        <v>Standard</v>
      </c>
      <c r="F2723">
        <v>2014</v>
      </c>
      <c r="G2723" t="s">
        <v>810</v>
      </c>
      <c r="H2723" t="s">
        <v>283</v>
      </c>
      <c r="I2723" s="1">
        <v>44637</v>
      </c>
      <c r="J2723">
        <v>102</v>
      </c>
      <c r="K2723" t="str">
        <f>VLOOKUP(J2723,locations!$A$1:$E$17,2,FALSE)</f>
        <v>Auckland</v>
      </c>
      <c r="L2723" t="str">
        <f>VLOOKUP(J2723,locations!$A$1:$E$17,3,FALSE)</f>
        <v>New Zealand</v>
      </c>
      <c r="M2723">
        <f>VLOOKUP(J2723,locations!$A$1:$E$17,4,FALSE)</f>
        <v>1695200</v>
      </c>
      <c r="N2723">
        <f>VLOOKUP(J2723,locations!$A$1:$E$17,5,FALSE)</f>
        <v>343.09</v>
      </c>
    </row>
    <row r="2724" spans="1:14" x14ac:dyDescent="0.25">
      <c r="A2724">
        <v>2723</v>
      </c>
      <c r="B2724" t="s">
        <v>435</v>
      </c>
      <c r="C2724">
        <v>540</v>
      </c>
      <c r="D2724" t="str">
        <f>VLOOKUP(C2732,'make details'!$A$1:$C$139,2,FALSE)</f>
        <v>Hyundai</v>
      </c>
      <c r="E2724" t="str">
        <f>VLOOKUP(C2724,'make details'!$A$1:$C$139,3,FALSE)</f>
        <v>Standard</v>
      </c>
      <c r="F2724">
        <v>2006</v>
      </c>
      <c r="G2724" t="s">
        <v>436</v>
      </c>
      <c r="H2724" t="s">
        <v>10</v>
      </c>
      <c r="I2724" s="1">
        <v>44605</v>
      </c>
      <c r="J2724">
        <v>104</v>
      </c>
      <c r="K2724" t="str">
        <f>VLOOKUP(J2724,locations!$A$1:$E$17,2,FALSE)</f>
        <v>Bay of Plenty</v>
      </c>
      <c r="L2724" t="str">
        <f>VLOOKUP(J2724,locations!$A$1:$E$17,3,FALSE)</f>
        <v>New Zealand</v>
      </c>
      <c r="M2724">
        <f>VLOOKUP(J2724,locations!$A$1:$E$17,4,FALSE)</f>
        <v>347700</v>
      </c>
      <c r="N2724">
        <f>VLOOKUP(J2724,locations!$A$1:$E$17,5,FALSE)</f>
        <v>28.8</v>
      </c>
    </row>
    <row r="2725" spans="1:14" x14ac:dyDescent="0.25">
      <c r="A2725">
        <v>2724</v>
      </c>
      <c r="B2725" t="s">
        <v>83</v>
      </c>
      <c r="C2725">
        <v>507</v>
      </c>
      <c r="D2725" t="str">
        <f>VLOOKUP(C2733,'make details'!$A$1:$C$139,2,FALSE)</f>
        <v>Mazda</v>
      </c>
      <c r="E2725" t="str">
        <f>VLOOKUP(C2725,'make details'!$A$1:$C$139,3,FALSE)</f>
        <v>Standard</v>
      </c>
      <c r="F2725">
        <v>1998</v>
      </c>
      <c r="G2725" t="s">
        <v>688</v>
      </c>
      <c r="H2725" t="s">
        <v>10</v>
      </c>
      <c r="I2725" s="1">
        <v>44575</v>
      </c>
      <c r="J2725">
        <v>102</v>
      </c>
      <c r="K2725" t="str">
        <f>VLOOKUP(J2725,locations!$A$1:$E$17,2,FALSE)</f>
        <v>Auckland</v>
      </c>
      <c r="L2725" t="str">
        <f>VLOOKUP(J2725,locations!$A$1:$E$17,3,FALSE)</f>
        <v>New Zealand</v>
      </c>
      <c r="M2725">
        <f>VLOOKUP(J2725,locations!$A$1:$E$17,4,FALSE)</f>
        <v>1695200</v>
      </c>
      <c r="N2725">
        <f>VLOOKUP(J2725,locations!$A$1:$E$17,5,FALSE)</f>
        <v>343.09</v>
      </c>
    </row>
    <row r="2726" spans="1:14" x14ac:dyDescent="0.25">
      <c r="A2726">
        <v>2725</v>
      </c>
      <c r="B2726" t="s">
        <v>75</v>
      </c>
      <c r="C2726">
        <v>576</v>
      </c>
      <c r="D2726" t="str">
        <f>VLOOKUP(C2734,'make details'!$A$1:$C$139,2,FALSE)</f>
        <v>BMW</v>
      </c>
      <c r="E2726" t="str">
        <f>VLOOKUP(C2726,'make details'!$A$1:$C$139,3,FALSE)</f>
        <v>Standard</v>
      </c>
      <c r="F2726">
        <v>2005</v>
      </c>
      <c r="G2726" t="s">
        <v>823</v>
      </c>
      <c r="H2726" t="s">
        <v>28</v>
      </c>
      <c r="I2726" s="1">
        <v>44573</v>
      </c>
      <c r="J2726">
        <v>104</v>
      </c>
      <c r="K2726" t="str">
        <f>VLOOKUP(J2726,locations!$A$1:$E$17,2,FALSE)</f>
        <v>Bay of Plenty</v>
      </c>
      <c r="L2726" t="str">
        <f>VLOOKUP(J2726,locations!$A$1:$E$17,3,FALSE)</f>
        <v>New Zealand</v>
      </c>
      <c r="M2726">
        <f>VLOOKUP(J2726,locations!$A$1:$E$17,4,FALSE)</f>
        <v>347700</v>
      </c>
      <c r="N2726">
        <f>VLOOKUP(J2726,locations!$A$1:$E$17,5,FALSE)</f>
        <v>28.8</v>
      </c>
    </row>
    <row r="2727" spans="1:14" x14ac:dyDescent="0.25">
      <c r="A2727">
        <v>2726</v>
      </c>
      <c r="B2727" t="s">
        <v>83</v>
      </c>
      <c r="C2727">
        <v>512</v>
      </c>
      <c r="D2727" t="str">
        <f>VLOOKUP(C2735,'make details'!$A$1:$C$139,2,FALSE)</f>
        <v>Toyota</v>
      </c>
      <c r="E2727" t="str">
        <f>VLOOKUP(C2727,'make details'!$A$1:$C$139,3,FALSE)</f>
        <v>Luxury</v>
      </c>
      <c r="F2727">
        <v>2005</v>
      </c>
      <c r="G2727" t="s">
        <v>707</v>
      </c>
      <c r="H2727" t="s">
        <v>18</v>
      </c>
      <c r="I2727" s="1">
        <v>44602</v>
      </c>
      <c r="J2727">
        <v>102</v>
      </c>
      <c r="K2727" t="str">
        <f>VLOOKUP(J2727,locations!$A$1:$E$17,2,FALSE)</f>
        <v>Auckland</v>
      </c>
      <c r="L2727" t="str">
        <f>VLOOKUP(J2727,locations!$A$1:$E$17,3,FALSE)</f>
        <v>New Zealand</v>
      </c>
      <c r="M2727">
        <f>VLOOKUP(J2727,locations!$A$1:$E$17,4,FALSE)</f>
        <v>1695200</v>
      </c>
      <c r="N2727">
        <f>VLOOKUP(J2727,locations!$A$1:$E$17,5,FALSE)</f>
        <v>343.09</v>
      </c>
    </row>
    <row r="2728" spans="1:14" x14ac:dyDescent="0.25">
      <c r="A2728">
        <v>2727</v>
      </c>
      <c r="B2728" t="s">
        <v>83</v>
      </c>
      <c r="C2728">
        <v>548</v>
      </c>
      <c r="D2728" t="str">
        <f>VLOOKUP(C2736,'make details'!$A$1:$C$139,2,FALSE)</f>
        <v>Mazda</v>
      </c>
      <c r="E2728" t="str">
        <f>VLOOKUP(C2728,'make details'!$A$1:$C$139,3,FALSE)</f>
        <v>Standard</v>
      </c>
      <c r="F2728">
        <v>2005</v>
      </c>
      <c r="G2728" t="s">
        <v>593</v>
      </c>
      <c r="H2728" t="s">
        <v>28</v>
      </c>
      <c r="I2728" s="1">
        <v>44603</v>
      </c>
      <c r="J2728">
        <v>103</v>
      </c>
      <c r="K2728" t="str">
        <f>VLOOKUP(J2728,locations!$A$1:$E$17,2,FALSE)</f>
        <v>Waikato</v>
      </c>
      <c r="L2728" t="str">
        <f>VLOOKUP(J2728,locations!$A$1:$E$17,3,FALSE)</f>
        <v>New Zealand</v>
      </c>
      <c r="M2728">
        <f>VLOOKUP(J2728,locations!$A$1:$E$17,4,FALSE)</f>
        <v>513800</v>
      </c>
      <c r="N2728">
        <f>VLOOKUP(J2728,locations!$A$1:$E$17,5,FALSE)</f>
        <v>21.5</v>
      </c>
    </row>
    <row r="2729" spans="1:14" x14ac:dyDescent="0.25">
      <c r="A2729">
        <v>2728</v>
      </c>
      <c r="B2729" t="s">
        <v>90</v>
      </c>
      <c r="C2729">
        <v>576</v>
      </c>
      <c r="D2729" t="str">
        <f>VLOOKUP(C2737,'make details'!$A$1:$C$139,2,FALSE)</f>
        <v>Toyota</v>
      </c>
      <c r="E2729" t="str">
        <f>VLOOKUP(C2729,'make details'!$A$1:$C$139,3,FALSE)</f>
        <v>Standard</v>
      </c>
      <c r="F2729">
        <v>2006</v>
      </c>
      <c r="G2729" t="s">
        <v>596</v>
      </c>
      <c r="H2729" t="s">
        <v>32</v>
      </c>
      <c r="I2729" s="1">
        <v>44526</v>
      </c>
      <c r="J2729">
        <v>102</v>
      </c>
      <c r="K2729" t="str">
        <f>VLOOKUP(J2729,locations!$A$1:$E$17,2,FALSE)</f>
        <v>Auckland</v>
      </c>
      <c r="L2729" t="str">
        <f>VLOOKUP(J2729,locations!$A$1:$E$17,3,FALSE)</f>
        <v>New Zealand</v>
      </c>
      <c r="M2729">
        <f>VLOOKUP(J2729,locations!$A$1:$E$17,4,FALSE)</f>
        <v>1695200</v>
      </c>
      <c r="N2729">
        <f>VLOOKUP(J2729,locations!$A$1:$E$17,5,FALSE)</f>
        <v>343.09</v>
      </c>
    </row>
    <row r="2730" spans="1:14" x14ac:dyDescent="0.25">
      <c r="A2730">
        <v>2729</v>
      </c>
      <c r="B2730" t="s">
        <v>75</v>
      </c>
      <c r="C2730">
        <v>587</v>
      </c>
      <c r="D2730" t="str">
        <f>VLOOKUP(C2738,'make details'!$A$1:$C$139,2,FALSE)</f>
        <v>Toyota</v>
      </c>
      <c r="E2730" t="str">
        <f>VLOOKUP(C2730,'make details'!$A$1:$C$139,3,FALSE)</f>
        <v>Standard</v>
      </c>
      <c r="F2730">
        <v>2005</v>
      </c>
      <c r="G2730" t="s">
        <v>359</v>
      </c>
      <c r="H2730" t="s">
        <v>10</v>
      </c>
      <c r="I2730" s="1">
        <v>44620</v>
      </c>
      <c r="J2730">
        <v>103</v>
      </c>
      <c r="K2730" t="str">
        <f>VLOOKUP(J2730,locations!$A$1:$E$17,2,FALSE)</f>
        <v>Waikato</v>
      </c>
      <c r="L2730" t="str">
        <f>VLOOKUP(J2730,locations!$A$1:$E$17,3,FALSE)</f>
        <v>New Zealand</v>
      </c>
      <c r="M2730">
        <f>VLOOKUP(J2730,locations!$A$1:$E$17,4,FALSE)</f>
        <v>513800</v>
      </c>
      <c r="N2730">
        <f>VLOOKUP(J2730,locations!$A$1:$E$17,5,FALSE)</f>
        <v>21.5</v>
      </c>
    </row>
    <row r="2731" spans="1:14" x14ac:dyDescent="0.25">
      <c r="A2731">
        <v>2730</v>
      </c>
      <c r="B2731" t="s">
        <v>146</v>
      </c>
      <c r="C2731">
        <v>550</v>
      </c>
      <c r="D2731" t="str">
        <f>VLOOKUP(C2739,'make details'!$A$1:$C$139,2,FALSE)</f>
        <v>Nissan</v>
      </c>
      <c r="E2731" t="str">
        <f>VLOOKUP(C2731,'make details'!$A$1:$C$139,3,FALSE)</f>
        <v>Standard</v>
      </c>
      <c r="F2731">
        <v>1981</v>
      </c>
      <c r="G2731" t="s">
        <v>884</v>
      </c>
      <c r="H2731" t="s">
        <v>69</v>
      </c>
      <c r="I2731" s="1">
        <v>44547</v>
      </c>
      <c r="J2731">
        <v>115</v>
      </c>
      <c r="K2731" t="str">
        <f>VLOOKUP(J2731,locations!$A$1:$E$17,2,FALSE)</f>
        <v>Otago</v>
      </c>
      <c r="L2731" t="str">
        <f>VLOOKUP(J2731,locations!$A$1:$E$17,3,FALSE)</f>
        <v>New Zealand</v>
      </c>
      <c r="M2731">
        <f>VLOOKUP(J2731,locations!$A$1:$E$17,4,FALSE)</f>
        <v>246000</v>
      </c>
      <c r="N2731">
        <f>VLOOKUP(J2731,locations!$A$1:$E$17,5,FALSE)</f>
        <v>7.89</v>
      </c>
    </row>
    <row r="2732" spans="1:14" x14ac:dyDescent="0.25">
      <c r="A2732">
        <v>2731</v>
      </c>
      <c r="B2732" t="s">
        <v>83</v>
      </c>
      <c r="C2732">
        <v>555</v>
      </c>
      <c r="D2732" t="str">
        <f>VLOOKUP(C2740,'make details'!$A$1:$C$139,2,FALSE)</f>
        <v>Nissan</v>
      </c>
      <c r="E2732" t="str">
        <f>VLOOKUP(C2732,'make details'!$A$1:$C$139,3,FALSE)</f>
        <v>Standard</v>
      </c>
      <c r="F2732">
        <v>2014</v>
      </c>
      <c r="G2732" t="s">
        <v>885</v>
      </c>
      <c r="H2732" t="s">
        <v>10</v>
      </c>
      <c r="I2732" s="1">
        <v>44649</v>
      </c>
      <c r="J2732">
        <v>102</v>
      </c>
      <c r="K2732" t="str">
        <f>VLOOKUP(J2732,locations!$A$1:$E$17,2,FALSE)</f>
        <v>Auckland</v>
      </c>
      <c r="L2732" t="str">
        <f>VLOOKUP(J2732,locations!$A$1:$E$17,3,FALSE)</f>
        <v>New Zealand</v>
      </c>
      <c r="M2732">
        <f>VLOOKUP(J2732,locations!$A$1:$E$17,4,FALSE)</f>
        <v>1695200</v>
      </c>
      <c r="N2732">
        <f>VLOOKUP(J2732,locations!$A$1:$E$17,5,FALSE)</f>
        <v>343.09</v>
      </c>
    </row>
    <row r="2733" spans="1:14" x14ac:dyDescent="0.25">
      <c r="A2733">
        <v>2732</v>
      </c>
      <c r="B2733" t="s">
        <v>83</v>
      </c>
      <c r="C2733">
        <v>576</v>
      </c>
      <c r="D2733" t="str">
        <f>VLOOKUP(C2741,'make details'!$A$1:$C$139,2,FALSE)</f>
        <v>Nissan</v>
      </c>
      <c r="E2733" t="str">
        <f>VLOOKUP(C2733,'make details'!$A$1:$C$139,3,FALSE)</f>
        <v>Standard</v>
      </c>
      <c r="F2733">
        <v>2005</v>
      </c>
      <c r="G2733" t="s">
        <v>698</v>
      </c>
      <c r="H2733" t="s">
        <v>32</v>
      </c>
      <c r="I2733" s="1">
        <v>44617</v>
      </c>
      <c r="J2733">
        <v>109</v>
      </c>
      <c r="K2733" t="str">
        <f>VLOOKUP(J2733,locations!$A$1:$E$17,2,FALSE)</f>
        <v>Wellington</v>
      </c>
      <c r="L2733" t="str">
        <f>VLOOKUP(J2733,locations!$A$1:$E$17,3,FALSE)</f>
        <v>New Zealand</v>
      </c>
      <c r="M2733">
        <f>VLOOKUP(J2733,locations!$A$1:$E$17,4,FALSE)</f>
        <v>543500</v>
      </c>
      <c r="N2733">
        <f>VLOOKUP(J2733,locations!$A$1:$E$17,5,FALSE)</f>
        <v>67.52</v>
      </c>
    </row>
    <row r="2734" spans="1:14" x14ac:dyDescent="0.25">
      <c r="A2734">
        <v>2733</v>
      </c>
      <c r="B2734" t="s">
        <v>83</v>
      </c>
      <c r="C2734">
        <v>512</v>
      </c>
      <c r="D2734" t="str">
        <f>VLOOKUP(C2742,'make details'!$A$1:$C$139,2,FALSE)</f>
        <v>Toyota</v>
      </c>
      <c r="E2734" t="str">
        <f>VLOOKUP(C2734,'make details'!$A$1:$C$139,3,FALSE)</f>
        <v>Luxury</v>
      </c>
      <c r="F2734">
        <v>2006</v>
      </c>
      <c r="G2734" t="s">
        <v>704</v>
      </c>
      <c r="H2734" t="s">
        <v>45</v>
      </c>
      <c r="I2734" s="1">
        <v>44521</v>
      </c>
      <c r="J2734">
        <v>103</v>
      </c>
      <c r="K2734" t="str">
        <f>VLOOKUP(J2734,locations!$A$1:$E$17,2,FALSE)</f>
        <v>Waikato</v>
      </c>
      <c r="L2734" t="str">
        <f>VLOOKUP(J2734,locations!$A$1:$E$17,3,FALSE)</f>
        <v>New Zealand</v>
      </c>
      <c r="M2734">
        <f>VLOOKUP(J2734,locations!$A$1:$E$17,4,FALSE)</f>
        <v>513800</v>
      </c>
      <c r="N2734">
        <f>VLOOKUP(J2734,locations!$A$1:$E$17,5,FALSE)</f>
        <v>21.5</v>
      </c>
    </row>
    <row r="2735" spans="1:14" x14ac:dyDescent="0.25">
      <c r="A2735">
        <v>2734</v>
      </c>
      <c r="B2735" t="s">
        <v>235</v>
      </c>
      <c r="C2735">
        <v>619</v>
      </c>
      <c r="D2735" t="str">
        <f>VLOOKUP(C2743,'make details'!$A$1:$C$139,2,FALSE)</f>
        <v>Toyota</v>
      </c>
      <c r="E2735" t="str">
        <f>VLOOKUP(C2735,'make details'!$A$1:$C$139,3,FALSE)</f>
        <v>Standard</v>
      </c>
      <c r="F2735">
        <v>2007</v>
      </c>
      <c r="G2735" t="s">
        <v>467</v>
      </c>
      <c r="H2735" t="s">
        <v>32</v>
      </c>
      <c r="I2735" s="1">
        <v>44586</v>
      </c>
      <c r="J2735">
        <v>114</v>
      </c>
      <c r="K2735" t="str">
        <f>VLOOKUP(J2735,locations!$A$1:$E$17,2,FALSE)</f>
        <v>Canterbury</v>
      </c>
      <c r="L2735" t="str">
        <f>VLOOKUP(J2735,locations!$A$1:$E$17,3,FALSE)</f>
        <v>New Zealand</v>
      </c>
      <c r="M2735">
        <f>VLOOKUP(J2735,locations!$A$1:$E$17,4,FALSE)</f>
        <v>655000</v>
      </c>
      <c r="N2735">
        <f>VLOOKUP(J2735,locations!$A$1:$E$17,5,FALSE)</f>
        <v>14.72</v>
      </c>
    </row>
    <row r="2736" spans="1:14" x14ac:dyDescent="0.25">
      <c r="A2736">
        <v>2735</v>
      </c>
      <c r="B2736" t="s">
        <v>75</v>
      </c>
      <c r="C2736">
        <v>576</v>
      </c>
      <c r="D2736" t="str">
        <f>VLOOKUP(C2744,'make details'!$A$1:$C$139,2,FALSE)</f>
        <v>Subaru</v>
      </c>
      <c r="E2736" t="str">
        <f>VLOOKUP(C2736,'make details'!$A$1:$C$139,3,FALSE)</f>
        <v>Standard</v>
      </c>
      <c r="F2736">
        <v>2004</v>
      </c>
      <c r="G2736" t="s">
        <v>578</v>
      </c>
      <c r="H2736" t="s">
        <v>28</v>
      </c>
      <c r="I2736" s="1">
        <v>44605</v>
      </c>
      <c r="J2736">
        <v>102</v>
      </c>
      <c r="K2736" t="str">
        <f>VLOOKUP(J2736,locations!$A$1:$E$17,2,FALSE)</f>
        <v>Auckland</v>
      </c>
      <c r="L2736" t="str">
        <f>VLOOKUP(J2736,locations!$A$1:$E$17,3,FALSE)</f>
        <v>New Zealand</v>
      </c>
      <c r="M2736">
        <f>VLOOKUP(J2736,locations!$A$1:$E$17,4,FALSE)</f>
        <v>1695200</v>
      </c>
      <c r="N2736">
        <f>VLOOKUP(J2736,locations!$A$1:$E$17,5,FALSE)</f>
        <v>343.09</v>
      </c>
    </row>
    <row r="2737" spans="1:14" x14ac:dyDescent="0.25">
      <c r="A2737">
        <v>2736</v>
      </c>
      <c r="B2737" t="s">
        <v>435</v>
      </c>
      <c r="C2737">
        <v>619</v>
      </c>
      <c r="D2737" t="str">
        <f>VLOOKUP(C2745,'make details'!$A$1:$C$139,2,FALSE)</f>
        <v>Mazda</v>
      </c>
      <c r="E2737" t="str">
        <f>VLOOKUP(C2737,'make details'!$A$1:$C$139,3,FALSE)</f>
        <v>Standard</v>
      </c>
      <c r="F2737">
        <v>2005</v>
      </c>
      <c r="G2737" t="s">
        <v>448</v>
      </c>
      <c r="H2737" t="s">
        <v>618</v>
      </c>
      <c r="I2737" s="1">
        <v>44548</v>
      </c>
      <c r="J2737">
        <v>103</v>
      </c>
      <c r="K2737" t="str">
        <f>VLOOKUP(J2737,locations!$A$1:$E$17,2,FALSE)</f>
        <v>Waikato</v>
      </c>
      <c r="L2737" t="str">
        <f>VLOOKUP(J2737,locations!$A$1:$E$17,3,FALSE)</f>
        <v>New Zealand</v>
      </c>
      <c r="M2737">
        <f>VLOOKUP(J2737,locations!$A$1:$E$17,4,FALSE)</f>
        <v>513800</v>
      </c>
      <c r="N2737">
        <f>VLOOKUP(J2737,locations!$A$1:$E$17,5,FALSE)</f>
        <v>21.5</v>
      </c>
    </row>
    <row r="2738" spans="1:14" x14ac:dyDescent="0.25">
      <c r="A2738">
        <v>2737</v>
      </c>
      <c r="B2738" t="s">
        <v>435</v>
      </c>
      <c r="C2738">
        <v>619</v>
      </c>
      <c r="D2738" t="str">
        <f>VLOOKUP(C2746,'make details'!$A$1:$C$139,2,FALSE)</f>
        <v>Mazda</v>
      </c>
      <c r="E2738" t="str">
        <f>VLOOKUP(C2738,'make details'!$A$1:$C$139,3,FALSE)</f>
        <v>Standard</v>
      </c>
      <c r="F2738">
        <v>2014</v>
      </c>
      <c r="G2738" t="s">
        <v>448</v>
      </c>
      <c r="H2738" t="s">
        <v>18</v>
      </c>
      <c r="I2738" s="1">
        <v>44578</v>
      </c>
      <c r="J2738">
        <v>104</v>
      </c>
      <c r="K2738" t="str">
        <f>VLOOKUP(J2738,locations!$A$1:$E$17,2,FALSE)</f>
        <v>Bay of Plenty</v>
      </c>
      <c r="L2738" t="str">
        <f>VLOOKUP(J2738,locations!$A$1:$E$17,3,FALSE)</f>
        <v>New Zealand</v>
      </c>
      <c r="M2738">
        <f>VLOOKUP(J2738,locations!$A$1:$E$17,4,FALSE)</f>
        <v>347700</v>
      </c>
      <c r="N2738">
        <f>VLOOKUP(J2738,locations!$A$1:$E$17,5,FALSE)</f>
        <v>28.8</v>
      </c>
    </row>
    <row r="2739" spans="1:14" x14ac:dyDescent="0.25">
      <c r="A2739">
        <v>2738</v>
      </c>
      <c r="B2739" t="s">
        <v>75</v>
      </c>
      <c r="C2739">
        <v>587</v>
      </c>
      <c r="D2739" t="str">
        <f>VLOOKUP(C2747,'make details'!$A$1:$C$139,2,FALSE)</f>
        <v>Subaru</v>
      </c>
      <c r="E2739" t="str">
        <f>VLOOKUP(C2739,'make details'!$A$1:$C$139,3,FALSE)</f>
        <v>Standard</v>
      </c>
      <c r="F2739">
        <v>2005</v>
      </c>
      <c r="G2739" t="s">
        <v>359</v>
      </c>
      <c r="H2739" t="s">
        <v>10</v>
      </c>
      <c r="I2739" s="1">
        <v>44552</v>
      </c>
      <c r="J2739">
        <v>102</v>
      </c>
      <c r="K2739" t="str">
        <f>VLOOKUP(J2739,locations!$A$1:$E$17,2,FALSE)</f>
        <v>Auckland</v>
      </c>
      <c r="L2739" t="str">
        <f>VLOOKUP(J2739,locations!$A$1:$E$17,3,FALSE)</f>
        <v>New Zealand</v>
      </c>
      <c r="M2739">
        <f>VLOOKUP(J2739,locations!$A$1:$E$17,4,FALSE)</f>
        <v>1695200</v>
      </c>
      <c r="N2739">
        <f>VLOOKUP(J2739,locations!$A$1:$E$17,5,FALSE)</f>
        <v>343.09</v>
      </c>
    </row>
    <row r="2740" spans="1:14" x14ac:dyDescent="0.25">
      <c r="A2740">
        <v>2739</v>
      </c>
      <c r="B2740" t="s">
        <v>491</v>
      </c>
      <c r="C2740">
        <v>587</v>
      </c>
      <c r="D2740" t="str">
        <f>VLOOKUP(C2748,'make details'!$A$1:$C$139,2,FALSE)</f>
        <v>Mazda</v>
      </c>
      <c r="E2740" t="str">
        <f>VLOOKUP(C2740,'make details'!$A$1:$C$139,3,FALSE)</f>
        <v>Standard</v>
      </c>
      <c r="F2740">
        <v>1993</v>
      </c>
      <c r="G2740" t="s">
        <v>691</v>
      </c>
      <c r="H2740" t="s">
        <v>32</v>
      </c>
      <c r="I2740" s="1">
        <v>44481</v>
      </c>
      <c r="J2740">
        <v>114</v>
      </c>
      <c r="K2740" t="str">
        <f>VLOOKUP(J2740,locations!$A$1:$E$17,2,FALSE)</f>
        <v>Canterbury</v>
      </c>
      <c r="L2740" t="str">
        <f>VLOOKUP(J2740,locations!$A$1:$E$17,3,FALSE)</f>
        <v>New Zealand</v>
      </c>
      <c r="M2740">
        <f>VLOOKUP(J2740,locations!$A$1:$E$17,4,FALSE)</f>
        <v>655000</v>
      </c>
      <c r="N2740">
        <f>VLOOKUP(J2740,locations!$A$1:$E$17,5,FALSE)</f>
        <v>14.72</v>
      </c>
    </row>
    <row r="2741" spans="1:14" x14ac:dyDescent="0.25">
      <c r="A2741">
        <v>2740</v>
      </c>
      <c r="B2741" t="s">
        <v>75</v>
      </c>
      <c r="C2741">
        <v>587</v>
      </c>
      <c r="D2741" t="str">
        <f>VLOOKUP(C2749,'make details'!$A$1:$C$139,2,FALSE)</f>
        <v>Nissan</v>
      </c>
      <c r="E2741" t="str">
        <f>VLOOKUP(C2741,'make details'!$A$1:$C$139,3,FALSE)</f>
        <v>Standard</v>
      </c>
      <c r="F2741">
        <v>2005</v>
      </c>
      <c r="G2741" t="s">
        <v>359</v>
      </c>
      <c r="H2741" t="s">
        <v>283</v>
      </c>
      <c r="I2741" s="1">
        <v>44609</v>
      </c>
      <c r="J2741">
        <v>105</v>
      </c>
      <c r="K2741" t="str">
        <f>VLOOKUP(J2741,locations!$A$1:$E$17,2,FALSE)</f>
        <v>Gisborne</v>
      </c>
      <c r="L2741" t="str">
        <f>VLOOKUP(J2741,locations!$A$1:$E$17,3,FALSE)</f>
        <v>New Zealand</v>
      </c>
      <c r="M2741">
        <f>VLOOKUP(J2741,locations!$A$1:$E$17,4,FALSE)</f>
        <v>52100</v>
      </c>
      <c r="N2741">
        <f>VLOOKUP(J2741,locations!$A$1:$E$17,5,FALSE)</f>
        <v>6.21</v>
      </c>
    </row>
    <row r="2742" spans="1:14" x14ac:dyDescent="0.25">
      <c r="A2742">
        <v>2741</v>
      </c>
      <c r="B2742" t="s">
        <v>90</v>
      </c>
      <c r="C2742">
        <v>619</v>
      </c>
      <c r="D2742" t="str">
        <f>VLOOKUP(C2750,'make details'!$A$1:$C$139,2,FALSE)</f>
        <v>Volkswagen</v>
      </c>
      <c r="E2742" t="str">
        <f>VLOOKUP(C2742,'make details'!$A$1:$C$139,3,FALSE)</f>
        <v>Standard</v>
      </c>
      <c r="F2742">
        <v>1998</v>
      </c>
      <c r="G2742" t="s">
        <v>485</v>
      </c>
      <c r="H2742" t="s">
        <v>47</v>
      </c>
      <c r="I2742" s="1">
        <v>44627</v>
      </c>
      <c r="J2742">
        <v>114</v>
      </c>
      <c r="K2742" t="str">
        <f>VLOOKUP(J2742,locations!$A$1:$E$17,2,FALSE)</f>
        <v>Canterbury</v>
      </c>
      <c r="L2742" t="str">
        <f>VLOOKUP(J2742,locations!$A$1:$E$17,3,FALSE)</f>
        <v>New Zealand</v>
      </c>
      <c r="M2742">
        <f>VLOOKUP(J2742,locations!$A$1:$E$17,4,FALSE)</f>
        <v>655000</v>
      </c>
      <c r="N2742">
        <f>VLOOKUP(J2742,locations!$A$1:$E$17,5,FALSE)</f>
        <v>14.72</v>
      </c>
    </row>
    <row r="2743" spans="1:14" x14ac:dyDescent="0.25">
      <c r="A2743">
        <v>2742</v>
      </c>
      <c r="B2743" t="s">
        <v>83</v>
      </c>
      <c r="C2743">
        <v>619</v>
      </c>
      <c r="D2743" t="str">
        <f>VLOOKUP(C2751,'make details'!$A$1:$C$139,2,FALSE)</f>
        <v>Nissan</v>
      </c>
      <c r="E2743" t="str">
        <f>VLOOKUP(C2743,'make details'!$A$1:$C$139,3,FALSE)</f>
        <v>Standard</v>
      </c>
      <c r="F2743">
        <v>2005</v>
      </c>
      <c r="G2743" t="s">
        <v>842</v>
      </c>
      <c r="H2743" t="s">
        <v>10</v>
      </c>
      <c r="I2743" s="1">
        <v>44650</v>
      </c>
      <c r="J2743">
        <v>102</v>
      </c>
      <c r="K2743" t="str">
        <f>VLOOKUP(J2743,locations!$A$1:$E$17,2,FALSE)</f>
        <v>Auckland</v>
      </c>
      <c r="L2743" t="str">
        <f>VLOOKUP(J2743,locations!$A$1:$E$17,3,FALSE)</f>
        <v>New Zealand</v>
      </c>
      <c r="M2743">
        <f>VLOOKUP(J2743,locations!$A$1:$E$17,4,FALSE)</f>
        <v>1695200</v>
      </c>
      <c r="N2743">
        <f>VLOOKUP(J2743,locations!$A$1:$E$17,5,FALSE)</f>
        <v>343.09</v>
      </c>
    </row>
    <row r="2744" spans="1:14" x14ac:dyDescent="0.25">
      <c r="A2744">
        <v>2743</v>
      </c>
      <c r="B2744" t="s">
        <v>90</v>
      </c>
      <c r="C2744">
        <v>610</v>
      </c>
      <c r="D2744" t="str">
        <f>VLOOKUP(C2752,'make details'!$A$1:$C$139,2,FALSE)</f>
        <v>Toyota</v>
      </c>
      <c r="E2744" t="str">
        <f>VLOOKUP(C2744,'make details'!$A$1:$C$139,3,FALSE)</f>
        <v>Standard</v>
      </c>
      <c r="F2744">
        <v>2005</v>
      </c>
      <c r="G2744" t="s">
        <v>475</v>
      </c>
      <c r="H2744" t="s">
        <v>32</v>
      </c>
      <c r="I2744" s="1">
        <v>44620</v>
      </c>
      <c r="J2744">
        <v>102</v>
      </c>
      <c r="K2744" t="str">
        <f>VLOOKUP(J2744,locations!$A$1:$E$17,2,FALSE)</f>
        <v>Auckland</v>
      </c>
      <c r="L2744" t="str">
        <f>VLOOKUP(J2744,locations!$A$1:$E$17,3,FALSE)</f>
        <v>New Zealand</v>
      </c>
      <c r="M2744">
        <f>VLOOKUP(J2744,locations!$A$1:$E$17,4,FALSE)</f>
        <v>1695200</v>
      </c>
      <c r="N2744">
        <f>VLOOKUP(J2744,locations!$A$1:$E$17,5,FALSE)</f>
        <v>343.09</v>
      </c>
    </row>
    <row r="2745" spans="1:14" x14ac:dyDescent="0.25">
      <c r="A2745">
        <v>2744</v>
      </c>
      <c r="B2745" t="s">
        <v>75</v>
      </c>
      <c r="C2745">
        <v>576</v>
      </c>
      <c r="D2745" t="str">
        <f>VLOOKUP(C2753,'make details'!$A$1:$C$139,2,FALSE)</f>
        <v>Toyota</v>
      </c>
      <c r="E2745" t="str">
        <f>VLOOKUP(C2745,'make details'!$A$1:$C$139,3,FALSE)</f>
        <v>Standard</v>
      </c>
      <c r="F2745">
        <v>2005</v>
      </c>
      <c r="G2745" t="s">
        <v>578</v>
      </c>
      <c r="H2745" t="s">
        <v>28</v>
      </c>
      <c r="I2745" s="1">
        <v>44624</v>
      </c>
      <c r="J2745">
        <v>104</v>
      </c>
      <c r="K2745" t="str">
        <f>VLOOKUP(J2745,locations!$A$1:$E$17,2,FALSE)</f>
        <v>Bay of Plenty</v>
      </c>
      <c r="L2745" t="str">
        <f>VLOOKUP(J2745,locations!$A$1:$E$17,3,FALSE)</f>
        <v>New Zealand</v>
      </c>
      <c r="M2745">
        <f>VLOOKUP(J2745,locations!$A$1:$E$17,4,FALSE)</f>
        <v>347700</v>
      </c>
      <c r="N2745">
        <f>VLOOKUP(J2745,locations!$A$1:$E$17,5,FALSE)</f>
        <v>28.8</v>
      </c>
    </row>
    <row r="2746" spans="1:14" x14ac:dyDescent="0.25">
      <c r="A2746">
        <v>2745</v>
      </c>
      <c r="B2746" t="s">
        <v>83</v>
      </c>
      <c r="C2746">
        <v>576</v>
      </c>
      <c r="D2746" t="str">
        <f>VLOOKUP(C2754,'make details'!$A$1:$C$139,2,FALSE)</f>
        <v>Mitsubishi</v>
      </c>
      <c r="E2746" t="str">
        <f>VLOOKUP(C2746,'make details'!$A$1:$C$139,3,FALSE)</f>
        <v>Standard</v>
      </c>
      <c r="F2746">
        <v>2004</v>
      </c>
      <c r="G2746" t="s">
        <v>823</v>
      </c>
      <c r="H2746" t="s">
        <v>10</v>
      </c>
      <c r="I2746" s="1">
        <v>44615</v>
      </c>
      <c r="J2746">
        <v>104</v>
      </c>
      <c r="K2746" t="str">
        <f>VLOOKUP(J2746,locations!$A$1:$E$17,2,FALSE)</f>
        <v>Bay of Plenty</v>
      </c>
      <c r="L2746" t="str">
        <f>VLOOKUP(J2746,locations!$A$1:$E$17,3,FALSE)</f>
        <v>New Zealand</v>
      </c>
      <c r="M2746">
        <f>VLOOKUP(J2746,locations!$A$1:$E$17,4,FALSE)</f>
        <v>347700</v>
      </c>
      <c r="N2746">
        <f>VLOOKUP(J2746,locations!$A$1:$E$17,5,FALSE)</f>
        <v>28.8</v>
      </c>
    </row>
    <row r="2747" spans="1:14" x14ac:dyDescent="0.25">
      <c r="A2747">
        <v>2746</v>
      </c>
      <c r="B2747" t="s">
        <v>83</v>
      </c>
      <c r="C2747">
        <v>610</v>
      </c>
      <c r="D2747" t="str">
        <f>VLOOKUP(C2755,'make details'!$A$1:$C$139,2,FALSE)</f>
        <v>Nissan</v>
      </c>
      <c r="E2747" t="str">
        <f>VLOOKUP(C2747,'make details'!$A$1:$C$139,3,FALSE)</f>
        <v>Standard</v>
      </c>
      <c r="F2747">
        <v>2000</v>
      </c>
      <c r="G2747" t="s">
        <v>444</v>
      </c>
      <c r="H2747" t="s">
        <v>32</v>
      </c>
      <c r="I2747" s="1">
        <v>44632</v>
      </c>
      <c r="J2747">
        <v>109</v>
      </c>
      <c r="K2747" t="str">
        <f>VLOOKUP(J2747,locations!$A$1:$E$17,2,FALSE)</f>
        <v>Wellington</v>
      </c>
      <c r="L2747" t="str">
        <f>VLOOKUP(J2747,locations!$A$1:$E$17,3,FALSE)</f>
        <v>New Zealand</v>
      </c>
      <c r="M2747">
        <f>VLOOKUP(J2747,locations!$A$1:$E$17,4,FALSE)</f>
        <v>543500</v>
      </c>
      <c r="N2747">
        <f>VLOOKUP(J2747,locations!$A$1:$E$17,5,FALSE)</f>
        <v>67.52</v>
      </c>
    </row>
    <row r="2748" spans="1:14" x14ac:dyDescent="0.25">
      <c r="A2748">
        <v>2747</v>
      </c>
      <c r="B2748" t="s">
        <v>75</v>
      </c>
      <c r="C2748">
        <v>576</v>
      </c>
      <c r="D2748" t="str">
        <f>VLOOKUP(C2756,'make details'!$A$1:$C$139,2,FALSE)</f>
        <v>Toyota</v>
      </c>
      <c r="E2748" t="str">
        <f>VLOOKUP(C2748,'make details'!$A$1:$C$139,3,FALSE)</f>
        <v>Standard</v>
      </c>
      <c r="F2748">
        <v>2007</v>
      </c>
      <c r="G2748" t="s">
        <v>578</v>
      </c>
      <c r="H2748" t="s">
        <v>618</v>
      </c>
      <c r="I2748" s="1">
        <v>44627</v>
      </c>
      <c r="J2748">
        <v>101</v>
      </c>
      <c r="K2748" t="str">
        <f>VLOOKUP(J2748,locations!$A$1:$E$17,2,FALSE)</f>
        <v>Northland</v>
      </c>
      <c r="L2748" t="str">
        <f>VLOOKUP(J2748,locations!$A$1:$E$17,3,FALSE)</f>
        <v>New Zealand</v>
      </c>
      <c r="M2748">
        <f>VLOOKUP(J2748,locations!$A$1:$E$17,4,FALSE)</f>
        <v>201500</v>
      </c>
      <c r="N2748">
        <f>VLOOKUP(J2748,locations!$A$1:$E$17,5,FALSE)</f>
        <v>16.11</v>
      </c>
    </row>
    <row r="2749" spans="1:14" x14ac:dyDescent="0.25">
      <c r="A2749">
        <v>2748</v>
      </c>
      <c r="B2749" t="s">
        <v>90</v>
      </c>
      <c r="C2749">
        <v>587</v>
      </c>
      <c r="D2749" t="str">
        <f>VLOOKUP(C2757,'make details'!$A$1:$C$139,2,FALSE)</f>
        <v>Subaru</v>
      </c>
      <c r="E2749" t="str">
        <f>VLOOKUP(C2749,'make details'!$A$1:$C$139,3,FALSE)</f>
        <v>Standard</v>
      </c>
      <c r="F2749">
        <v>2006</v>
      </c>
      <c r="G2749" t="s">
        <v>852</v>
      </c>
      <c r="H2749" t="s">
        <v>32</v>
      </c>
      <c r="I2749" s="1">
        <v>44576</v>
      </c>
      <c r="J2749">
        <v>105</v>
      </c>
      <c r="K2749" t="str">
        <f>VLOOKUP(J2749,locations!$A$1:$E$17,2,FALSE)</f>
        <v>Gisborne</v>
      </c>
      <c r="L2749" t="str">
        <f>VLOOKUP(J2749,locations!$A$1:$E$17,3,FALSE)</f>
        <v>New Zealand</v>
      </c>
      <c r="M2749">
        <f>VLOOKUP(J2749,locations!$A$1:$E$17,4,FALSE)</f>
        <v>52100</v>
      </c>
      <c r="N2749">
        <f>VLOOKUP(J2749,locations!$A$1:$E$17,5,FALSE)</f>
        <v>6.21</v>
      </c>
    </row>
    <row r="2750" spans="1:14" x14ac:dyDescent="0.25">
      <c r="A2750">
        <v>2749</v>
      </c>
      <c r="B2750" t="s">
        <v>90</v>
      </c>
      <c r="C2750">
        <v>633</v>
      </c>
      <c r="D2750" t="str">
        <f>VLOOKUP(C2758,'make details'!$A$1:$C$139,2,FALSE)</f>
        <v>Landrover</v>
      </c>
      <c r="E2750" t="str">
        <f>VLOOKUP(C2750,'make details'!$A$1:$C$139,3,FALSE)</f>
        <v>Standard</v>
      </c>
      <c r="F2750">
        <v>2003</v>
      </c>
      <c r="G2750" t="s">
        <v>581</v>
      </c>
      <c r="H2750" t="s">
        <v>10</v>
      </c>
      <c r="I2750" s="1">
        <v>44579</v>
      </c>
      <c r="J2750">
        <v>101</v>
      </c>
      <c r="K2750" t="str">
        <f>VLOOKUP(J2750,locations!$A$1:$E$17,2,FALSE)</f>
        <v>Northland</v>
      </c>
      <c r="L2750" t="str">
        <f>VLOOKUP(J2750,locations!$A$1:$E$17,3,FALSE)</f>
        <v>New Zealand</v>
      </c>
      <c r="M2750">
        <f>VLOOKUP(J2750,locations!$A$1:$E$17,4,FALSE)</f>
        <v>201500</v>
      </c>
      <c r="N2750">
        <f>VLOOKUP(J2750,locations!$A$1:$E$17,5,FALSE)</f>
        <v>16.11</v>
      </c>
    </row>
    <row r="2751" spans="1:14" x14ac:dyDescent="0.25">
      <c r="A2751">
        <v>2750</v>
      </c>
      <c r="B2751" t="s">
        <v>83</v>
      </c>
      <c r="C2751">
        <v>587</v>
      </c>
      <c r="D2751" t="str">
        <f>VLOOKUP(C2759,'make details'!$A$1:$C$139,2,FALSE)</f>
        <v>Subaru</v>
      </c>
      <c r="E2751" t="str">
        <f>VLOOKUP(C2751,'make details'!$A$1:$C$139,3,FALSE)</f>
        <v>Standard</v>
      </c>
      <c r="F2751">
        <v>2007</v>
      </c>
      <c r="G2751" t="s">
        <v>140</v>
      </c>
      <c r="H2751" t="s">
        <v>32</v>
      </c>
      <c r="I2751" s="1">
        <v>44538</v>
      </c>
      <c r="J2751">
        <v>102</v>
      </c>
      <c r="K2751" t="str">
        <f>VLOOKUP(J2751,locations!$A$1:$E$17,2,FALSE)</f>
        <v>Auckland</v>
      </c>
      <c r="L2751" t="str">
        <f>VLOOKUP(J2751,locations!$A$1:$E$17,3,FALSE)</f>
        <v>New Zealand</v>
      </c>
      <c r="M2751">
        <f>VLOOKUP(J2751,locations!$A$1:$E$17,4,FALSE)</f>
        <v>1695200</v>
      </c>
      <c r="N2751">
        <f>VLOOKUP(J2751,locations!$A$1:$E$17,5,FALSE)</f>
        <v>343.09</v>
      </c>
    </row>
    <row r="2752" spans="1:14" x14ac:dyDescent="0.25">
      <c r="A2752">
        <v>2751</v>
      </c>
      <c r="B2752" t="s">
        <v>90</v>
      </c>
      <c r="C2752">
        <v>619</v>
      </c>
      <c r="D2752" t="str">
        <f>VLOOKUP(C2760,'make details'!$A$1:$C$139,2,FALSE)</f>
        <v>Toyota</v>
      </c>
      <c r="E2752" t="str">
        <f>VLOOKUP(C2752,'make details'!$A$1:$C$139,3,FALSE)</f>
        <v>Standard</v>
      </c>
      <c r="F2752">
        <v>2004</v>
      </c>
      <c r="G2752" t="s">
        <v>612</v>
      </c>
      <c r="H2752" t="s">
        <v>10</v>
      </c>
      <c r="I2752" s="1">
        <v>44626</v>
      </c>
      <c r="J2752">
        <v>102</v>
      </c>
      <c r="K2752" t="str">
        <f>VLOOKUP(J2752,locations!$A$1:$E$17,2,FALSE)</f>
        <v>Auckland</v>
      </c>
      <c r="L2752" t="str">
        <f>VLOOKUP(J2752,locations!$A$1:$E$17,3,FALSE)</f>
        <v>New Zealand</v>
      </c>
      <c r="M2752">
        <f>VLOOKUP(J2752,locations!$A$1:$E$17,4,FALSE)</f>
        <v>1695200</v>
      </c>
      <c r="N2752">
        <f>VLOOKUP(J2752,locations!$A$1:$E$17,5,FALSE)</f>
        <v>343.09</v>
      </c>
    </row>
    <row r="2753" spans="1:14" x14ac:dyDescent="0.25">
      <c r="A2753">
        <v>2752</v>
      </c>
      <c r="B2753" t="s">
        <v>90</v>
      </c>
      <c r="C2753">
        <v>619</v>
      </c>
      <c r="D2753" t="str">
        <f>VLOOKUP(C2761,'make details'!$A$1:$C$139,2,FALSE)</f>
        <v>Nissan</v>
      </c>
      <c r="E2753" t="str">
        <f>VLOOKUP(C2753,'make details'!$A$1:$C$139,3,FALSE)</f>
        <v>Standard</v>
      </c>
      <c r="F2753">
        <v>2006</v>
      </c>
      <c r="G2753" t="s">
        <v>886</v>
      </c>
      <c r="H2753" t="s">
        <v>101</v>
      </c>
      <c r="I2753" s="1">
        <v>44655</v>
      </c>
      <c r="J2753">
        <v>102</v>
      </c>
      <c r="K2753" t="str">
        <f>VLOOKUP(J2753,locations!$A$1:$E$17,2,FALSE)</f>
        <v>Auckland</v>
      </c>
      <c r="L2753" t="str">
        <f>VLOOKUP(J2753,locations!$A$1:$E$17,3,FALSE)</f>
        <v>New Zealand</v>
      </c>
      <c r="M2753">
        <f>VLOOKUP(J2753,locations!$A$1:$E$17,4,FALSE)</f>
        <v>1695200</v>
      </c>
      <c r="N2753">
        <f>VLOOKUP(J2753,locations!$A$1:$E$17,5,FALSE)</f>
        <v>343.09</v>
      </c>
    </row>
    <row r="2754" spans="1:14" x14ac:dyDescent="0.25">
      <c r="A2754">
        <v>2753</v>
      </c>
      <c r="B2754" t="s">
        <v>90</v>
      </c>
      <c r="C2754">
        <v>580</v>
      </c>
      <c r="D2754" t="str">
        <f>VLOOKUP(C2762,'make details'!$A$1:$C$139,2,FALSE)</f>
        <v>Mazda</v>
      </c>
      <c r="E2754" t="str">
        <f>VLOOKUP(C2754,'make details'!$A$1:$C$139,3,FALSE)</f>
        <v>Standard</v>
      </c>
      <c r="F2754">
        <v>1995</v>
      </c>
      <c r="G2754" t="s">
        <v>442</v>
      </c>
      <c r="H2754" t="s">
        <v>32</v>
      </c>
      <c r="I2754" s="1">
        <v>44578</v>
      </c>
      <c r="J2754">
        <v>102</v>
      </c>
      <c r="K2754" t="str">
        <f>VLOOKUP(J2754,locations!$A$1:$E$17,2,FALSE)</f>
        <v>Auckland</v>
      </c>
      <c r="L2754" t="str">
        <f>VLOOKUP(J2754,locations!$A$1:$E$17,3,FALSE)</f>
        <v>New Zealand</v>
      </c>
      <c r="M2754">
        <f>VLOOKUP(J2754,locations!$A$1:$E$17,4,FALSE)</f>
        <v>1695200</v>
      </c>
      <c r="N2754">
        <f>VLOOKUP(J2754,locations!$A$1:$E$17,5,FALSE)</f>
        <v>343.09</v>
      </c>
    </row>
    <row r="2755" spans="1:14" x14ac:dyDescent="0.25">
      <c r="A2755">
        <v>2754</v>
      </c>
      <c r="B2755" t="s">
        <v>90</v>
      </c>
      <c r="C2755">
        <v>587</v>
      </c>
      <c r="D2755" t="str">
        <f>VLOOKUP(C2763,'make details'!$A$1:$C$139,2,FALSE)</f>
        <v>Nissan</v>
      </c>
      <c r="E2755" t="str">
        <f>VLOOKUP(C2755,'make details'!$A$1:$C$139,3,FALSE)</f>
        <v>Standard</v>
      </c>
      <c r="F2755">
        <v>2004</v>
      </c>
      <c r="G2755" t="s">
        <v>677</v>
      </c>
      <c r="H2755" t="s">
        <v>10</v>
      </c>
      <c r="I2755" s="1">
        <v>44582</v>
      </c>
      <c r="J2755">
        <v>109</v>
      </c>
      <c r="K2755" t="str">
        <f>VLOOKUP(J2755,locations!$A$1:$E$17,2,FALSE)</f>
        <v>Wellington</v>
      </c>
      <c r="L2755" t="str">
        <f>VLOOKUP(J2755,locations!$A$1:$E$17,3,FALSE)</f>
        <v>New Zealand</v>
      </c>
      <c r="M2755">
        <f>VLOOKUP(J2755,locations!$A$1:$E$17,4,FALSE)</f>
        <v>543500</v>
      </c>
      <c r="N2755">
        <f>VLOOKUP(J2755,locations!$A$1:$E$17,5,FALSE)</f>
        <v>67.52</v>
      </c>
    </row>
    <row r="2756" spans="1:14" x14ac:dyDescent="0.25">
      <c r="A2756">
        <v>2755</v>
      </c>
      <c r="B2756" t="s">
        <v>83</v>
      </c>
      <c r="C2756">
        <v>619</v>
      </c>
      <c r="D2756" t="str">
        <f>VLOOKUP(C2764,'make details'!$A$1:$C$139,2,FALSE)</f>
        <v>Audi</v>
      </c>
      <c r="E2756" t="str">
        <f>VLOOKUP(C2756,'make details'!$A$1:$C$139,3,FALSE)</f>
        <v>Standard</v>
      </c>
      <c r="F2756">
        <v>2005</v>
      </c>
      <c r="G2756" t="s">
        <v>842</v>
      </c>
      <c r="H2756" t="s">
        <v>32</v>
      </c>
      <c r="I2756" s="1">
        <v>44636</v>
      </c>
      <c r="J2756">
        <v>103</v>
      </c>
      <c r="K2756" t="str">
        <f>VLOOKUP(J2756,locations!$A$1:$E$17,2,FALSE)</f>
        <v>Waikato</v>
      </c>
      <c r="L2756" t="str">
        <f>VLOOKUP(J2756,locations!$A$1:$E$17,3,FALSE)</f>
        <v>New Zealand</v>
      </c>
      <c r="M2756">
        <f>VLOOKUP(J2756,locations!$A$1:$E$17,4,FALSE)</f>
        <v>513800</v>
      </c>
      <c r="N2756">
        <f>VLOOKUP(J2756,locations!$A$1:$E$17,5,FALSE)</f>
        <v>21.5</v>
      </c>
    </row>
    <row r="2757" spans="1:14" x14ac:dyDescent="0.25">
      <c r="A2757">
        <v>2756</v>
      </c>
      <c r="B2757" t="s">
        <v>90</v>
      </c>
      <c r="C2757">
        <v>610</v>
      </c>
      <c r="D2757" t="str">
        <f>VLOOKUP(C2765,'make details'!$A$1:$C$139,2,FALSE)</f>
        <v>Toyota</v>
      </c>
      <c r="E2757" t="str">
        <f>VLOOKUP(C2757,'make details'!$A$1:$C$139,3,FALSE)</f>
        <v>Standard</v>
      </c>
      <c r="F2757">
        <v>2005</v>
      </c>
      <c r="G2757" t="s">
        <v>674</v>
      </c>
      <c r="H2757" t="s">
        <v>47</v>
      </c>
      <c r="I2757" s="1">
        <v>44616</v>
      </c>
      <c r="J2757">
        <v>109</v>
      </c>
      <c r="K2757" t="str">
        <f>VLOOKUP(J2757,locations!$A$1:$E$17,2,FALSE)</f>
        <v>Wellington</v>
      </c>
      <c r="L2757" t="str">
        <f>VLOOKUP(J2757,locations!$A$1:$E$17,3,FALSE)</f>
        <v>New Zealand</v>
      </c>
      <c r="M2757">
        <f>VLOOKUP(J2757,locations!$A$1:$E$17,4,FALSE)</f>
        <v>543500</v>
      </c>
      <c r="N2757">
        <f>VLOOKUP(J2757,locations!$A$1:$E$17,5,FALSE)</f>
        <v>67.52</v>
      </c>
    </row>
    <row r="2758" spans="1:14" x14ac:dyDescent="0.25">
      <c r="A2758">
        <v>2757</v>
      </c>
      <c r="B2758" t="s">
        <v>90</v>
      </c>
      <c r="C2758">
        <v>569</v>
      </c>
      <c r="D2758" t="str">
        <f>VLOOKUP(C2766,'make details'!$A$1:$C$139,2,FALSE)</f>
        <v>Toyota</v>
      </c>
      <c r="E2758" t="str">
        <f>VLOOKUP(C2758,'make details'!$A$1:$C$139,3,FALSE)</f>
        <v>Luxury</v>
      </c>
      <c r="F2758">
        <v>2006</v>
      </c>
      <c r="G2758" t="s">
        <v>736</v>
      </c>
      <c r="H2758" t="s">
        <v>10</v>
      </c>
      <c r="I2758" s="1">
        <v>44488</v>
      </c>
      <c r="J2758">
        <v>115</v>
      </c>
      <c r="K2758" t="str">
        <f>VLOOKUP(J2758,locations!$A$1:$E$17,2,FALSE)</f>
        <v>Otago</v>
      </c>
      <c r="L2758" t="str">
        <f>VLOOKUP(J2758,locations!$A$1:$E$17,3,FALSE)</f>
        <v>New Zealand</v>
      </c>
      <c r="M2758">
        <f>VLOOKUP(J2758,locations!$A$1:$E$17,4,FALSE)</f>
        <v>246000</v>
      </c>
      <c r="N2758">
        <f>VLOOKUP(J2758,locations!$A$1:$E$17,5,FALSE)</f>
        <v>7.89</v>
      </c>
    </row>
    <row r="2759" spans="1:14" x14ac:dyDescent="0.25">
      <c r="A2759">
        <v>2758</v>
      </c>
      <c r="B2759" t="s">
        <v>90</v>
      </c>
      <c r="C2759">
        <v>610</v>
      </c>
      <c r="D2759" t="str">
        <f>VLOOKUP(C2767,'make details'!$A$1:$C$139,2,FALSE)</f>
        <v>BMW</v>
      </c>
      <c r="E2759" t="str">
        <f>VLOOKUP(C2759,'make details'!$A$1:$C$139,3,FALSE)</f>
        <v>Standard</v>
      </c>
      <c r="F2759">
        <v>2006</v>
      </c>
      <c r="G2759" t="s">
        <v>444</v>
      </c>
      <c r="H2759" t="s">
        <v>28</v>
      </c>
      <c r="I2759" s="1">
        <v>44654</v>
      </c>
      <c r="J2759">
        <v>102</v>
      </c>
      <c r="K2759" t="str">
        <f>VLOOKUP(J2759,locations!$A$1:$E$17,2,FALSE)</f>
        <v>Auckland</v>
      </c>
      <c r="L2759" t="str">
        <f>VLOOKUP(J2759,locations!$A$1:$E$17,3,FALSE)</f>
        <v>New Zealand</v>
      </c>
      <c r="M2759">
        <f>VLOOKUP(J2759,locations!$A$1:$E$17,4,FALSE)</f>
        <v>1695200</v>
      </c>
      <c r="N2759">
        <f>VLOOKUP(J2759,locations!$A$1:$E$17,5,FALSE)</f>
        <v>343.09</v>
      </c>
    </row>
    <row r="2760" spans="1:14" x14ac:dyDescent="0.25">
      <c r="A2760">
        <v>2759</v>
      </c>
      <c r="B2760" t="s">
        <v>90</v>
      </c>
      <c r="C2760">
        <v>619</v>
      </c>
      <c r="D2760" t="str">
        <f>VLOOKUP(C2768,'make details'!$A$1:$C$139,2,FALSE)</f>
        <v>Toyota</v>
      </c>
      <c r="E2760" t="str">
        <f>VLOOKUP(C2760,'make details'!$A$1:$C$139,3,FALSE)</f>
        <v>Standard</v>
      </c>
      <c r="F2760">
        <v>2004</v>
      </c>
      <c r="G2760" t="s">
        <v>874</v>
      </c>
      <c r="H2760" t="s">
        <v>10</v>
      </c>
      <c r="I2760" s="1">
        <v>44645</v>
      </c>
      <c r="J2760">
        <v>101</v>
      </c>
      <c r="K2760" t="str">
        <f>VLOOKUP(J2760,locations!$A$1:$E$17,2,FALSE)</f>
        <v>Northland</v>
      </c>
      <c r="L2760" t="str">
        <f>VLOOKUP(J2760,locations!$A$1:$E$17,3,FALSE)</f>
        <v>New Zealand</v>
      </c>
      <c r="M2760">
        <f>VLOOKUP(J2760,locations!$A$1:$E$17,4,FALSE)</f>
        <v>201500</v>
      </c>
      <c r="N2760">
        <f>VLOOKUP(J2760,locations!$A$1:$E$17,5,FALSE)</f>
        <v>16.11</v>
      </c>
    </row>
    <row r="2761" spans="1:14" x14ac:dyDescent="0.25">
      <c r="A2761">
        <v>2760</v>
      </c>
      <c r="B2761" t="s">
        <v>435</v>
      </c>
      <c r="C2761">
        <v>587</v>
      </c>
      <c r="D2761" t="str">
        <f>VLOOKUP(C2769,'make details'!$A$1:$C$139,2,FALSE)</f>
        <v>Honda</v>
      </c>
      <c r="E2761" t="str">
        <f>VLOOKUP(C2761,'make details'!$A$1:$C$139,3,FALSE)</f>
        <v>Standard</v>
      </c>
      <c r="F2761">
        <v>2014</v>
      </c>
      <c r="G2761" t="s">
        <v>437</v>
      </c>
      <c r="H2761" t="s">
        <v>10</v>
      </c>
      <c r="I2761" s="1">
        <v>44632</v>
      </c>
      <c r="J2761">
        <v>109</v>
      </c>
      <c r="K2761" t="str">
        <f>VLOOKUP(J2761,locations!$A$1:$E$17,2,FALSE)</f>
        <v>Wellington</v>
      </c>
      <c r="L2761" t="str">
        <f>VLOOKUP(J2761,locations!$A$1:$E$17,3,FALSE)</f>
        <v>New Zealand</v>
      </c>
      <c r="M2761">
        <f>VLOOKUP(J2761,locations!$A$1:$E$17,4,FALSE)</f>
        <v>543500</v>
      </c>
      <c r="N2761">
        <f>VLOOKUP(J2761,locations!$A$1:$E$17,5,FALSE)</f>
        <v>67.52</v>
      </c>
    </row>
    <row r="2762" spans="1:14" x14ac:dyDescent="0.25">
      <c r="A2762">
        <v>2761</v>
      </c>
      <c r="B2762" t="s">
        <v>90</v>
      </c>
      <c r="C2762">
        <v>576</v>
      </c>
      <c r="D2762" t="str">
        <f>VLOOKUP(C2770,'make details'!$A$1:$C$139,2,FALSE)</f>
        <v>Honda</v>
      </c>
      <c r="E2762" t="str">
        <f>VLOOKUP(C2762,'make details'!$A$1:$C$139,3,FALSE)</f>
        <v>Standard</v>
      </c>
      <c r="F2762">
        <v>2004</v>
      </c>
      <c r="G2762" t="s">
        <v>578</v>
      </c>
      <c r="H2762" t="s">
        <v>28</v>
      </c>
      <c r="I2762" s="1">
        <v>44642</v>
      </c>
      <c r="J2762">
        <v>102</v>
      </c>
      <c r="K2762" t="str">
        <f>VLOOKUP(J2762,locations!$A$1:$E$17,2,FALSE)</f>
        <v>Auckland</v>
      </c>
      <c r="L2762" t="str">
        <f>VLOOKUP(J2762,locations!$A$1:$E$17,3,FALSE)</f>
        <v>New Zealand</v>
      </c>
      <c r="M2762">
        <f>VLOOKUP(J2762,locations!$A$1:$E$17,4,FALSE)</f>
        <v>1695200</v>
      </c>
      <c r="N2762">
        <f>VLOOKUP(J2762,locations!$A$1:$E$17,5,FALSE)</f>
        <v>343.09</v>
      </c>
    </row>
    <row r="2763" spans="1:14" x14ac:dyDescent="0.25">
      <c r="A2763">
        <v>2762</v>
      </c>
      <c r="B2763" t="s">
        <v>83</v>
      </c>
      <c r="C2763">
        <v>587</v>
      </c>
      <c r="D2763" t="str">
        <f>VLOOKUP(C2771,'make details'!$A$1:$C$139,2,FALSE)</f>
        <v>Toyota</v>
      </c>
      <c r="E2763" t="str">
        <f>VLOOKUP(C2763,'make details'!$A$1:$C$139,3,FALSE)</f>
        <v>Standard</v>
      </c>
      <c r="F2763">
        <v>2006</v>
      </c>
      <c r="G2763" t="s">
        <v>359</v>
      </c>
      <c r="H2763" t="s">
        <v>10</v>
      </c>
      <c r="I2763" s="1">
        <v>44593</v>
      </c>
      <c r="J2763">
        <v>102</v>
      </c>
      <c r="K2763" t="str">
        <f>VLOOKUP(J2763,locations!$A$1:$E$17,2,FALSE)</f>
        <v>Auckland</v>
      </c>
      <c r="L2763" t="str">
        <f>VLOOKUP(J2763,locations!$A$1:$E$17,3,FALSE)</f>
        <v>New Zealand</v>
      </c>
      <c r="M2763">
        <f>VLOOKUP(J2763,locations!$A$1:$E$17,4,FALSE)</f>
        <v>1695200</v>
      </c>
      <c r="N2763">
        <f>VLOOKUP(J2763,locations!$A$1:$E$17,5,FALSE)</f>
        <v>343.09</v>
      </c>
    </row>
    <row r="2764" spans="1:14" x14ac:dyDescent="0.25">
      <c r="A2764">
        <v>2763</v>
      </c>
      <c r="B2764" t="s">
        <v>90</v>
      </c>
      <c r="C2764">
        <v>507</v>
      </c>
      <c r="D2764" t="str">
        <f>VLOOKUP(C2772,'make details'!$A$1:$C$139,2,FALSE)</f>
        <v>Nissan</v>
      </c>
      <c r="E2764" t="str">
        <f>VLOOKUP(C2764,'make details'!$A$1:$C$139,3,FALSE)</f>
        <v>Standard</v>
      </c>
      <c r="F2764">
        <v>2005</v>
      </c>
      <c r="G2764" t="s">
        <v>688</v>
      </c>
      <c r="H2764" t="s">
        <v>10</v>
      </c>
      <c r="I2764" s="1">
        <v>44529</v>
      </c>
      <c r="J2764">
        <v>102</v>
      </c>
      <c r="K2764" t="str">
        <f>VLOOKUP(J2764,locations!$A$1:$E$17,2,FALSE)</f>
        <v>Auckland</v>
      </c>
      <c r="L2764" t="str">
        <f>VLOOKUP(J2764,locations!$A$1:$E$17,3,FALSE)</f>
        <v>New Zealand</v>
      </c>
      <c r="M2764">
        <f>VLOOKUP(J2764,locations!$A$1:$E$17,4,FALSE)</f>
        <v>1695200</v>
      </c>
      <c r="N2764">
        <f>VLOOKUP(J2764,locations!$A$1:$E$17,5,FALSE)</f>
        <v>343.09</v>
      </c>
    </row>
    <row r="2765" spans="1:14" x14ac:dyDescent="0.25">
      <c r="A2765">
        <v>2764</v>
      </c>
      <c r="B2765" t="s">
        <v>435</v>
      </c>
      <c r="C2765">
        <v>619</v>
      </c>
      <c r="D2765" t="str">
        <f>VLOOKUP(C2773,'make details'!$A$1:$C$139,2,FALSE)</f>
        <v>Mazda</v>
      </c>
      <c r="E2765" t="str">
        <f>VLOOKUP(C2765,'make details'!$A$1:$C$139,3,FALSE)</f>
        <v>Standard</v>
      </c>
      <c r="F2765">
        <v>2014</v>
      </c>
      <c r="G2765" t="s">
        <v>448</v>
      </c>
      <c r="H2765" t="s">
        <v>32</v>
      </c>
      <c r="I2765" s="1">
        <v>44652</v>
      </c>
      <c r="J2765">
        <v>106</v>
      </c>
      <c r="K2765" t="str">
        <f>VLOOKUP(J2765,locations!$A$1:$E$17,2,FALSE)</f>
        <v>Hawke's Bay</v>
      </c>
      <c r="L2765" t="str">
        <f>VLOOKUP(J2765,locations!$A$1:$E$17,3,FALSE)</f>
        <v>New Zealand</v>
      </c>
      <c r="M2765">
        <f>VLOOKUP(J2765,locations!$A$1:$E$17,4,FALSE)</f>
        <v>182700</v>
      </c>
      <c r="N2765">
        <f>VLOOKUP(J2765,locations!$A$1:$E$17,5,FALSE)</f>
        <v>12.92</v>
      </c>
    </row>
    <row r="2766" spans="1:14" x14ac:dyDescent="0.25">
      <c r="A2766">
        <v>2765</v>
      </c>
      <c r="B2766" t="s">
        <v>90</v>
      </c>
      <c r="C2766">
        <v>619</v>
      </c>
      <c r="D2766" t="str">
        <f>VLOOKUP(C2774,'make details'!$A$1:$C$139,2,FALSE)</f>
        <v>Nissan</v>
      </c>
      <c r="E2766" t="str">
        <f>VLOOKUP(C2766,'make details'!$A$1:$C$139,3,FALSE)</f>
        <v>Standard</v>
      </c>
      <c r="F2766">
        <v>1997</v>
      </c>
      <c r="G2766" t="s">
        <v>448</v>
      </c>
      <c r="H2766" t="s">
        <v>47</v>
      </c>
      <c r="I2766" s="1">
        <v>44590</v>
      </c>
      <c r="J2766">
        <v>109</v>
      </c>
      <c r="K2766" t="str">
        <f>VLOOKUP(J2766,locations!$A$1:$E$17,2,FALSE)</f>
        <v>Wellington</v>
      </c>
      <c r="L2766" t="str">
        <f>VLOOKUP(J2766,locations!$A$1:$E$17,3,FALSE)</f>
        <v>New Zealand</v>
      </c>
      <c r="M2766">
        <f>VLOOKUP(J2766,locations!$A$1:$E$17,4,FALSE)</f>
        <v>543500</v>
      </c>
      <c r="N2766">
        <f>VLOOKUP(J2766,locations!$A$1:$E$17,5,FALSE)</f>
        <v>67.52</v>
      </c>
    </row>
    <row r="2767" spans="1:14" x14ac:dyDescent="0.25">
      <c r="A2767">
        <v>2766</v>
      </c>
      <c r="B2767" t="s">
        <v>83</v>
      </c>
      <c r="C2767">
        <v>512</v>
      </c>
      <c r="D2767" t="str">
        <f>VLOOKUP(C2775,'make details'!$A$1:$C$139,2,FALSE)</f>
        <v>Subaru</v>
      </c>
      <c r="E2767" t="str">
        <f>VLOOKUP(C2767,'make details'!$A$1:$C$139,3,FALSE)</f>
        <v>Luxury</v>
      </c>
      <c r="F2767">
        <v>2003</v>
      </c>
      <c r="G2767" t="s">
        <v>479</v>
      </c>
      <c r="H2767" t="s">
        <v>10</v>
      </c>
      <c r="I2767" s="1">
        <v>44656</v>
      </c>
      <c r="J2767">
        <v>102</v>
      </c>
      <c r="K2767" t="str">
        <f>VLOOKUP(J2767,locations!$A$1:$E$17,2,FALSE)</f>
        <v>Auckland</v>
      </c>
      <c r="L2767" t="str">
        <f>VLOOKUP(J2767,locations!$A$1:$E$17,3,FALSE)</f>
        <v>New Zealand</v>
      </c>
      <c r="M2767">
        <f>VLOOKUP(J2767,locations!$A$1:$E$17,4,FALSE)</f>
        <v>1695200</v>
      </c>
      <c r="N2767">
        <f>VLOOKUP(J2767,locations!$A$1:$E$17,5,FALSE)</f>
        <v>343.09</v>
      </c>
    </row>
    <row r="2768" spans="1:14" x14ac:dyDescent="0.25">
      <c r="A2768">
        <v>2767</v>
      </c>
      <c r="B2768" t="s">
        <v>235</v>
      </c>
      <c r="C2768">
        <v>619</v>
      </c>
      <c r="D2768" t="str">
        <f>VLOOKUP(C2776,'make details'!$A$1:$C$139,2,FALSE)</f>
        <v>Jeep</v>
      </c>
      <c r="E2768" t="str">
        <f>VLOOKUP(C2768,'make details'!$A$1:$C$139,3,FALSE)</f>
        <v>Standard</v>
      </c>
      <c r="F2768">
        <v>2009</v>
      </c>
      <c r="G2768" t="s">
        <v>467</v>
      </c>
      <c r="H2768" t="s">
        <v>32</v>
      </c>
      <c r="I2768" s="1">
        <v>44571</v>
      </c>
      <c r="J2768">
        <v>114</v>
      </c>
      <c r="K2768" t="str">
        <f>VLOOKUP(J2768,locations!$A$1:$E$17,2,FALSE)</f>
        <v>Canterbury</v>
      </c>
      <c r="L2768" t="str">
        <f>VLOOKUP(J2768,locations!$A$1:$E$17,3,FALSE)</f>
        <v>New Zealand</v>
      </c>
      <c r="M2768">
        <f>VLOOKUP(J2768,locations!$A$1:$E$17,4,FALSE)</f>
        <v>655000</v>
      </c>
      <c r="N2768">
        <f>VLOOKUP(J2768,locations!$A$1:$E$17,5,FALSE)</f>
        <v>14.72</v>
      </c>
    </row>
    <row r="2769" spans="1:14" x14ac:dyDescent="0.25">
      <c r="A2769">
        <v>2768</v>
      </c>
      <c r="B2769" t="s">
        <v>75</v>
      </c>
      <c r="C2769">
        <v>550</v>
      </c>
      <c r="D2769" t="str">
        <f>VLOOKUP(C2777,'make details'!$A$1:$C$139,2,FALSE)</f>
        <v>Mazda</v>
      </c>
      <c r="E2769" t="str">
        <f>VLOOKUP(C2769,'make details'!$A$1:$C$139,3,FALSE)</f>
        <v>Standard</v>
      </c>
      <c r="F2769">
        <v>2014</v>
      </c>
      <c r="G2769" t="s">
        <v>601</v>
      </c>
      <c r="H2769" t="s">
        <v>10</v>
      </c>
      <c r="I2769" s="1">
        <v>44611</v>
      </c>
      <c r="J2769">
        <v>109</v>
      </c>
      <c r="K2769" t="str">
        <f>VLOOKUP(J2769,locations!$A$1:$E$17,2,FALSE)</f>
        <v>Wellington</v>
      </c>
      <c r="L2769" t="str">
        <f>VLOOKUP(J2769,locations!$A$1:$E$17,3,FALSE)</f>
        <v>New Zealand</v>
      </c>
      <c r="M2769">
        <f>VLOOKUP(J2769,locations!$A$1:$E$17,4,FALSE)</f>
        <v>543500</v>
      </c>
      <c r="N2769">
        <f>VLOOKUP(J2769,locations!$A$1:$E$17,5,FALSE)</f>
        <v>67.52</v>
      </c>
    </row>
    <row r="2770" spans="1:14" x14ac:dyDescent="0.25">
      <c r="A2770">
        <v>2769</v>
      </c>
      <c r="B2770" t="s">
        <v>90</v>
      </c>
      <c r="C2770">
        <v>550</v>
      </c>
      <c r="D2770" t="str">
        <f>VLOOKUP(C2778,'make details'!$A$1:$C$139,2,FALSE)</f>
        <v>Toyota</v>
      </c>
      <c r="E2770" t="str">
        <f>VLOOKUP(C2770,'make details'!$A$1:$C$139,3,FALSE)</f>
        <v>Standard</v>
      </c>
      <c r="F2770">
        <v>2005</v>
      </c>
      <c r="G2770" t="s">
        <v>584</v>
      </c>
      <c r="H2770" t="s">
        <v>618</v>
      </c>
      <c r="I2770" s="1">
        <v>44517</v>
      </c>
      <c r="J2770">
        <v>102</v>
      </c>
      <c r="K2770" t="str">
        <f>VLOOKUP(J2770,locations!$A$1:$E$17,2,FALSE)</f>
        <v>Auckland</v>
      </c>
      <c r="L2770" t="str">
        <f>VLOOKUP(J2770,locations!$A$1:$E$17,3,FALSE)</f>
        <v>New Zealand</v>
      </c>
      <c r="M2770">
        <f>VLOOKUP(J2770,locations!$A$1:$E$17,4,FALSE)</f>
        <v>1695200</v>
      </c>
      <c r="N2770">
        <f>VLOOKUP(J2770,locations!$A$1:$E$17,5,FALSE)</f>
        <v>343.09</v>
      </c>
    </row>
    <row r="2771" spans="1:14" x14ac:dyDescent="0.25">
      <c r="A2771">
        <v>2770</v>
      </c>
      <c r="B2771" t="s">
        <v>90</v>
      </c>
      <c r="C2771">
        <v>619</v>
      </c>
      <c r="D2771" t="str">
        <f>VLOOKUP(C2779,'make details'!$A$1:$C$139,2,FALSE)</f>
        <v>Mazda</v>
      </c>
      <c r="E2771" t="str">
        <f>VLOOKUP(C2771,'make details'!$A$1:$C$139,3,FALSE)</f>
        <v>Standard</v>
      </c>
      <c r="F2771">
        <v>2014</v>
      </c>
      <c r="G2771" t="s">
        <v>575</v>
      </c>
      <c r="H2771" t="s">
        <v>28</v>
      </c>
      <c r="I2771" s="1">
        <v>44600</v>
      </c>
      <c r="J2771">
        <v>114</v>
      </c>
      <c r="K2771" t="str">
        <f>VLOOKUP(J2771,locations!$A$1:$E$17,2,FALSE)</f>
        <v>Canterbury</v>
      </c>
      <c r="L2771" t="str">
        <f>VLOOKUP(J2771,locations!$A$1:$E$17,3,FALSE)</f>
        <v>New Zealand</v>
      </c>
      <c r="M2771">
        <f>VLOOKUP(J2771,locations!$A$1:$E$17,4,FALSE)</f>
        <v>655000</v>
      </c>
      <c r="N2771">
        <f>VLOOKUP(J2771,locations!$A$1:$E$17,5,FALSE)</f>
        <v>14.72</v>
      </c>
    </row>
    <row r="2772" spans="1:14" x14ac:dyDescent="0.25">
      <c r="A2772">
        <v>2771</v>
      </c>
      <c r="B2772" t="s">
        <v>90</v>
      </c>
      <c r="C2772">
        <v>587</v>
      </c>
      <c r="D2772" t="str">
        <f>VLOOKUP(C2780,'make details'!$A$1:$C$139,2,FALSE)</f>
        <v>Nissan</v>
      </c>
      <c r="E2772" t="str">
        <f>VLOOKUP(C2772,'make details'!$A$1:$C$139,3,FALSE)</f>
        <v>Standard</v>
      </c>
      <c r="F2772">
        <v>2005</v>
      </c>
      <c r="G2772" t="s">
        <v>777</v>
      </c>
      <c r="H2772" t="s">
        <v>32</v>
      </c>
      <c r="I2772" s="1">
        <v>44559</v>
      </c>
      <c r="J2772">
        <v>103</v>
      </c>
      <c r="K2772" t="str">
        <f>VLOOKUP(J2772,locations!$A$1:$E$17,2,FALSE)</f>
        <v>Waikato</v>
      </c>
      <c r="L2772" t="str">
        <f>VLOOKUP(J2772,locations!$A$1:$E$17,3,FALSE)</f>
        <v>New Zealand</v>
      </c>
      <c r="M2772">
        <f>VLOOKUP(J2772,locations!$A$1:$E$17,4,FALSE)</f>
        <v>513800</v>
      </c>
      <c r="N2772">
        <f>VLOOKUP(J2772,locations!$A$1:$E$17,5,FALSE)</f>
        <v>21.5</v>
      </c>
    </row>
    <row r="2773" spans="1:14" x14ac:dyDescent="0.25">
      <c r="A2773">
        <v>2772</v>
      </c>
      <c r="B2773" t="s">
        <v>90</v>
      </c>
      <c r="C2773">
        <v>576</v>
      </c>
      <c r="D2773" t="str">
        <f>VLOOKUP(C2781,'make details'!$A$1:$C$139,2,FALSE)</f>
        <v>Volkswagen</v>
      </c>
      <c r="E2773" t="str">
        <f>VLOOKUP(C2773,'make details'!$A$1:$C$139,3,FALSE)</f>
        <v>Standard</v>
      </c>
      <c r="F2773">
        <v>2004</v>
      </c>
      <c r="G2773" t="s">
        <v>698</v>
      </c>
      <c r="H2773" t="s">
        <v>32</v>
      </c>
      <c r="I2773" s="1">
        <v>44653</v>
      </c>
      <c r="J2773">
        <v>102</v>
      </c>
      <c r="K2773" t="str">
        <f>VLOOKUP(J2773,locations!$A$1:$E$17,2,FALSE)</f>
        <v>Auckland</v>
      </c>
      <c r="L2773" t="str">
        <f>VLOOKUP(J2773,locations!$A$1:$E$17,3,FALSE)</f>
        <v>New Zealand</v>
      </c>
      <c r="M2773">
        <f>VLOOKUP(J2773,locations!$A$1:$E$17,4,FALSE)</f>
        <v>1695200</v>
      </c>
      <c r="N2773">
        <f>VLOOKUP(J2773,locations!$A$1:$E$17,5,FALSE)</f>
        <v>343.09</v>
      </c>
    </row>
    <row r="2774" spans="1:14" x14ac:dyDescent="0.25">
      <c r="A2774">
        <v>2773</v>
      </c>
      <c r="B2774" t="s">
        <v>90</v>
      </c>
      <c r="C2774">
        <v>587</v>
      </c>
      <c r="D2774" t="str">
        <f>VLOOKUP(C2782,'make details'!$A$1:$C$139,2,FALSE)</f>
        <v>Mazda</v>
      </c>
      <c r="E2774" t="str">
        <f>VLOOKUP(C2774,'make details'!$A$1:$C$139,3,FALSE)</f>
        <v>Standard</v>
      </c>
      <c r="F2774">
        <v>2005</v>
      </c>
      <c r="G2774" t="s">
        <v>777</v>
      </c>
      <c r="H2774" t="s">
        <v>10</v>
      </c>
      <c r="I2774" s="1">
        <v>44577</v>
      </c>
      <c r="J2774">
        <v>114</v>
      </c>
      <c r="K2774" t="str">
        <f>VLOOKUP(J2774,locations!$A$1:$E$17,2,FALSE)</f>
        <v>Canterbury</v>
      </c>
      <c r="L2774" t="str">
        <f>VLOOKUP(J2774,locations!$A$1:$E$17,3,FALSE)</f>
        <v>New Zealand</v>
      </c>
      <c r="M2774">
        <f>VLOOKUP(J2774,locations!$A$1:$E$17,4,FALSE)</f>
        <v>655000</v>
      </c>
      <c r="N2774">
        <f>VLOOKUP(J2774,locations!$A$1:$E$17,5,FALSE)</f>
        <v>14.72</v>
      </c>
    </row>
    <row r="2775" spans="1:14" x14ac:dyDescent="0.25">
      <c r="A2775">
        <v>2774</v>
      </c>
      <c r="B2775" t="s">
        <v>90</v>
      </c>
      <c r="C2775">
        <v>610</v>
      </c>
      <c r="D2775" t="str">
        <f>VLOOKUP(C2783,'make details'!$A$1:$C$139,2,FALSE)</f>
        <v>Toyota</v>
      </c>
      <c r="E2775" t="str">
        <f>VLOOKUP(C2775,'make details'!$A$1:$C$139,3,FALSE)</f>
        <v>Standard</v>
      </c>
      <c r="F2775">
        <v>2005</v>
      </c>
      <c r="G2775" t="s">
        <v>674</v>
      </c>
      <c r="H2775" t="s">
        <v>10</v>
      </c>
      <c r="I2775" s="1">
        <v>44535</v>
      </c>
      <c r="J2775">
        <v>102</v>
      </c>
      <c r="K2775" t="str">
        <f>VLOOKUP(J2775,locations!$A$1:$E$17,2,FALSE)</f>
        <v>Auckland</v>
      </c>
      <c r="L2775" t="str">
        <f>VLOOKUP(J2775,locations!$A$1:$E$17,3,FALSE)</f>
        <v>New Zealand</v>
      </c>
      <c r="M2775">
        <f>VLOOKUP(J2775,locations!$A$1:$E$17,4,FALSE)</f>
        <v>1695200</v>
      </c>
      <c r="N2775">
        <f>VLOOKUP(J2775,locations!$A$1:$E$17,5,FALSE)</f>
        <v>343.09</v>
      </c>
    </row>
    <row r="2776" spans="1:14" x14ac:dyDescent="0.25">
      <c r="A2776">
        <v>2775</v>
      </c>
      <c r="B2776" t="s">
        <v>90</v>
      </c>
      <c r="C2776">
        <v>559</v>
      </c>
      <c r="D2776" t="str">
        <f>VLOOKUP(C2784,'make details'!$A$1:$C$139,2,FALSE)</f>
        <v>Peugeot</v>
      </c>
      <c r="E2776" t="str">
        <f>VLOOKUP(C2776,'make details'!$A$1:$C$139,3,FALSE)</f>
        <v>Standard</v>
      </c>
      <c r="F2776">
        <v>2014</v>
      </c>
      <c r="G2776" t="s">
        <v>770</v>
      </c>
      <c r="H2776" t="s">
        <v>18</v>
      </c>
      <c r="I2776" s="1">
        <v>44588</v>
      </c>
      <c r="J2776">
        <v>114</v>
      </c>
      <c r="K2776" t="str">
        <f>VLOOKUP(J2776,locations!$A$1:$E$17,2,FALSE)</f>
        <v>Canterbury</v>
      </c>
      <c r="L2776" t="str">
        <f>VLOOKUP(J2776,locations!$A$1:$E$17,3,FALSE)</f>
        <v>New Zealand</v>
      </c>
      <c r="M2776">
        <f>VLOOKUP(J2776,locations!$A$1:$E$17,4,FALSE)</f>
        <v>655000</v>
      </c>
      <c r="N2776">
        <f>VLOOKUP(J2776,locations!$A$1:$E$17,5,FALSE)</f>
        <v>14.72</v>
      </c>
    </row>
    <row r="2777" spans="1:14" x14ac:dyDescent="0.25">
      <c r="A2777">
        <v>2776</v>
      </c>
      <c r="B2777" t="s">
        <v>75</v>
      </c>
      <c r="C2777">
        <v>576</v>
      </c>
      <c r="D2777" t="str">
        <f>VLOOKUP(C2785,'make details'!$A$1:$C$139,2,FALSE)</f>
        <v>Toyota</v>
      </c>
      <c r="E2777" t="str">
        <f>VLOOKUP(C2777,'make details'!$A$1:$C$139,3,FALSE)</f>
        <v>Standard</v>
      </c>
      <c r="F2777">
        <v>2005</v>
      </c>
      <c r="G2777" t="s">
        <v>578</v>
      </c>
      <c r="H2777" t="s">
        <v>10</v>
      </c>
      <c r="I2777" s="1">
        <v>44652</v>
      </c>
      <c r="J2777">
        <v>104</v>
      </c>
      <c r="K2777" t="str">
        <f>VLOOKUP(J2777,locations!$A$1:$E$17,2,FALSE)</f>
        <v>Bay of Plenty</v>
      </c>
      <c r="L2777" t="str">
        <f>VLOOKUP(J2777,locations!$A$1:$E$17,3,FALSE)</f>
        <v>New Zealand</v>
      </c>
      <c r="M2777">
        <f>VLOOKUP(J2777,locations!$A$1:$E$17,4,FALSE)</f>
        <v>347700</v>
      </c>
      <c r="N2777">
        <f>VLOOKUP(J2777,locations!$A$1:$E$17,5,FALSE)</f>
        <v>28.8</v>
      </c>
    </row>
    <row r="2778" spans="1:14" x14ac:dyDescent="0.25">
      <c r="A2778">
        <v>2777</v>
      </c>
      <c r="B2778" t="s">
        <v>435</v>
      </c>
      <c r="C2778">
        <v>619</v>
      </c>
      <c r="D2778" t="str">
        <f>VLOOKUP(C2786,'make details'!$A$1:$C$139,2,FALSE)</f>
        <v>Mazda</v>
      </c>
      <c r="E2778" t="str">
        <f>VLOOKUP(C2778,'make details'!$A$1:$C$139,3,FALSE)</f>
        <v>Standard</v>
      </c>
      <c r="F2778">
        <v>2014</v>
      </c>
      <c r="G2778" t="s">
        <v>448</v>
      </c>
      <c r="H2778" t="s">
        <v>32</v>
      </c>
      <c r="I2778" s="1">
        <v>44646</v>
      </c>
      <c r="J2778">
        <v>111</v>
      </c>
      <c r="K2778" t="str">
        <f>VLOOKUP(J2778,locations!$A$1:$E$17,2,FALSE)</f>
        <v>Nelson</v>
      </c>
      <c r="L2778" t="str">
        <f>VLOOKUP(J2778,locations!$A$1:$E$17,3,FALSE)</f>
        <v>New Zealand</v>
      </c>
      <c r="M2778">
        <f>VLOOKUP(J2778,locations!$A$1:$E$17,4,FALSE)</f>
        <v>54500</v>
      </c>
      <c r="N2778">
        <f>VLOOKUP(J2778,locations!$A$1:$E$17,5,FALSE)</f>
        <v>129.15</v>
      </c>
    </row>
    <row r="2779" spans="1:14" x14ac:dyDescent="0.25">
      <c r="A2779">
        <v>2778</v>
      </c>
      <c r="B2779" t="s">
        <v>90</v>
      </c>
      <c r="C2779">
        <v>576</v>
      </c>
      <c r="D2779" t="str">
        <f>VLOOKUP(C2787,'make details'!$A$1:$C$139,2,FALSE)</f>
        <v>BMW</v>
      </c>
      <c r="E2779" t="str">
        <f>VLOOKUP(C2779,'make details'!$A$1:$C$139,3,FALSE)</f>
        <v>Standard</v>
      </c>
      <c r="F2779">
        <v>2008</v>
      </c>
      <c r="G2779" t="s">
        <v>698</v>
      </c>
      <c r="H2779" t="s">
        <v>18</v>
      </c>
      <c r="I2779" s="1">
        <v>44499</v>
      </c>
      <c r="J2779">
        <v>109</v>
      </c>
      <c r="K2779" t="str">
        <f>VLOOKUP(J2779,locations!$A$1:$E$17,2,FALSE)</f>
        <v>Wellington</v>
      </c>
      <c r="L2779" t="str">
        <f>VLOOKUP(J2779,locations!$A$1:$E$17,3,FALSE)</f>
        <v>New Zealand</v>
      </c>
      <c r="M2779">
        <f>VLOOKUP(J2779,locations!$A$1:$E$17,4,FALSE)</f>
        <v>543500</v>
      </c>
      <c r="N2779">
        <f>VLOOKUP(J2779,locations!$A$1:$E$17,5,FALSE)</f>
        <v>67.52</v>
      </c>
    </row>
    <row r="2780" spans="1:14" x14ac:dyDescent="0.25">
      <c r="A2780">
        <v>2779</v>
      </c>
      <c r="B2780" t="s">
        <v>83</v>
      </c>
      <c r="C2780">
        <v>587</v>
      </c>
      <c r="D2780" t="str">
        <f>VLOOKUP(C2788,'make details'!$A$1:$C$139,2,FALSE)</f>
        <v>Suzuki</v>
      </c>
      <c r="E2780" t="str">
        <f>VLOOKUP(C2780,'make details'!$A$1:$C$139,3,FALSE)</f>
        <v>Standard</v>
      </c>
      <c r="F2780">
        <v>2006</v>
      </c>
      <c r="G2780" t="s">
        <v>863</v>
      </c>
      <c r="H2780" t="s">
        <v>283</v>
      </c>
      <c r="I2780" s="1">
        <v>44644</v>
      </c>
      <c r="J2780">
        <v>102</v>
      </c>
      <c r="K2780" t="str">
        <f>VLOOKUP(J2780,locations!$A$1:$E$17,2,FALSE)</f>
        <v>Auckland</v>
      </c>
      <c r="L2780" t="str">
        <f>VLOOKUP(J2780,locations!$A$1:$E$17,3,FALSE)</f>
        <v>New Zealand</v>
      </c>
      <c r="M2780">
        <f>VLOOKUP(J2780,locations!$A$1:$E$17,4,FALSE)</f>
        <v>1695200</v>
      </c>
      <c r="N2780">
        <f>VLOOKUP(J2780,locations!$A$1:$E$17,5,FALSE)</f>
        <v>343.09</v>
      </c>
    </row>
    <row r="2781" spans="1:14" x14ac:dyDescent="0.25">
      <c r="A2781">
        <v>2780</v>
      </c>
      <c r="B2781" t="s">
        <v>75</v>
      </c>
      <c r="C2781">
        <v>633</v>
      </c>
      <c r="D2781" t="str">
        <f>VLOOKUP(C2789,'make details'!$A$1:$C$139,2,FALSE)</f>
        <v>Holden</v>
      </c>
      <c r="E2781" t="str">
        <f>VLOOKUP(C2781,'make details'!$A$1:$C$139,3,FALSE)</f>
        <v>Standard</v>
      </c>
      <c r="F2781">
        <v>2011</v>
      </c>
      <c r="G2781" t="s">
        <v>581</v>
      </c>
      <c r="H2781" t="s">
        <v>32</v>
      </c>
      <c r="I2781" s="1">
        <v>44652</v>
      </c>
      <c r="J2781">
        <v>102</v>
      </c>
      <c r="K2781" t="str">
        <f>VLOOKUP(J2781,locations!$A$1:$E$17,2,FALSE)</f>
        <v>Auckland</v>
      </c>
      <c r="L2781" t="str">
        <f>VLOOKUP(J2781,locations!$A$1:$E$17,3,FALSE)</f>
        <v>New Zealand</v>
      </c>
      <c r="M2781">
        <f>VLOOKUP(J2781,locations!$A$1:$E$17,4,FALSE)</f>
        <v>1695200</v>
      </c>
      <c r="N2781">
        <f>VLOOKUP(J2781,locations!$A$1:$E$17,5,FALSE)</f>
        <v>343.09</v>
      </c>
    </row>
    <row r="2782" spans="1:14" x14ac:dyDescent="0.25">
      <c r="A2782">
        <v>2781</v>
      </c>
      <c r="B2782" t="s">
        <v>83</v>
      </c>
      <c r="C2782">
        <v>576</v>
      </c>
      <c r="D2782" t="str">
        <f>VLOOKUP(C2790,'make details'!$A$1:$C$139,2,FALSE)</f>
        <v>Mazda</v>
      </c>
      <c r="E2782" t="str">
        <f>VLOOKUP(C2782,'make details'!$A$1:$C$139,3,FALSE)</f>
        <v>Standard</v>
      </c>
      <c r="F2782">
        <v>2003</v>
      </c>
      <c r="G2782" t="s">
        <v>698</v>
      </c>
      <c r="H2782" t="s">
        <v>69</v>
      </c>
      <c r="I2782" s="1">
        <v>44486</v>
      </c>
      <c r="J2782">
        <v>103</v>
      </c>
      <c r="K2782" t="str">
        <f>VLOOKUP(J2782,locations!$A$1:$E$17,2,FALSE)</f>
        <v>Waikato</v>
      </c>
      <c r="L2782" t="str">
        <f>VLOOKUP(J2782,locations!$A$1:$E$17,3,FALSE)</f>
        <v>New Zealand</v>
      </c>
      <c r="M2782">
        <f>VLOOKUP(J2782,locations!$A$1:$E$17,4,FALSE)</f>
        <v>513800</v>
      </c>
      <c r="N2782">
        <f>VLOOKUP(J2782,locations!$A$1:$E$17,5,FALSE)</f>
        <v>21.5</v>
      </c>
    </row>
    <row r="2783" spans="1:14" x14ac:dyDescent="0.25">
      <c r="A2783">
        <v>2782</v>
      </c>
      <c r="B2783" t="s">
        <v>83</v>
      </c>
      <c r="C2783">
        <v>619</v>
      </c>
      <c r="D2783" t="str">
        <f>VLOOKUP(C2791,'make details'!$A$1:$C$139,2,FALSE)</f>
        <v>Subaru</v>
      </c>
      <c r="E2783" t="str">
        <f>VLOOKUP(C2783,'make details'!$A$1:$C$139,3,FALSE)</f>
        <v>Standard</v>
      </c>
      <c r="F2783">
        <v>2002</v>
      </c>
      <c r="G2783" t="s">
        <v>670</v>
      </c>
      <c r="H2783" t="s">
        <v>69</v>
      </c>
      <c r="I2783" s="1">
        <v>44653</v>
      </c>
      <c r="J2783">
        <v>108</v>
      </c>
      <c r="K2783" t="str">
        <f>VLOOKUP(J2783,locations!$A$1:$E$17,2,FALSE)</f>
        <v>Manawatū-Whanganui</v>
      </c>
      <c r="L2783" t="str">
        <f>VLOOKUP(J2783,locations!$A$1:$E$17,3,FALSE)</f>
        <v>New Zealand</v>
      </c>
      <c r="M2783">
        <f>VLOOKUP(J2783,locations!$A$1:$E$17,4,FALSE)</f>
        <v>258200</v>
      </c>
      <c r="N2783">
        <f>VLOOKUP(J2783,locations!$A$1:$E$17,5,FALSE)</f>
        <v>11.62</v>
      </c>
    </row>
    <row r="2784" spans="1:14" x14ac:dyDescent="0.25">
      <c r="A2784">
        <v>2783</v>
      </c>
      <c r="B2784" t="s">
        <v>75</v>
      </c>
      <c r="C2784">
        <v>592</v>
      </c>
      <c r="D2784" t="str">
        <f>VLOOKUP(C2792,'make details'!$A$1:$C$139,2,FALSE)</f>
        <v>Holden</v>
      </c>
      <c r="E2784" t="str">
        <f>VLOOKUP(C2784,'make details'!$A$1:$C$139,3,FALSE)</f>
        <v>Standard</v>
      </c>
      <c r="F2784">
        <v>2014</v>
      </c>
      <c r="G2784">
        <v>208</v>
      </c>
      <c r="H2784" t="s">
        <v>28</v>
      </c>
      <c r="I2784" s="1">
        <v>44652</v>
      </c>
      <c r="J2784">
        <v>103</v>
      </c>
      <c r="K2784" t="str">
        <f>VLOOKUP(J2784,locations!$A$1:$E$17,2,FALSE)</f>
        <v>Waikato</v>
      </c>
      <c r="L2784" t="str">
        <f>VLOOKUP(J2784,locations!$A$1:$E$17,3,FALSE)</f>
        <v>New Zealand</v>
      </c>
      <c r="M2784">
        <f>VLOOKUP(J2784,locations!$A$1:$E$17,4,FALSE)</f>
        <v>513800</v>
      </c>
      <c r="N2784">
        <f>VLOOKUP(J2784,locations!$A$1:$E$17,5,FALSE)</f>
        <v>21.5</v>
      </c>
    </row>
    <row r="2785" spans="1:14" x14ac:dyDescent="0.25">
      <c r="A2785">
        <v>2784</v>
      </c>
      <c r="B2785" t="s">
        <v>75</v>
      </c>
      <c r="C2785">
        <v>619</v>
      </c>
      <c r="D2785" t="str">
        <f>VLOOKUP(C2793,'make details'!$A$1:$C$139,2,FALSE)</f>
        <v>Honda</v>
      </c>
      <c r="E2785" t="str">
        <f>VLOOKUP(C2785,'make details'!$A$1:$C$139,3,FALSE)</f>
        <v>Standard</v>
      </c>
      <c r="F2785">
        <v>2007</v>
      </c>
      <c r="G2785" t="s">
        <v>887</v>
      </c>
      <c r="H2785" t="s">
        <v>18</v>
      </c>
      <c r="I2785" s="1">
        <v>44555</v>
      </c>
      <c r="J2785">
        <v>108</v>
      </c>
      <c r="K2785" t="str">
        <f>VLOOKUP(J2785,locations!$A$1:$E$17,2,FALSE)</f>
        <v>Manawatū-Whanganui</v>
      </c>
      <c r="L2785" t="str">
        <f>VLOOKUP(J2785,locations!$A$1:$E$17,3,FALSE)</f>
        <v>New Zealand</v>
      </c>
      <c r="M2785">
        <f>VLOOKUP(J2785,locations!$A$1:$E$17,4,FALSE)</f>
        <v>258200</v>
      </c>
      <c r="N2785">
        <f>VLOOKUP(J2785,locations!$A$1:$E$17,5,FALSE)</f>
        <v>11.62</v>
      </c>
    </row>
    <row r="2786" spans="1:14" x14ac:dyDescent="0.25">
      <c r="A2786">
        <v>2785</v>
      </c>
      <c r="B2786" t="s">
        <v>75</v>
      </c>
      <c r="C2786">
        <v>576</v>
      </c>
      <c r="D2786" t="str">
        <f>VLOOKUP(C2794,'make details'!$A$1:$C$139,2,FALSE)</f>
        <v>Mitsubishi</v>
      </c>
      <c r="E2786" t="str">
        <f>VLOOKUP(C2786,'make details'!$A$1:$C$139,3,FALSE)</f>
        <v>Standard</v>
      </c>
      <c r="F2786">
        <v>2005</v>
      </c>
      <c r="G2786" t="s">
        <v>578</v>
      </c>
      <c r="H2786" t="s">
        <v>618</v>
      </c>
      <c r="I2786" s="1">
        <v>44643</v>
      </c>
      <c r="J2786">
        <v>109</v>
      </c>
      <c r="K2786" t="str">
        <f>VLOOKUP(J2786,locations!$A$1:$E$17,2,FALSE)</f>
        <v>Wellington</v>
      </c>
      <c r="L2786" t="str">
        <f>VLOOKUP(J2786,locations!$A$1:$E$17,3,FALSE)</f>
        <v>New Zealand</v>
      </c>
      <c r="M2786">
        <f>VLOOKUP(J2786,locations!$A$1:$E$17,4,FALSE)</f>
        <v>543500</v>
      </c>
      <c r="N2786">
        <f>VLOOKUP(J2786,locations!$A$1:$E$17,5,FALSE)</f>
        <v>67.52</v>
      </c>
    </row>
    <row r="2787" spans="1:14" x14ac:dyDescent="0.25">
      <c r="A2787">
        <v>2786</v>
      </c>
      <c r="B2787" t="s">
        <v>83</v>
      </c>
      <c r="C2787">
        <v>512</v>
      </c>
      <c r="D2787" t="str">
        <f>VLOOKUP(C2795,'make details'!$A$1:$C$139,2,FALSE)</f>
        <v>Mazda</v>
      </c>
      <c r="E2787" t="str">
        <f>VLOOKUP(C2787,'make details'!$A$1:$C$139,3,FALSE)</f>
        <v>Luxury</v>
      </c>
      <c r="F2787">
        <v>2008</v>
      </c>
      <c r="G2787" t="s">
        <v>84</v>
      </c>
      <c r="H2787" t="s">
        <v>18</v>
      </c>
      <c r="I2787" s="1">
        <v>44588</v>
      </c>
      <c r="J2787">
        <v>102</v>
      </c>
      <c r="K2787" t="str">
        <f>VLOOKUP(J2787,locations!$A$1:$E$17,2,FALSE)</f>
        <v>Auckland</v>
      </c>
      <c r="L2787" t="str">
        <f>VLOOKUP(J2787,locations!$A$1:$E$17,3,FALSE)</f>
        <v>New Zealand</v>
      </c>
      <c r="M2787">
        <f>VLOOKUP(J2787,locations!$A$1:$E$17,4,FALSE)</f>
        <v>1695200</v>
      </c>
      <c r="N2787">
        <f>VLOOKUP(J2787,locations!$A$1:$E$17,5,FALSE)</f>
        <v>343.09</v>
      </c>
    </row>
    <row r="2788" spans="1:14" x14ac:dyDescent="0.25">
      <c r="A2788">
        <v>2787</v>
      </c>
      <c r="B2788" t="s">
        <v>75</v>
      </c>
      <c r="C2788">
        <v>611</v>
      </c>
      <c r="D2788" t="str">
        <f>VLOOKUP(C2796,'make details'!$A$1:$C$139,2,FALSE)</f>
        <v>Nissan</v>
      </c>
      <c r="E2788" t="str">
        <f>VLOOKUP(C2788,'make details'!$A$1:$C$139,3,FALSE)</f>
        <v>Standard</v>
      </c>
      <c r="F2788">
        <v>2007</v>
      </c>
      <c r="G2788" t="s">
        <v>684</v>
      </c>
      <c r="H2788" t="s">
        <v>45</v>
      </c>
      <c r="I2788" s="1">
        <v>44516</v>
      </c>
      <c r="J2788">
        <v>102</v>
      </c>
      <c r="K2788" t="str">
        <f>VLOOKUP(J2788,locations!$A$1:$E$17,2,FALSE)</f>
        <v>Auckland</v>
      </c>
      <c r="L2788" t="str">
        <f>VLOOKUP(J2788,locations!$A$1:$E$17,3,FALSE)</f>
        <v>New Zealand</v>
      </c>
      <c r="M2788">
        <f>VLOOKUP(J2788,locations!$A$1:$E$17,4,FALSE)</f>
        <v>1695200</v>
      </c>
      <c r="N2788">
        <f>VLOOKUP(J2788,locations!$A$1:$E$17,5,FALSE)</f>
        <v>343.09</v>
      </c>
    </row>
    <row r="2789" spans="1:14" x14ac:dyDescent="0.25">
      <c r="A2789">
        <v>2788</v>
      </c>
      <c r="B2789" t="s">
        <v>435</v>
      </c>
      <c r="C2789">
        <v>548</v>
      </c>
      <c r="D2789" t="str">
        <f>VLOOKUP(C2797,'make details'!$A$1:$C$139,2,FALSE)</f>
        <v>Mazda</v>
      </c>
      <c r="E2789" t="str">
        <f>VLOOKUP(C2789,'make details'!$A$1:$C$139,3,FALSE)</f>
        <v>Standard</v>
      </c>
      <c r="F2789">
        <v>2015</v>
      </c>
      <c r="G2789" t="s">
        <v>794</v>
      </c>
      <c r="H2789" t="s">
        <v>18</v>
      </c>
      <c r="I2789" s="1">
        <v>44573</v>
      </c>
      <c r="J2789">
        <v>116</v>
      </c>
      <c r="K2789" t="str">
        <f>VLOOKUP(J2789,locations!$A$1:$E$17,2,FALSE)</f>
        <v>Southland</v>
      </c>
      <c r="L2789" t="str">
        <f>VLOOKUP(J2789,locations!$A$1:$E$17,3,FALSE)</f>
        <v>New Zealand</v>
      </c>
      <c r="M2789">
        <f>VLOOKUP(J2789,locations!$A$1:$E$17,4,FALSE)</f>
        <v>102400</v>
      </c>
      <c r="N2789">
        <f>VLOOKUP(J2789,locations!$A$1:$E$17,5,FALSE)</f>
        <v>3.28</v>
      </c>
    </row>
    <row r="2790" spans="1:14" x14ac:dyDescent="0.25">
      <c r="A2790">
        <v>2789</v>
      </c>
      <c r="B2790" t="s">
        <v>75</v>
      </c>
      <c r="C2790">
        <v>576</v>
      </c>
      <c r="D2790" t="str">
        <f>VLOOKUP(C2798,'make details'!$A$1:$C$139,2,FALSE)</f>
        <v>Mazda</v>
      </c>
      <c r="E2790" t="str">
        <f>VLOOKUP(C2790,'make details'!$A$1:$C$139,3,FALSE)</f>
        <v>Standard</v>
      </c>
      <c r="F2790">
        <v>2008</v>
      </c>
      <c r="G2790" t="s">
        <v>823</v>
      </c>
      <c r="H2790" t="s">
        <v>32</v>
      </c>
      <c r="I2790" s="1">
        <v>44486</v>
      </c>
      <c r="J2790">
        <v>105</v>
      </c>
      <c r="K2790" t="str">
        <f>VLOOKUP(J2790,locations!$A$1:$E$17,2,FALSE)</f>
        <v>Gisborne</v>
      </c>
      <c r="L2790" t="str">
        <f>VLOOKUP(J2790,locations!$A$1:$E$17,3,FALSE)</f>
        <v>New Zealand</v>
      </c>
      <c r="M2790">
        <f>VLOOKUP(J2790,locations!$A$1:$E$17,4,FALSE)</f>
        <v>52100</v>
      </c>
      <c r="N2790">
        <f>VLOOKUP(J2790,locations!$A$1:$E$17,5,FALSE)</f>
        <v>6.21</v>
      </c>
    </row>
    <row r="2791" spans="1:14" x14ac:dyDescent="0.25">
      <c r="A2791">
        <v>2790</v>
      </c>
      <c r="B2791" t="s">
        <v>90</v>
      </c>
      <c r="C2791">
        <v>610</v>
      </c>
      <c r="D2791" t="str">
        <f>VLOOKUP(C2799,'make details'!$A$1:$C$139,2,FALSE)</f>
        <v>Ford</v>
      </c>
      <c r="E2791" t="str">
        <f>VLOOKUP(C2791,'make details'!$A$1:$C$139,3,FALSE)</f>
        <v>Standard</v>
      </c>
      <c r="F2791">
        <v>2005</v>
      </c>
      <c r="G2791" t="s">
        <v>475</v>
      </c>
      <c r="H2791" t="s">
        <v>32</v>
      </c>
      <c r="I2791" s="1">
        <v>44493</v>
      </c>
      <c r="J2791">
        <v>114</v>
      </c>
      <c r="K2791" t="str">
        <f>VLOOKUP(J2791,locations!$A$1:$E$17,2,FALSE)</f>
        <v>Canterbury</v>
      </c>
      <c r="L2791" t="str">
        <f>VLOOKUP(J2791,locations!$A$1:$E$17,3,FALSE)</f>
        <v>New Zealand</v>
      </c>
      <c r="M2791">
        <f>VLOOKUP(J2791,locations!$A$1:$E$17,4,FALSE)</f>
        <v>655000</v>
      </c>
      <c r="N2791">
        <f>VLOOKUP(J2791,locations!$A$1:$E$17,5,FALSE)</f>
        <v>14.72</v>
      </c>
    </row>
    <row r="2792" spans="1:14" x14ac:dyDescent="0.25">
      <c r="A2792">
        <v>2791</v>
      </c>
      <c r="B2792" t="s">
        <v>75</v>
      </c>
      <c r="C2792">
        <v>548</v>
      </c>
      <c r="D2792" t="str">
        <f>VLOOKUP(C2800,'make details'!$A$1:$C$139,2,FALSE)</f>
        <v>Mazda</v>
      </c>
      <c r="E2792" t="str">
        <f>VLOOKUP(C2792,'make details'!$A$1:$C$139,3,FALSE)</f>
        <v>Standard</v>
      </c>
      <c r="F2792">
        <v>2015</v>
      </c>
      <c r="G2792" t="s">
        <v>790</v>
      </c>
      <c r="H2792" t="s">
        <v>10</v>
      </c>
      <c r="I2792" s="1">
        <v>44518</v>
      </c>
      <c r="J2792">
        <v>104</v>
      </c>
      <c r="K2792" t="str">
        <f>VLOOKUP(J2792,locations!$A$1:$E$17,2,FALSE)</f>
        <v>Bay of Plenty</v>
      </c>
      <c r="L2792" t="str">
        <f>VLOOKUP(J2792,locations!$A$1:$E$17,3,FALSE)</f>
        <v>New Zealand</v>
      </c>
      <c r="M2792">
        <f>VLOOKUP(J2792,locations!$A$1:$E$17,4,FALSE)</f>
        <v>347700</v>
      </c>
      <c r="N2792">
        <f>VLOOKUP(J2792,locations!$A$1:$E$17,5,FALSE)</f>
        <v>28.8</v>
      </c>
    </row>
    <row r="2793" spans="1:14" x14ac:dyDescent="0.25">
      <c r="A2793">
        <v>2792</v>
      </c>
      <c r="B2793" t="s">
        <v>75</v>
      </c>
      <c r="C2793">
        <v>550</v>
      </c>
      <c r="D2793" t="str">
        <f>VLOOKUP(C2801,'make details'!$A$1:$C$139,2,FALSE)</f>
        <v>Audi</v>
      </c>
      <c r="E2793" t="str">
        <f>VLOOKUP(C2793,'make details'!$A$1:$C$139,3,FALSE)</f>
        <v>Standard</v>
      </c>
      <c r="F2793">
        <v>2001</v>
      </c>
      <c r="G2793" t="s">
        <v>888</v>
      </c>
      <c r="H2793" t="s">
        <v>32</v>
      </c>
      <c r="I2793" s="1">
        <v>44625</v>
      </c>
      <c r="J2793">
        <v>102</v>
      </c>
      <c r="K2793" t="str">
        <f>VLOOKUP(J2793,locations!$A$1:$E$17,2,FALSE)</f>
        <v>Auckland</v>
      </c>
      <c r="L2793" t="str">
        <f>VLOOKUP(J2793,locations!$A$1:$E$17,3,FALSE)</f>
        <v>New Zealand</v>
      </c>
      <c r="M2793">
        <f>VLOOKUP(J2793,locations!$A$1:$E$17,4,FALSE)</f>
        <v>1695200</v>
      </c>
      <c r="N2793">
        <f>VLOOKUP(J2793,locations!$A$1:$E$17,5,FALSE)</f>
        <v>343.09</v>
      </c>
    </row>
    <row r="2794" spans="1:14" x14ac:dyDescent="0.25">
      <c r="A2794">
        <v>2793</v>
      </c>
      <c r="B2794" t="s">
        <v>90</v>
      </c>
      <c r="C2794">
        <v>580</v>
      </c>
      <c r="D2794" t="str">
        <f>VLOOKUP(C2802,'make details'!$A$1:$C$139,2,FALSE)</f>
        <v>Suzuki</v>
      </c>
      <c r="E2794" t="str">
        <f>VLOOKUP(C2794,'make details'!$A$1:$C$139,3,FALSE)</f>
        <v>Standard</v>
      </c>
      <c r="F2794">
        <v>2006</v>
      </c>
      <c r="G2794" t="s">
        <v>727</v>
      </c>
      <c r="H2794" t="s">
        <v>32</v>
      </c>
      <c r="I2794" s="1">
        <v>44536</v>
      </c>
      <c r="J2794">
        <v>114</v>
      </c>
      <c r="K2794" t="str">
        <f>VLOOKUP(J2794,locations!$A$1:$E$17,2,FALSE)</f>
        <v>Canterbury</v>
      </c>
      <c r="L2794" t="str">
        <f>VLOOKUP(J2794,locations!$A$1:$E$17,3,FALSE)</f>
        <v>New Zealand</v>
      </c>
      <c r="M2794">
        <f>VLOOKUP(J2794,locations!$A$1:$E$17,4,FALSE)</f>
        <v>655000</v>
      </c>
      <c r="N2794">
        <f>VLOOKUP(J2794,locations!$A$1:$E$17,5,FALSE)</f>
        <v>14.72</v>
      </c>
    </row>
    <row r="2795" spans="1:14" x14ac:dyDescent="0.25">
      <c r="A2795">
        <v>2794</v>
      </c>
      <c r="B2795" t="s">
        <v>90</v>
      </c>
      <c r="C2795">
        <v>576</v>
      </c>
      <c r="D2795" t="str">
        <f>VLOOKUP(C2803,'make details'!$A$1:$C$139,2,FALSE)</f>
        <v>Honda</v>
      </c>
      <c r="E2795" t="str">
        <f>VLOOKUP(C2795,'make details'!$A$1:$C$139,3,FALSE)</f>
        <v>Standard</v>
      </c>
      <c r="F2795">
        <v>2007</v>
      </c>
      <c r="G2795" t="s">
        <v>698</v>
      </c>
      <c r="H2795" t="s">
        <v>69</v>
      </c>
      <c r="I2795" s="1">
        <v>44536</v>
      </c>
      <c r="J2795">
        <v>102</v>
      </c>
      <c r="K2795" t="str">
        <f>VLOOKUP(J2795,locations!$A$1:$E$17,2,FALSE)</f>
        <v>Auckland</v>
      </c>
      <c r="L2795" t="str">
        <f>VLOOKUP(J2795,locations!$A$1:$E$17,3,FALSE)</f>
        <v>New Zealand</v>
      </c>
      <c r="M2795">
        <f>VLOOKUP(J2795,locations!$A$1:$E$17,4,FALSE)</f>
        <v>1695200</v>
      </c>
      <c r="N2795">
        <f>VLOOKUP(J2795,locations!$A$1:$E$17,5,FALSE)</f>
        <v>343.09</v>
      </c>
    </row>
    <row r="2796" spans="1:14" x14ac:dyDescent="0.25">
      <c r="A2796">
        <v>2795</v>
      </c>
      <c r="B2796" t="s">
        <v>75</v>
      </c>
      <c r="C2796">
        <v>587</v>
      </c>
      <c r="D2796" t="str">
        <f>VLOOKUP(C2804,'make details'!$A$1:$C$139,2,FALSE)</f>
        <v>Mazda</v>
      </c>
      <c r="E2796" t="str">
        <f>VLOOKUP(C2796,'make details'!$A$1:$C$139,3,FALSE)</f>
        <v>Standard</v>
      </c>
      <c r="F2796">
        <v>2006</v>
      </c>
      <c r="G2796" t="s">
        <v>359</v>
      </c>
      <c r="H2796" t="s">
        <v>45</v>
      </c>
      <c r="I2796" s="1">
        <v>44622</v>
      </c>
      <c r="J2796">
        <v>103</v>
      </c>
      <c r="K2796" t="str">
        <f>VLOOKUP(J2796,locations!$A$1:$E$17,2,FALSE)</f>
        <v>Waikato</v>
      </c>
      <c r="L2796" t="str">
        <f>VLOOKUP(J2796,locations!$A$1:$E$17,3,FALSE)</f>
        <v>New Zealand</v>
      </c>
      <c r="M2796">
        <f>VLOOKUP(J2796,locations!$A$1:$E$17,4,FALSE)</f>
        <v>513800</v>
      </c>
      <c r="N2796">
        <f>VLOOKUP(J2796,locations!$A$1:$E$17,5,FALSE)</f>
        <v>21.5</v>
      </c>
    </row>
    <row r="2797" spans="1:14" x14ac:dyDescent="0.25">
      <c r="A2797">
        <v>2796</v>
      </c>
      <c r="B2797" t="s">
        <v>75</v>
      </c>
      <c r="C2797">
        <v>576</v>
      </c>
      <c r="D2797" t="str">
        <f>VLOOKUP(C2805,'make details'!$A$1:$C$139,2,FALSE)</f>
        <v>Subaru</v>
      </c>
      <c r="E2797" t="str">
        <f>VLOOKUP(C2797,'make details'!$A$1:$C$139,3,FALSE)</f>
        <v>Standard</v>
      </c>
      <c r="F2797">
        <v>2009</v>
      </c>
      <c r="G2797" t="s">
        <v>823</v>
      </c>
      <c r="H2797" t="s">
        <v>45</v>
      </c>
      <c r="I2797" s="1">
        <v>44611</v>
      </c>
      <c r="J2797">
        <v>103</v>
      </c>
      <c r="K2797" t="str">
        <f>VLOOKUP(J2797,locations!$A$1:$E$17,2,FALSE)</f>
        <v>Waikato</v>
      </c>
      <c r="L2797" t="str">
        <f>VLOOKUP(J2797,locations!$A$1:$E$17,3,FALSE)</f>
        <v>New Zealand</v>
      </c>
      <c r="M2797">
        <f>VLOOKUP(J2797,locations!$A$1:$E$17,4,FALSE)</f>
        <v>513800</v>
      </c>
      <c r="N2797">
        <f>VLOOKUP(J2797,locations!$A$1:$E$17,5,FALSE)</f>
        <v>21.5</v>
      </c>
    </row>
    <row r="2798" spans="1:14" x14ac:dyDescent="0.25">
      <c r="A2798">
        <v>2797</v>
      </c>
      <c r="B2798" t="s">
        <v>75</v>
      </c>
      <c r="C2798">
        <v>576</v>
      </c>
      <c r="D2798" t="str">
        <f>VLOOKUP(C2806,'make details'!$A$1:$C$139,2,FALSE)</f>
        <v>BMW</v>
      </c>
      <c r="E2798" t="str">
        <f>VLOOKUP(C2798,'make details'!$A$1:$C$139,3,FALSE)</f>
        <v>Standard</v>
      </c>
      <c r="F2798">
        <v>2009</v>
      </c>
      <c r="G2798" t="s">
        <v>823</v>
      </c>
      <c r="H2798" t="s">
        <v>45</v>
      </c>
      <c r="I2798" s="1">
        <v>44616</v>
      </c>
      <c r="J2798">
        <v>103</v>
      </c>
      <c r="K2798" t="str">
        <f>VLOOKUP(J2798,locations!$A$1:$E$17,2,FALSE)</f>
        <v>Waikato</v>
      </c>
      <c r="L2798" t="str">
        <f>VLOOKUP(J2798,locations!$A$1:$E$17,3,FALSE)</f>
        <v>New Zealand</v>
      </c>
      <c r="M2798">
        <f>VLOOKUP(J2798,locations!$A$1:$E$17,4,FALSE)</f>
        <v>513800</v>
      </c>
      <c r="N2798">
        <f>VLOOKUP(J2798,locations!$A$1:$E$17,5,FALSE)</f>
        <v>21.5</v>
      </c>
    </row>
    <row r="2799" spans="1:14" x14ac:dyDescent="0.25">
      <c r="A2799">
        <v>2798</v>
      </c>
      <c r="B2799" t="s">
        <v>435</v>
      </c>
      <c r="C2799">
        <v>540</v>
      </c>
      <c r="D2799" t="str">
        <f>VLOOKUP(C2807,'make details'!$A$1:$C$139,2,FALSE)</f>
        <v>Mitsubishi</v>
      </c>
      <c r="E2799" t="str">
        <f>VLOOKUP(C2799,'make details'!$A$1:$C$139,3,FALSE)</f>
        <v>Standard</v>
      </c>
      <c r="F2799">
        <v>2003</v>
      </c>
      <c r="G2799" t="s">
        <v>436</v>
      </c>
      <c r="H2799" t="s">
        <v>47</v>
      </c>
      <c r="I2799" s="1">
        <v>44552</v>
      </c>
      <c r="J2799">
        <v>109</v>
      </c>
      <c r="K2799" t="str">
        <f>VLOOKUP(J2799,locations!$A$1:$E$17,2,FALSE)</f>
        <v>Wellington</v>
      </c>
      <c r="L2799" t="str">
        <f>VLOOKUP(J2799,locations!$A$1:$E$17,3,FALSE)</f>
        <v>New Zealand</v>
      </c>
      <c r="M2799">
        <f>VLOOKUP(J2799,locations!$A$1:$E$17,4,FALSE)</f>
        <v>543500</v>
      </c>
      <c r="N2799">
        <f>VLOOKUP(J2799,locations!$A$1:$E$17,5,FALSE)</f>
        <v>67.52</v>
      </c>
    </row>
    <row r="2800" spans="1:14" x14ac:dyDescent="0.25">
      <c r="A2800">
        <v>2799</v>
      </c>
      <c r="B2800" t="s">
        <v>90</v>
      </c>
      <c r="C2800">
        <v>576</v>
      </c>
      <c r="D2800" t="str">
        <f>VLOOKUP(C2808,'make details'!$A$1:$C$139,2,FALSE)</f>
        <v>Isuzu</v>
      </c>
      <c r="E2800" t="str">
        <f>VLOOKUP(C2800,'make details'!$A$1:$C$139,3,FALSE)</f>
        <v>Standard</v>
      </c>
      <c r="F2800">
        <v>2003</v>
      </c>
      <c r="G2800" t="s">
        <v>572</v>
      </c>
      <c r="H2800" t="s">
        <v>10</v>
      </c>
      <c r="I2800" s="1">
        <v>44619</v>
      </c>
      <c r="J2800">
        <v>104</v>
      </c>
      <c r="K2800" t="str">
        <f>VLOOKUP(J2800,locations!$A$1:$E$17,2,FALSE)</f>
        <v>Bay of Plenty</v>
      </c>
      <c r="L2800" t="str">
        <f>VLOOKUP(J2800,locations!$A$1:$E$17,3,FALSE)</f>
        <v>New Zealand</v>
      </c>
      <c r="M2800">
        <f>VLOOKUP(J2800,locations!$A$1:$E$17,4,FALSE)</f>
        <v>347700</v>
      </c>
      <c r="N2800">
        <f>VLOOKUP(J2800,locations!$A$1:$E$17,5,FALSE)</f>
        <v>28.8</v>
      </c>
    </row>
    <row r="2801" spans="1:14" x14ac:dyDescent="0.25">
      <c r="A2801">
        <v>2800</v>
      </c>
      <c r="B2801" t="s">
        <v>83</v>
      </c>
      <c r="C2801">
        <v>507</v>
      </c>
      <c r="D2801" t="str">
        <f>VLOOKUP(C2809,'make details'!$A$1:$C$139,2,FALSE)</f>
        <v>Subaru</v>
      </c>
      <c r="E2801" t="str">
        <f>VLOOKUP(C2801,'make details'!$A$1:$C$139,3,FALSE)</f>
        <v>Standard</v>
      </c>
      <c r="F2801">
        <v>2009</v>
      </c>
      <c r="G2801" t="s">
        <v>609</v>
      </c>
      <c r="H2801" t="s">
        <v>10</v>
      </c>
      <c r="I2801" s="1">
        <v>44618</v>
      </c>
      <c r="J2801">
        <v>102</v>
      </c>
      <c r="K2801" t="str">
        <f>VLOOKUP(J2801,locations!$A$1:$E$17,2,FALSE)</f>
        <v>Auckland</v>
      </c>
      <c r="L2801" t="str">
        <f>VLOOKUP(J2801,locations!$A$1:$E$17,3,FALSE)</f>
        <v>New Zealand</v>
      </c>
      <c r="M2801">
        <f>VLOOKUP(J2801,locations!$A$1:$E$17,4,FALSE)</f>
        <v>1695200</v>
      </c>
      <c r="N2801">
        <f>VLOOKUP(J2801,locations!$A$1:$E$17,5,FALSE)</f>
        <v>343.09</v>
      </c>
    </row>
    <row r="2802" spans="1:14" x14ac:dyDescent="0.25">
      <c r="A2802">
        <v>2801</v>
      </c>
      <c r="B2802" t="s">
        <v>90</v>
      </c>
      <c r="C2802">
        <v>611</v>
      </c>
      <c r="D2802" t="str">
        <f>VLOOKUP(C2810,'make details'!$A$1:$C$139,2,FALSE)</f>
        <v>Mazda</v>
      </c>
      <c r="E2802" t="str">
        <f>VLOOKUP(C2802,'make details'!$A$1:$C$139,3,FALSE)</f>
        <v>Standard</v>
      </c>
      <c r="F2802">
        <v>2007</v>
      </c>
      <c r="G2802" t="s">
        <v>721</v>
      </c>
      <c r="H2802" t="s">
        <v>101</v>
      </c>
      <c r="I2802" s="1">
        <v>44648</v>
      </c>
      <c r="J2802">
        <v>109</v>
      </c>
      <c r="K2802" t="str">
        <f>VLOOKUP(J2802,locations!$A$1:$E$17,2,FALSE)</f>
        <v>Wellington</v>
      </c>
      <c r="L2802" t="str">
        <f>VLOOKUP(J2802,locations!$A$1:$E$17,3,FALSE)</f>
        <v>New Zealand</v>
      </c>
      <c r="M2802">
        <f>VLOOKUP(J2802,locations!$A$1:$E$17,4,FALSE)</f>
        <v>543500</v>
      </c>
      <c r="N2802">
        <f>VLOOKUP(J2802,locations!$A$1:$E$17,5,FALSE)</f>
        <v>67.52</v>
      </c>
    </row>
    <row r="2803" spans="1:14" x14ac:dyDescent="0.25">
      <c r="A2803">
        <v>2802</v>
      </c>
      <c r="B2803" t="s">
        <v>90</v>
      </c>
      <c r="C2803">
        <v>550</v>
      </c>
      <c r="D2803" t="str">
        <f>VLOOKUP(C2811,'make details'!$A$1:$C$139,2,FALSE)</f>
        <v>Volkswagen</v>
      </c>
      <c r="E2803" t="str">
        <f>VLOOKUP(C2803,'make details'!$A$1:$C$139,3,FALSE)</f>
        <v>Standard</v>
      </c>
      <c r="F2803">
        <v>2004</v>
      </c>
      <c r="G2803" t="s">
        <v>584</v>
      </c>
      <c r="H2803" t="s">
        <v>45</v>
      </c>
      <c r="I2803" s="1">
        <v>44627</v>
      </c>
      <c r="J2803">
        <v>109</v>
      </c>
      <c r="K2803" t="str">
        <f>VLOOKUP(J2803,locations!$A$1:$E$17,2,FALSE)</f>
        <v>Wellington</v>
      </c>
      <c r="L2803" t="str">
        <f>VLOOKUP(J2803,locations!$A$1:$E$17,3,FALSE)</f>
        <v>New Zealand</v>
      </c>
      <c r="M2803">
        <f>VLOOKUP(J2803,locations!$A$1:$E$17,4,FALSE)</f>
        <v>543500</v>
      </c>
      <c r="N2803">
        <f>VLOOKUP(J2803,locations!$A$1:$E$17,5,FALSE)</f>
        <v>67.52</v>
      </c>
    </row>
    <row r="2804" spans="1:14" x14ac:dyDescent="0.25">
      <c r="A2804">
        <v>2803</v>
      </c>
      <c r="B2804" t="s">
        <v>90</v>
      </c>
      <c r="C2804">
        <v>576</v>
      </c>
      <c r="D2804" t="str">
        <f>VLOOKUP(C2812,'make details'!$A$1:$C$139,2,FALSE)</f>
        <v>Nissan</v>
      </c>
      <c r="E2804" t="str">
        <f>VLOOKUP(C2804,'make details'!$A$1:$C$139,3,FALSE)</f>
        <v>Standard</v>
      </c>
      <c r="F2804">
        <v>2003</v>
      </c>
      <c r="G2804" t="s">
        <v>698</v>
      </c>
      <c r="H2804" t="s">
        <v>32</v>
      </c>
      <c r="I2804" s="1">
        <v>44656</v>
      </c>
      <c r="J2804">
        <v>102</v>
      </c>
      <c r="K2804" t="str">
        <f>VLOOKUP(J2804,locations!$A$1:$E$17,2,FALSE)</f>
        <v>Auckland</v>
      </c>
      <c r="L2804" t="str">
        <f>VLOOKUP(J2804,locations!$A$1:$E$17,3,FALSE)</f>
        <v>New Zealand</v>
      </c>
      <c r="M2804">
        <f>VLOOKUP(J2804,locations!$A$1:$E$17,4,FALSE)</f>
        <v>1695200</v>
      </c>
      <c r="N2804">
        <f>VLOOKUP(J2804,locations!$A$1:$E$17,5,FALSE)</f>
        <v>343.09</v>
      </c>
    </row>
    <row r="2805" spans="1:14" x14ac:dyDescent="0.25">
      <c r="A2805">
        <v>2804</v>
      </c>
      <c r="B2805" t="s">
        <v>90</v>
      </c>
      <c r="C2805">
        <v>610</v>
      </c>
      <c r="D2805" t="str">
        <f>VLOOKUP(C2813,'make details'!$A$1:$C$139,2,FALSE)</f>
        <v>Suzuki</v>
      </c>
      <c r="E2805" t="str">
        <f>VLOOKUP(C2805,'make details'!$A$1:$C$139,3,FALSE)</f>
        <v>Standard</v>
      </c>
      <c r="F2805">
        <v>2006</v>
      </c>
      <c r="G2805" t="s">
        <v>674</v>
      </c>
      <c r="H2805" t="s">
        <v>10</v>
      </c>
      <c r="I2805" s="1">
        <v>44656</v>
      </c>
      <c r="J2805">
        <v>102</v>
      </c>
      <c r="K2805" t="str">
        <f>VLOOKUP(J2805,locations!$A$1:$E$17,2,FALSE)</f>
        <v>Auckland</v>
      </c>
      <c r="L2805" t="str">
        <f>VLOOKUP(J2805,locations!$A$1:$E$17,3,FALSE)</f>
        <v>New Zealand</v>
      </c>
      <c r="M2805">
        <f>VLOOKUP(J2805,locations!$A$1:$E$17,4,FALSE)</f>
        <v>1695200</v>
      </c>
      <c r="N2805">
        <f>VLOOKUP(J2805,locations!$A$1:$E$17,5,FALSE)</f>
        <v>343.09</v>
      </c>
    </row>
    <row r="2806" spans="1:14" x14ac:dyDescent="0.25">
      <c r="A2806">
        <v>2805</v>
      </c>
      <c r="B2806" t="s">
        <v>671</v>
      </c>
      <c r="C2806">
        <v>512</v>
      </c>
      <c r="D2806" t="str">
        <f>VLOOKUP(C2814,'make details'!$A$1:$C$139,2,FALSE)</f>
        <v>Honda</v>
      </c>
      <c r="E2806" t="str">
        <f>VLOOKUP(C2806,'make details'!$A$1:$C$139,3,FALSE)</f>
        <v>Luxury</v>
      </c>
      <c r="F2806">
        <v>2008</v>
      </c>
      <c r="G2806" t="s">
        <v>889</v>
      </c>
      <c r="H2806" t="s">
        <v>18</v>
      </c>
      <c r="I2806" s="1">
        <v>44521</v>
      </c>
      <c r="J2806">
        <v>102</v>
      </c>
      <c r="K2806" t="str">
        <f>VLOOKUP(J2806,locations!$A$1:$E$17,2,FALSE)</f>
        <v>Auckland</v>
      </c>
      <c r="L2806" t="str">
        <f>VLOOKUP(J2806,locations!$A$1:$E$17,3,FALSE)</f>
        <v>New Zealand</v>
      </c>
      <c r="M2806">
        <f>VLOOKUP(J2806,locations!$A$1:$E$17,4,FALSE)</f>
        <v>1695200</v>
      </c>
      <c r="N2806">
        <f>VLOOKUP(J2806,locations!$A$1:$E$17,5,FALSE)</f>
        <v>343.09</v>
      </c>
    </row>
    <row r="2807" spans="1:14" x14ac:dyDescent="0.25">
      <c r="A2807">
        <v>2806</v>
      </c>
      <c r="B2807" t="s">
        <v>83</v>
      </c>
      <c r="C2807">
        <v>580</v>
      </c>
      <c r="D2807" t="str">
        <f>VLOOKUP(C2815,'make details'!$A$1:$C$139,2,FALSE)</f>
        <v>Volkswagen</v>
      </c>
      <c r="E2807" t="str">
        <f>VLOOKUP(C2807,'make details'!$A$1:$C$139,3,FALSE)</f>
        <v>Standard</v>
      </c>
      <c r="F2807">
        <v>2007</v>
      </c>
      <c r="G2807" t="s">
        <v>580</v>
      </c>
      <c r="H2807" t="s">
        <v>45</v>
      </c>
      <c r="I2807" s="1">
        <v>44632</v>
      </c>
      <c r="J2807">
        <v>109</v>
      </c>
      <c r="K2807" t="str">
        <f>VLOOKUP(J2807,locations!$A$1:$E$17,2,FALSE)</f>
        <v>Wellington</v>
      </c>
      <c r="L2807" t="str">
        <f>VLOOKUP(J2807,locations!$A$1:$E$17,3,FALSE)</f>
        <v>New Zealand</v>
      </c>
      <c r="M2807">
        <f>VLOOKUP(J2807,locations!$A$1:$E$17,4,FALSE)</f>
        <v>543500</v>
      </c>
      <c r="N2807">
        <f>VLOOKUP(J2807,locations!$A$1:$E$17,5,FALSE)</f>
        <v>67.52</v>
      </c>
    </row>
    <row r="2808" spans="1:14" x14ac:dyDescent="0.25">
      <c r="A2808">
        <v>2807</v>
      </c>
      <c r="B2808" t="s">
        <v>454</v>
      </c>
      <c r="C2808">
        <v>556</v>
      </c>
      <c r="D2808" t="str">
        <f>VLOOKUP(C2816,'make details'!$A$1:$C$139,2,FALSE)</f>
        <v>Homebuilt</v>
      </c>
      <c r="E2808" t="str">
        <f>VLOOKUP(C2808,'make details'!$A$1:$C$139,3,FALSE)</f>
        <v>Standard</v>
      </c>
      <c r="F2808">
        <v>2015</v>
      </c>
      <c r="G2808" t="s">
        <v>890</v>
      </c>
      <c r="H2808" t="s">
        <v>32</v>
      </c>
      <c r="I2808" s="1">
        <v>44620</v>
      </c>
      <c r="J2808">
        <v>108</v>
      </c>
      <c r="K2808" t="str">
        <f>VLOOKUP(J2808,locations!$A$1:$E$17,2,FALSE)</f>
        <v>Manawatū-Whanganui</v>
      </c>
      <c r="L2808" t="str">
        <f>VLOOKUP(J2808,locations!$A$1:$E$17,3,FALSE)</f>
        <v>New Zealand</v>
      </c>
      <c r="M2808">
        <f>VLOOKUP(J2808,locations!$A$1:$E$17,4,FALSE)</f>
        <v>258200</v>
      </c>
      <c r="N2808">
        <f>VLOOKUP(J2808,locations!$A$1:$E$17,5,FALSE)</f>
        <v>11.62</v>
      </c>
    </row>
    <row r="2809" spans="1:14" x14ac:dyDescent="0.25">
      <c r="A2809">
        <v>2808</v>
      </c>
      <c r="B2809" t="s">
        <v>90</v>
      </c>
      <c r="C2809">
        <v>610</v>
      </c>
      <c r="D2809" t="str">
        <f>VLOOKUP(C2817,'make details'!$A$1:$C$139,2,FALSE)</f>
        <v>Honda</v>
      </c>
      <c r="E2809" t="str">
        <f>VLOOKUP(C2809,'make details'!$A$1:$C$139,3,FALSE)</f>
        <v>Standard</v>
      </c>
      <c r="F2809">
        <v>2000</v>
      </c>
      <c r="G2809" t="s">
        <v>444</v>
      </c>
      <c r="H2809" t="s">
        <v>69</v>
      </c>
      <c r="I2809" s="1">
        <v>44496</v>
      </c>
      <c r="J2809">
        <v>109</v>
      </c>
      <c r="K2809" t="str">
        <f>VLOOKUP(J2809,locations!$A$1:$E$17,2,FALSE)</f>
        <v>Wellington</v>
      </c>
      <c r="L2809" t="str">
        <f>VLOOKUP(J2809,locations!$A$1:$E$17,3,FALSE)</f>
        <v>New Zealand</v>
      </c>
      <c r="M2809">
        <f>VLOOKUP(J2809,locations!$A$1:$E$17,4,FALSE)</f>
        <v>543500</v>
      </c>
      <c r="N2809">
        <f>VLOOKUP(J2809,locations!$A$1:$E$17,5,FALSE)</f>
        <v>67.52</v>
      </c>
    </row>
    <row r="2810" spans="1:14" x14ac:dyDescent="0.25">
      <c r="A2810">
        <v>2809</v>
      </c>
      <c r="B2810" t="s">
        <v>90</v>
      </c>
      <c r="C2810">
        <v>576</v>
      </c>
      <c r="D2810" t="str">
        <f>VLOOKUP(C2818,'make details'!$A$1:$C$139,2,FALSE)</f>
        <v>Ford</v>
      </c>
      <c r="E2810" t="str">
        <f>VLOOKUP(C2810,'make details'!$A$1:$C$139,3,FALSE)</f>
        <v>Standard</v>
      </c>
      <c r="F2810">
        <v>2007</v>
      </c>
      <c r="G2810" t="s">
        <v>776</v>
      </c>
      <c r="H2810" t="s">
        <v>618</v>
      </c>
      <c r="I2810" s="1">
        <v>44621</v>
      </c>
      <c r="J2810">
        <v>102</v>
      </c>
      <c r="K2810" t="str">
        <f>VLOOKUP(J2810,locations!$A$1:$E$17,2,FALSE)</f>
        <v>Auckland</v>
      </c>
      <c r="L2810" t="str">
        <f>VLOOKUP(J2810,locations!$A$1:$E$17,3,FALSE)</f>
        <v>New Zealand</v>
      </c>
      <c r="M2810">
        <f>VLOOKUP(J2810,locations!$A$1:$E$17,4,FALSE)</f>
        <v>1695200</v>
      </c>
      <c r="N2810">
        <f>VLOOKUP(J2810,locations!$A$1:$E$17,5,FALSE)</f>
        <v>343.09</v>
      </c>
    </row>
    <row r="2811" spans="1:14" x14ac:dyDescent="0.25">
      <c r="A2811">
        <v>2810</v>
      </c>
      <c r="B2811" t="s">
        <v>75</v>
      </c>
      <c r="C2811">
        <v>633</v>
      </c>
      <c r="D2811" t="str">
        <f>VLOOKUP(C2819,'make details'!$A$1:$C$139,2,FALSE)</f>
        <v>Toyota</v>
      </c>
      <c r="E2811" t="str">
        <f>VLOOKUP(C2811,'make details'!$A$1:$C$139,3,FALSE)</f>
        <v>Standard</v>
      </c>
      <c r="F2811">
        <v>2008</v>
      </c>
      <c r="G2811" t="s">
        <v>581</v>
      </c>
      <c r="H2811" t="s">
        <v>28</v>
      </c>
      <c r="I2811" s="1">
        <v>44510</v>
      </c>
      <c r="J2811">
        <v>114</v>
      </c>
      <c r="K2811" t="str">
        <f>VLOOKUP(J2811,locations!$A$1:$E$17,2,FALSE)</f>
        <v>Canterbury</v>
      </c>
      <c r="L2811" t="str">
        <f>VLOOKUP(J2811,locations!$A$1:$E$17,3,FALSE)</f>
        <v>New Zealand</v>
      </c>
      <c r="M2811">
        <f>VLOOKUP(J2811,locations!$A$1:$E$17,4,FALSE)</f>
        <v>655000</v>
      </c>
      <c r="N2811">
        <f>VLOOKUP(J2811,locations!$A$1:$E$17,5,FALSE)</f>
        <v>14.72</v>
      </c>
    </row>
    <row r="2812" spans="1:14" x14ac:dyDescent="0.25">
      <c r="A2812">
        <v>2811</v>
      </c>
      <c r="B2812" t="s">
        <v>75</v>
      </c>
      <c r="C2812">
        <v>587</v>
      </c>
      <c r="D2812" t="str">
        <f>VLOOKUP(C2820,'make details'!$A$1:$C$139,2,FALSE)</f>
        <v>Toyota</v>
      </c>
      <c r="E2812" t="str">
        <f>VLOOKUP(C2812,'make details'!$A$1:$C$139,3,FALSE)</f>
        <v>Standard</v>
      </c>
      <c r="F2812">
        <v>2005</v>
      </c>
      <c r="G2812" t="s">
        <v>891</v>
      </c>
      <c r="H2812" t="s">
        <v>32</v>
      </c>
      <c r="I2812" s="1">
        <v>44487</v>
      </c>
      <c r="J2812">
        <v>102</v>
      </c>
      <c r="K2812" t="str">
        <f>VLOOKUP(J2812,locations!$A$1:$E$17,2,FALSE)</f>
        <v>Auckland</v>
      </c>
      <c r="L2812" t="str">
        <f>VLOOKUP(J2812,locations!$A$1:$E$17,3,FALSE)</f>
        <v>New Zealand</v>
      </c>
      <c r="M2812">
        <f>VLOOKUP(J2812,locations!$A$1:$E$17,4,FALSE)</f>
        <v>1695200</v>
      </c>
      <c r="N2812">
        <f>VLOOKUP(J2812,locations!$A$1:$E$17,5,FALSE)</f>
        <v>343.09</v>
      </c>
    </row>
    <row r="2813" spans="1:14" x14ac:dyDescent="0.25">
      <c r="A2813">
        <v>2812</v>
      </c>
      <c r="B2813" t="s">
        <v>75</v>
      </c>
      <c r="C2813">
        <v>611</v>
      </c>
      <c r="D2813" t="str">
        <f>VLOOKUP(C2821,'make details'!$A$1:$C$139,2,FALSE)</f>
        <v>Trailer</v>
      </c>
      <c r="E2813" t="str">
        <f>VLOOKUP(C2813,'make details'!$A$1:$C$139,3,FALSE)</f>
        <v>Standard</v>
      </c>
      <c r="F2813">
        <v>2005</v>
      </c>
      <c r="G2813" t="s">
        <v>684</v>
      </c>
      <c r="H2813" t="s">
        <v>45</v>
      </c>
      <c r="I2813" s="1">
        <v>44516</v>
      </c>
      <c r="J2813">
        <v>102</v>
      </c>
      <c r="K2813" t="str">
        <f>VLOOKUP(J2813,locations!$A$1:$E$17,2,FALSE)</f>
        <v>Auckland</v>
      </c>
      <c r="L2813" t="str">
        <f>VLOOKUP(J2813,locations!$A$1:$E$17,3,FALSE)</f>
        <v>New Zealand</v>
      </c>
      <c r="M2813">
        <f>VLOOKUP(J2813,locations!$A$1:$E$17,4,FALSE)</f>
        <v>1695200</v>
      </c>
      <c r="N2813">
        <f>VLOOKUP(J2813,locations!$A$1:$E$17,5,FALSE)</f>
        <v>343.09</v>
      </c>
    </row>
    <row r="2814" spans="1:14" x14ac:dyDescent="0.25">
      <c r="A2814">
        <v>2813</v>
      </c>
      <c r="B2814" t="s">
        <v>83</v>
      </c>
      <c r="C2814">
        <v>550</v>
      </c>
      <c r="D2814" t="str">
        <f>VLOOKUP(C2822,'make details'!$A$1:$C$139,2,FALSE)</f>
        <v>Trailer</v>
      </c>
      <c r="E2814" t="str">
        <f>VLOOKUP(C2814,'make details'!$A$1:$C$139,3,FALSE)</f>
        <v>Standard</v>
      </c>
      <c r="F2814">
        <v>2001</v>
      </c>
      <c r="G2814" t="s">
        <v>693</v>
      </c>
      <c r="H2814" t="s">
        <v>45</v>
      </c>
      <c r="I2814" s="1">
        <v>44655</v>
      </c>
      <c r="J2814">
        <v>109</v>
      </c>
      <c r="K2814" t="str">
        <f>VLOOKUP(J2814,locations!$A$1:$E$17,2,FALSE)</f>
        <v>Wellington</v>
      </c>
      <c r="L2814" t="str">
        <f>VLOOKUP(J2814,locations!$A$1:$E$17,3,FALSE)</f>
        <v>New Zealand</v>
      </c>
      <c r="M2814">
        <f>VLOOKUP(J2814,locations!$A$1:$E$17,4,FALSE)</f>
        <v>543500</v>
      </c>
      <c r="N2814">
        <f>VLOOKUP(J2814,locations!$A$1:$E$17,5,FALSE)</f>
        <v>67.52</v>
      </c>
    </row>
    <row r="2815" spans="1:14" x14ac:dyDescent="0.25">
      <c r="A2815">
        <v>2814</v>
      </c>
      <c r="B2815" t="s">
        <v>75</v>
      </c>
      <c r="C2815">
        <v>633</v>
      </c>
      <c r="D2815" t="str">
        <f>VLOOKUP(C2823,'make details'!$A$1:$C$139,2,FALSE)</f>
        <v>Factory Built</v>
      </c>
      <c r="E2815" t="str">
        <f>VLOOKUP(C2815,'make details'!$A$1:$C$139,3,FALSE)</f>
        <v>Standard</v>
      </c>
      <c r="F2815">
        <v>2005</v>
      </c>
      <c r="G2815" t="s">
        <v>581</v>
      </c>
      <c r="H2815" t="s">
        <v>18</v>
      </c>
      <c r="I2815" s="1">
        <v>44550</v>
      </c>
      <c r="J2815">
        <v>102</v>
      </c>
      <c r="K2815" t="str">
        <f>VLOOKUP(J2815,locations!$A$1:$E$17,2,FALSE)</f>
        <v>Auckland</v>
      </c>
      <c r="L2815" t="str">
        <f>VLOOKUP(J2815,locations!$A$1:$E$17,3,FALSE)</f>
        <v>New Zealand</v>
      </c>
      <c r="M2815">
        <f>VLOOKUP(J2815,locations!$A$1:$E$17,4,FALSE)</f>
        <v>1695200</v>
      </c>
      <c r="N2815">
        <f>VLOOKUP(J2815,locations!$A$1:$E$17,5,FALSE)</f>
        <v>343.09</v>
      </c>
    </row>
    <row r="2816" spans="1:14" x14ac:dyDescent="0.25">
      <c r="A2816">
        <v>2815</v>
      </c>
      <c r="B2816" t="s">
        <v>37</v>
      </c>
      <c r="C2816">
        <v>549</v>
      </c>
      <c r="D2816" t="str">
        <f>VLOOKUP(C2824,'make details'!$A$1:$C$139,2,FALSE)</f>
        <v>Trailer</v>
      </c>
      <c r="E2816" t="str">
        <f>VLOOKUP(C2816,'make details'!$A$1:$C$139,3,FALSE)</f>
        <v>Standard</v>
      </c>
      <c r="F2816">
        <v>1974</v>
      </c>
      <c r="G2816" t="s">
        <v>46</v>
      </c>
      <c r="H2816" t="s">
        <v>32</v>
      </c>
      <c r="I2816" s="1">
        <v>44584</v>
      </c>
      <c r="J2816">
        <v>114</v>
      </c>
      <c r="K2816" t="str">
        <f>VLOOKUP(J2816,locations!$A$1:$E$17,2,FALSE)</f>
        <v>Canterbury</v>
      </c>
      <c r="L2816" t="str">
        <f>VLOOKUP(J2816,locations!$A$1:$E$17,3,FALSE)</f>
        <v>New Zealand</v>
      </c>
      <c r="M2816">
        <f>VLOOKUP(J2816,locations!$A$1:$E$17,4,FALSE)</f>
        <v>655000</v>
      </c>
      <c r="N2816">
        <f>VLOOKUP(J2816,locations!$A$1:$E$17,5,FALSE)</f>
        <v>14.72</v>
      </c>
    </row>
    <row r="2817" spans="1:14" x14ac:dyDescent="0.25">
      <c r="A2817">
        <v>2816</v>
      </c>
      <c r="B2817" t="s">
        <v>83</v>
      </c>
      <c r="C2817">
        <v>550</v>
      </c>
      <c r="D2817" t="str">
        <f>VLOOKUP(C2825,'make details'!$A$1:$C$139,2,FALSE)</f>
        <v>Trailer</v>
      </c>
      <c r="E2817" t="str">
        <f>VLOOKUP(C2817,'make details'!$A$1:$C$139,3,FALSE)</f>
        <v>Standard</v>
      </c>
      <c r="F2817">
        <v>2006</v>
      </c>
      <c r="G2817" t="s">
        <v>571</v>
      </c>
      <c r="H2817" t="s">
        <v>10</v>
      </c>
      <c r="I2817" s="1">
        <v>44620</v>
      </c>
      <c r="J2817">
        <v>104</v>
      </c>
      <c r="K2817" t="str">
        <f>VLOOKUP(J2817,locations!$A$1:$E$17,2,FALSE)</f>
        <v>Bay of Plenty</v>
      </c>
      <c r="L2817" t="str">
        <f>VLOOKUP(J2817,locations!$A$1:$E$17,3,FALSE)</f>
        <v>New Zealand</v>
      </c>
      <c r="M2817">
        <f>VLOOKUP(J2817,locations!$A$1:$E$17,4,FALSE)</f>
        <v>347700</v>
      </c>
      <c r="N2817">
        <f>VLOOKUP(J2817,locations!$A$1:$E$17,5,FALSE)</f>
        <v>28.8</v>
      </c>
    </row>
    <row r="2818" spans="1:14" x14ac:dyDescent="0.25">
      <c r="A2818">
        <v>2817</v>
      </c>
      <c r="B2818" t="s">
        <v>235</v>
      </c>
      <c r="C2818">
        <v>540</v>
      </c>
      <c r="D2818" t="str">
        <f>VLOOKUP(C2826,'make details'!$A$1:$C$139,2,FALSE)</f>
        <v>Trailer</v>
      </c>
      <c r="E2818" t="str">
        <f>VLOOKUP(C2818,'make details'!$A$1:$C$139,3,FALSE)</f>
        <v>Standard</v>
      </c>
      <c r="F2818">
        <v>1978</v>
      </c>
      <c r="G2818" t="s">
        <v>453</v>
      </c>
      <c r="H2818" t="s">
        <v>28</v>
      </c>
      <c r="I2818" s="1">
        <v>44510</v>
      </c>
      <c r="J2818">
        <v>111</v>
      </c>
      <c r="K2818" t="str">
        <f>VLOOKUP(J2818,locations!$A$1:$E$17,2,FALSE)</f>
        <v>Nelson</v>
      </c>
      <c r="L2818" t="str">
        <f>VLOOKUP(J2818,locations!$A$1:$E$17,3,FALSE)</f>
        <v>New Zealand</v>
      </c>
      <c r="M2818">
        <f>VLOOKUP(J2818,locations!$A$1:$E$17,4,FALSE)</f>
        <v>54500</v>
      </c>
      <c r="N2818">
        <f>VLOOKUP(J2818,locations!$A$1:$E$17,5,FALSE)</f>
        <v>129.15</v>
      </c>
    </row>
    <row r="2819" spans="1:14" x14ac:dyDescent="0.25">
      <c r="A2819">
        <v>2818</v>
      </c>
      <c r="B2819" t="s">
        <v>75</v>
      </c>
      <c r="C2819">
        <v>619</v>
      </c>
      <c r="D2819" t="str">
        <f>VLOOKUP(C2827,'make details'!$A$1:$C$139,2,FALSE)</f>
        <v>Trailer</v>
      </c>
      <c r="E2819" t="str">
        <f>VLOOKUP(C2819,'make details'!$A$1:$C$139,3,FALSE)</f>
        <v>Standard</v>
      </c>
      <c r="F2819">
        <v>2015</v>
      </c>
      <c r="G2819" t="s">
        <v>471</v>
      </c>
      <c r="H2819" t="s">
        <v>10</v>
      </c>
      <c r="I2819" s="1">
        <v>44514</v>
      </c>
      <c r="J2819">
        <v>102</v>
      </c>
      <c r="K2819" t="str">
        <f>VLOOKUP(J2819,locations!$A$1:$E$17,2,FALSE)</f>
        <v>Auckland</v>
      </c>
      <c r="L2819" t="str">
        <f>VLOOKUP(J2819,locations!$A$1:$E$17,3,FALSE)</f>
        <v>New Zealand</v>
      </c>
      <c r="M2819">
        <f>VLOOKUP(J2819,locations!$A$1:$E$17,4,FALSE)</f>
        <v>1695200</v>
      </c>
      <c r="N2819">
        <f>VLOOKUP(J2819,locations!$A$1:$E$17,5,FALSE)</f>
        <v>343.09</v>
      </c>
    </row>
    <row r="2820" spans="1:14" x14ac:dyDescent="0.25">
      <c r="A2820">
        <v>2819</v>
      </c>
      <c r="B2820" t="s">
        <v>435</v>
      </c>
      <c r="C2820">
        <v>619</v>
      </c>
      <c r="D2820" t="str">
        <f>VLOOKUP(C2828,'make details'!$A$1:$C$139,2,FALSE)</f>
        <v>Trailer</v>
      </c>
      <c r="E2820" t="str">
        <f>VLOOKUP(C2820,'make details'!$A$1:$C$139,3,FALSE)</f>
        <v>Standard</v>
      </c>
      <c r="F2820">
        <v>1996</v>
      </c>
      <c r="G2820" t="s">
        <v>448</v>
      </c>
      <c r="H2820" t="s">
        <v>32</v>
      </c>
      <c r="I2820" s="1">
        <v>44551</v>
      </c>
      <c r="J2820">
        <v>115</v>
      </c>
      <c r="K2820" t="str">
        <f>VLOOKUP(J2820,locations!$A$1:$E$17,2,FALSE)</f>
        <v>Otago</v>
      </c>
      <c r="L2820" t="str">
        <f>VLOOKUP(J2820,locations!$A$1:$E$17,3,FALSE)</f>
        <v>New Zealand</v>
      </c>
      <c r="M2820">
        <f>VLOOKUP(J2820,locations!$A$1:$E$17,4,FALSE)</f>
        <v>246000</v>
      </c>
      <c r="N2820">
        <f>VLOOKUP(J2820,locations!$A$1:$E$17,5,FALSE)</f>
        <v>7.89</v>
      </c>
    </row>
    <row r="2821" spans="1:14" x14ac:dyDescent="0.25">
      <c r="A2821">
        <v>2820</v>
      </c>
      <c r="B2821" t="s">
        <v>8</v>
      </c>
      <c r="C2821">
        <v>623</v>
      </c>
      <c r="D2821" t="str">
        <f>VLOOKUP(C2829,'make details'!$A$1:$C$139,2,FALSE)</f>
        <v>Caravan</v>
      </c>
      <c r="E2821" t="str">
        <f>VLOOKUP(C2821,'make details'!$A$1:$C$139,3,FALSE)</f>
        <v>Standard</v>
      </c>
      <c r="F2821">
        <v>1965</v>
      </c>
      <c r="G2821" t="s">
        <v>892</v>
      </c>
      <c r="H2821" t="s">
        <v>10</v>
      </c>
      <c r="I2821" s="1">
        <v>44548</v>
      </c>
      <c r="J2821">
        <v>114</v>
      </c>
      <c r="K2821" t="str">
        <f>VLOOKUP(J2821,locations!$A$1:$E$17,2,FALSE)</f>
        <v>Canterbury</v>
      </c>
      <c r="L2821" t="str">
        <f>VLOOKUP(J2821,locations!$A$1:$E$17,3,FALSE)</f>
        <v>New Zealand</v>
      </c>
      <c r="M2821">
        <f>VLOOKUP(J2821,locations!$A$1:$E$17,4,FALSE)</f>
        <v>655000</v>
      </c>
      <c r="N2821">
        <f>VLOOKUP(J2821,locations!$A$1:$E$17,5,FALSE)</f>
        <v>14.72</v>
      </c>
    </row>
    <row r="2822" spans="1:14" x14ac:dyDescent="0.25">
      <c r="A2822">
        <v>2821</v>
      </c>
      <c r="B2822" t="s">
        <v>11</v>
      </c>
      <c r="C2822">
        <v>623</v>
      </c>
      <c r="D2822" t="str">
        <f>VLOOKUP(C2830,'make details'!$A$1:$C$139,2,FALSE)</f>
        <v>Trailer</v>
      </c>
      <c r="E2822" t="str">
        <f>VLOOKUP(C2822,'make details'!$A$1:$C$139,3,FALSE)</f>
        <v>Standard</v>
      </c>
      <c r="F2822">
        <v>2007</v>
      </c>
      <c r="G2822" t="s">
        <v>893</v>
      </c>
      <c r="H2822" t="s">
        <v>45</v>
      </c>
      <c r="I2822" s="1">
        <v>44606</v>
      </c>
      <c r="J2822">
        <v>102</v>
      </c>
      <c r="K2822" t="str">
        <f>VLOOKUP(J2822,locations!$A$1:$E$17,2,FALSE)</f>
        <v>Auckland</v>
      </c>
      <c r="L2822" t="str">
        <f>VLOOKUP(J2822,locations!$A$1:$E$17,3,FALSE)</f>
        <v>New Zealand</v>
      </c>
      <c r="M2822">
        <f>VLOOKUP(J2822,locations!$A$1:$E$17,4,FALSE)</f>
        <v>1695200</v>
      </c>
      <c r="N2822">
        <f>VLOOKUP(J2822,locations!$A$1:$E$17,5,FALSE)</f>
        <v>343.09</v>
      </c>
    </row>
    <row r="2823" spans="1:14" x14ac:dyDescent="0.25">
      <c r="A2823">
        <v>2822</v>
      </c>
      <c r="B2823" t="s">
        <v>8</v>
      </c>
      <c r="C2823">
        <v>538</v>
      </c>
      <c r="D2823" t="str">
        <f>VLOOKUP(C2831,'make details'!$A$1:$C$139,2,FALSE)</f>
        <v>Trailer</v>
      </c>
      <c r="E2823" t="str">
        <f>VLOOKUP(C2823,'make details'!$A$1:$C$139,3,FALSE)</f>
        <v>Standard</v>
      </c>
      <c r="F2823">
        <v>2007</v>
      </c>
      <c r="G2823" t="s">
        <v>24</v>
      </c>
      <c r="H2823" t="s">
        <v>10</v>
      </c>
      <c r="I2823" s="1">
        <v>44600</v>
      </c>
      <c r="J2823">
        <v>104</v>
      </c>
      <c r="K2823" t="str">
        <f>VLOOKUP(J2823,locations!$A$1:$E$17,2,FALSE)</f>
        <v>Bay of Plenty</v>
      </c>
      <c r="L2823" t="str">
        <f>VLOOKUP(J2823,locations!$A$1:$E$17,3,FALSE)</f>
        <v>New Zealand</v>
      </c>
      <c r="M2823">
        <f>VLOOKUP(J2823,locations!$A$1:$E$17,4,FALSE)</f>
        <v>347700</v>
      </c>
      <c r="N2823">
        <f>VLOOKUP(J2823,locations!$A$1:$E$17,5,FALSE)</f>
        <v>28.8</v>
      </c>
    </row>
    <row r="2824" spans="1:14" x14ac:dyDescent="0.25">
      <c r="A2824">
        <v>2823</v>
      </c>
      <c r="B2824" t="s">
        <v>11</v>
      </c>
      <c r="C2824">
        <v>623</v>
      </c>
      <c r="D2824" t="str">
        <f>VLOOKUP(C2832,'make details'!$A$1:$C$139,2,FALSE)</f>
        <v>Trailer</v>
      </c>
      <c r="E2824" t="str">
        <f>VLOOKUP(C2824,'make details'!$A$1:$C$139,3,FALSE)</f>
        <v>Standard</v>
      </c>
      <c r="F2824">
        <v>2006</v>
      </c>
      <c r="G2824" t="s">
        <v>20</v>
      </c>
      <c r="H2824" t="s">
        <v>10</v>
      </c>
      <c r="I2824" s="1">
        <v>44557</v>
      </c>
      <c r="J2824">
        <v>107</v>
      </c>
      <c r="K2824" t="str">
        <f>VLOOKUP(J2824,locations!$A$1:$E$17,2,FALSE)</f>
        <v>Taranaki</v>
      </c>
      <c r="L2824" t="str">
        <f>VLOOKUP(J2824,locations!$A$1:$E$17,3,FALSE)</f>
        <v>New Zealand</v>
      </c>
      <c r="M2824">
        <f>VLOOKUP(J2824,locations!$A$1:$E$17,4,FALSE)</f>
        <v>127300</v>
      </c>
      <c r="N2824">
        <f>VLOOKUP(J2824,locations!$A$1:$E$17,5,FALSE)</f>
        <v>17.55</v>
      </c>
    </row>
    <row r="2825" spans="1:14" x14ac:dyDescent="0.25">
      <c r="A2825">
        <v>2824</v>
      </c>
      <c r="B2825" t="s">
        <v>37</v>
      </c>
      <c r="C2825">
        <v>623</v>
      </c>
      <c r="D2825" t="str">
        <f>VLOOKUP(C2833,'make details'!$A$1:$C$139,2,FALSE)</f>
        <v>Subaru</v>
      </c>
      <c r="E2825" t="str">
        <f>VLOOKUP(C2825,'make details'!$A$1:$C$139,3,FALSE)</f>
        <v>Standard</v>
      </c>
      <c r="F2825">
        <v>2007</v>
      </c>
      <c r="G2825" t="s">
        <v>36</v>
      </c>
      <c r="H2825" t="s">
        <v>45</v>
      </c>
      <c r="I2825" s="1">
        <v>44526</v>
      </c>
      <c r="J2825">
        <v>103</v>
      </c>
      <c r="K2825" t="str">
        <f>VLOOKUP(J2825,locations!$A$1:$E$17,2,FALSE)</f>
        <v>Waikato</v>
      </c>
      <c r="L2825" t="str">
        <f>VLOOKUP(J2825,locations!$A$1:$E$17,3,FALSE)</f>
        <v>New Zealand</v>
      </c>
      <c r="M2825">
        <f>VLOOKUP(J2825,locations!$A$1:$E$17,4,FALSE)</f>
        <v>513800</v>
      </c>
      <c r="N2825">
        <f>VLOOKUP(J2825,locations!$A$1:$E$17,5,FALSE)</f>
        <v>21.5</v>
      </c>
    </row>
    <row r="2826" spans="1:14" x14ac:dyDescent="0.25">
      <c r="A2826">
        <v>2825</v>
      </c>
      <c r="B2826" t="s">
        <v>8</v>
      </c>
      <c r="C2826">
        <v>623</v>
      </c>
      <c r="D2826" t="str">
        <f>VLOOKUP(C2834,'make details'!$A$1:$C$139,2,FALSE)</f>
        <v>Ford</v>
      </c>
      <c r="E2826" t="str">
        <f>VLOOKUP(C2826,'make details'!$A$1:$C$139,3,FALSE)</f>
        <v>Standard</v>
      </c>
      <c r="F2826">
        <v>1982</v>
      </c>
      <c r="G2826" t="s">
        <v>51</v>
      </c>
      <c r="H2826" t="s">
        <v>69</v>
      </c>
      <c r="I2826" s="1">
        <v>44586</v>
      </c>
      <c r="J2826">
        <v>114</v>
      </c>
      <c r="K2826" t="str">
        <f>VLOOKUP(J2826,locations!$A$1:$E$17,2,FALSE)</f>
        <v>Canterbury</v>
      </c>
      <c r="L2826" t="str">
        <f>VLOOKUP(J2826,locations!$A$1:$E$17,3,FALSE)</f>
        <v>New Zealand</v>
      </c>
      <c r="M2826">
        <f>VLOOKUP(J2826,locations!$A$1:$E$17,4,FALSE)</f>
        <v>655000</v>
      </c>
      <c r="N2826">
        <f>VLOOKUP(J2826,locations!$A$1:$E$17,5,FALSE)</f>
        <v>14.72</v>
      </c>
    </row>
    <row r="2827" spans="1:14" x14ac:dyDescent="0.25">
      <c r="A2827">
        <v>2826</v>
      </c>
      <c r="B2827" t="s">
        <v>37</v>
      </c>
      <c r="C2827">
        <v>623</v>
      </c>
      <c r="D2827" t="str">
        <f>VLOOKUP(C2835,'make details'!$A$1:$C$139,2,FALSE)</f>
        <v>Mazda</v>
      </c>
      <c r="E2827" t="str">
        <f>VLOOKUP(C2827,'make details'!$A$1:$C$139,3,FALSE)</f>
        <v>Standard</v>
      </c>
      <c r="F2827">
        <v>2007</v>
      </c>
      <c r="G2827" t="s">
        <v>894</v>
      </c>
      <c r="H2827" t="s">
        <v>10</v>
      </c>
      <c r="I2827" s="1">
        <v>44589</v>
      </c>
      <c r="J2827">
        <v>102</v>
      </c>
      <c r="K2827" t="str">
        <f>VLOOKUP(J2827,locations!$A$1:$E$17,2,FALSE)</f>
        <v>Auckland</v>
      </c>
      <c r="L2827" t="str">
        <f>VLOOKUP(J2827,locations!$A$1:$E$17,3,FALSE)</f>
        <v>New Zealand</v>
      </c>
      <c r="M2827">
        <f>VLOOKUP(J2827,locations!$A$1:$E$17,4,FALSE)</f>
        <v>1695200</v>
      </c>
      <c r="N2827">
        <f>VLOOKUP(J2827,locations!$A$1:$E$17,5,FALSE)</f>
        <v>343.09</v>
      </c>
    </row>
    <row r="2828" spans="1:14" x14ac:dyDescent="0.25">
      <c r="A2828">
        <v>2827</v>
      </c>
      <c r="B2828" t="s">
        <v>8</v>
      </c>
      <c r="C2828">
        <v>623</v>
      </c>
      <c r="D2828" t="str">
        <f>VLOOKUP(C2836,'make details'!$A$1:$C$139,2,FALSE)</f>
        <v>Holden</v>
      </c>
      <c r="E2828" t="str">
        <f>VLOOKUP(C2828,'make details'!$A$1:$C$139,3,FALSE)</f>
        <v>Standard</v>
      </c>
      <c r="F2828">
        <v>2000</v>
      </c>
      <c r="G2828" t="s">
        <v>23</v>
      </c>
      <c r="H2828" t="s">
        <v>10</v>
      </c>
      <c r="I2828" s="1">
        <v>44536</v>
      </c>
      <c r="J2828">
        <v>104</v>
      </c>
      <c r="K2828" t="str">
        <f>VLOOKUP(J2828,locations!$A$1:$E$17,2,FALSE)</f>
        <v>Bay of Plenty</v>
      </c>
      <c r="L2828" t="str">
        <f>VLOOKUP(J2828,locations!$A$1:$E$17,3,FALSE)</f>
        <v>New Zealand</v>
      </c>
      <c r="M2828">
        <f>VLOOKUP(J2828,locations!$A$1:$E$17,4,FALSE)</f>
        <v>347700</v>
      </c>
      <c r="N2828">
        <f>VLOOKUP(J2828,locations!$A$1:$E$17,5,FALSE)</f>
        <v>28.8</v>
      </c>
    </row>
    <row r="2829" spans="1:14" x14ac:dyDescent="0.25">
      <c r="A2829">
        <v>2828</v>
      </c>
      <c r="B2829" t="s">
        <v>61</v>
      </c>
      <c r="C2829">
        <v>519</v>
      </c>
      <c r="D2829" t="str">
        <f>VLOOKUP(C2837,'make details'!$A$1:$C$139,2,FALSE)</f>
        <v>Subaru</v>
      </c>
      <c r="E2829" t="str">
        <f>VLOOKUP(C2829,'make details'!$A$1:$C$139,3,FALSE)</f>
        <v>Standard</v>
      </c>
      <c r="F2829">
        <v>1994</v>
      </c>
      <c r="G2829" t="s">
        <v>895</v>
      </c>
      <c r="H2829" t="s">
        <v>32</v>
      </c>
      <c r="I2829" s="1">
        <v>44529</v>
      </c>
      <c r="J2829">
        <v>102</v>
      </c>
      <c r="K2829" t="str">
        <f>VLOOKUP(J2829,locations!$A$1:$E$17,2,FALSE)</f>
        <v>Auckland</v>
      </c>
      <c r="L2829" t="str">
        <f>VLOOKUP(J2829,locations!$A$1:$E$17,3,FALSE)</f>
        <v>New Zealand</v>
      </c>
      <c r="M2829">
        <f>VLOOKUP(J2829,locations!$A$1:$E$17,4,FALSE)</f>
        <v>1695200</v>
      </c>
      <c r="N2829">
        <f>VLOOKUP(J2829,locations!$A$1:$E$17,5,FALSE)</f>
        <v>343.09</v>
      </c>
    </row>
    <row r="2830" spans="1:14" x14ac:dyDescent="0.25">
      <c r="A2830">
        <v>2829</v>
      </c>
      <c r="B2830" t="s">
        <v>8</v>
      </c>
      <c r="C2830">
        <v>623</v>
      </c>
      <c r="D2830" t="str">
        <f>VLOOKUP(C2838,'make details'!$A$1:$C$139,2,FALSE)</f>
        <v>Mercedes-Benz</v>
      </c>
      <c r="E2830" t="str">
        <f>VLOOKUP(C2830,'make details'!$A$1:$C$139,3,FALSE)</f>
        <v>Standard</v>
      </c>
      <c r="F2830">
        <v>2007</v>
      </c>
      <c r="G2830" t="s">
        <v>313</v>
      </c>
      <c r="H2830" t="s">
        <v>10</v>
      </c>
      <c r="I2830" s="1">
        <v>44629</v>
      </c>
      <c r="J2830">
        <v>101</v>
      </c>
      <c r="K2830" t="str">
        <f>VLOOKUP(J2830,locations!$A$1:$E$17,2,FALSE)</f>
        <v>Northland</v>
      </c>
      <c r="L2830" t="str">
        <f>VLOOKUP(J2830,locations!$A$1:$E$17,3,FALSE)</f>
        <v>New Zealand</v>
      </c>
      <c r="M2830">
        <f>VLOOKUP(J2830,locations!$A$1:$E$17,4,FALSE)</f>
        <v>201500</v>
      </c>
      <c r="N2830">
        <f>VLOOKUP(J2830,locations!$A$1:$E$17,5,FALSE)</f>
        <v>16.11</v>
      </c>
    </row>
    <row r="2831" spans="1:14" x14ac:dyDescent="0.25">
      <c r="A2831">
        <v>2830</v>
      </c>
      <c r="B2831" t="s">
        <v>37</v>
      </c>
      <c r="C2831">
        <v>623</v>
      </c>
      <c r="D2831" t="str">
        <f>VLOOKUP(C2839,'make details'!$A$1:$C$139,2,FALSE)</f>
        <v>Toyota</v>
      </c>
      <c r="E2831" t="str">
        <f>VLOOKUP(C2831,'make details'!$A$1:$C$139,3,FALSE)</f>
        <v>Standard</v>
      </c>
      <c r="F2831">
        <v>2007</v>
      </c>
      <c r="G2831" t="s">
        <v>896</v>
      </c>
      <c r="H2831" t="s">
        <v>10</v>
      </c>
      <c r="I2831" s="1">
        <v>44537</v>
      </c>
      <c r="J2831">
        <v>102</v>
      </c>
      <c r="K2831" t="str">
        <f>VLOOKUP(J2831,locations!$A$1:$E$17,2,FALSE)</f>
        <v>Auckland</v>
      </c>
      <c r="L2831" t="str">
        <f>VLOOKUP(J2831,locations!$A$1:$E$17,3,FALSE)</f>
        <v>New Zealand</v>
      </c>
      <c r="M2831">
        <f>VLOOKUP(J2831,locations!$A$1:$E$17,4,FALSE)</f>
        <v>1695200</v>
      </c>
      <c r="N2831">
        <f>VLOOKUP(J2831,locations!$A$1:$E$17,5,FALSE)</f>
        <v>343.09</v>
      </c>
    </row>
    <row r="2832" spans="1:14" x14ac:dyDescent="0.25">
      <c r="A2832">
        <v>2831</v>
      </c>
      <c r="B2832" t="s">
        <v>11</v>
      </c>
      <c r="C2832">
        <v>623</v>
      </c>
      <c r="D2832" t="str">
        <f>VLOOKUP(C2840,'make details'!$A$1:$C$139,2,FALSE)</f>
        <v>Nissan</v>
      </c>
      <c r="E2832" t="str">
        <f>VLOOKUP(C2832,'make details'!$A$1:$C$139,3,FALSE)</f>
        <v>Standard</v>
      </c>
      <c r="F2832">
        <v>2007</v>
      </c>
      <c r="G2832" t="s">
        <v>897</v>
      </c>
      <c r="H2832" t="s">
        <v>10</v>
      </c>
      <c r="I2832" s="1">
        <v>44523</v>
      </c>
      <c r="J2832">
        <v>111</v>
      </c>
      <c r="K2832" t="str">
        <f>VLOOKUP(J2832,locations!$A$1:$E$17,2,FALSE)</f>
        <v>Nelson</v>
      </c>
      <c r="L2832" t="str">
        <f>VLOOKUP(J2832,locations!$A$1:$E$17,3,FALSE)</f>
        <v>New Zealand</v>
      </c>
      <c r="M2832">
        <f>VLOOKUP(J2832,locations!$A$1:$E$17,4,FALSE)</f>
        <v>54500</v>
      </c>
      <c r="N2832">
        <f>VLOOKUP(J2832,locations!$A$1:$E$17,5,FALSE)</f>
        <v>129.15</v>
      </c>
    </row>
    <row r="2833" spans="1:14" x14ac:dyDescent="0.25">
      <c r="A2833">
        <v>2832</v>
      </c>
      <c r="B2833" t="s">
        <v>90</v>
      </c>
      <c r="C2833">
        <v>610</v>
      </c>
      <c r="D2833" t="str">
        <f>VLOOKUP(C2841,'make details'!$A$1:$C$139,2,FALSE)</f>
        <v>Nissan</v>
      </c>
      <c r="E2833" t="str">
        <f>VLOOKUP(C2833,'make details'!$A$1:$C$139,3,FALSE)</f>
        <v>Standard</v>
      </c>
      <c r="F2833">
        <v>2006</v>
      </c>
      <c r="G2833" t="s">
        <v>475</v>
      </c>
      <c r="H2833" t="s">
        <v>45</v>
      </c>
      <c r="I2833" s="1">
        <v>44655</v>
      </c>
      <c r="J2833">
        <v>114</v>
      </c>
      <c r="K2833" t="str">
        <f>VLOOKUP(J2833,locations!$A$1:$E$17,2,FALSE)</f>
        <v>Canterbury</v>
      </c>
      <c r="L2833" t="str">
        <f>VLOOKUP(J2833,locations!$A$1:$E$17,3,FALSE)</f>
        <v>New Zealand</v>
      </c>
      <c r="M2833">
        <f>VLOOKUP(J2833,locations!$A$1:$E$17,4,FALSE)</f>
        <v>655000</v>
      </c>
      <c r="N2833">
        <f>VLOOKUP(J2833,locations!$A$1:$E$17,5,FALSE)</f>
        <v>14.72</v>
      </c>
    </row>
    <row r="2834" spans="1:14" x14ac:dyDescent="0.25">
      <c r="A2834">
        <v>2833</v>
      </c>
      <c r="B2834" t="s">
        <v>435</v>
      </c>
      <c r="C2834">
        <v>540</v>
      </c>
      <c r="D2834" t="str">
        <f>VLOOKUP(C2842,'make details'!$A$1:$C$139,2,FALSE)</f>
        <v>Nissan</v>
      </c>
      <c r="E2834" t="str">
        <f>VLOOKUP(C2834,'make details'!$A$1:$C$139,3,FALSE)</f>
        <v>Standard</v>
      </c>
      <c r="F2834">
        <v>2007</v>
      </c>
      <c r="G2834" t="s">
        <v>760</v>
      </c>
      <c r="H2834" t="s">
        <v>32</v>
      </c>
      <c r="I2834" s="1">
        <v>44630</v>
      </c>
      <c r="J2834">
        <v>101</v>
      </c>
      <c r="K2834" t="str">
        <f>VLOOKUP(J2834,locations!$A$1:$E$17,2,FALSE)</f>
        <v>Northland</v>
      </c>
      <c r="L2834" t="str">
        <f>VLOOKUP(J2834,locations!$A$1:$E$17,3,FALSE)</f>
        <v>New Zealand</v>
      </c>
      <c r="M2834">
        <f>VLOOKUP(J2834,locations!$A$1:$E$17,4,FALSE)</f>
        <v>201500</v>
      </c>
      <c r="N2834">
        <f>VLOOKUP(J2834,locations!$A$1:$E$17,5,FALSE)</f>
        <v>16.11</v>
      </c>
    </row>
    <row r="2835" spans="1:14" x14ac:dyDescent="0.25">
      <c r="A2835">
        <v>2834</v>
      </c>
      <c r="B2835" t="s">
        <v>90</v>
      </c>
      <c r="C2835">
        <v>576</v>
      </c>
      <c r="D2835" t="str">
        <f>VLOOKUP(C2843,'make details'!$A$1:$C$139,2,FALSE)</f>
        <v>Toyota</v>
      </c>
      <c r="E2835" t="str">
        <f>VLOOKUP(C2835,'make details'!$A$1:$C$139,3,FALSE)</f>
        <v>Standard</v>
      </c>
      <c r="F2835">
        <v>2005</v>
      </c>
      <c r="G2835" t="s">
        <v>776</v>
      </c>
      <c r="H2835" t="s">
        <v>10</v>
      </c>
      <c r="I2835" s="1">
        <v>44641</v>
      </c>
      <c r="J2835">
        <v>101</v>
      </c>
      <c r="K2835" t="str">
        <f>VLOOKUP(J2835,locations!$A$1:$E$17,2,FALSE)</f>
        <v>Northland</v>
      </c>
      <c r="L2835" t="str">
        <f>VLOOKUP(J2835,locations!$A$1:$E$17,3,FALSE)</f>
        <v>New Zealand</v>
      </c>
      <c r="M2835">
        <f>VLOOKUP(J2835,locations!$A$1:$E$17,4,FALSE)</f>
        <v>201500</v>
      </c>
      <c r="N2835">
        <f>VLOOKUP(J2835,locations!$A$1:$E$17,5,FALSE)</f>
        <v>16.11</v>
      </c>
    </row>
    <row r="2836" spans="1:14" x14ac:dyDescent="0.25">
      <c r="A2836">
        <v>2835</v>
      </c>
      <c r="B2836" t="s">
        <v>435</v>
      </c>
      <c r="C2836">
        <v>548</v>
      </c>
      <c r="D2836" t="str">
        <f>VLOOKUP(C2844,'make details'!$A$1:$C$139,2,FALSE)</f>
        <v>Volkswagen</v>
      </c>
      <c r="E2836" t="str">
        <f>VLOOKUP(C2836,'make details'!$A$1:$C$139,3,FALSE)</f>
        <v>Standard</v>
      </c>
      <c r="F2836">
        <v>2012</v>
      </c>
      <c r="G2836" t="s">
        <v>593</v>
      </c>
      <c r="H2836" t="s">
        <v>18</v>
      </c>
      <c r="I2836" s="1">
        <v>44616</v>
      </c>
      <c r="J2836">
        <v>102</v>
      </c>
      <c r="K2836" t="str">
        <f>VLOOKUP(J2836,locations!$A$1:$E$17,2,FALSE)</f>
        <v>Auckland</v>
      </c>
      <c r="L2836" t="str">
        <f>VLOOKUP(J2836,locations!$A$1:$E$17,3,FALSE)</f>
        <v>New Zealand</v>
      </c>
      <c r="M2836">
        <f>VLOOKUP(J2836,locations!$A$1:$E$17,4,FALSE)</f>
        <v>1695200</v>
      </c>
      <c r="N2836">
        <f>VLOOKUP(J2836,locations!$A$1:$E$17,5,FALSE)</f>
        <v>343.09</v>
      </c>
    </row>
    <row r="2837" spans="1:14" x14ac:dyDescent="0.25">
      <c r="A2837">
        <v>2836</v>
      </c>
      <c r="B2837" t="s">
        <v>83</v>
      </c>
      <c r="C2837">
        <v>610</v>
      </c>
      <c r="D2837" t="str">
        <f>VLOOKUP(C2845,'make details'!$A$1:$C$139,2,FALSE)</f>
        <v>Chery</v>
      </c>
      <c r="E2837" t="str">
        <f>VLOOKUP(C2837,'make details'!$A$1:$C$139,3,FALSE)</f>
        <v>Standard</v>
      </c>
      <c r="F2837">
        <v>2009</v>
      </c>
      <c r="G2837" t="s">
        <v>444</v>
      </c>
      <c r="H2837" t="s">
        <v>10</v>
      </c>
      <c r="I2837" s="1">
        <v>44640</v>
      </c>
      <c r="J2837">
        <v>102</v>
      </c>
      <c r="K2837" t="str">
        <f>VLOOKUP(J2837,locations!$A$1:$E$17,2,FALSE)</f>
        <v>Auckland</v>
      </c>
      <c r="L2837" t="str">
        <f>VLOOKUP(J2837,locations!$A$1:$E$17,3,FALSE)</f>
        <v>New Zealand</v>
      </c>
      <c r="M2837">
        <f>VLOOKUP(J2837,locations!$A$1:$E$17,4,FALSE)</f>
        <v>1695200</v>
      </c>
      <c r="N2837">
        <f>VLOOKUP(J2837,locations!$A$1:$E$17,5,FALSE)</f>
        <v>343.09</v>
      </c>
    </row>
    <row r="2838" spans="1:14" x14ac:dyDescent="0.25">
      <c r="A2838">
        <v>2837</v>
      </c>
      <c r="B2838" t="s">
        <v>83</v>
      </c>
      <c r="C2838">
        <v>577</v>
      </c>
      <c r="D2838" t="str">
        <f>VLOOKUP(C2846,'make details'!$A$1:$C$139,2,FALSE)</f>
        <v>Toyota</v>
      </c>
      <c r="E2838" t="str">
        <f>VLOOKUP(C2838,'make details'!$A$1:$C$139,3,FALSE)</f>
        <v>Luxury</v>
      </c>
      <c r="F2838">
        <v>2000</v>
      </c>
      <c r="G2838" t="s">
        <v>898</v>
      </c>
      <c r="H2838" t="s">
        <v>10</v>
      </c>
      <c r="I2838" s="1">
        <v>44552</v>
      </c>
      <c r="J2838">
        <v>102</v>
      </c>
      <c r="K2838" t="str">
        <f>VLOOKUP(J2838,locations!$A$1:$E$17,2,FALSE)</f>
        <v>Auckland</v>
      </c>
      <c r="L2838" t="str">
        <f>VLOOKUP(J2838,locations!$A$1:$E$17,3,FALSE)</f>
        <v>New Zealand</v>
      </c>
      <c r="M2838">
        <f>VLOOKUP(J2838,locations!$A$1:$E$17,4,FALSE)</f>
        <v>1695200</v>
      </c>
      <c r="N2838">
        <f>VLOOKUP(J2838,locations!$A$1:$E$17,5,FALSE)</f>
        <v>343.09</v>
      </c>
    </row>
    <row r="2839" spans="1:14" x14ac:dyDescent="0.25">
      <c r="A2839">
        <v>2838</v>
      </c>
      <c r="B2839" t="s">
        <v>83</v>
      </c>
      <c r="C2839">
        <v>619</v>
      </c>
      <c r="D2839" t="str">
        <f>VLOOKUP(C2847,'make details'!$A$1:$C$139,2,FALSE)</f>
        <v>Suzuki</v>
      </c>
      <c r="E2839" t="str">
        <f>VLOOKUP(C2839,'make details'!$A$1:$C$139,3,FALSE)</f>
        <v>Standard</v>
      </c>
      <c r="F2839">
        <v>2005</v>
      </c>
      <c r="G2839" t="s">
        <v>847</v>
      </c>
      <c r="H2839" t="s">
        <v>10</v>
      </c>
      <c r="I2839" s="1">
        <v>44646</v>
      </c>
      <c r="J2839">
        <v>102</v>
      </c>
      <c r="K2839" t="str">
        <f>VLOOKUP(J2839,locations!$A$1:$E$17,2,FALSE)</f>
        <v>Auckland</v>
      </c>
      <c r="L2839" t="str">
        <f>VLOOKUP(J2839,locations!$A$1:$E$17,3,FALSE)</f>
        <v>New Zealand</v>
      </c>
      <c r="M2839">
        <f>VLOOKUP(J2839,locations!$A$1:$E$17,4,FALSE)</f>
        <v>1695200</v>
      </c>
      <c r="N2839">
        <f>VLOOKUP(J2839,locations!$A$1:$E$17,5,FALSE)</f>
        <v>343.09</v>
      </c>
    </row>
    <row r="2840" spans="1:14" x14ac:dyDescent="0.25">
      <c r="A2840">
        <v>2839</v>
      </c>
      <c r="B2840" t="s">
        <v>83</v>
      </c>
      <c r="C2840">
        <v>587</v>
      </c>
      <c r="D2840" t="str">
        <f>VLOOKUP(C2848,'make details'!$A$1:$C$139,2,FALSE)</f>
        <v>Honda</v>
      </c>
      <c r="E2840" t="str">
        <f>VLOOKUP(C2840,'make details'!$A$1:$C$139,3,FALSE)</f>
        <v>Standard</v>
      </c>
      <c r="F2840">
        <v>2006</v>
      </c>
      <c r="G2840" t="s">
        <v>140</v>
      </c>
      <c r="H2840" t="s">
        <v>69</v>
      </c>
      <c r="I2840" s="1">
        <v>44522</v>
      </c>
      <c r="J2840">
        <v>103</v>
      </c>
      <c r="K2840" t="str">
        <f>VLOOKUP(J2840,locations!$A$1:$E$17,2,FALSE)</f>
        <v>Waikato</v>
      </c>
      <c r="L2840" t="str">
        <f>VLOOKUP(J2840,locations!$A$1:$E$17,3,FALSE)</f>
        <v>New Zealand</v>
      </c>
      <c r="M2840">
        <f>VLOOKUP(J2840,locations!$A$1:$E$17,4,FALSE)</f>
        <v>513800</v>
      </c>
      <c r="N2840">
        <f>VLOOKUP(J2840,locations!$A$1:$E$17,5,FALSE)</f>
        <v>21.5</v>
      </c>
    </row>
    <row r="2841" spans="1:14" x14ac:dyDescent="0.25">
      <c r="A2841">
        <v>2840</v>
      </c>
      <c r="B2841" t="s">
        <v>90</v>
      </c>
      <c r="C2841">
        <v>587</v>
      </c>
      <c r="D2841" t="str">
        <f>VLOOKUP(C2849,'make details'!$A$1:$C$139,2,FALSE)</f>
        <v>Dodge</v>
      </c>
      <c r="E2841" t="str">
        <f>VLOOKUP(C2841,'make details'!$A$1:$C$139,3,FALSE)</f>
        <v>Standard</v>
      </c>
      <c r="F2841">
        <v>2005</v>
      </c>
      <c r="G2841" t="s">
        <v>777</v>
      </c>
      <c r="H2841" t="s">
        <v>28</v>
      </c>
      <c r="I2841" s="1">
        <v>44529</v>
      </c>
      <c r="J2841">
        <v>102</v>
      </c>
      <c r="K2841" t="str">
        <f>VLOOKUP(J2841,locations!$A$1:$E$17,2,FALSE)</f>
        <v>Auckland</v>
      </c>
      <c r="L2841" t="str">
        <f>VLOOKUP(J2841,locations!$A$1:$E$17,3,FALSE)</f>
        <v>New Zealand</v>
      </c>
      <c r="M2841">
        <f>VLOOKUP(J2841,locations!$A$1:$E$17,4,FALSE)</f>
        <v>1695200</v>
      </c>
      <c r="N2841">
        <f>VLOOKUP(J2841,locations!$A$1:$E$17,5,FALSE)</f>
        <v>343.09</v>
      </c>
    </row>
    <row r="2842" spans="1:14" x14ac:dyDescent="0.25">
      <c r="A2842">
        <v>2841</v>
      </c>
      <c r="B2842" t="s">
        <v>574</v>
      </c>
      <c r="C2842">
        <v>587</v>
      </c>
      <c r="D2842" t="str">
        <f>VLOOKUP(C2850,'make details'!$A$1:$C$139,2,FALSE)</f>
        <v>Toyota</v>
      </c>
      <c r="E2842" t="str">
        <f>VLOOKUP(C2842,'make details'!$A$1:$C$139,3,FALSE)</f>
        <v>Standard</v>
      </c>
      <c r="F2842">
        <v>2009</v>
      </c>
      <c r="G2842" t="s">
        <v>175</v>
      </c>
      <c r="H2842" t="s">
        <v>10</v>
      </c>
      <c r="I2842" s="1">
        <v>44592</v>
      </c>
      <c r="J2842">
        <v>101</v>
      </c>
      <c r="K2842" t="str">
        <f>VLOOKUP(J2842,locations!$A$1:$E$17,2,FALSE)</f>
        <v>Northland</v>
      </c>
      <c r="L2842" t="str">
        <f>VLOOKUP(J2842,locations!$A$1:$E$17,3,FALSE)</f>
        <v>New Zealand</v>
      </c>
      <c r="M2842">
        <f>VLOOKUP(J2842,locations!$A$1:$E$17,4,FALSE)</f>
        <v>201500</v>
      </c>
      <c r="N2842">
        <f>VLOOKUP(J2842,locations!$A$1:$E$17,5,FALSE)</f>
        <v>16.11</v>
      </c>
    </row>
    <row r="2843" spans="1:14" x14ac:dyDescent="0.25">
      <c r="A2843">
        <v>2842</v>
      </c>
      <c r="B2843" t="s">
        <v>90</v>
      </c>
      <c r="C2843">
        <v>619</v>
      </c>
      <c r="D2843" t="str">
        <f>VLOOKUP(C2851,'make details'!$A$1:$C$139,2,FALSE)</f>
        <v>Mazda</v>
      </c>
      <c r="E2843" t="str">
        <f>VLOOKUP(C2843,'make details'!$A$1:$C$139,3,FALSE)</f>
        <v>Standard</v>
      </c>
      <c r="F2843">
        <v>2015</v>
      </c>
      <c r="G2843" t="s">
        <v>604</v>
      </c>
      <c r="H2843" t="s">
        <v>45</v>
      </c>
      <c r="I2843" s="1">
        <v>44525</v>
      </c>
      <c r="J2843">
        <v>114</v>
      </c>
      <c r="K2843" t="str">
        <f>VLOOKUP(J2843,locations!$A$1:$E$17,2,FALSE)</f>
        <v>Canterbury</v>
      </c>
      <c r="L2843" t="str">
        <f>VLOOKUP(J2843,locations!$A$1:$E$17,3,FALSE)</f>
        <v>New Zealand</v>
      </c>
      <c r="M2843">
        <f>VLOOKUP(J2843,locations!$A$1:$E$17,4,FALSE)</f>
        <v>655000</v>
      </c>
      <c r="N2843">
        <f>VLOOKUP(J2843,locations!$A$1:$E$17,5,FALSE)</f>
        <v>14.72</v>
      </c>
    </row>
    <row r="2844" spans="1:14" x14ac:dyDescent="0.25">
      <c r="A2844">
        <v>2843</v>
      </c>
      <c r="B2844" t="s">
        <v>75</v>
      </c>
      <c r="C2844">
        <v>633</v>
      </c>
      <c r="D2844" t="str">
        <f>VLOOKUP(C2852,'make details'!$A$1:$C$139,2,FALSE)</f>
        <v>Toyota</v>
      </c>
      <c r="E2844" t="str">
        <f>VLOOKUP(C2844,'make details'!$A$1:$C$139,3,FALSE)</f>
        <v>Standard</v>
      </c>
      <c r="F2844">
        <v>2003</v>
      </c>
      <c r="G2844" t="s">
        <v>477</v>
      </c>
      <c r="H2844" t="s">
        <v>69</v>
      </c>
      <c r="I2844" s="1">
        <v>44576</v>
      </c>
      <c r="J2844">
        <v>102</v>
      </c>
      <c r="K2844" t="str">
        <f>VLOOKUP(J2844,locations!$A$1:$E$17,2,FALSE)</f>
        <v>Auckland</v>
      </c>
      <c r="L2844" t="str">
        <f>VLOOKUP(J2844,locations!$A$1:$E$17,3,FALSE)</f>
        <v>New Zealand</v>
      </c>
      <c r="M2844">
        <f>VLOOKUP(J2844,locations!$A$1:$E$17,4,FALSE)</f>
        <v>1695200</v>
      </c>
      <c r="N2844">
        <f>VLOOKUP(J2844,locations!$A$1:$E$17,5,FALSE)</f>
        <v>343.09</v>
      </c>
    </row>
    <row r="2845" spans="1:14" x14ac:dyDescent="0.25">
      <c r="A2845">
        <v>2844</v>
      </c>
      <c r="B2845" t="s">
        <v>75</v>
      </c>
      <c r="C2845">
        <v>521</v>
      </c>
      <c r="D2845" t="str">
        <f>VLOOKUP(C2853,'make details'!$A$1:$C$139,2,FALSE)</f>
        <v>Mazda</v>
      </c>
      <c r="E2845" t="str">
        <f>VLOOKUP(C2845,'make details'!$A$1:$C$139,3,FALSE)</f>
        <v>Standard</v>
      </c>
      <c r="F2845">
        <v>2015</v>
      </c>
      <c r="G2845" t="s">
        <v>899</v>
      </c>
      <c r="H2845" t="s">
        <v>69</v>
      </c>
      <c r="I2845" s="1">
        <v>44568</v>
      </c>
      <c r="J2845">
        <v>103</v>
      </c>
      <c r="K2845" t="str">
        <f>VLOOKUP(J2845,locations!$A$1:$E$17,2,FALSE)</f>
        <v>Waikato</v>
      </c>
      <c r="L2845" t="str">
        <f>VLOOKUP(J2845,locations!$A$1:$E$17,3,FALSE)</f>
        <v>New Zealand</v>
      </c>
      <c r="M2845">
        <f>VLOOKUP(J2845,locations!$A$1:$E$17,4,FALSE)</f>
        <v>513800</v>
      </c>
      <c r="N2845">
        <f>VLOOKUP(J2845,locations!$A$1:$E$17,5,FALSE)</f>
        <v>21.5</v>
      </c>
    </row>
    <row r="2846" spans="1:14" x14ac:dyDescent="0.25">
      <c r="A2846">
        <v>2845</v>
      </c>
      <c r="B2846" t="s">
        <v>83</v>
      </c>
      <c r="C2846">
        <v>619</v>
      </c>
      <c r="D2846" t="str">
        <f>VLOOKUP(C2854,'make details'!$A$1:$C$139,2,FALSE)</f>
        <v>Mazda</v>
      </c>
      <c r="E2846" t="str">
        <f>VLOOKUP(C2846,'make details'!$A$1:$C$139,3,FALSE)</f>
        <v>Standard</v>
      </c>
      <c r="F2846">
        <v>2006</v>
      </c>
      <c r="G2846" t="s">
        <v>842</v>
      </c>
      <c r="H2846" t="s">
        <v>32</v>
      </c>
      <c r="I2846" s="1">
        <v>44648</v>
      </c>
      <c r="J2846">
        <v>109</v>
      </c>
      <c r="K2846" t="str">
        <f>VLOOKUP(J2846,locations!$A$1:$E$17,2,FALSE)</f>
        <v>Wellington</v>
      </c>
      <c r="L2846" t="str">
        <f>VLOOKUP(J2846,locations!$A$1:$E$17,3,FALSE)</f>
        <v>New Zealand</v>
      </c>
      <c r="M2846">
        <f>VLOOKUP(J2846,locations!$A$1:$E$17,4,FALSE)</f>
        <v>543500</v>
      </c>
      <c r="N2846">
        <f>VLOOKUP(J2846,locations!$A$1:$E$17,5,FALSE)</f>
        <v>67.52</v>
      </c>
    </row>
    <row r="2847" spans="1:14" x14ac:dyDescent="0.25">
      <c r="A2847">
        <v>2846</v>
      </c>
      <c r="B2847" t="s">
        <v>75</v>
      </c>
      <c r="C2847">
        <v>611</v>
      </c>
      <c r="D2847" t="str">
        <f>VLOOKUP(C2855,'make details'!$A$1:$C$139,2,FALSE)</f>
        <v>Nissan</v>
      </c>
      <c r="E2847" t="str">
        <f>VLOOKUP(C2847,'make details'!$A$1:$C$139,3,FALSE)</f>
        <v>Standard</v>
      </c>
      <c r="F2847">
        <v>2012</v>
      </c>
      <c r="G2847" t="s">
        <v>684</v>
      </c>
      <c r="H2847" t="s">
        <v>10</v>
      </c>
      <c r="I2847" s="1">
        <v>44561</v>
      </c>
      <c r="J2847">
        <v>114</v>
      </c>
      <c r="K2847" t="str">
        <f>VLOOKUP(J2847,locations!$A$1:$E$17,2,FALSE)</f>
        <v>Canterbury</v>
      </c>
      <c r="L2847" t="str">
        <f>VLOOKUP(J2847,locations!$A$1:$E$17,3,FALSE)</f>
        <v>New Zealand</v>
      </c>
      <c r="M2847">
        <f>VLOOKUP(J2847,locations!$A$1:$E$17,4,FALSE)</f>
        <v>655000</v>
      </c>
      <c r="N2847">
        <f>VLOOKUP(J2847,locations!$A$1:$E$17,5,FALSE)</f>
        <v>14.72</v>
      </c>
    </row>
    <row r="2848" spans="1:14" x14ac:dyDescent="0.25">
      <c r="A2848">
        <v>2847</v>
      </c>
      <c r="B2848" t="s">
        <v>90</v>
      </c>
      <c r="C2848">
        <v>550</v>
      </c>
      <c r="D2848" t="str">
        <f>VLOOKUP(C2856,'make details'!$A$1:$C$139,2,FALSE)</f>
        <v>Toyota</v>
      </c>
      <c r="E2848" t="str">
        <f>VLOOKUP(C2848,'make details'!$A$1:$C$139,3,FALSE)</f>
        <v>Standard</v>
      </c>
      <c r="F2848">
        <v>2001</v>
      </c>
      <c r="G2848" t="s">
        <v>571</v>
      </c>
      <c r="H2848" t="s">
        <v>10</v>
      </c>
      <c r="I2848" s="1">
        <v>44649</v>
      </c>
      <c r="J2848">
        <v>102</v>
      </c>
      <c r="K2848" t="str">
        <f>VLOOKUP(J2848,locations!$A$1:$E$17,2,FALSE)</f>
        <v>Auckland</v>
      </c>
      <c r="L2848" t="str">
        <f>VLOOKUP(J2848,locations!$A$1:$E$17,3,FALSE)</f>
        <v>New Zealand</v>
      </c>
      <c r="M2848">
        <f>VLOOKUP(J2848,locations!$A$1:$E$17,4,FALSE)</f>
        <v>1695200</v>
      </c>
      <c r="N2848">
        <f>VLOOKUP(J2848,locations!$A$1:$E$17,5,FALSE)</f>
        <v>343.09</v>
      </c>
    </row>
    <row r="2849" spans="1:14" x14ac:dyDescent="0.25">
      <c r="A2849">
        <v>2848</v>
      </c>
      <c r="B2849" t="s">
        <v>90</v>
      </c>
      <c r="C2849">
        <v>534</v>
      </c>
      <c r="D2849" t="str">
        <f>VLOOKUP(C2857,'make details'!$A$1:$C$139,2,FALSE)</f>
        <v>Subaru</v>
      </c>
      <c r="E2849" t="str">
        <f>VLOOKUP(C2849,'make details'!$A$1:$C$139,3,FALSE)</f>
        <v>Standard</v>
      </c>
      <c r="F2849">
        <v>2008</v>
      </c>
      <c r="G2849" t="s">
        <v>900</v>
      </c>
      <c r="H2849" t="s">
        <v>10</v>
      </c>
      <c r="I2849" s="1">
        <v>44617</v>
      </c>
      <c r="J2849">
        <v>109</v>
      </c>
      <c r="K2849" t="str">
        <f>VLOOKUP(J2849,locations!$A$1:$E$17,2,FALSE)</f>
        <v>Wellington</v>
      </c>
      <c r="L2849" t="str">
        <f>VLOOKUP(J2849,locations!$A$1:$E$17,3,FALSE)</f>
        <v>New Zealand</v>
      </c>
      <c r="M2849">
        <f>VLOOKUP(J2849,locations!$A$1:$E$17,4,FALSE)</f>
        <v>543500</v>
      </c>
      <c r="N2849">
        <f>VLOOKUP(J2849,locations!$A$1:$E$17,5,FALSE)</f>
        <v>67.52</v>
      </c>
    </row>
    <row r="2850" spans="1:14" x14ac:dyDescent="0.25">
      <c r="A2850">
        <v>2849</v>
      </c>
      <c r="B2850" t="s">
        <v>235</v>
      </c>
      <c r="C2850">
        <v>619</v>
      </c>
      <c r="D2850" t="str">
        <f>VLOOKUP(C2858,'make details'!$A$1:$C$139,2,FALSE)</f>
        <v>Mercedes-Benz</v>
      </c>
      <c r="E2850" t="str">
        <f>VLOOKUP(C2850,'make details'!$A$1:$C$139,3,FALSE)</f>
        <v>Standard</v>
      </c>
      <c r="F2850">
        <v>2009</v>
      </c>
      <c r="G2850" t="s">
        <v>236</v>
      </c>
      <c r="H2850" t="s">
        <v>10</v>
      </c>
      <c r="I2850" s="1">
        <v>44513</v>
      </c>
      <c r="J2850">
        <v>109</v>
      </c>
      <c r="K2850" t="str">
        <f>VLOOKUP(J2850,locations!$A$1:$E$17,2,FALSE)</f>
        <v>Wellington</v>
      </c>
      <c r="L2850" t="str">
        <f>VLOOKUP(J2850,locations!$A$1:$E$17,3,FALSE)</f>
        <v>New Zealand</v>
      </c>
      <c r="M2850">
        <f>VLOOKUP(J2850,locations!$A$1:$E$17,4,FALSE)</f>
        <v>543500</v>
      </c>
      <c r="N2850">
        <f>VLOOKUP(J2850,locations!$A$1:$E$17,5,FALSE)</f>
        <v>67.52</v>
      </c>
    </row>
    <row r="2851" spans="1:14" x14ac:dyDescent="0.25">
      <c r="A2851">
        <v>2850</v>
      </c>
      <c r="B2851" t="s">
        <v>90</v>
      </c>
      <c r="C2851">
        <v>576</v>
      </c>
      <c r="D2851" t="str">
        <f>VLOOKUP(C2859,'make details'!$A$1:$C$139,2,FALSE)</f>
        <v>Mazda</v>
      </c>
      <c r="E2851" t="str">
        <f>VLOOKUP(C2851,'make details'!$A$1:$C$139,3,FALSE)</f>
        <v>Standard</v>
      </c>
      <c r="F2851">
        <v>2004</v>
      </c>
      <c r="G2851" t="s">
        <v>596</v>
      </c>
      <c r="H2851" t="s">
        <v>45</v>
      </c>
      <c r="I2851" s="1">
        <v>44637</v>
      </c>
      <c r="J2851">
        <v>102</v>
      </c>
      <c r="K2851" t="str">
        <f>VLOOKUP(J2851,locations!$A$1:$E$17,2,FALSE)</f>
        <v>Auckland</v>
      </c>
      <c r="L2851" t="str">
        <f>VLOOKUP(J2851,locations!$A$1:$E$17,3,FALSE)</f>
        <v>New Zealand</v>
      </c>
      <c r="M2851">
        <f>VLOOKUP(J2851,locations!$A$1:$E$17,4,FALSE)</f>
        <v>1695200</v>
      </c>
      <c r="N2851">
        <f>VLOOKUP(J2851,locations!$A$1:$E$17,5,FALSE)</f>
        <v>343.09</v>
      </c>
    </row>
    <row r="2852" spans="1:14" x14ac:dyDescent="0.25">
      <c r="A2852">
        <v>2851</v>
      </c>
      <c r="B2852" t="s">
        <v>90</v>
      </c>
      <c r="C2852">
        <v>619</v>
      </c>
      <c r="D2852" t="str">
        <f>VLOOKUP(C2860,'make details'!$A$1:$C$139,2,FALSE)</f>
        <v>Subaru</v>
      </c>
      <c r="E2852" t="str">
        <f>VLOOKUP(C2852,'make details'!$A$1:$C$139,3,FALSE)</f>
        <v>Standard</v>
      </c>
      <c r="F2852">
        <v>2007</v>
      </c>
      <c r="G2852" t="s">
        <v>746</v>
      </c>
      <c r="H2852" t="s">
        <v>28</v>
      </c>
      <c r="I2852" s="1">
        <v>44636</v>
      </c>
      <c r="J2852">
        <v>102</v>
      </c>
      <c r="K2852" t="str">
        <f>VLOOKUP(J2852,locations!$A$1:$E$17,2,FALSE)</f>
        <v>Auckland</v>
      </c>
      <c r="L2852" t="str">
        <f>VLOOKUP(J2852,locations!$A$1:$E$17,3,FALSE)</f>
        <v>New Zealand</v>
      </c>
      <c r="M2852">
        <f>VLOOKUP(J2852,locations!$A$1:$E$17,4,FALSE)</f>
        <v>1695200</v>
      </c>
      <c r="N2852">
        <f>VLOOKUP(J2852,locations!$A$1:$E$17,5,FALSE)</f>
        <v>343.09</v>
      </c>
    </row>
    <row r="2853" spans="1:14" x14ac:dyDescent="0.25">
      <c r="A2853">
        <v>2852</v>
      </c>
      <c r="B2853" t="s">
        <v>83</v>
      </c>
      <c r="C2853">
        <v>576</v>
      </c>
      <c r="D2853" t="str">
        <f>VLOOKUP(C2861,'make details'!$A$1:$C$139,2,FALSE)</f>
        <v>Subaru</v>
      </c>
      <c r="E2853" t="str">
        <f>VLOOKUP(C2853,'make details'!$A$1:$C$139,3,FALSE)</f>
        <v>Standard</v>
      </c>
      <c r="F2853">
        <v>2007</v>
      </c>
      <c r="G2853" t="s">
        <v>823</v>
      </c>
      <c r="H2853" t="s">
        <v>32</v>
      </c>
      <c r="I2853" s="1">
        <v>44647</v>
      </c>
      <c r="J2853">
        <v>104</v>
      </c>
      <c r="K2853" t="str">
        <f>VLOOKUP(J2853,locations!$A$1:$E$17,2,FALSE)</f>
        <v>Bay of Plenty</v>
      </c>
      <c r="L2853" t="str">
        <f>VLOOKUP(J2853,locations!$A$1:$E$17,3,FALSE)</f>
        <v>New Zealand</v>
      </c>
      <c r="M2853">
        <f>VLOOKUP(J2853,locations!$A$1:$E$17,4,FALSE)</f>
        <v>347700</v>
      </c>
      <c r="N2853">
        <f>VLOOKUP(J2853,locations!$A$1:$E$17,5,FALSE)</f>
        <v>28.8</v>
      </c>
    </row>
    <row r="2854" spans="1:14" x14ac:dyDescent="0.25">
      <c r="A2854">
        <v>2853</v>
      </c>
      <c r="B2854" t="s">
        <v>75</v>
      </c>
      <c r="C2854">
        <v>576</v>
      </c>
      <c r="D2854" t="str">
        <f>VLOOKUP(C2862,'make details'!$A$1:$C$139,2,FALSE)</f>
        <v>Mazda</v>
      </c>
      <c r="E2854" t="str">
        <f>VLOOKUP(C2854,'make details'!$A$1:$C$139,3,FALSE)</f>
        <v>Standard</v>
      </c>
      <c r="F2854">
        <v>2004</v>
      </c>
      <c r="G2854" t="s">
        <v>578</v>
      </c>
      <c r="H2854" t="s">
        <v>10</v>
      </c>
      <c r="I2854" s="1">
        <v>44655</v>
      </c>
      <c r="J2854">
        <v>102</v>
      </c>
      <c r="K2854" t="str">
        <f>VLOOKUP(J2854,locations!$A$1:$E$17,2,FALSE)</f>
        <v>Auckland</v>
      </c>
      <c r="L2854" t="str">
        <f>VLOOKUP(J2854,locations!$A$1:$E$17,3,FALSE)</f>
        <v>New Zealand</v>
      </c>
      <c r="M2854">
        <f>VLOOKUP(J2854,locations!$A$1:$E$17,4,FALSE)</f>
        <v>1695200</v>
      </c>
      <c r="N2854">
        <f>VLOOKUP(J2854,locations!$A$1:$E$17,5,FALSE)</f>
        <v>343.09</v>
      </c>
    </row>
    <row r="2855" spans="1:14" x14ac:dyDescent="0.25">
      <c r="A2855">
        <v>2854</v>
      </c>
      <c r="B2855" t="s">
        <v>75</v>
      </c>
      <c r="C2855">
        <v>587</v>
      </c>
      <c r="D2855" t="str">
        <f>VLOOKUP(C2863,'make details'!$A$1:$C$139,2,FALSE)</f>
        <v>Honda</v>
      </c>
      <c r="E2855" t="str">
        <f>VLOOKUP(C2855,'make details'!$A$1:$C$139,3,FALSE)</f>
        <v>Standard</v>
      </c>
      <c r="F2855">
        <v>2004</v>
      </c>
      <c r="G2855" t="s">
        <v>827</v>
      </c>
      <c r="H2855" t="s">
        <v>10</v>
      </c>
      <c r="I2855" s="1">
        <v>44597</v>
      </c>
      <c r="J2855">
        <v>102</v>
      </c>
      <c r="K2855" t="str">
        <f>VLOOKUP(J2855,locations!$A$1:$E$17,2,FALSE)</f>
        <v>Auckland</v>
      </c>
      <c r="L2855" t="str">
        <f>VLOOKUP(J2855,locations!$A$1:$E$17,3,FALSE)</f>
        <v>New Zealand</v>
      </c>
      <c r="M2855">
        <f>VLOOKUP(J2855,locations!$A$1:$E$17,4,FALSE)</f>
        <v>1695200</v>
      </c>
      <c r="N2855">
        <f>VLOOKUP(J2855,locations!$A$1:$E$17,5,FALSE)</f>
        <v>343.09</v>
      </c>
    </row>
    <row r="2856" spans="1:14" x14ac:dyDescent="0.25">
      <c r="A2856">
        <v>2855</v>
      </c>
      <c r="B2856" t="s">
        <v>75</v>
      </c>
      <c r="C2856">
        <v>619</v>
      </c>
      <c r="D2856" t="str">
        <f>VLOOKUP(C2864,'make details'!$A$1:$C$139,2,FALSE)</f>
        <v>Toyota</v>
      </c>
      <c r="E2856" t="str">
        <f>VLOOKUP(C2856,'make details'!$A$1:$C$139,3,FALSE)</f>
        <v>Standard</v>
      </c>
      <c r="F2856">
        <v>2006</v>
      </c>
      <c r="G2856" t="s">
        <v>739</v>
      </c>
      <c r="H2856" t="s">
        <v>32</v>
      </c>
      <c r="I2856" s="1">
        <v>44645</v>
      </c>
      <c r="J2856">
        <v>105</v>
      </c>
      <c r="K2856" t="str">
        <f>VLOOKUP(J2856,locations!$A$1:$E$17,2,FALSE)</f>
        <v>Gisborne</v>
      </c>
      <c r="L2856" t="str">
        <f>VLOOKUP(J2856,locations!$A$1:$E$17,3,FALSE)</f>
        <v>New Zealand</v>
      </c>
      <c r="M2856">
        <f>VLOOKUP(J2856,locations!$A$1:$E$17,4,FALSE)</f>
        <v>52100</v>
      </c>
      <c r="N2856">
        <f>VLOOKUP(J2856,locations!$A$1:$E$17,5,FALSE)</f>
        <v>6.21</v>
      </c>
    </row>
    <row r="2857" spans="1:14" x14ac:dyDescent="0.25">
      <c r="A2857">
        <v>2856</v>
      </c>
      <c r="B2857" t="s">
        <v>90</v>
      </c>
      <c r="C2857">
        <v>610</v>
      </c>
      <c r="D2857" t="str">
        <f>VLOOKUP(C2865,'make details'!$A$1:$C$139,2,FALSE)</f>
        <v>Holden</v>
      </c>
      <c r="E2857" t="str">
        <f>VLOOKUP(C2857,'make details'!$A$1:$C$139,3,FALSE)</f>
        <v>Standard</v>
      </c>
      <c r="F2857">
        <v>2006</v>
      </c>
      <c r="G2857" t="s">
        <v>674</v>
      </c>
      <c r="H2857" t="s">
        <v>18</v>
      </c>
      <c r="I2857" s="1">
        <v>44655</v>
      </c>
      <c r="J2857">
        <v>102</v>
      </c>
      <c r="K2857" t="str">
        <f>VLOOKUP(J2857,locations!$A$1:$E$17,2,FALSE)</f>
        <v>Auckland</v>
      </c>
      <c r="L2857" t="str">
        <f>VLOOKUP(J2857,locations!$A$1:$E$17,3,FALSE)</f>
        <v>New Zealand</v>
      </c>
      <c r="M2857">
        <f>VLOOKUP(J2857,locations!$A$1:$E$17,4,FALSE)</f>
        <v>1695200</v>
      </c>
      <c r="N2857">
        <f>VLOOKUP(J2857,locations!$A$1:$E$17,5,FALSE)</f>
        <v>343.09</v>
      </c>
    </row>
    <row r="2858" spans="1:14" x14ac:dyDescent="0.25">
      <c r="A2858">
        <v>2857</v>
      </c>
      <c r="B2858" t="s">
        <v>90</v>
      </c>
      <c r="C2858">
        <v>577</v>
      </c>
      <c r="D2858" t="str">
        <f>VLOOKUP(C2866,'make details'!$A$1:$C$139,2,FALSE)</f>
        <v>Mazda</v>
      </c>
      <c r="E2858" t="str">
        <f>VLOOKUP(C2858,'make details'!$A$1:$C$139,3,FALSE)</f>
        <v>Luxury</v>
      </c>
      <c r="F2858">
        <v>2001</v>
      </c>
      <c r="G2858" t="s">
        <v>901</v>
      </c>
      <c r="H2858" t="s">
        <v>28</v>
      </c>
      <c r="I2858" s="1">
        <v>44603</v>
      </c>
      <c r="J2858">
        <v>103</v>
      </c>
      <c r="K2858" t="str">
        <f>VLOOKUP(J2858,locations!$A$1:$E$17,2,FALSE)</f>
        <v>Waikato</v>
      </c>
      <c r="L2858" t="str">
        <f>VLOOKUP(J2858,locations!$A$1:$E$17,3,FALSE)</f>
        <v>New Zealand</v>
      </c>
      <c r="M2858">
        <f>VLOOKUP(J2858,locations!$A$1:$E$17,4,FALSE)</f>
        <v>513800</v>
      </c>
      <c r="N2858">
        <f>VLOOKUP(J2858,locations!$A$1:$E$17,5,FALSE)</f>
        <v>21.5</v>
      </c>
    </row>
    <row r="2859" spans="1:14" x14ac:dyDescent="0.25">
      <c r="A2859">
        <v>2858</v>
      </c>
      <c r="B2859" t="s">
        <v>435</v>
      </c>
      <c r="C2859">
        <v>576</v>
      </c>
      <c r="D2859" t="str">
        <f>VLOOKUP(C2867,'make details'!$A$1:$C$139,2,FALSE)</f>
        <v>Volkswagen</v>
      </c>
      <c r="E2859" t="str">
        <f>VLOOKUP(C2859,'make details'!$A$1:$C$139,3,FALSE)</f>
        <v>Standard</v>
      </c>
      <c r="F2859">
        <v>2001</v>
      </c>
      <c r="G2859" t="s">
        <v>450</v>
      </c>
      <c r="H2859" t="s">
        <v>47</v>
      </c>
      <c r="I2859" s="1">
        <v>44546</v>
      </c>
      <c r="J2859">
        <v>105</v>
      </c>
      <c r="K2859" t="str">
        <f>VLOOKUP(J2859,locations!$A$1:$E$17,2,FALSE)</f>
        <v>Gisborne</v>
      </c>
      <c r="L2859" t="str">
        <f>VLOOKUP(J2859,locations!$A$1:$E$17,3,FALSE)</f>
        <v>New Zealand</v>
      </c>
      <c r="M2859">
        <f>VLOOKUP(J2859,locations!$A$1:$E$17,4,FALSE)</f>
        <v>52100</v>
      </c>
      <c r="N2859">
        <f>VLOOKUP(J2859,locations!$A$1:$E$17,5,FALSE)</f>
        <v>6.21</v>
      </c>
    </row>
    <row r="2860" spans="1:14" x14ac:dyDescent="0.25">
      <c r="A2860">
        <v>2859</v>
      </c>
      <c r="B2860" t="s">
        <v>90</v>
      </c>
      <c r="C2860">
        <v>610</v>
      </c>
      <c r="D2860" t="str">
        <f>VLOOKUP(C2868,'make details'!$A$1:$C$139,2,FALSE)</f>
        <v>Holden</v>
      </c>
      <c r="E2860" t="str">
        <f>VLOOKUP(C2860,'make details'!$A$1:$C$139,3,FALSE)</f>
        <v>Standard</v>
      </c>
      <c r="F2860">
        <v>2006</v>
      </c>
      <c r="G2860" t="s">
        <v>674</v>
      </c>
      <c r="H2860" t="s">
        <v>18</v>
      </c>
      <c r="I2860" s="1">
        <v>44569</v>
      </c>
      <c r="J2860">
        <v>103</v>
      </c>
      <c r="K2860" t="str">
        <f>VLOOKUP(J2860,locations!$A$1:$E$17,2,FALSE)</f>
        <v>Waikato</v>
      </c>
      <c r="L2860" t="str">
        <f>VLOOKUP(J2860,locations!$A$1:$E$17,3,FALSE)</f>
        <v>New Zealand</v>
      </c>
      <c r="M2860">
        <f>VLOOKUP(J2860,locations!$A$1:$E$17,4,FALSE)</f>
        <v>513800</v>
      </c>
      <c r="N2860">
        <f>VLOOKUP(J2860,locations!$A$1:$E$17,5,FALSE)</f>
        <v>21.5</v>
      </c>
    </row>
    <row r="2861" spans="1:14" x14ac:dyDescent="0.25">
      <c r="A2861">
        <v>2860</v>
      </c>
      <c r="B2861" t="s">
        <v>90</v>
      </c>
      <c r="C2861">
        <v>610</v>
      </c>
      <c r="D2861" t="str">
        <f>VLOOKUP(C2869,'make details'!$A$1:$C$139,2,FALSE)</f>
        <v>Mazda</v>
      </c>
      <c r="E2861" t="str">
        <f>VLOOKUP(C2861,'make details'!$A$1:$C$139,3,FALSE)</f>
        <v>Standard</v>
      </c>
      <c r="F2861">
        <v>2006</v>
      </c>
      <c r="G2861" t="s">
        <v>674</v>
      </c>
      <c r="H2861" t="s">
        <v>18</v>
      </c>
      <c r="I2861" s="1">
        <v>44569</v>
      </c>
      <c r="J2861">
        <v>103</v>
      </c>
      <c r="K2861" t="str">
        <f>VLOOKUP(J2861,locations!$A$1:$E$17,2,FALSE)</f>
        <v>Waikato</v>
      </c>
      <c r="L2861" t="str">
        <f>VLOOKUP(J2861,locations!$A$1:$E$17,3,FALSE)</f>
        <v>New Zealand</v>
      </c>
      <c r="M2861">
        <f>VLOOKUP(J2861,locations!$A$1:$E$17,4,FALSE)</f>
        <v>513800</v>
      </c>
      <c r="N2861">
        <f>VLOOKUP(J2861,locations!$A$1:$E$17,5,FALSE)</f>
        <v>21.5</v>
      </c>
    </row>
    <row r="2862" spans="1:14" x14ac:dyDescent="0.25">
      <c r="A2862">
        <v>2861</v>
      </c>
      <c r="B2862" t="s">
        <v>486</v>
      </c>
      <c r="C2862">
        <v>576</v>
      </c>
      <c r="D2862" t="str">
        <f>VLOOKUP(C2870,'make details'!$A$1:$C$139,2,FALSE)</f>
        <v>Nissan</v>
      </c>
      <c r="E2862" t="str">
        <f>VLOOKUP(C2862,'make details'!$A$1:$C$139,3,FALSE)</f>
        <v>Standard</v>
      </c>
      <c r="F2862">
        <v>2006</v>
      </c>
      <c r="G2862" t="s">
        <v>902</v>
      </c>
      <c r="H2862" t="s">
        <v>18</v>
      </c>
      <c r="I2862" s="1">
        <v>44621</v>
      </c>
      <c r="J2862">
        <v>104</v>
      </c>
      <c r="K2862" t="str">
        <f>VLOOKUP(J2862,locations!$A$1:$E$17,2,FALSE)</f>
        <v>Bay of Plenty</v>
      </c>
      <c r="L2862" t="str">
        <f>VLOOKUP(J2862,locations!$A$1:$E$17,3,FALSE)</f>
        <v>New Zealand</v>
      </c>
      <c r="M2862">
        <f>VLOOKUP(J2862,locations!$A$1:$E$17,4,FALSE)</f>
        <v>347700</v>
      </c>
      <c r="N2862">
        <f>VLOOKUP(J2862,locations!$A$1:$E$17,5,FALSE)</f>
        <v>28.8</v>
      </c>
    </row>
    <row r="2863" spans="1:14" x14ac:dyDescent="0.25">
      <c r="A2863">
        <v>2862</v>
      </c>
      <c r="B2863" t="s">
        <v>90</v>
      </c>
      <c r="C2863">
        <v>550</v>
      </c>
      <c r="D2863" t="str">
        <f>VLOOKUP(C2871,'make details'!$A$1:$C$139,2,FALSE)</f>
        <v>Mazda</v>
      </c>
      <c r="E2863" t="str">
        <f>VLOOKUP(C2863,'make details'!$A$1:$C$139,3,FALSE)</f>
        <v>Standard</v>
      </c>
      <c r="F2863">
        <v>2004</v>
      </c>
      <c r="G2863" t="s">
        <v>456</v>
      </c>
      <c r="H2863" t="s">
        <v>10</v>
      </c>
      <c r="I2863" s="1">
        <v>44580</v>
      </c>
      <c r="J2863">
        <v>101</v>
      </c>
      <c r="K2863" t="str">
        <f>VLOOKUP(J2863,locations!$A$1:$E$17,2,FALSE)</f>
        <v>Northland</v>
      </c>
      <c r="L2863" t="str">
        <f>VLOOKUP(J2863,locations!$A$1:$E$17,3,FALSE)</f>
        <v>New Zealand</v>
      </c>
      <c r="M2863">
        <f>VLOOKUP(J2863,locations!$A$1:$E$17,4,FALSE)</f>
        <v>201500</v>
      </c>
      <c r="N2863">
        <f>VLOOKUP(J2863,locations!$A$1:$E$17,5,FALSE)</f>
        <v>16.11</v>
      </c>
    </row>
    <row r="2864" spans="1:14" x14ac:dyDescent="0.25">
      <c r="A2864">
        <v>2863</v>
      </c>
      <c r="B2864" t="s">
        <v>235</v>
      </c>
      <c r="C2864">
        <v>619</v>
      </c>
      <c r="D2864" t="str">
        <f>VLOOKUP(C2872,'make details'!$A$1:$C$139,2,FALSE)</f>
        <v>Honda</v>
      </c>
      <c r="E2864" t="str">
        <f>VLOOKUP(C2864,'make details'!$A$1:$C$139,3,FALSE)</f>
        <v>Standard</v>
      </c>
      <c r="F2864">
        <v>2015</v>
      </c>
      <c r="G2864" t="s">
        <v>467</v>
      </c>
      <c r="H2864" t="s">
        <v>32</v>
      </c>
      <c r="I2864" s="1">
        <v>44657</v>
      </c>
      <c r="J2864">
        <v>103</v>
      </c>
      <c r="K2864" t="str">
        <f>VLOOKUP(J2864,locations!$A$1:$E$17,2,FALSE)</f>
        <v>Waikato</v>
      </c>
      <c r="L2864" t="str">
        <f>VLOOKUP(J2864,locations!$A$1:$E$17,3,FALSE)</f>
        <v>New Zealand</v>
      </c>
      <c r="M2864">
        <f>VLOOKUP(J2864,locations!$A$1:$E$17,4,FALSE)</f>
        <v>513800</v>
      </c>
      <c r="N2864">
        <f>VLOOKUP(J2864,locations!$A$1:$E$17,5,FALSE)</f>
        <v>21.5</v>
      </c>
    </row>
    <row r="2865" spans="1:14" x14ac:dyDescent="0.25">
      <c r="A2865">
        <v>2864</v>
      </c>
      <c r="B2865" t="s">
        <v>90</v>
      </c>
      <c r="C2865">
        <v>548</v>
      </c>
      <c r="D2865" t="str">
        <f>VLOOKUP(C2873,'make details'!$A$1:$C$139,2,FALSE)</f>
        <v>Subaru</v>
      </c>
      <c r="E2865" t="str">
        <f>VLOOKUP(C2865,'make details'!$A$1:$C$139,3,FALSE)</f>
        <v>Standard</v>
      </c>
      <c r="F2865">
        <v>2008</v>
      </c>
      <c r="G2865" t="s">
        <v>593</v>
      </c>
      <c r="H2865" t="s">
        <v>69</v>
      </c>
      <c r="I2865" s="1">
        <v>44626</v>
      </c>
      <c r="J2865">
        <v>116</v>
      </c>
      <c r="K2865" t="str">
        <f>VLOOKUP(J2865,locations!$A$1:$E$17,2,FALSE)</f>
        <v>Southland</v>
      </c>
      <c r="L2865" t="str">
        <f>VLOOKUP(J2865,locations!$A$1:$E$17,3,FALSE)</f>
        <v>New Zealand</v>
      </c>
      <c r="M2865">
        <f>VLOOKUP(J2865,locations!$A$1:$E$17,4,FALSE)</f>
        <v>102400</v>
      </c>
      <c r="N2865">
        <f>VLOOKUP(J2865,locations!$A$1:$E$17,5,FALSE)</f>
        <v>3.28</v>
      </c>
    </row>
    <row r="2866" spans="1:14" x14ac:dyDescent="0.25">
      <c r="A2866">
        <v>2865</v>
      </c>
      <c r="B2866" t="s">
        <v>235</v>
      </c>
      <c r="C2866">
        <v>576</v>
      </c>
      <c r="D2866" t="str">
        <f>VLOOKUP(C2874,'make details'!$A$1:$C$139,2,FALSE)</f>
        <v>Mitsubishi</v>
      </c>
      <c r="E2866" t="str">
        <f>VLOOKUP(C2866,'make details'!$A$1:$C$139,3,FALSE)</f>
        <v>Standard</v>
      </c>
      <c r="F2866">
        <v>2009</v>
      </c>
      <c r="G2866" t="s">
        <v>723</v>
      </c>
      <c r="H2866" t="s">
        <v>32</v>
      </c>
      <c r="I2866" s="1">
        <v>44646</v>
      </c>
      <c r="J2866">
        <v>109</v>
      </c>
      <c r="K2866" t="str">
        <f>VLOOKUP(J2866,locations!$A$1:$E$17,2,FALSE)</f>
        <v>Wellington</v>
      </c>
      <c r="L2866" t="str">
        <f>VLOOKUP(J2866,locations!$A$1:$E$17,3,FALSE)</f>
        <v>New Zealand</v>
      </c>
      <c r="M2866">
        <f>VLOOKUP(J2866,locations!$A$1:$E$17,4,FALSE)</f>
        <v>543500</v>
      </c>
      <c r="N2866">
        <f>VLOOKUP(J2866,locations!$A$1:$E$17,5,FALSE)</f>
        <v>67.52</v>
      </c>
    </row>
    <row r="2867" spans="1:14" x14ac:dyDescent="0.25">
      <c r="A2867">
        <v>2866</v>
      </c>
      <c r="B2867" t="s">
        <v>75</v>
      </c>
      <c r="C2867">
        <v>633</v>
      </c>
      <c r="D2867" t="str">
        <f>VLOOKUP(C2875,'make details'!$A$1:$C$139,2,FALSE)</f>
        <v>Nissan</v>
      </c>
      <c r="E2867" t="str">
        <f>VLOOKUP(C2867,'make details'!$A$1:$C$139,3,FALSE)</f>
        <v>Standard</v>
      </c>
      <c r="F2867">
        <v>2006</v>
      </c>
      <c r="G2867" t="s">
        <v>581</v>
      </c>
      <c r="H2867" t="s">
        <v>10</v>
      </c>
      <c r="I2867" s="1">
        <v>44597</v>
      </c>
      <c r="J2867">
        <v>102</v>
      </c>
      <c r="K2867" t="str">
        <f>VLOOKUP(J2867,locations!$A$1:$E$17,2,FALSE)</f>
        <v>Auckland</v>
      </c>
      <c r="L2867" t="str">
        <f>VLOOKUP(J2867,locations!$A$1:$E$17,3,FALSE)</f>
        <v>New Zealand</v>
      </c>
      <c r="M2867">
        <f>VLOOKUP(J2867,locations!$A$1:$E$17,4,FALSE)</f>
        <v>1695200</v>
      </c>
      <c r="N2867">
        <f>VLOOKUP(J2867,locations!$A$1:$E$17,5,FALSE)</f>
        <v>343.09</v>
      </c>
    </row>
    <row r="2868" spans="1:14" x14ac:dyDescent="0.25">
      <c r="A2868">
        <v>2867</v>
      </c>
      <c r="B2868" t="s">
        <v>90</v>
      </c>
      <c r="C2868">
        <v>548</v>
      </c>
      <c r="D2868" t="str">
        <f>VLOOKUP(C2876,'make details'!$A$1:$C$139,2,FALSE)</f>
        <v>Mitsubishi</v>
      </c>
      <c r="E2868" t="str">
        <f>VLOOKUP(C2868,'make details'!$A$1:$C$139,3,FALSE)</f>
        <v>Standard</v>
      </c>
      <c r="F2868">
        <v>2012</v>
      </c>
      <c r="G2868" t="s">
        <v>810</v>
      </c>
      <c r="H2868" t="s">
        <v>45</v>
      </c>
      <c r="I2868" s="1">
        <v>44529</v>
      </c>
      <c r="J2868">
        <v>104</v>
      </c>
      <c r="K2868" t="str">
        <f>VLOOKUP(J2868,locations!$A$1:$E$17,2,FALSE)</f>
        <v>Bay of Plenty</v>
      </c>
      <c r="L2868" t="str">
        <f>VLOOKUP(J2868,locations!$A$1:$E$17,3,FALSE)</f>
        <v>New Zealand</v>
      </c>
      <c r="M2868">
        <f>VLOOKUP(J2868,locations!$A$1:$E$17,4,FALSE)</f>
        <v>347700</v>
      </c>
      <c r="N2868">
        <f>VLOOKUP(J2868,locations!$A$1:$E$17,5,FALSE)</f>
        <v>28.8</v>
      </c>
    </row>
    <row r="2869" spans="1:14" x14ac:dyDescent="0.25">
      <c r="A2869">
        <v>2868</v>
      </c>
      <c r="B2869" t="s">
        <v>486</v>
      </c>
      <c r="C2869">
        <v>576</v>
      </c>
      <c r="D2869" t="str">
        <f>VLOOKUP(C2877,'make details'!$A$1:$C$139,2,FALSE)</f>
        <v>Mazda</v>
      </c>
      <c r="E2869" t="str">
        <f>VLOOKUP(C2869,'make details'!$A$1:$C$139,3,FALSE)</f>
        <v>Standard</v>
      </c>
      <c r="F2869">
        <v>2005</v>
      </c>
      <c r="G2869" t="s">
        <v>817</v>
      </c>
      <c r="H2869" t="s">
        <v>28</v>
      </c>
      <c r="I2869" s="1">
        <v>44649</v>
      </c>
      <c r="J2869">
        <v>109</v>
      </c>
      <c r="K2869" t="str">
        <f>VLOOKUP(J2869,locations!$A$1:$E$17,2,FALSE)</f>
        <v>Wellington</v>
      </c>
      <c r="L2869" t="str">
        <f>VLOOKUP(J2869,locations!$A$1:$E$17,3,FALSE)</f>
        <v>New Zealand</v>
      </c>
      <c r="M2869">
        <f>VLOOKUP(J2869,locations!$A$1:$E$17,4,FALSE)</f>
        <v>543500</v>
      </c>
      <c r="N2869">
        <f>VLOOKUP(J2869,locations!$A$1:$E$17,5,FALSE)</f>
        <v>67.52</v>
      </c>
    </row>
    <row r="2870" spans="1:14" x14ac:dyDescent="0.25">
      <c r="A2870">
        <v>2869</v>
      </c>
      <c r="B2870" t="s">
        <v>83</v>
      </c>
      <c r="C2870">
        <v>587</v>
      </c>
      <c r="D2870" t="str">
        <f>VLOOKUP(C2878,'make details'!$A$1:$C$139,2,FALSE)</f>
        <v>Toyota</v>
      </c>
      <c r="E2870" t="str">
        <f>VLOOKUP(C2870,'make details'!$A$1:$C$139,3,FALSE)</f>
        <v>Standard</v>
      </c>
      <c r="F2870">
        <v>2007</v>
      </c>
      <c r="G2870" t="s">
        <v>140</v>
      </c>
      <c r="H2870" t="s">
        <v>45</v>
      </c>
      <c r="I2870" s="1">
        <v>44588</v>
      </c>
      <c r="J2870">
        <v>102</v>
      </c>
      <c r="K2870" t="str">
        <f>VLOOKUP(J2870,locations!$A$1:$E$17,2,FALSE)</f>
        <v>Auckland</v>
      </c>
      <c r="L2870" t="str">
        <f>VLOOKUP(J2870,locations!$A$1:$E$17,3,FALSE)</f>
        <v>New Zealand</v>
      </c>
      <c r="M2870">
        <f>VLOOKUP(J2870,locations!$A$1:$E$17,4,FALSE)</f>
        <v>1695200</v>
      </c>
      <c r="N2870">
        <f>VLOOKUP(J2870,locations!$A$1:$E$17,5,FALSE)</f>
        <v>343.09</v>
      </c>
    </row>
    <row r="2871" spans="1:14" x14ac:dyDescent="0.25">
      <c r="A2871">
        <v>2870</v>
      </c>
      <c r="B2871" t="s">
        <v>90</v>
      </c>
      <c r="C2871">
        <v>576</v>
      </c>
      <c r="D2871" t="str">
        <f>VLOOKUP(C2879,'make details'!$A$1:$C$139,2,FALSE)</f>
        <v>Toyota</v>
      </c>
      <c r="E2871" t="str">
        <f>VLOOKUP(C2871,'make details'!$A$1:$C$139,3,FALSE)</f>
        <v>Standard</v>
      </c>
      <c r="F2871">
        <v>2006</v>
      </c>
      <c r="G2871" t="s">
        <v>823</v>
      </c>
      <c r="H2871" t="s">
        <v>10</v>
      </c>
      <c r="I2871" s="1">
        <v>44653</v>
      </c>
      <c r="J2871">
        <v>102</v>
      </c>
      <c r="K2871" t="str">
        <f>VLOOKUP(J2871,locations!$A$1:$E$17,2,FALSE)</f>
        <v>Auckland</v>
      </c>
      <c r="L2871" t="str">
        <f>VLOOKUP(J2871,locations!$A$1:$E$17,3,FALSE)</f>
        <v>New Zealand</v>
      </c>
      <c r="M2871">
        <f>VLOOKUP(J2871,locations!$A$1:$E$17,4,FALSE)</f>
        <v>1695200</v>
      </c>
      <c r="N2871">
        <f>VLOOKUP(J2871,locations!$A$1:$E$17,5,FALSE)</f>
        <v>343.09</v>
      </c>
    </row>
    <row r="2872" spans="1:14" x14ac:dyDescent="0.25">
      <c r="A2872">
        <v>2871</v>
      </c>
      <c r="B2872" t="s">
        <v>90</v>
      </c>
      <c r="C2872">
        <v>550</v>
      </c>
      <c r="D2872" t="str">
        <f>VLOOKUP(C2880,'make details'!$A$1:$C$139,2,FALSE)</f>
        <v>Isuzu</v>
      </c>
      <c r="E2872" t="str">
        <f>VLOOKUP(C2872,'make details'!$A$1:$C$139,3,FALSE)</f>
        <v>Standard</v>
      </c>
      <c r="F2872">
        <v>2006</v>
      </c>
      <c r="G2872" t="s">
        <v>456</v>
      </c>
      <c r="H2872" t="s">
        <v>283</v>
      </c>
      <c r="I2872" s="1">
        <v>44586</v>
      </c>
      <c r="J2872">
        <v>114</v>
      </c>
      <c r="K2872" t="str">
        <f>VLOOKUP(J2872,locations!$A$1:$E$17,2,FALSE)</f>
        <v>Canterbury</v>
      </c>
      <c r="L2872" t="str">
        <f>VLOOKUP(J2872,locations!$A$1:$E$17,3,FALSE)</f>
        <v>New Zealand</v>
      </c>
      <c r="M2872">
        <f>VLOOKUP(J2872,locations!$A$1:$E$17,4,FALSE)</f>
        <v>655000</v>
      </c>
      <c r="N2872">
        <f>VLOOKUP(J2872,locations!$A$1:$E$17,5,FALSE)</f>
        <v>14.72</v>
      </c>
    </row>
    <row r="2873" spans="1:14" x14ac:dyDescent="0.25">
      <c r="A2873">
        <v>2872</v>
      </c>
      <c r="B2873" t="s">
        <v>90</v>
      </c>
      <c r="C2873">
        <v>610</v>
      </c>
      <c r="D2873" t="str">
        <f>VLOOKUP(C2881,'make details'!$A$1:$C$139,2,FALSE)</f>
        <v>Toyota</v>
      </c>
      <c r="E2873" t="str">
        <f>VLOOKUP(C2873,'make details'!$A$1:$C$139,3,FALSE)</f>
        <v>Standard</v>
      </c>
      <c r="F2873">
        <v>2004</v>
      </c>
      <c r="G2873" t="s">
        <v>674</v>
      </c>
      <c r="H2873" t="s">
        <v>18</v>
      </c>
      <c r="I2873" s="1">
        <v>44643</v>
      </c>
      <c r="J2873">
        <v>108</v>
      </c>
      <c r="K2873" t="str">
        <f>VLOOKUP(J2873,locations!$A$1:$E$17,2,FALSE)</f>
        <v>Manawatū-Whanganui</v>
      </c>
      <c r="L2873" t="str">
        <f>VLOOKUP(J2873,locations!$A$1:$E$17,3,FALSE)</f>
        <v>New Zealand</v>
      </c>
      <c r="M2873">
        <f>VLOOKUP(J2873,locations!$A$1:$E$17,4,FALSE)</f>
        <v>258200</v>
      </c>
      <c r="N2873">
        <f>VLOOKUP(J2873,locations!$A$1:$E$17,5,FALSE)</f>
        <v>11.62</v>
      </c>
    </row>
    <row r="2874" spans="1:14" x14ac:dyDescent="0.25">
      <c r="A2874">
        <v>2873</v>
      </c>
      <c r="B2874" t="s">
        <v>83</v>
      </c>
      <c r="C2874">
        <v>580</v>
      </c>
      <c r="D2874" t="str">
        <f>VLOOKUP(C2882,'make details'!$A$1:$C$139,2,FALSE)</f>
        <v>Toyota</v>
      </c>
      <c r="E2874" t="str">
        <f>VLOOKUP(C2874,'make details'!$A$1:$C$139,3,FALSE)</f>
        <v>Standard</v>
      </c>
      <c r="F2874">
        <v>2004</v>
      </c>
      <c r="G2874" t="s">
        <v>441</v>
      </c>
      <c r="H2874" t="s">
        <v>28</v>
      </c>
      <c r="I2874" s="1">
        <v>44599</v>
      </c>
      <c r="J2874">
        <v>102</v>
      </c>
      <c r="K2874" t="str">
        <f>VLOOKUP(J2874,locations!$A$1:$E$17,2,FALSE)</f>
        <v>Auckland</v>
      </c>
      <c r="L2874" t="str">
        <f>VLOOKUP(J2874,locations!$A$1:$E$17,3,FALSE)</f>
        <v>New Zealand</v>
      </c>
      <c r="M2874">
        <f>VLOOKUP(J2874,locations!$A$1:$E$17,4,FALSE)</f>
        <v>1695200</v>
      </c>
      <c r="N2874">
        <f>VLOOKUP(J2874,locations!$A$1:$E$17,5,FALSE)</f>
        <v>343.09</v>
      </c>
    </row>
    <row r="2875" spans="1:14" x14ac:dyDescent="0.25">
      <c r="A2875">
        <v>2874</v>
      </c>
      <c r="B2875" t="s">
        <v>83</v>
      </c>
      <c r="C2875">
        <v>587</v>
      </c>
      <c r="D2875" t="str">
        <f>VLOOKUP(C2883,'make details'!$A$1:$C$139,2,FALSE)</f>
        <v>Honda</v>
      </c>
      <c r="E2875" t="str">
        <f>VLOOKUP(C2875,'make details'!$A$1:$C$139,3,FALSE)</f>
        <v>Standard</v>
      </c>
      <c r="F2875">
        <v>2006</v>
      </c>
      <c r="G2875" t="s">
        <v>590</v>
      </c>
      <c r="H2875" t="s">
        <v>10</v>
      </c>
      <c r="I2875" s="1">
        <v>44639</v>
      </c>
      <c r="J2875">
        <v>102</v>
      </c>
      <c r="K2875" t="str">
        <f>VLOOKUP(J2875,locations!$A$1:$E$17,2,FALSE)</f>
        <v>Auckland</v>
      </c>
      <c r="L2875" t="str">
        <f>VLOOKUP(J2875,locations!$A$1:$E$17,3,FALSE)</f>
        <v>New Zealand</v>
      </c>
      <c r="M2875">
        <f>VLOOKUP(J2875,locations!$A$1:$E$17,4,FALSE)</f>
        <v>1695200</v>
      </c>
      <c r="N2875">
        <f>VLOOKUP(J2875,locations!$A$1:$E$17,5,FALSE)</f>
        <v>343.09</v>
      </c>
    </row>
    <row r="2876" spans="1:14" x14ac:dyDescent="0.25">
      <c r="A2876">
        <v>2875</v>
      </c>
      <c r="B2876" t="s">
        <v>83</v>
      </c>
      <c r="C2876">
        <v>580</v>
      </c>
      <c r="D2876" t="str">
        <f>VLOOKUP(C2884,'make details'!$A$1:$C$139,2,FALSE)</f>
        <v>Honda</v>
      </c>
      <c r="E2876" t="str">
        <f>VLOOKUP(C2876,'make details'!$A$1:$C$139,3,FALSE)</f>
        <v>Standard</v>
      </c>
      <c r="F2876">
        <v>1993</v>
      </c>
      <c r="G2876" t="s">
        <v>441</v>
      </c>
      <c r="H2876" t="s">
        <v>32</v>
      </c>
      <c r="I2876" s="1">
        <v>44511</v>
      </c>
      <c r="J2876">
        <v>109</v>
      </c>
      <c r="K2876" t="str">
        <f>VLOOKUP(J2876,locations!$A$1:$E$17,2,FALSE)</f>
        <v>Wellington</v>
      </c>
      <c r="L2876" t="str">
        <f>VLOOKUP(J2876,locations!$A$1:$E$17,3,FALSE)</f>
        <v>New Zealand</v>
      </c>
      <c r="M2876">
        <f>VLOOKUP(J2876,locations!$A$1:$E$17,4,FALSE)</f>
        <v>543500</v>
      </c>
      <c r="N2876">
        <f>VLOOKUP(J2876,locations!$A$1:$E$17,5,FALSE)</f>
        <v>67.52</v>
      </c>
    </row>
    <row r="2877" spans="1:14" x14ac:dyDescent="0.25">
      <c r="A2877">
        <v>2876</v>
      </c>
      <c r="B2877" t="s">
        <v>75</v>
      </c>
      <c r="C2877">
        <v>576</v>
      </c>
      <c r="D2877" t="str">
        <f>VLOOKUP(C2885,'make details'!$A$1:$C$139,2,FALSE)</f>
        <v>Nissan</v>
      </c>
      <c r="E2877" t="str">
        <f>VLOOKUP(C2877,'make details'!$A$1:$C$139,3,FALSE)</f>
        <v>Standard</v>
      </c>
      <c r="F2877">
        <v>2004</v>
      </c>
      <c r="G2877" t="s">
        <v>823</v>
      </c>
      <c r="H2877" t="s">
        <v>45</v>
      </c>
      <c r="I2877" s="1">
        <v>44621</v>
      </c>
      <c r="J2877">
        <v>114</v>
      </c>
      <c r="K2877" t="str">
        <f>VLOOKUP(J2877,locations!$A$1:$E$17,2,FALSE)</f>
        <v>Canterbury</v>
      </c>
      <c r="L2877" t="str">
        <f>VLOOKUP(J2877,locations!$A$1:$E$17,3,FALSE)</f>
        <v>New Zealand</v>
      </c>
      <c r="M2877">
        <f>VLOOKUP(J2877,locations!$A$1:$E$17,4,FALSE)</f>
        <v>655000</v>
      </c>
      <c r="N2877">
        <f>VLOOKUP(J2877,locations!$A$1:$E$17,5,FALSE)</f>
        <v>14.72</v>
      </c>
    </row>
    <row r="2878" spans="1:14" x14ac:dyDescent="0.25">
      <c r="A2878">
        <v>2877</v>
      </c>
      <c r="B2878" t="s">
        <v>90</v>
      </c>
      <c r="C2878">
        <v>619</v>
      </c>
      <c r="D2878" t="str">
        <f>VLOOKUP(C2886,'make details'!$A$1:$C$139,2,FALSE)</f>
        <v>Ford</v>
      </c>
      <c r="E2878" t="str">
        <f>VLOOKUP(C2878,'make details'!$A$1:$C$139,3,FALSE)</f>
        <v>Standard</v>
      </c>
      <c r="F2878">
        <v>1997</v>
      </c>
      <c r="G2878" t="s">
        <v>594</v>
      </c>
      <c r="H2878" t="s">
        <v>32</v>
      </c>
      <c r="I2878" s="1">
        <v>44512</v>
      </c>
      <c r="J2878">
        <v>102</v>
      </c>
      <c r="K2878" t="str">
        <f>VLOOKUP(J2878,locations!$A$1:$E$17,2,FALSE)</f>
        <v>Auckland</v>
      </c>
      <c r="L2878" t="str">
        <f>VLOOKUP(J2878,locations!$A$1:$E$17,3,FALSE)</f>
        <v>New Zealand</v>
      </c>
      <c r="M2878">
        <f>VLOOKUP(J2878,locations!$A$1:$E$17,4,FALSE)</f>
        <v>1695200</v>
      </c>
      <c r="N2878">
        <f>VLOOKUP(J2878,locations!$A$1:$E$17,5,FALSE)</f>
        <v>343.09</v>
      </c>
    </row>
    <row r="2879" spans="1:14" x14ac:dyDescent="0.25">
      <c r="A2879">
        <v>2878</v>
      </c>
      <c r="B2879" t="s">
        <v>75</v>
      </c>
      <c r="C2879">
        <v>619</v>
      </c>
      <c r="D2879" t="str">
        <f>VLOOKUP(C2887,'make details'!$A$1:$C$139,2,FALSE)</f>
        <v>Nissan</v>
      </c>
      <c r="E2879" t="str">
        <f>VLOOKUP(C2879,'make details'!$A$1:$C$139,3,FALSE)</f>
        <v>Standard</v>
      </c>
      <c r="F2879">
        <v>2006</v>
      </c>
      <c r="G2879" t="s">
        <v>739</v>
      </c>
      <c r="H2879" t="s">
        <v>10</v>
      </c>
      <c r="I2879" s="1">
        <v>44649</v>
      </c>
      <c r="J2879">
        <v>102</v>
      </c>
      <c r="K2879" t="str">
        <f>VLOOKUP(J2879,locations!$A$1:$E$17,2,FALSE)</f>
        <v>Auckland</v>
      </c>
      <c r="L2879" t="str">
        <f>VLOOKUP(J2879,locations!$A$1:$E$17,3,FALSE)</f>
        <v>New Zealand</v>
      </c>
      <c r="M2879">
        <f>VLOOKUP(J2879,locations!$A$1:$E$17,4,FALSE)</f>
        <v>1695200</v>
      </c>
      <c r="N2879">
        <f>VLOOKUP(J2879,locations!$A$1:$E$17,5,FALSE)</f>
        <v>343.09</v>
      </c>
    </row>
    <row r="2880" spans="1:14" x14ac:dyDescent="0.25">
      <c r="A2880">
        <v>2879</v>
      </c>
      <c r="B2880" t="s">
        <v>435</v>
      </c>
      <c r="C2880">
        <v>556</v>
      </c>
      <c r="D2880" t="str">
        <f>VLOOKUP(C2888,'make details'!$A$1:$C$139,2,FALSE)</f>
        <v>Mazda</v>
      </c>
      <c r="E2880" t="str">
        <f>VLOOKUP(C2880,'make details'!$A$1:$C$139,3,FALSE)</f>
        <v>Standard</v>
      </c>
      <c r="F2880">
        <v>2015</v>
      </c>
      <c r="G2880" t="s">
        <v>849</v>
      </c>
      <c r="H2880" t="s">
        <v>10</v>
      </c>
      <c r="I2880" s="1">
        <v>44507</v>
      </c>
      <c r="J2880">
        <v>108</v>
      </c>
      <c r="K2880" t="str">
        <f>VLOOKUP(J2880,locations!$A$1:$E$17,2,FALSE)</f>
        <v>Manawatū-Whanganui</v>
      </c>
      <c r="L2880" t="str">
        <f>VLOOKUP(J2880,locations!$A$1:$E$17,3,FALSE)</f>
        <v>New Zealand</v>
      </c>
      <c r="M2880">
        <f>VLOOKUP(J2880,locations!$A$1:$E$17,4,FALSE)</f>
        <v>258200</v>
      </c>
      <c r="N2880">
        <f>VLOOKUP(J2880,locations!$A$1:$E$17,5,FALSE)</f>
        <v>11.62</v>
      </c>
    </row>
    <row r="2881" spans="1:14" x14ac:dyDescent="0.25">
      <c r="A2881">
        <v>2880</v>
      </c>
      <c r="B2881" t="s">
        <v>435</v>
      </c>
      <c r="C2881">
        <v>619</v>
      </c>
      <c r="D2881" t="str">
        <f>VLOOKUP(C2889,'make details'!$A$1:$C$139,2,FALSE)</f>
        <v>Toyota</v>
      </c>
      <c r="E2881" t="str">
        <f>VLOOKUP(C2881,'make details'!$A$1:$C$139,3,FALSE)</f>
        <v>Standard</v>
      </c>
      <c r="F2881">
        <v>2013</v>
      </c>
      <c r="G2881" t="s">
        <v>448</v>
      </c>
      <c r="H2881" t="s">
        <v>45</v>
      </c>
      <c r="I2881" s="1">
        <v>44509</v>
      </c>
      <c r="J2881">
        <v>104</v>
      </c>
      <c r="K2881" t="str">
        <f>VLOOKUP(J2881,locations!$A$1:$E$17,2,FALSE)</f>
        <v>Bay of Plenty</v>
      </c>
      <c r="L2881" t="str">
        <f>VLOOKUP(J2881,locations!$A$1:$E$17,3,FALSE)</f>
        <v>New Zealand</v>
      </c>
      <c r="M2881">
        <f>VLOOKUP(J2881,locations!$A$1:$E$17,4,FALSE)</f>
        <v>347700</v>
      </c>
      <c r="N2881">
        <f>VLOOKUP(J2881,locations!$A$1:$E$17,5,FALSE)</f>
        <v>28.8</v>
      </c>
    </row>
    <row r="2882" spans="1:14" x14ac:dyDescent="0.25">
      <c r="A2882">
        <v>2881</v>
      </c>
      <c r="B2882" t="s">
        <v>454</v>
      </c>
      <c r="C2882">
        <v>619</v>
      </c>
      <c r="D2882" t="str">
        <f>VLOOKUP(C2890,'make details'!$A$1:$C$139,2,FALSE)</f>
        <v>Toyota</v>
      </c>
      <c r="E2882" t="str">
        <f>VLOOKUP(C2882,'make details'!$A$1:$C$139,3,FALSE)</f>
        <v>Standard</v>
      </c>
      <c r="F2882">
        <v>2010</v>
      </c>
      <c r="G2882" t="s">
        <v>505</v>
      </c>
      <c r="H2882" t="s">
        <v>32</v>
      </c>
      <c r="I2882" s="1">
        <v>44584</v>
      </c>
      <c r="J2882">
        <v>102</v>
      </c>
      <c r="K2882" t="str">
        <f>VLOOKUP(J2882,locations!$A$1:$E$17,2,FALSE)</f>
        <v>Auckland</v>
      </c>
      <c r="L2882" t="str">
        <f>VLOOKUP(J2882,locations!$A$1:$E$17,3,FALSE)</f>
        <v>New Zealand</v>
      </c>
      <c r="M2882">
        <f>VLOOKUP(J2882,locations!$A$1:$E$17,4,FALSE)</f>
        <v>1695200</v>
      </c>
      <c r="N2882">
        <f>VLOOKUP(J2882,locations!$A$1:$E$17,5,FALSE)</f>
        <v>343.09</v>
      </c>
    </row>
    <row r="2883" spans="1:14" x14ac:dyDescent="0.25">
      <c r="A2883">
        <v>2882</v>
      </c>
      <c r="B2883" t="s">
        <v>90</v>
      </c>
      <c r="C2883">
        <v>550</v>
      </c>
      <c r="D2883" t="str">
        <f>VLOOKUP(C2891,'make details'!$A$1:$C$139,2,FALSE)</f>
        <v>Toyota</v>
      </c>
      <c r="E2883" t="str">
        <f>VLOOKUP(C2883,'make details'!$A$1:$C$139,3,FALSE)</f>
        <v>Standard</v>
      </c>
      <c r="F2883">
        <v>2004</v>
      </c>
      <c r="G2883" t="s">
        <v>784</v>
      </c>
      <c r="H2883" t="s">
        <v>10</v>
      </c>
      <c r="I2883" s="1">
        <v>44653</v>
      </c>
      <c r="J2883">
        <v>102</v>
      </c>
      <c r="K2883" t="str">
        <f>VLOOKUP(J2883,locations!$A$1:$E$17,2,FALSE)</f>
        <v>Auckland</v>
      </c>
      <c r="L2883" t="str">
        <f>VLOOKUP(J2883,locations!$A$1:$E$17,3,FALSE)</f>
        <v>New Zealand</v>
      </c>
      <c r="M2883">
        <f>VLOOKUP(J2883,locations!$A$1:$E$17,4,FALSE)</f>
        <v>1695200</v>
      </c>
      <c r="N2883">
        <f>VLOOKUP(J2883,locations!$A$1:$E$17,5,FALSE)</f>
        <v>343.09</v>
      </c>
    </row>
    <row r="2884" spans="1:14" x14ac:dyDescent="0.25">
      <c r="A2884">
        <v>2883</v>
      </c>
      <c r="B2884" t="s">
        <v>75</v>
      </c>
      <c r="C2884">
        <v>550</v>
      </c>
      <c r="D2884" t="str">
        <f>VLOOKUP(C2892,'make details'!$A$1:$C$139,2,FALSE)</f>
        <v>BMW</v>
      </c>
      <c r="E2884" t="str">
        <f>VLOOKUP(C2884,'make details'!$A$1:$C$139,3,FALSE)</f>
        <v>Standard</v>
      </c>
      <c r="F2884">
        <v>2006</v>
      </c>
      <c r="G2884" t="s">
        <v>808</v>
      </c>
      <c r="H2884" t="s">
        <v>69</v>
      </c>
      <c r="I2884" s="1">
        <v>44637</v>
      </c>
      <c r="J2884">
        <v>102</v>
      </c>
      <c r="K2884" t="str">
        <f>VLOOKUP(J2884,locations!$A$1:$E$17,2,FALSE)</f>
        <v>Auckland</v>
      </c>
      <c r="L2884" t="str">
        <f>VLOOKUP(J2884,locations!$A$1:$E$17,3,FALSE)</f>
        <v>New Zealand</v>
      </c>
      <c r="M2884">
        <f>VLOOKUP(J2884,locations!$A$1:$E$17,4,FALSE)</f>
        <v>1695200</v>
      </c>
      <c r="N2884">
        <f>VLOOKUP(J2884,locations!$A$1:$E$17,5,FALSE)</f>
        <v>343.09</v>
      </c>
    </row>
    <row r="2885" spans="1:14" x14ac:dyDescent="0.25">
      <c r="A2885">
        <v>2884</v>
      </c>
      <c r="B2885" t="s">
        <v>90</v>
      </c>
      <c r="C2885">
        <v>587</v>
      </c>
      <c r="D2885" t="str">
        <f>VLOOKUP(C2893,'make details'!$A$1:$C$139,2,FALSE)</f>
        <v>BMW</v>
      </c>
      <c r="E2885" t="str">
        <f>VLOOKUP(C2885,'make details'!$A$1:$C$139,3,FALSE)</f>
        <v>Standard</v>
      </c>
      <c r="F2885">
        <v>2007</v>
      </c>
      <c r="G2885" t="s">
        <v>812</v>
      </c>
      <c r="H2885" t="s">
        <v>10</v>
      </c>
      <c r="I2885" s="1">
        <v>44557</v>
      </c>
      <c r="J2885">
        <v>104</v>
      </c>
      <c r="K2885" t="str">
        <f>VLOOKUP(J2885,locations!$A$1:$E$17,2,FALSE)</f>
        <v>Bay of Plenty</v>
      </c>
      <c r="L2885" t="str">
        <f>VLOOKUP(J2885,locations!$A$1:$E$17,3,FALSE)</f>
        <v>New Zealand</v>
      </c>
      <c r="M2885">
        <f>VLOOKUP(J2885,locations!$A$1:$E$17,4,FALSE)</f>
        <v>347700</v>
      </c>
      <c r="N2885">
        <f>VLOOKUP(J2885,locations!$A$1:$E$17,5,FALSE)</f>
        <v>28.8</v>
      </c>
    </row>
    <row r="2886" spans="1:14" x14ac:dyDescent="0.25">
      <c r="A2886">
        <v>2885</v>
      </c>
      <c r="B2886" t="s">
        <v>435</v>
      </c>
      <c r="C2886">
        <v>540</v>
      </c>
      <c r="D2886" t="str">
        <f>VLOOKUP(C2894,'make details'!$A$1:$C$139,2,FALSE)</f>
        <v>Subaru</v>
      </c>
      <c r="E2886" t="str">
        <f>VLOOKUP(C2886,'make details'!$A$1:$C$139,3,FALSE)</f>
        <v>Standard</v>
      </c>
      <c r="F2886">
        <v>2003</v>
      </c>
      <c r="G2886" t="s">
        <v>436</v>
      </c>
      <c r="H2886" t="s">
        <v>123</v>
      </c>
      <c r="I2886" s="1">
        <v>44652</v>
      </c>
      <c r="J2886">
        <v>114</v>
      </c>
      <c r="K2886" t="str">
        <f>VLOOKUP(J2886,locations!$A$1:$E$17,2,FALSE)</f>
        <v>Canterbury</v>
      </c>
      <c r="L2886" t="str">
        <f>VLOOKUP(J2886,locations!$A$1:$E$17,3,FALSE)</f>
        <v>New Zealand</v>
      </c>
      <c r="M2886">
        <f>VLOOKUP(J2886,locations!$A$1:$E$17,4,FALSE)</f>
        <v>655000</v>
      </c>
      <c r="N2886">
        <f>VLOOKUP(J2886,locations!$A$1:$E$17,5,FALSE)</f>
        <v>14.72</v>
      </c>
    </row>
    <row r="2887" spans="1:14" x14ac:dyDescent="0.25">
      <c r="A2887">
        <v>2886</v>
      </c>
      <c r="B2887" t="s">
        <v>83</v>
      </c>
      <c r="C2887">
        <v>587</v>
      </c>
      <c r="D2887" t="str">
        <f>VLOOKUP(C2895,'make details'!$A$1:$C$139,2,FALSE)</f>
        <v>Mazda</v>
      </c>
      <c r="E2887" t="str">
        <f>VLOOKUP(C2887,'make details'!$A$1:$C$139,3,FALSE)</f>
        <v>Standard</v>
      </c>
      <c r="F2887">
        <v>2009</v>
      </c>
      <c r="G2887" t="s">
        <v>359</v>
      </c>
      <c r="H2887" t="s">
        <v>10</v>
      </c>
      <c r="I2887" s="1">
        <v>44656</v>
      </c>
      <c r="J2887">
        <v>102</v>
      </c>
      <c r="K2887" t="str">
        <f>VLOOKUP(J2887,locations!$A$1:$E$17,2,FALSE)</f>
        <v>Auckland</v>
      </c>
      <c r="L2887" t="str">
        <f>VLOOKUP(J2887,locations!$A$1:$E$17,3,FALSE)</f>
        <v>New Zealand</v>
      </c>
      <c r="M2887">
        <f>VLOOKUP(J2887,locations!$A$1:$E$17,4,FALSE)</f>
        <v>1695200</v>
      </c>
      <c r="N2887">
        <f>VLOOKUP(J2887,locations!$A$1:$E$17,5,FALSE)</f>
        <v>343.09</v>
      </c>
    </row>
    <row r="2888" spans="1:14" x14ac:dyDescent="0.25">
      <c r="A2888">
        <v>2887</v>
      </c>
      <c r="B2888" t="s">
        <v>83</v>
      </c>
      <c r="C2888">
        <v>576</v>
      </c>
      <c r="D2888" t="str">
        <f>VLOOKUP(C2896,'make details'!$A$1:$C$139,2,FALSE)</f>
        <v>Mini</v>
      </c>
      <c r="E2888" t="str">
        <f>VLOOKUP(C2888,'make details'!$A$1:$C$139,3,FALSE)</f>
        <v>Standard</v>
      </c>
      <c r="F2888">
        <v>2006</v>
      </c>
      <c r="G2888" t="s">
        <v>817</v>
      </c>
      <c r="H2888" t="s">
        <v>69</v>
      </c>
      <c r="I2888" s="1">
        <v>44561</v>
      </c>
      <c r="J2888">
        <v>108</v>
      </c>
      <c r="K2888" t="str">
        <f>VLOOKUP(J2888,locations!$A$1:$E$17,2,FALSE)</f>
        <v>Manawatū-Whanganui</v>
      </c>
      <c r="L2888" t="str">
        <f>VLOOKUP(J2888,locations!$A$1:$E$17,3,FALSE)</f>
        <v>New Zealand</v>
      </c>
      <c r="M2888">
        <f>VLOOKUP(J2888,locations!$A$1:$E$17,4,FALSE)</f>
        <v>258200</v>
      </c>
      <c r="N2888">
        <f>VLOOKUP(J2888,locations!$A$1:$E$17,5,FALSE)</f>
        <v>11.62</v>
      </c>
    </row>
    <row r="2889" spans="1:14" x14ac:dyDescent="0.25">
      <c r="A2889">
        <v>2888</v>
      </c>
      <c r="B2889" t="s">
        <v>90</v>
      </c>
      <c r="C2889">
        <v>619</v>
      </c>
      <c r="D2889" t="str">
        <f>VLOOKUP(C2897,'make details'!$A$1:$C$139,2,FALSE)</f>
        <v>Toyota</v>
      </c>
      <c r="E2889" t="str">
        <f>VLOOKUP(C2889,'make details'!$A$1:$C$139,3,FALSE)</f>
        <v>Standard</v>
      </c>
      <c r="F2889">
        <v>2004</v>
      </c>
      <c r="G2889" t="s">
        <v>874</v>
      </c>
      <c r="H2889" t="s">
        <v>28</v>
      </c>
      <c r="I2889" s="1">
        <v>44621</v>
      </c>
      <c r="J2889">
        <v>114</v>
      </c>
      <c r="K2889" t="str">
        <f>VLOOKUP(J2889,locations!$A$1:$E$17,2,FALSE)</f>
        <v>Canterbury</v>
      </c>
      <c r="L2889" t="str">
        <f>VLOOKUP(J2889,locations!$A$1:$E$17,3,FALSE)</f>
        <v>New Zealand</v>
      </c>
      <c r="M2889">
        <f>VLOOKUP(J2889,locations!$A$1:$E$17,4,FALSE)</f>
        <v>655000</v>
      </c>
      <c r="N2889">
        <f>VLOOKUP(J2889,locations!$A$1:$E$17,5,FALSE)</f>
        <v>14.72</v>
      </c>
    </row>
    <row r="2890" spans="1:14" x14ac:dyDescent="0.25">
      <c r="A2890">
        <v>2889</v>
      </c>
      <c r="B2890" t="s">
        <v>90</v>
      </c>
      <c r="C2890">
        <v>619</v>
      </c>
      <c r="D2890" t="str">
        <f>VLOOKUP(C2898,'make details'!$A$1:$C$139,2,FALSE)</f>
        <v>Subaru</v>
      </c>
      <c r="E2890" t="str">
        <f>VLOOKUP(C2890,'make details'!$A$1:$C$139,3,FALSE)</f>
        <v>Standard</v>
      </c>
      <c r="F2890">
        <v>2015</v>
      </c>
      <c r="G2890" t="s">
        <v>575</v>
      </c>
      <c r="H2890" t="s">
        <v>10</v>
      </c>
      <c r="I2890" s="1">
        <v>44651</v>
      </c>
      <c r="J2890">
        <v>102</v>
      </c>
      <c r="K2890" t="str">
        <f>VLOOKUP(J2890,locations!$A$1:$E$17,2,FALSE)</f>
        <v>Auckland</v>
      </c>
      <c r="L2890" t="str">
        <f>VLOOKUP(J2890,locations!$A$1:$E$17,3,FALSE)</f>
        <v>New Zealand</v>
      </c>
      <c r="M2890">
        <f>VLOOKUP(J2890,locations!$A$1:$E$17,4,FALSE)</f>
        <v>1695200</v>
      </c>
      <c r="N2890">
        <f>VLOOKUP(J2890,locations!$A$1:$E$17,5,FALSE)</f>
        <v>343.09</v>
      </c>
    </row>
    <row r="2891" spans="1:14" x14ac:dyDescent="0.25">
      <c r="A2891">
        <v>2890</v>
      </c>
      <c r="B2891" t="s">
        <v>83</v>
      </c>
      <c r="C2891">
        <v>619</v>
      </c>
      <c r="D2891" t="str">
        <f>VLOOKUP(C2899,'make details'!$A$1:$C$139,2,FALSE)</f>
        <v>Toyota</v>
      </c>
      <c r="E2891" t="str">
        <f>VLOOKUP(C2891,'make details'!$A$1:$C$139,3,FALSE)</f>
        <v>Standard</v>
      </c>
      <c r="F2891">
        <v>2006</v>
      </c>
      <c r="G2891" t="s">
        <v>903</v>
      </c>
      <c r="H2891" t="s">
        <v>28</v>
      </c>
      <c r="I2891" s="1">
        <v>44624</v>
      </c>
      <c r="J2891">
        <v>102</v>
      </c>
      <c r="K2891" t="str">
        <f>VLOOKUP(J2891,locations!$A$1:$E$17,2,FALSE)</f>
        <v>Auckland</v>
      </c>
      <c r="L2891" t="str">
        <f>VLOOKUP(J2891,locations!$A$1:$E$17,3,FALSE)</f>
        <v>New Zealand</v>
      </c>
      <c r="M2891">
        <f>VLOOKUP(J2891,locations!$A$1:$E$17,4,FALSE)</f>
        <v>1695200</v>
      </c>
      <c r="N2891">
        <f>VLOOKUP(J2891,locations!$A$1:$E$17,5,FALSE)</f>
        <v>343.09</v>
      </c>
    </row>
    <row r="2892" spans="1:14" x14ac:dyDescent="0.25">
      <c r="A2892">
        <v>2891</v>
      </c>
      <c r="B2892" t="s">
        <v>486</v>
      </c>
      <c r="C2892">
        <v>512</v>
      </c>
      <c r="D2892" t="str">
        <f>VLOOKUP(C2900,'make details'!$A$1:$C$139,2,FALSE)</f>
        <v>Mazda</v>
      </c>
      <c r="E2892" t="str">
        <f>VLOOKUP(C2892,'make details'!$A$1:$C$139,3,FALSE)</f>
        <v>Luxury</v>
      </c>
      <c r="F2892">
        <v>2006</v>
      </c>
      <c r="G2892" t="s">
        <v>889</v>
      </c>
      <c r="H2892" t="s">
        <v>45</v>
      </c>
      <c r="I2892" s="1">
        <v>44596</v>
      </c>
      <c r="J2892">
        <v>105</v>
      </c>
      <c r="K2892" t="str">
        <f>VLOOKUP(J2892,locations!$A$1:$E$17,2,FALSE)</f>
        <v>Gisborne</v>
      </c>
      <c r="L2892" t="str">
        <f>VLOOKUP(J2892,locations!$A$1:$E$17,3,FALSE)</f>
        <v>New Zealand</v>
      </c>
      <c r="M2892">
        <f>VLOOKUP(J2892,locations!$A$1:$E$17,4,FALSE)</f>
        <v>52100</v>
      </c>
      <c r="N2892">
        <f>VLOOKUP(J2892,locations!$A$1:$E$17,5,FALSE)</f>
        <v>6.21</v>
      </c>
    </row>
    <row r="2893" spans="1:14" x14ac:dyDescent="0.25">
      <c r="A2893">
        <v>2892</v>
      </c>
      <c r="B2893" t="s">
        <v>83</v>
      </c>
      <c r="C2893">
        <v>512</v>
      </c>
      <c r="D2893" t="str">
        <f>VLOOKUP(C2901,'make details'!$A$1:$C$139,2,FALSE)</f>
        <v>Honda</v>
      </c>
      <c r="E2893" t="str">
        <f>VLOOKUP(C2893,'make details'!$A$1:$C$139,3,FALSE)</f>
        <v>Luxury</v>
      </c>
      <c r="F2893">
        <v>2006</v>
      </c>
      <c r="G2893" t="s">
        <v>84</v>
      </c>
      <c r="H2893" t="s">
        <v>28</v>
      </c>
      <c r="I2893" s="1">
        <v>44626</v>
      </c>
      <c r="J2893">
        <v>102</v>
      </c>
      <c r="K2893" t="str">
        <f>VLOOKUP(J2893,locations!$A$1:$E$17,2,FALSE)</f>
        <v>Auckland</v>
      </c>
      <c r="L2893" t="str">
        <f>VLOOKUP(J2893,locations!$A$1:$E$17,3,FALSE)</f>
        <v>New Zealand</v>
      </c>
      <c r="M2893">
        <f>VLOOKUP(J2893,locations!$A$1:$E$17,4,FALSE)</f>
        <v>1695200</v>
      </c>
      <c r="N2893">
        <f>VLOOKUP(J2893,locations!$A$1:$E$17,5,FALSE)</f>
        <v>343.09</v>
      </c>
    </row>
    <row r="2894" spans="1:14" x14ac:dyDescent="0.25">
      <c r="A2894">
        <v>2893</v>
      </c>
      <c r="B2894" t="s">
        <v>83</v>
      </c>
      <c r="C2894">
        <v>610</v>
      </c>
      <c r="D2894" t="str">
        <f>VLOOKUP(C2902,'make details'!$A$1:$C$139,2,FALSE)</f>
        <v>BMW</v>
      </c>
      <c r="E2894" t="str">
        <f>VLOOKUP(C2894,'make details'!$A$1:$C$139,3,FALSE)</f>
        <v>Standard</v>
      </c>
      <c r="F2894">
        <v>2006</v>
      </c>
      <c r="G2894" t="s">
        <v>475</v>
      </c>
      <c r="H2894" t="s">
        <v>32</v>
      </c>
      <c r="I2894" s="1">
        <v>44631</v>
      </c>
      <c r="J2894">
        <v>114</v>
      </c>
      <c r="K2894" t="str">
        <f>VLOOKUP(J2894,locations!$A$1:$E$17,2,FALSE)</f>
        <v>Canterbury</v>
      </c>
      <c r="L2894" t="str">
        <f>VLOOKUP(J2894,locations!$A$1:$E$17,3,FALSE)</f>
        <v>New Zealand</v>
      </c>
      <c r="M2894">
        <f>VLOOKUP(J2894,locations!$A$1:$E$17,4,FALSE)</f>
        <v>655000</v>
      </c>
      <c r="N2894">
        <f>VLOOKUP(J2894,locations!$A$1:$E$17,5,FALSE)</f>
        <v>14.72</v>
      </c>
    </row>
    <row r="2895" spans="1:14" x14ac:dyDescent="0.25">
      <c r="A2895">
        <v>2894</v>
      </c>
      <c r="B2895" t="s">
        <v>90</v>
      </c>
      <c r="C2895">
        <v>576</v>
      </c>
      <c r="D2895" t="str">
        <f>VLOOKUP(C2903,'make details'!$A$1:$C$139,2,FALSE)</f>
        <v>Ford</v>
      </c>
      <c r="E2895" t="str">
        <f>VLOOKUP(C2895,'make details'!$A$1:$C$139,3,FALSE)</f>
        <v>Standard</v>
      </c>
      <c r="F2895">
        <v>2005</v>
      </c>
      <c r="G2895" t="s">
        <v>596</v>
      </c>
      <c r="H2895" t="s">
        <v>18</v>
      </c>
      <c r="I2895" s="1">
        <v>44581</v>
      </c>
      <c r="J2895">
        <v>103</v>
      </c>
      <c r="K2895" t="str">
        <f>VLOOKUP(J2895,locations!$A$1:$E$17,2,FALSE)</f>
        <v>Waikato</v>
      </c>
      <c r="L2895" t="str">
        <f>VLOOKUP(J2895,locations!$A$1:$E$17,3,FALSE)</f>
        <v>New Zealand</v>
      </c>
      <c r="M2895">
        <f>VLOOKUP(J2895,locations!$A$1:$E$17,4,FALSE)</f>
        <v>513800</v>
      </c>
      <c r="N2895">
        <f>VLOOKUP(J2895,locations!$A$1:$E$17,5,FALSE)</f>
        <v>21.5</v>
      </c>
    </row>
    <row r="2896" spans="1:14" x14ac:dyDescent="0.25">
      <c r="A2896">
        <v>2895</v>
      </c>
      <c r="B2896" t="s">
        <v>83</v>
      </c>
      <c r="C2896">
        <v>579</v>
      </c>
      <c r="D2896" t="str">
        <f>VLOOKUP(C2904,'make details'!$A$1:$C$139,2,FALSE)</f>
        <v>Toyota</v>
      </c>
      <c r="E2896" t="str">
        <f>VLOOKUP(C2896,'make details'!$A$1:$C$139,3,FALSE)</f>
        <v>Luxury</v>
      </c>
      <c r="F2896">
        <v>2005</v>
      </c>
      <c r="G2896" t="s">
        <v>249</v>
      </c>
      <c r="H2896" t="s">
        <v>28</v>
      </c>
      <c r="I2896" s="1">
        <v>44537</v>
      </c>
      <c r="J2896">
        <v>104</v>
      </c>
      <c r="K2896" t="str">
        <f>VLOOKUP(J2896,locations!$A$1:$E$17,2,FALSE)</f>
        <v>Bay of Plenty</v>
      </c>
      <c r="L2896" t="str">
        <f>VLOOKUP(J2896,locations!$A$1:$E$17,3,FALSE)</f>
        <v>New Zealand</v>
      </c>
      <c r="M2896">
        <f>VLOOKUP(J2896,locations!$A$1:$E$17,4,FALSE)</f>
        <v>347700</v>
      </c>
      <c r="N2896">
        <f>VLOOKUP(J2896,locations!$A$1:$E$17,5,FALSE)</f>
        <v>28.8</v>
      </c>
    </row>
    <row r="2897" spans="1:14" x14ac:dyDescent="0.25">
      <c r="A2897">
        <v>2896</v>
      </c>
      <c r="B2897" t="s">
        <v>83</v>
      </c>
      <c r="C2897">
        <v>619</v>
      </c>
      <c r="D2897" t="str">
        <f>VLOOKUP(C2905,'make details'!$A$1:$C$139,2,FALSE)</f>
        <v>Dodge</v>
      </c>
      <c r="E2897" t="str">
        <f>VLOOKUP(C2897,'make details'!$A$1:$C$139,3,FALSE)</f>
        <v>Standard</v>
      </c>
      <c r="F2897">
        <v>1998</v>
      </c>
      <c r="G2897" t="s">
        <v>904</v>
      </c>
      <c r="H2897" t="s">
        <v>45</v>
      </c>
      <c r="I2897" s="1">
        <v>44603</v>
      </c>
      <c r="J2897">
        <v>108</v>
      </c>
      <c r="K2897" t="str">
        <f>VLOOKUP(J2897,locations!$A$1:$E$17,2,FALSE)</f>
        <v>Manawatū-Whanganui</v>
      </c>
      <c r="L2897" t="str">
        <f>VLOOKUP(J2897,locations!$A$1:$E$17,3,FALSE)</f>
        <v>New Zealand</v>
      </c>
      <c r="M2897">
        <f>VLOOKUP(J2897,locations!$A$1:$E$17,4,FALSE)</f>
        <v>258200</v>
      </c>
      <c r="N2897">
        <f>VLOOKUP(J2897,locations!$A$1:$E$17,5,FALSE)</f>
        <v>11.62</v>
      </c>
    </row>
    <row r="2898" spans="1:14" x14ac:dyDescent="0.25">
      <c r="A2898">
        <v>2897</v>
      </c>
      <c r="B2898" t="s">
        <v>90</v>
      </c>
      <c r="C2898">
        <v>610</v>
      </c>
      <c r="D2898" t="str">
        <f>VLOOKUP(C2906,'make details'!$A$1:$C$139,2,FALSE)</f>
        <v>Audi</v>
      </c>
      <c r="E2898" t="str">
        <f>VLOOKUP(C2898,'make details'!$A$1:$C$139,3,FALSE)</f>
        <v>Standard</v>
      </c>
      <c r="F2898">
        <v>2004</v>
      </c>
      <c r="G2898" t="s">
        <v>475</v>
      </c>
      <c r="H2898" t="s">
        <v>45</v>
      </c>
      <c r="I2898" s="1">
        <v>44619</v>
      </c>
      <c r="J2898">
        <v>107</v>
      </c>
      <c r="K2898" t="str">
        <f>VLOOKUP(J2898,locations!$A$1:$E$17,2,FALSE)</f>
        <v>Taranaki</v>
      </c>
      <c r="L2898" t="str">
        <f>VLOOKUP(J2898,locations!$A$1:$E$17,3,FALSE)</f>
        <v>New Zealand</v>
      </c>
      <c r="M2898">
        <f>VLOOKUP(J2898,locations!$A$1:$E$17,4,FALSE)</f>
        <v>127300</v>
      </c>
      <c r="N2898">
        <f>VLOOKUP(J2898,locations!$A$1:$E$17,5,FALSE)</f>
        <v>17.55</v>
      </c>
    </row>
    <row r="2899" spans="1:14" x14ac:dyDescent="0.25">
      <c r="A2899">
        <v>2898</v>
      </c>
      <c r="B2899" t="s">
        <v>90</v>
      </c>
      <c r="C2899">
        <v>619</v>
      </c>
      <c r="D2899" t="str">
        <f>VLOOKUP(C2907,'make details'!$A$1:$C$139,2,FALSE)</f>
        <v>Honda</v>
      </c>
      <c r="E2899" t="str">
        <f>VLOOKUP(C2899,'make details'!$A$1:$C$139,3,FALSE)</f>
        <v>Standard</v>
      </c>
      <c r="F2899">
        <v>2004</v>
      </c>
      <c r="G2899" t="s">
        <v>599</v>
      </c>
      <c r="H2899" t="s">
        <v>32</v>
      </c>
      <c r="I2899" s="1">
        <v>44534</v>
      </c>
      <c r="J2899">
        <v>103</v>
      </c>
      <c r="K2899" t="str">
        <f>VLOOKUP(J2899,locations!$A$1:$E$17,2,FALSE)</f>
        <v>Waikato</v>
      </c>
      <c r="L2899" t="str">
        <f>VLOOKUP(J2899,locations!$A$1:$E$17,3,FALSE)</f>
        <v>New Zealand</v>
      </c>
      <c r="M2899">
        <f>VLOOKUP(J2899,locations!$A$1:$E$17,4,FALSE)</f>
        <v>513800</v>
      </c>
      <c r="N2899">
        <f>VLOOKUP(J2899,locations!$A$1:$E$17,5,FALSE)</f>
        <v>21.5</v>
      </c>
    </row>
    <row r="2900" spans="1:14" x14ac:dyDescent="0.25">
      <c r="A2900">
        <v>2899</v>
      </c>
      <c r="B2900" t="s">
        <v>75</v>
      </c>
      <c r="C2900">
        <v>576</v>
      </c>
      <c r="D2900" t="str">
        <f>VLOOKUP(C2908,'make details'!$A$1:$C$139,2,FALSE)</f>
        <v>Mazda</v>
      </c>
      <c r="E2900" t="str">
        <f>VLOOKUP(C2900,'make details'!$A$1:$C$139,3,FALSE)</f>
        <v>Standard</v>
      </c>
      <c r="F2900">
        <v>2005</v>
      </c>
      <c r="G2900" t="s">
        <v>578</v>
      </c>
      <c r="H2900" t="s">
        <v>18</v>
      </c>
      <c r="I2900" s="1">
        <v>44511</v>
      </c>
      <c r="J2900">
        <v>104</v>
      </c>
      <c r="K2900" t="str">
        <f>VLOOKUP(J2900,locations!$A$1:$E$17,2,FALSE)</f>
        <v>Bay of Plenty</v>
      </c>
      <c r="L2900" t="str">
        <f>VLOOKUP(J2900,locations!$A$1:$E$17,3,FALSE)</f>
        <v>New Zealand</v>
      </c>
      <c r="M2900">
        <f>VLOOKUP(J2900,locations!$A$1:$E$17,4,FALSE)</f>
        <v>347700</v>
      </c>
      <c r="N2900">
        <f>VLOOKUP(J2900,locations!$A$1:$E$17,5,FALSE)</f>
        <v>28.8</v>
      </c>
    </row>
    <row r="2901" spans="1:14" x14ac:dyDescent="0.25">
      <c r="A2901">
        <v>2900</v>
      </c>
      <c r="B2901" t="s">
        <v>90</v>
      </c>
      <c r="C2901">
        <v>550</v>
      </c>
      <c r="D2901" t="str">
        <f>VLOOKUP(C2909,'make details'!$A$1:$C$139,2,FALSE)</f>
        <v>Nissan</v>
      </c>
      <c r="E2901" t="str">
        <f>VLOOKUP(C2901,'make details'!$A$1:$C$139,3,FALSE)</f>
        <v>Standard</v>
      </c>
      <c r="F2901">
        <v>2004</v>
      </c>
      <c r="G2901" t="s">
        <v>584</v>
      </c>
      <c r="H2901" t="s">
        <v>618</v>
      </c>
      <c r="I2901" s="1">
        <v>44564</v>
      </c>
      <c r="J2901">
        <v>114</v>
      </c>
      <c r="K2901" t="str">
        <f>VLOOKUP(J2901,locations!$A$1:$E$17,2,FALSE)</f>
        <v>Canterbury</v>
      </c>
      <c r="L2901" t="str">
        <f>VLOOKUP(J2901,locations!$A$1:$E$17,3,FALSE)</f>
        <v>New Zealand</v>
      </c>
      <c r="M2901">
        <f>VLOOKUP(J2901,locations!$A$1:$E$17,4,FALSE)</f>
        <v>655000</v>
      </c>
      <c r="N2901">
        <f>VLOOKUP(J2901,locations!$A$1:$E$17,5,FALSE)</f>
        <v>14.72</v>
      </c>
    </row>
    <row r="2902" spans="1:14" x14ac:dyDescent="0.25">
      <c r="A2902">
        <v>2901</v>
      </c>
      <c r="B2902" t="s">
        <v>83</v>
      </c>
      <c r="C2902">
        <v>512</v>
      </c>
      <c r="D2902" t="str">
        <f>VLOOKUP(C2910,'make details'!$A$1:$C$139,2,FALSE)</f>
        <v>Ford</v>
      </c>
      <c r="E2902" t="str">
        <f>VLOOKUP(C2902,'make details'!$A$1:$C$139,3,FALSE)</f>
        <v>Luxury</v>
      </c>
      <c r="F2902">
        <v>2006</v>
      </c>
      <c r="G2902" t="s">
        <v>84</v>
      </c>
      <c r="H2902" t="s">
        <v>28</v>
      </c>
      <c r="I2902" s="1">
        <v>44621</v>
      </c>
      <c r="J2902">
        <v>104</v>
      </c>
      <c r="K2902" t="str">
        <f>VLOOKUP(J2902,locations!$A$1:$E$17,2,FALSE)</f>
        <v>Bay of Plenty</v>
      </c>
      <c r="L2902" t="str">
        <f>VLOOKUP(J2902,locations!$A$1:$E$17,3,FALSE)</f>
        <v>New Zealand</v>
      </c>
      <c r="M2902">
        <f>VLOOKUP(J2902,locations!$A$1:$E$17,4,FALSE)</f>
        <v>347700</v>
      </c>
      <c r="N2902">
        <f>VLOOKUP(J2902,locations!$A$1:$E$17,5,FALSE)</f>
        <v>28.8</v>
      </c>
    </row>
    <row r="2903" spans="1:14" x14ac:dyDescent="0.25">
      <c r="A2903">
        <v>2902</v>
      </c>
      <c r="B2903" t="s">
        <v>75</v>
      </c>
      <c r="C2903">
        <v>540</v>
      </c>
      <c r="D2903" t="str">
        <f>VLOOKUP(C2911,'make details'!$A$1:$C$139,2,FALSE)</f>
        <v>Mazda</v>
      </c>
      <c r="E2903" t="str">
        <f>VLOOKUP(C2903,'make details'!$A$1:$C$139,3,FALSE)</f>
        <v>Standard</v>
      </c>
      <c r="F2903">
        <v>1995</v>
      </c>
      <c r="G2903" t="s">
        <v>905</v>
      </c>
      <c r="H2903" t="s">
        <v>69</v>
      </c>
      <c r="I2903" s="1">
        <v>44596</v>
      </c>
      <c r="J2903">
        <v>109</v>
      </c>
      <c r="K2903" t="str">
        <f>VLOOKUP(J2903,locations!$A$1:$E$17,2,FALSE)</f>
        <v>Wellington</v>
      </c>
      <c r="L2903" t="str">
        <f>VLOOKUP(J2903,locations!$A$1:$E$17,3,FALSE)</f>
        <v>New Zealand</v>
      </c>
      <c r="M2903">
        <f>VLOOKUP(J2903,locations!$A$1:$E$17,4,FALSE)</f>
        <v>543500</v>
      </c>
      <c r="N2903">
        <f>VLOOKUP(J2903,locations!$A$1:$E$17,5,FALSE)</f>
        <v>67.52</v>
      </c>
    </row>
    <row r="2904" spans="1:14" x14ac:dyDescent="0.25">
      <c r="A2904">
        <v>2903</v>
      </c>
      <c r="B2904" t="s">
        <v>75</v>
      </c>
      <c r="C2904">
        <v>619</v>
      </c>
      <c r="D2904" t="str">
        <f>VLOOKUP(C2912,'make details'!$A$1:$C$139,2,FALSE)</f>
        <v>Honda</v>
      </c>
      <c r="E2904" t="str">
        <f>VLOOKUP(C2904,'make details'!$A$1:$C$139,3,FALSE)</f>
        <v>Standard</v>
      </c>
      <c r="F2904">
        <v>2005</v>
      </c>
      <c r="G2904" t="s">
        <v>739</v>
      </c>
      <c r="H2904" t="s">
        <v>28</v>
      </c>
      <c r="I2904" s="1">
        <v>44638</v>
      </c>
      <c r="J2904">
        <v>106</v>
      </c>
      <c r="K2904" t="str">
        <f>VLOOKUP(J2904,locations!$A$1:$E$17,2,FALSE)</f>
        <v>Hawke's Bay</v>
      </c>
      <c r="L2904" t="str">
        <f>VLOOKUP(J2904,locations!$A$1:$E$17,3,FALSE)</f>
        <v>New Zealand</v>
      </c>
      <c r="M2904">
        <f>VLOOKUP(J2904,locations!$A$1:$E$17,4,FALSE)</f>
        <v>182700</v>
      </c>
      <c r="N2904">
        <f>VLOOKUP(J2904,locations!$A$1:$E$17,5,FALSE)</f>
        <v>12.92</v>
      </c>
    </row>
    <row r="2905" spans="1:14" x14ac:dyDescent="0.25">
      <c r="A2905">
        <v>2904</v>
      </c>
      <c r="B2905" t="s">
        <v>90</v>
      </c>
      <c r="C2905">
        <v>534</v>
      </c>
      <c r="D2905" t="str">
        <f>VLOOKUP(C2913,'make details'!$A$1:$C$139,2,FALSE)</f>
        <v>Honda</v>
      </c>
      <c r="E2905" t="str">
        <f>VLOOKUP(C2905,'make details'!$A$1:$C$139,3,FALSE)</f>
        <v>Standard</v>
      </c>
      <c r="F2905">
        <v>2015</v>
      </c>
      <c r="G2905" t="s">
        <v>906</v>
      </c>
      <c r="H2905" t="s">
        <v>32</v>
      </c>
      <c r="I2905" s="1">
        <v>44649</v>
      </c>
      <c r="J2905">
        <v>102</v>
      </c>
      <c r="K2905" t="str">
        <f>VLOOKUP(J2905,locations!$A$1:$E$17,2,FALSE)</f>
        <v>Auckland</v>
      </c>
      <c r="L2905" t="str">
        <f>VLOOKUP(J2905,locations!$A$1:$E$17,3,FALSE)</f>
        <v>New Zealand</v>
      </c>
      <c r="M2905">
        <f>VLOOKUP(J2905,locations!$A$1:$E$17,4,FALSE)</f>
        <v>1695200</v>
      </c>
      <c r="N2905">
        <f>VLOOKUP(J2905,locations!$A$1:$E$17,5,FALSE)</f>
        <v>343.09</v>
      </c>
    </row>
    <row r="2906" spans="1:14" x14ac:dyDescent="0.25">
      <c r="A2906">
        <v>2905</v>
      </c>
      <c r="B2906" t="s">
        <v>83</v>
      </c>
      <c r="C2906">
        <v>507</v>
      </c>
      <c r="D2906" t="str">
        <f>VLOOKUP(C2914,'make details'!$A$1:$C$139,2,FALSE)</f>
        <v>BMW</v>
      </c>
      <c r="E2906" t="str">
        <f>VLOOKUP(C2906,'make details'!$A$1:$C$139,3,FALSE)</f>
        <v>Standard</v>
      </c>
      <c r="F2906">
        <v>2008</v>
      </c>
      <c r="G2906" t="s">
        <v>688</v>
      </c>
      <c r="H2906" t="s">
        <v>18</v>
      </c>
      <c r="I2906" s="1">
        <v>44656</v>
      </c>
      <c r="J2906">
        <v>102</v>
      </c>
      <c r="K2906" t="str">
        <f>VLOOKUP(J2906,locations!$A$1:$E$17,2,FALSE)</f>
        <v>Auckland</v>
      </c>
      <c r="L2906" t="str">
        <f>VLOOKUP(J2906,locations!$A$1:$E$17,3,FALSE)</f>
        <v>New Zealand</v>
      </c>
      <c r="M2906">
        <f>VLOOKUP(J2906,locations!$A$1:$E$17,4,FALSE)</f>
        <v>1695200</v>
      </c>
      <c r="N2906">
        <f>VLOOKUP(J2906,locations!$A$1:$E$17,5,FALSE)</f>
        <v>343.09</v>
      </c>
    </row>
    <row r="2907" spans="1:14" x14ac:dyDescent="0.25">
      <c r="A2907">
        <v>2906</v>
      </c>
      <c r="B2907" t="s">
        <v>75</v>
      </c>
      <c r="C2907">
        <v>550</v>
      </c>
      <c r="D2907" t="str">
        <f>VLOOKUP(C2915,'make details'!$A$1:$C$139,2,FALSE)</f>
        <v>Mazda</v>
      </c>
      <c r="E2907" t="str">
        <f>VLOOKUP(C2907,'make details'!$A$1:$C$139,3,FALSE)</f>
        <v>Standard</v>
      </c>
      <c r="F2907">
        <v>2006</v>
      </c>
      <c r="G2907" t="s">
        <v>808</v>
      </c>
      <c r="H2907" t="s">
        <v>45</v>
      </c>
      <c r="I2907" s="1">
        <v>44646</v>
      </c>
      <c r="J2907">
        <v>102</v>
      </c>
      <c r="K2907" t="str">
        <f>VLOOKUP(J2907,locations!$A$1:$E$17,2,FALSE)</f>
        <v>Auckland</v>
      </c>
      <c r="L2907" t="str">
        <f>VLOOKUP(J2907,locations!$A$1:$E$17,3,FALSE)</f>
        <v>New Zealand</v>
      </c>
      <c r="M2907">
        <f>VLOOKUP(J2907,locations!$A$1:$E$17,4,FALSE)</f>
        <v>1695200</v>
      </c>
      <c r="N2907">
        <f>VLOOKUP(J2907,locations!$A$1:$E$17,5,FALSE)</f>
        <v>343.09</v>
      </c>
    </row>
    <row r="2908" spans="1:14" x14ac:dyDescent="0.25">
      <c r="A2908">
        <v>2907</v>
      </c>
      <c r="B2908" t="s">
        <v>75</v>
      </c>
      <c r="C2908">
        <v>576</v>
      </c>
      <c r="D2908" t="str">
        <f>VLOOKUP(C2916,'make details'!$A$1:$C$139,2,FALSE)</f>
        <v>Piaggio</v>
      </c>
      <c r="E2908" t="str">
        <f>VLOOKUP(C2908,'make details'!$A$1:$C$139,3,FALSE)</f>
        <v>Standard</v>
      </c>
      <c r="F2908">
        <v>2006</v>
      </c>
      <c r="G2908" t="s">
        <v>823</v>
      </c>
      <c r="H2908" t="s">
        <v>28</v>
      </c>
      <c r="I2908" s="1">
        <v>44576</v>
      </c>
      <c r="J2908">
        <v>107</v>
      </c>
      <c r="K2908" t="str">
        <f>VLOOKUP(J2908,locations!$A$1:$E$17,2,FALSE)</f>
        <v>Taranaki</v>
      </c>
      <c r="L2908" t="str">
        <f>VLOOKUP(J2908,locations!$A$1:$E$17,3,FALSE)</f>
        <v>New Zealand</v>
      </c>
      <c r="M2908">
        <f>VLOOKUP(J2908,locations!$A$1:$E$17,4,FALSE)</f>
        <v>127300</v>
      </c>
      <c r="N2908">
        <f>VLOOKUP(J2908,locations!$A$1:$E$17,5,FALSE)</f>
        <v>17.55</v>
      </c>
    </row>
    <row r="2909" spans="1:14" x14ac:dyDescent="0.25">
      <c r="A2909">
        <v>2908</v>
      </c>
      <c r="B2909" t="s">
        <v>90</v>
      </c>
      <c r="C2909">
        <v>587</v>
      </c>
      <c r="D2909" t="str">
        <f>VLOOKUP(C2917,'make details'!$A$1:$C$139,2,FALSE)</f>
        <v>Toyota</v>
      </c>
      <c r="E2909" t="str">
        <f>VLOOKUP(C2909,'make details'!$A$1:$C$139,3,FALSE)</f>
        <v>Standard</v>
      </c>
      <c r="F2909">
        <v>2004</v>
      </c>
      <c r="G2909" t="s">
        <v>724</v>
      </c>
      <c r="H2909" t="s">
        <v>45</v>
      </c>
      <c r="I2909" s="1">
        <v>44635</v>
      </c>
      <c r="J2909">
        <v>105</v>
      </c>
      <c r="K2909" t="str">
        <f>VLOOKUP(J2909,locations!$A$1:$E$17,2,FALSE)</f>
        <v>Gisborne</v>
      </c>
      <c r="L2909" t="str">
        <f>VLOOKUP(J2909,locations!$A$1:$E$17,3,FALSE)</f>
        <v>New Zealand</v>
      </c>
      <c r="M2909">
        <f>VLOOKUP(J2909,locations!$A$1:$E$17,4,FALSE)</f>
        <v>52100</v>
      </c>
      <c r="N2909">
        <f>VLOOKUP(J2909,locations!$A$1:$E$17,5,FALSE)</f>
        <v>6.21</v>
      </c>
    </row>
    <row r="2910" spans="1:14" x14ac:dyDescent="0.25">
      <c r="A2910">
        <v>2909</v>
      </c>
      <c r="B2910" t="s">
        <v>435</v>
      </c>
      <c r="C2910">
        <v>540</v>
      </c>
      <c r="D2910" t="str">
        <f>VLOOKUP(C2918,'make details'!$A$1:$C$139,2,FALSE)</f>
        <v>Toyota</v>
      </c>
      <c r="E2910" t="str">
        <f>VLOOKUP(C2910,'make details'!$A$1:$C$139,3,FALSE)</f>
        <v>Standard</v>
      </c>
      <c r="F2910">
        <v>1995</v>
      </c>
      <c r="G2910" t="s">
        <v>436</v>
      </c>
      <c r="H2910" t="s">
        <v>69</v>
      </c>
      <c r="I2910" s="1">
        <v>44589</v>
      </c>
      <c r="J2910">
        <v>103</v>
      </c>
      <c r="K2910" t="str">
        <f>VLOOKUP(J2910,locations!$A$1:$E$17,2,FALSE)</f>
        <v>Waikato</v>
      </c>
      <c r="L2910" t="str">
        <f>VLOOKUP(J2910,locations!$A$1:$E$17,3,FALSE)</f>
        <v>New Zealand</v>
      </c>
      <c r="M2910">
        <f>VLOOKUP(J2910,locations!$A$1:$E$17,4,FALSE)</f>
        <v>513800</v>
      </c>
      <c r="N2910">
        <f>VLOOKUP(J2910,locations!$A$1:$E$17,5,FALSE)</f>
        <v>21.5</v>
      </c>
    </row>
    <row r="2911" spans="1:14" x14ac:dyDescent="0.25">
      <c r="A2911">
        <v>2910</v>
      </c>
      <c r="B2911" t="s">
        <v>83</v>
      </c>
      <c r="C2911">
        <v>576</v>
      </c>
      <c r="D2911" t="str">
        <f>VLOOKUP(C2919,'make details'!$A$1:$C$139,2,FALSE)</f>
        <v>Suzuki</v>
      </c>
      <c r="E2911" t="str">
        <f>VLOOKUP(C2911,'make details'!$A$1:$C$139,3,FALSE)</f>
        <v>Standard</v>
      </c>
      <c r="F2911">
        <v>2007</v>
      </c>
      <c r="G2911" t="s">
        <v>698</v>
      </c>
      <c r="H2911" t="s">
        <v>32</v>
      </c>
      <c r="I2911" s="1">
        <v>44655</v>
      </c>
      <c r="J2911">
        <v>103</v>
      </c>
      <c r="K2911" t="str">
        <f>VLOOKUP(J2911,locations!$A$1:$E$17,2,FALSE)</f>
        <v>Waikato</v>
      </c>
      <c r="L2911" t="str">
        <f>VLOOKUP(J2911,locations!$A$1:$E$17,3,FALSE)</f>
        <v>New Zealand</v>
      </c>
      <c r="M2911">
        <f>VLOOKUP(J2911,locations!$A$1:$E$17,4,FALSE)</f>
        <v>513800</v>
      </c>
      <c r="N2911">
        <f>VLOOKUP(J2911,locations!$A$1:$E$17,5,FALSE)</f>
        <v>21.5</v>
      </c>
    </row>
    <row r="2912" spans="1:14" x14ac:dyDescent="0.25">
      <c r="A2912">
        <v>2911</v>
      </c>
      <c r="B2912" t="s">
        <v>83</v>
      </c>
      <c r="C2912">
        <v>550</v>
      </c>
      <c r="D2912" t="str">
        <f>VLOOKUP(C2920,'make details'!$A$1:$C$139,2,FALSE)</f>
        <v>Mitsubishi</v>
      </c>
      <c r="E2912" t="str">
        <f>VLOOKUP(C2912,'make details'!$A$1:$C$139,3,FALSE)</f>
        <v>Standard</v>
      </c>
      <c r="F2912">
        <v>2000</v>
      </c>
      <c r="G2912" t="s">
        <v>888</v>
      </c>
      <c r="H2912" t="s">
        <v>32</v>
      </c>
      <c r="I2912" s="1">
        <v>44534</v>
      </c>
      <c r="J2912">
        <v>102</v>
      </c>
      <c r="K2912" t="str">
        <f>VLOOKUP(J2912,locations!$A$1:$E$17,2,FALSE)</f>
        <v>Auckland</v>
      </c>
      <c r="L2912" t="str">
        <f>VLOOKUP(J2912,locations!$A$1:$E$17,3,FALSE)</f>
        <v>New Zealand</v>
      </c>
      <c r="M2912">
        <f>VLOOKUP(J2912,locations!$A$1:$E$17,4,FALSE)</f>
        <v>1695200</v>
      </c>
      <c r="N2912">
        <f>VLOOKUP(J2912,locations!$A$1:$E$17,5,FALSE)</f>
        <v>343.09</v>
      </c>
    </row>
    <row r="2913" spans="1:14" x14ac:dyDescent="0.25">
      <c r="A2913">
        <v>2912</v>
      </c>
      <c r="B2913" t="s">
        <v>83</v>
      </c>
      <c r="C2913">
        <v>550</v>
      </c>
      <c r="D2913" t="str">
        <f>VLOOKUP(C2921,'make details'!$A$1:$C$139,2,FALSE)</f>
        <v>Honda</v>
      </c>
      <c r="E2913" t="str">
        <f>VLOOKUP(C2913,'make details'!$A$1:$C$139,3,FALSE)</f>
        <v>Standard</v>
      </c>
      <c r="F2913">
        <v>1997</v>
      </c>
      <c r="G2913" t="s">
        <v>579</v>
      </c>
      <c r="H2913" t="s">
        <v>32</v>
      </c>
      <c r="I2913" s="1">
        <v>44529</v>
      </c>
      <c r="J2913">
        <v>103</v>
      </c>
      <c r="K2913" t="str">
        <f>VLOOKUP(J2913,locations!$A$1:$E$17,2,FALSE)</f>
        <v>Waikato</v>
      </c>
      <c r="L2913" t="str">
        <f>VLOOKUP(J2913,locations!$A$1:$E$17,3,FALSE)</f>
        <v>New Zealand</v>
      </c>
      <c r="M2913">
        <f>VLOOKUP(J2913,locations!$A$1:$E$17,4,FALSE)</f>
        <v>513800</v>
      </c>
      <c r="N2913">
        <f>VLOOKUP(J2913,locations!$A$1:$E$17,5,FALSE)</f>
        <v>21.5</v>
      </c>
    </row>
    <row r="2914" spans="1:14" x14ac:dyDescent="0.25">
      <c r="A2914">
        <v>2913</v>
      </c>
      <c r="B2914" t="s">
        <v>486</v>
      </c>
      <c r="C2914">
        <v>512</v>
      </c>
      <c r="D2914" t="str">
        <f>VLOOKUP(C2922,'make details'!$A$1:$C$139,2,FALSE)</f>
        <v>Toyota</v>
      </c>
      <c r="E2914" t="str">
        <f>VLOOKUP(C2914,'make details'!$A$1:$C$139,3,FALSE)</f>
        <v>Luxury</v>
      </c>
      <c r="F2914">
        <v>1999</v>
      </c>
      <c r="G2914" t="s">
        <v>907</v>
      </c>
      <c r="H2914" t="s">
        <v>10</v>
      </c>
      <c r="I2914" s="1">
        <v>44596</v>
      </c>
      <c r="J2914">
        <v>104</v>
      </c>
      <c r="K2914" t="str">
        <f>VLOOKUP(J2914,locations!$A$1:$E$17,2,FALSE)</f>
        <v>Bay of Plenty</v>
      </c>
      <c r="L2914" t="str">
        <f>VLOOKUP(J2914,locations!$A$1:$E$17,3,FALSE)</f>
        <v>New Zealand</v>
      </c>
      <c r="M2914">
        <f>VLOOKUP(J2914,locations!$A$1:$E$17,4,FALSE)</f>
        <v>347700</v>
      </c>
      <c r="N2914">
        <f>VLOOKUP(J2914,locations!$A$1:$E$17,5,FALSE)</f>
        <v>28.8</v>
      </c>
    </row>
    <row r="2915" spans="1:14" x14ac:dyDescent="0.25">
      <c r="A2915">
        <v>2914</v>
      </c>
      <c r="B2915" t="s">
        <v>75</v>
      </c>
      <c r="C2915">
        <v>576</v>
      </c>
      <c r="D2915" t="str">
        <f>VLOOKUP(C2923,'make details'!$A$1:$C$139,2,FALSE)</f>
        <v>Mazda</v>
      </c>
      <c r="E2915" t="str">
        <f>VLOOKUP(C2915,'make details'!$A$1:$C$139,3,FALSE)</f>
        <v>Standard</v>
      </c>
      <c r="F2915">
        <v>2005</v>
      </c>
      <c r="G2915" t="s">
        <v>578</v>
      </c>
      <c r="H2915" t="s">
        <v>28</v>
      </c>
      <c r="I2915" s="1">
        <v>44541</v>
      </c>
      <c r="J2915">
        <v>104</v>
      </c>
      <c r="K2915" t="str">
        <f>VLOOKUP(J2915,locations!$A$1:$E$17,2,FALSE)</f>
        <v>Bay of Plenty</v>
      </c>
      <c r="L2915" t="str">
        <f>VLOOKUP(J2915,locations!$A$1:$E$17,3,FALSE)</f>
        <v>New Zealand</v>
      </c>
      <c r="M2915">
        <f>VLOOKUP(J2915,locations!$A$1:$E$17,4,FALSE)</f>
        <v>347700</v>
      </c>
      <c r="N2915">
        <f>VLOOKUP(J2915,locations!$A$1:$E$17,5,FALSE)</f>
        <v>28.8</v>
      </c>
    </row>
    <row r="2916" spans="1:14" x14ac:dyDescent="0.25">
      <c r="A2916">
        <v>2915</v>
      </c>
      <c r="B2916" t="s">
        <v>16</v>
      </c>
      <c r="C2916">
        <v>594</v>
      </c>
      <c r="D2916" t="str">
        <f>VLOOKUP(C2924,'make details'!$A$1:$C$139,2,FALSE)</f>
        <v>Mazda</v>
      </c>
      <c r="E2916" t="str">
        <f>VLOOKUP(C2916,'make details'!$A$1:$C$139,3,FALSE)</f>
        <v>Standard</v>
      </c>
      <c r="F2916">
        <v>2015</v>
      </c>
      <c r="G2916" t="s">
        <v>908</v>
      </c>
      <c r="H2916" t="s">
        <v>45</v>
      </c>
      <c r="I2916" s="1">
        <v>44533</v>
      </c>
      <c r="J2916">
        <v>102</v>
      </c>
      <c r="K2916" t="str">
        <f>VLOOKUP(J2916,locations!$A$1:$E$17,2,FALSE)</f>
        <v>Auckland</v>
      </c>
      <c r="L2916" t="str">
        <f>VLOOKUP(J2916,locations!$A$1:$E$17,3,FALSE)</f>
        <v>New Zealand</v>
      </c>
      <c r="M2916">
        <f>VLOOKUP(J2916,locations!$A$1:$E$17,4,FALSE)</f>
        <v>1695200</v>
      </c>
      <c r="N2916">
        <f>VLOOKUP(J2916,locations!$A$1:$E$17,5,FALSE)</f>
        <v>343.09</v>
      </c>
    </row>
    <row r="2917" spans="1:14" x14ac:dyDescent="0.25">
      <c r="A2917">
        <v>2916</v>
      </c>
      <c r="B2917" t="s">
        <v>75</v>
      </c>
      <c r="C2917">
        <v>619</v>
      </c>
      <c r="D2917" t="str">
        <f>VLOOKUP(C2925,'make details'!$A$1:$C$139,2,FALSE)</f>
        <v>Subaru</v>
      </c>
      <c r="E2917" t="str">
        <f>VLOOKUP(C2917,'make details'!$A$1:$C$139,3,FALSE)</f>
        <v>Standard</v>
      </c>
      <c r="F2917">
        <v>2004</v>
      </c>
      <c r="G2917" t="s">
        <v>746</v>
      </c>
      <c r="H2917" t="s">
        <v>47</v>
      </c>
      <c r="I2917" s="1">
        <v>44481</v>
      </c>
      <c r="J2917">
        <v>114</v>
      </c>
      <c r="K2917" t="str">
        <f>VLOOKUP(J2917,locations!$A$1:$E$17,2,FALSE)</f>
        <v>Canterbury</v>
      </c>
      <c r="L2917" t="str">
        <f>VLOOKUP(J2917,locations!$A$1:$E$17,3,FALSE)</f>
        <v>New Zealand</v>
      </c>
      <c r="M2917">
        <f>VLOOKUP(J2917,locations!$A$1:$E$17,4,FALSE)</f>
        <v>655000</v>
      </c>
      <c r="N2917">
        <f>VLOOKUP(J2917,locations!$A$1:$E$17,5,FALSE)</f>
        <v>14.72</v>
      </c>
    </row>
    <row r="2918" spans="1:14" x14ac:dyDescent="0.25">
      <c r="A2918">
        <v>2917</v>
      </c>
      <c r="B2918" t="s">
        <v>83</v>
      </c>
      <c r="C2918">
        <v>619</v>
      </c>
      <c r="D2918" t="str">
        <f>VLOOKUP(C2926,'make details'!$A$1:$C$139,2,FALSE)</f>
        <v>Holden</v>
      </c>
      <c r="E2918" t="str">
        <f>VLOOKUP(C2918,'make details'!$A$1:$C$139,3,FALSE)</f>
        <v>Standard</v>
      </c>
      <c r="F2918">
        <v>2005</v>
      </c>
      <c r="G2918" t="s">
        <v>670</v>
      </c>
      <c r="H2918" t="s">
        <v>10</v>
      </c>
      <c r="I2918" s="1">
        <v>44573</v>
      </c>
      <c r="J2918">
        <v>103</v>
      </c>
      <c r="K2918" t="str">
        <f>VLOOKUP(J2918,locations!$A$1:$E$17,2,FALSE)</f>
        <v>Waikato</v>
      </c>
      <c r="L2918" t="str">
        <f>VLOOKUP(J2918,locations!$A$1:$E$17,3,FALSE)</f>
        <v>New Zealand</v>
      </c>
      <c r="M2918">
        <f>VLOOKUP(J2918,locations!$A$1:$E$17,4,FALSE)</f>
        <v>513800</v>
      </c>
      <c r="N2918">
        <f>VLOOKUP(J2918,locations!$A$1:$E$17,5,FALSE)</f>
        <v>21.5</v>
      </c>
    </row>
    <row r="2919" spans="1:14" x14ac:dyDescent="0.25">
      <c r="A2919">
        <v>2918</v>
      </c>
      <c r="B2919" t="s">
        <v>75</v>
      </c>
      <c r="C2919">
        <v>611</v>
      </c>
      <c r="D2919" t="str">
        <f>VLOOKUP(C2927,'make details'!$A$1:$C$139,2,FALSE)</f>
        <v>Nissan</v>
      </c>
      <c r="E2919" t="str">
        <f>VLOOKUP(C2919,'make details'!$A$1:$C$139,3,FALSE)</f>
        <v>Standard</v>
      </c>
      <c r="F2919">
        <v>2005</v>
      </c>
      <c r="G2919" t="s">
        <v>684</v>
      </c>
      <c r="H2919" t="s">
        <v>69</v>
      </c>
      <c r="I2919" s="1">
        <v>44540</v>
      </c>
      <c r="J2919">
        <v>105</v>
      </c>
      <c r="K2919" t="str">
        <f>VLOOKUP(J2919,locations!$A$1:$E$17,2,FALSE)</f>
        <v>Gisborne</v>
      </c>
      <c r="L2919" t="str">
        <f>VLOOKUP(J2919,locations!$A$1:$E$17,3,FALSE)</f>
        <v>New Zealand</v>
      </c>
      <c r="M2919">
        <f>VLOOKUP(J2919,locations!$A$1:$E$17,4,FALSE)</f>
        <v>52100</v>
      </c>
      <c r="N2919">
        <f>VLOOKUP(J2919,locations!$A$1:$E$17,5,FALSE)</f>
        <v>6.21</v>
      </c>
    </row>
    <row r="2920" spans="1:14" x14ac:dyDescent="0.25">
      <c r="A2920">
        <v>2919</v>
      </c>
      <c r="B2920" t="s">
        <v>83</v>
      </c>
      <c r="C2920">
        <v>580</v>
      </c>
      <c r="D2920" t="str">
        <f>VLOOKUP(C2928,'make details'!$A$1:$C$139,2,FALSE)</f>
        <v>Ford</v>
      </c>
      <c r="E2920" t="str">
        <f>VLOOKUP(C2920,'make details'!$A$1:$C$139,3,FALSE)</f>
        <v>Standard</v>
      </c>
      <c r="F2920">
        <v>1998</v>
      </c>
      <c r="G2920" t="s">
        <v>441</v>
      </c>
      <c r="H2920" t="s">
        <v>10</v>
      </c>
      <c r="I2920" s="1">
        <v>44622</v>
      </c>
      <c r="J2920">
        <v>114</v>
      </c>
      <c r="K2920" t="str">
        <f>VLOOKUP(J2920,locations!$A$1:$E$17,2,FALSE)</f>
        <v>Canterbury</v>
      </c>
      <c r="L2920" t="str">
        <f>VLOOKUP(J2920,locations!$A$1:$E$17,3,FALSE)</f>
        <v>New Zealand</v>
      </c>
      <c r="M2920">
        <f>VLOOKUP(J2920,locations!$A$1:$E$17,4,FALSE)</f>
        <v>655000</v>
      </c>
      <c r="N2920">
        <f>VLOOKUP(J2920,locations!$A$1:$E$17,5,FALSE)</f>
        <v>14.72</v>
      </c>
    </row>
    <row r="2921" spans="1:14" x14ac:dyDescent="0.25">
      <c r="A2921">
        <v>2920</v>
      </c>
      <c r="B2921" t="s">
        <v>75</v>
      </c>
      <c r="C2921">
        <v>550</v>
      </c>
      <c r="D2921" t="str">
        <f>VLOOKUP(C2929,'make details'!$A$1:$C$139,2,FALSE)</f>
        <v>BMW</v>
      </c>
      <c r="E2921" t="str">
        <f>VLOOKUP(C2921,'make details'!$A$1:$C$139,3,FALSE)</f>
        <v>Standard</v>
      </c>
      <c r="F2921">
        <v>2005</v>
      </c>
      <c r="G2921" t="s">
        <v>808</v>
      </c>
      <c r="H2921" t="s">
        <v>28</v>
      </c>
      <c r="I2921" s="1">
        <v>44551</v>
      </c>
      <c r="J2921">
        <v>101</v>
      </c>
      <c r="K2921" t="str">
        <f>VLOOKUP(J2921,locations!$A$1:$E$17,2,FALSE)</f>
        <v>Northland</v>
      </c>
      <c r="L2921" t="str">
        <f>VLOOKUP(J2921,locations!$A$1:$E$17,3,FALSE)</f>
        <v>New Zealand</v>
      </c>
      <c r="M2921">
        <f>VLOOKUP(J2921,locations!$A$1:$E$17,4,FALSE)</f>
        <v>201500</v>
      </c>
      <c r="N2921">
        <f>VLOOKUP(J2921,locations!$A$1:$E$17,5,FALSE)</f>
        <v>16.11</v>
      </c>
    </row>
    <row r="2922" spans="1:14" x14ac:dyDescent="0.25">
      <c r="A2922">
        <v>2921</v>
      </c>
      <c r="B2922" t="s">
        <v>83</v>
      </c>
      <c r="C2922">
        <v>619</v>
      </c>
      <c r="D2922" t="str">
        <f>VLOOKUP(C2930,'make details'!$A$1:$C$139,2,FALSE)</f>
        <v>Holden</v>
      </c>
      <c r="E2922" t="str">
        <f>VLOOKUP(C2922,'make details'!$A$1:$C$139,3,FALSE)</f>
        <v>Standard</v>
      </c>
      <c r="F2922">
        <v>2008</v>
      </c>
      <c r="G2922" t="s">
        <v>842</v>
      </c>
      <c r="H2922" t="s">
        <v>10</v>
      </c>
      <c r="I2922" s="1">
        <v>44628</v>
      </c>
      <c r="J2922">
        <v>102</v>
      </c>
      <c r="K2922" t="str">
        <f>VLOOKUP(J2922,locations!$A$1:$E$17,2,FALSE)</f>
        <v>Auckland</v>
      </c>
      <c r="L2922" t="str">
        <f>VLOOKUP(J2922,locations!$A$1:$E$17,3,FALSE)</f>
        <v>New Zealand</v>
      </c>
      <c r="M2922">
        <f>VLOOKUP(J2922,locations!$A$1:$E$17,4,FALSE)</f>
        <v>1695200</v>
      </c>
      <c r="N2922">
        <f>VLOOKUP(J2922,locations!$A$1:$E$17,5,FALSE)</f>
        <v>343.09</v>
      </c>
    </row>
    <row r="2923" spans="1:14" x14ac:dyDescent="0.25">
      <c r="A2923">
        <v>2922</v>
      </c>
      <c r="B2923" t="s">
        <v>75</v>
      </c>
      <c r="C2923">
        <v>576</v>
      </c>
      <c r="D2923" t="str">
        <f>VLOOKUP(C2931,'make details'!$A$1:$C$139,2,FALSE)</f>
        <v>Nissan</v>
      </c>
      <c r="E2923" t="str">
        <f>VLOOKUP(C2923,'make details'!$A$1:$C$139,3,FALSE)</f>
        <v>Standard</v>
      </c>
      <c r="F2923">
        <v>2005</v>
      </c>
      <c r="G2923" t="s">
        <v>578</v>
      </c>
      <c r="H2923" t="s">
        <v>45</v>
      </c>
      <c r="I2923" s="1">
        <v>44631</v>
      </c>
      <c r="J2923">
        <v>103</v>
      </c>
      <c r="K2923" t="str">
        <f>VLOOKUP(J2923,locations!$A$1:$E$17,2,FALSE)</f>
        <v>Waikato</v>
      </c>
      <c r="L2923" t="str">
        <f>VLOOKUP(J2923,locations!$A$1:$E$17,3,FALSE)</f>
        <v>New Zealand</v>
      </c>
      <c r="M2923">
        <f>VLOOKUP(J2923,locations!$A$1:$E$17,4,FALSE)</f>
        <v>513800</v>
      </c>
      <c r="N2923">
        <f>VLOOKUP(J2923,locations!$A$1:$E$17,5,FALSE)</f>
        <v>21.5</v>
      </c>
    </row>
    <row r="2924" spans="1:14" x14ac:dyDescent="0.25">
      <c r="A2924">
        <v>2923</v>
      </c>
      <c r="B2924" t="s">
        <v>75</v>
      </c>
      <c r="C2924">
        <v>576</v>
      </c>
      <c r="D2924" t="str">
        <f>VLOOKUP(C2932,'make details'!$A$1:$C$139,2,FALSE)</f>
        <v>Mazda</v>
      </c>
      <c r="E2924" t="str">
        <f>VLOOKUP(C2924,'make details'!$A$1:$C$139,3,FALSE)</f>
        <v>Standard</v>
      </c>
      <c r="F2924">
        <v>2006</v>
      </c>
      <c r="G2924" t="s">
        <v>578</v>
      </c>
      <c r="H2924" t="s">
        <v>32</v>
      </c>
      <c r="I2924" s="1">
        <v>44593</v>
      </c>
      <c r="J2924">
        <v>114</v>
      </c>
      <c r="K2924" t="str">
        <f>VLOOKUP(J2924,locations!$A$1:$E$17,2,FALSE)</f>
        <v>Canterbury</v>
      </c>
      <c r="L2924" t="str">
        <f>VLOOKUP(J2924,locations!$A$1:$E$17,3,FALSE)</f>
        <v>New Zealand</v>
      </c>
      <c r="M2924">
        <f>VLOOKUP(J2924,locations!$A$1:$E$17,4,FALSE)</f>
        <v>655000</v>
      </c>
      <c r="N2924">
        <f>VLOOKUP(J2924,locations!$A$1:$E$17,5,FALSE)</f>
        <v>14.72</v>
      </c>
    </row>
    <row r="2925" spans="1:14" x14ac:dyDescent="0.25">
      <c r="A2925">
        <v>2924</v>
      </c>
      <c r="B2925" t="s">
        <v>90</v>
      </c>
      <c r="C2925">
        <v>610</v>
      </c>
      <c r="D2925" t="str">
        <f>VLOOKUP(C2933,'make details'!$A$1:$C$139,2,FALSE)</f>
        <v>BMW</v>
      </c>
      <c r="E2925" t="str">
        <f>VLOOKUP(C2925,'make details'!$A$1:$C$139,3,FALSE)</f>
        <v>Standard</v>
      </c>
      <c r="F2925">
        <v>2004</v>
      </c>
      <c r="G2925" t="s">
        <v>484</v>
      </c>
      <c r="H2925" t="s">
        <v>32</v>
      </c>
      <c r="I2925" s="1">
        <v>44633</v>
      </c>
      <c r="J2925">
        <v>103</v>
      </c>
      <c r="K2925" t="str">
        <f>VLOOKUP(J2925,locations!$A$1:$E$17,2,FALSE)</f>
        <v>Waikato</v>
      </c>
      <c r="L2925" t="str">
        <f>VLOOKUP(J2925,locations!$A$1:$E$17,3,FALSE)</f>
        <v>New Zealand</v>
      </c>
      <c r="M2925">
        <f>VLOOKUP(J2925,locations!$A$1:$E$17,4,FALSE)</f>
        <v>513800</v>
      </c>
      <c r="N2925">
        <f>VLOOKUP(J2925,locations!$A$1:$E$17,5,FALSE)</f>
        <v>21.5</v>
      </c>
    </row>
    <row r="2926" spans="1:14" x14ac:dyDescent="0.25">
      <c r="A2926">
        <v>2925</v>
      </c>
      <c r="B2926" t="s">
        <v>435</v>
      </c>
      <c r="C2926">
        <v>548</v>
      </c>
      <c r="D2926" t="str">
        <f>VLOOKUP(C2934,'make details'!$A$1:$C$139,2,FALSE)</f>
        <v>Mazda</v>
      </c>
      <c r="E2926" t="str">
        <f>VLOOKUP(C2926,'make details'!$A$1:$C$139,3,FALSE)</f>
        <v>Standard</v>
      </c>
      <c r="F2926">
        <v>2002</v>
      </c>
      <c r="G2926" t="s">
        <v>611</v>
      </c>
      <c r="H2926" t="s">
        <v>47</v>
      </c>
      <c r="I2926" s="1">
        <v>44527</v>
      </c>
      <c r="J2926">
        <v>105</v>
      </c>
      <c r="K2926" t="str">
        <f>VLOOKUP(J2926,locations!$A$1:$E$17,2,FALSE)</f>
        <v>Gisborne</v>
      </c>
      <c r="L2926" t="str">
        <f>VLOOKUP(J2926,locations!$A$1:$E$17,3,FALSE)</f>
        <v>New Zealand</v>
      </c>
      <c r="M2926">
        <f>VLOOKUP(J2926,locations!$A$1:$E$17,4,FALSE)</f>
        <v>52100</v>
      </c>
      <c r="N2926">
        <f>VLOOKUP(J2926,locations!$A$1:$E$17,5,FALSE)</f>
        <v>6.21</v>
      </c>
    </row>
    <row r="2927" spans="1:14" x14ac:dyDescent="0.25">
      <c r="A2927">
        <v>2926</v>
      </c>
      <c r="B2927" t="s">
        <v>83</v>
      </c>
      <c r="C2927">
        <v>587</v>
      </c>
      <c r="D2927" t="str">
        <f>VLOOKUP(C2935,'make details'!$A$1:$C$139,2,FALSE)</f>
        <v>Holden</v>
      </c>
      <c r="E2927" t="str">
        <f>VLOOKUP(C2927,'make details'!$A$1:$C$139,3,FALSE)</f>
        <v>Standard</v>
      </c>
      <c r="F2927">
        <v>2006</v>
      </c>
      <c r="G2927" t="s">
        <v>590</v>
      </c>
      <c r="H2927" t="s">
        <v>32</v>
      </c>
      <c r="I2927" s="1">
        <v>44640</v>
      </c>
      <c r="J2927">
        <v>102</v>
      </c>
      <c r="K2927" t="str">
        <f>VLOOKUP(J2927,locations!$A$1:$E$17,2,FALSE)</f>
        <v>Auckland</v>
      </c>
      <c r="L2927" t="str">
        <f>VLOOKUP(J2927,locations!$A$1:$E$17,3,FALSE)</f>
        <v>New Zealand</v>
      </c>
      <c r="M2927">
        <f>VLOOKUP(J2927,locations!$A$1:$E$17,4,FALSE)</f>
        <v>1695200</v>
      </c>
      <c r="N2927">
        <f>VLOOKUP(J2927,locations!$A$1:$E$17,5,FALSE)</f>
        <v>343.09</v>
      </c>
    </row>
    <row r="2928" spans="1:14" x14ac:dyDescent="0.25">
      <c r="A2928">
        <v>2927</v>
      </c>
      <c r="B2928" t="s">
        <v>435</v>
      </c>
      <c r="C2928">
        <v>540</v>
      </c>
      <c r="D2928" t="str">
        <f>VLOOKUP(C2936,'make details'!$A$1:$C$139,2,FALSE)</f>
        <v>Ford</v>
      </c>
      <c r="E2928" t="str">
        <f>VLOOKUP(C2928,'make details'!$A$1:$C$139,3,FALSE)</f>
        <v>Standard</v>
      </c>
      <c r="F2928">
        <v>2015</v>
      </c>
      <c r="G2928" t="s">
        <v>760</v>
      </c>
      <c r="H2928" t="s">
        <v>18</v>
      </c>
      <c r="I2928" s="1">
        <v>44543</v>
      </c>
      <c r="J2928">
        <v>101</v>
      </c>
      <c r="K2928" t="str">
        <f>VLOOKUP(J2928,locations!$A$1:$E$17,2,FALSE)</f>
        <v>Northland</v>
      </c>
      <c r="L2928" t="str">
        <f>VLOOKUP(J2928,locations!$A$1:$E$17,3,FALSE)</f>
        <v>New Zealand</v>
      </c>
      <c r="M2928">
        <f>VLOOKUP(J2928,locations!$A$1:$E$17,4,FALSE)</f>
        <v>201500</v>
      </c>
      <c r="N2928">
        <f>VLOOKUP(J2928,locations!$A$1:$E$17,5,FALSE)</f>
        <v>16.11</v>
      </c>
    </row>
    <row r="2929" spans="1:14" x14ac:dyDescent="0.25">
      <c r="A2929">
        <v>2928</v>
      </c>
      <c r="B2929" t="s">
        <v>671</v>
      </c>
      <c r="C2929">
        <v>512</v>
      </c>
      <c r="D2929" t="str">
        <f>VLOOKUP(C2937,'make details'!$A$1:$C$139,2,FALSE)</f>
        <v>Mitsubishio Fuso</v>
      </c>
      <c r="E2929" t="str">
        <f>VLOOKUP(C2929,'make details'!$A$1:$C$139,3,FALSE)</f>
        <v>Luxury</v>
      </c>
      <c r="F2929">
        <v>2006</v>
      </c>
      <c r="G2929" t="s">
        <v>805</v>
      </c>
      <c r="H2929" t="s">
        <v>10</v>
      </c>
      <c r="I2929" s="1">
        <v>44580</v>
      </c>
      <c r="J2929">
        <v>102</v>
      </c>
      <c r="K2929" t="str">
        <f>VLOOKUP(J2929,locations!$A$1:$E$17,2,FALSE)</f>
        <v>Auckland</v>
      </c>
      <c r="L2929" t="str">
        <f>VLOOKUP(J2929,locations!$A$1:$E$17,3,FALSE)</f>
        <v>New Zealand</v>
      </c>
      <c r="M2929">
        <f>VLOOKUP(J2929,locations!$A$1:$E$17,4,FALSE)</f>
        <v>1695200</v>
      </c>
      <c r="N2929">
        <f>VLOOKUP(J2929,locations!$A$1:$E$17,5,FALSE)</f>
        <v>343.09</v>
      </c>
    </row>
    <row r="2930" spans="1:14" x14ac:dyDescent="0.25">
      <c r="A2930">
        <v>2929</v>
      </c>
      <c r="B2930" t="s">
        <v>90</v>
      </c>
      <c r="C2930">
        <v>548</v>
      </c>
      <c r="D2930" t="str">
        <f>VLOOKUP(C2938,'make details'!$A$1:$C$139,2,FALSE)</f>
        <v>Nissan</v>
      </c>
      <c r="E2930" t="str">
        <f>VLOOKUP(C2930,'make details'!$A$1:$C$139,3,FALSE)</f>
        <v>Standard</v>
      </c>
      <c r="F2930">
        <v>2007</v>
      </c>
      <c r="G2930" t="s">
        <v>810</v>
      </c>
      <c r="H2930" t="s">
        <v>10</v>
      </c>
      <c r="I2930" s="1">
        <v>44609</v>
      </c>
      <c r="J2930">
        <v>115</v>
      </c>
      <c r="K2930" t="str">
        <f>VLOOKUP(J2930,locations!$A$1:$E$17,2,FALSE)</f>
        <v>Otago</v>
      </c>
      <c r="L2930" t="str">
        <f>VLOOKUP(J2930,locations!$A$1:$E$17,3,FALSE)</f>
        <v>New Zealand</v>
      </c>
      <c r="M2930">
        <f>VLOOKUP(J2930,locations!$A$1:$E$17,4,FALSE)</f>
        <v>246000</v>
      </c>
      <c r="N2930">
        <f>VLOOKUP(J2930,locations!$A$1:$E$17,5,FALSE)</f>
        <v>7.89</v>
      </c>
    </row>
    <row r="2931" spans="1:14" x14ac:dyDescent="0.25">
      <c r="A2931">
        <v>2930</v>
      </c>
      <c r="B2931" t="s">
        <v>435</v>
      </c>
      <c r="C2931">
        <v>587</v>
      </c>
      <c r="D2931" t="str">
        <f>VLOOKUP(C2939,'make details'!$A$1:$C$139,2,FALSE)</f>
        <v>Honda</v>
      </c>
      <c r="E2931" t="str">
        <f>VLOOKUP(C2931,'make details'!$A$1:$C$139,3,FALSE)</f>
        <v>Standard</v>
      </c>
      <c r="F2931">
        <v>2015</v>
      </c>
      <c r="G2931" t="s">
        <v>437</v>
      </c>
      <c r="H2931" t="s">
        <v>18</v>
      </c>
      <c r="I2931" s="1">
        <v>44623</v>
      </c>
      <c r="J2931">
        <v>101</v>
      </c>
      <c r="K2931" t="str">
        <f>VLOOKUP(J2931,locations!$A$1:$E$17,2,FALSE)</f>
        <v>Northland</v>
      </c>
      <c r="L2931" t="str">
        <f>VLOOKUP(J2931,locations!$A$1:$E$17,3,FALSE)</f>
        <v>New Zealand</v>
      </c>
      <c r="M2931">
        <f>VLOOKUP(J2931,locations!$A$1:$E$17,4,FALSE)</f>
        <v>201500</v>
      </c>
      <c r="N2931">
        <f>VLOOKUP(J2931,locations!$A$1:$E$17,5,FALSE)</f>
        <v>16.11</v>
      </c>
    </row>
    <row r="2932" spans="1:14" x14ac:dyDescent="0.25">
      <c r="A2932">
        <v>2931</v>
      </c>
      <c r="B2932" t="s">
        <v>83</v>
      </c>
      <c r="C2932">
        <v>576</v>
      </c>
      <c r="D2932" t="str">
        <f>VLOOKUP(C2940,'make details'!$A$1:$C$139,2,FALSE)</f>
        <v>Volkswagen</v>
      </c>
      <c r="E2932" t="str">
        <f>VLOOKUP(C2932,'make details'!$A$1:$C$139,3,FALSE)</f>
        <v>Standard</v>
      </c>
      <c r="F2932">
        <v>2005</v>
      </c>
      <c r="G2932" t="s">
        <v>823</v>
      </c>
      <c r="H2932" t="s">
        <v>45</v>
      </c>
      <c r="I2932" s="1">
        <v>44556</v>
      </c>
      <c r="J2932">
        <v>102</v>
      </c>
      <c r="K2932" t="str">
        <f>VLOOKUP(J2932,locations!$A$1:$E$17,2,FALSE)</f>
        <v>Auckland</v>
      </c>
      <c r="L2932" t="str">
        <f>VLOOKUP(J2932,locations!$A$1:$E$17,3,FALSE)</f>
        <v>New Zealand</v>
      </c>
      <c r="M2932">
        <f>VLOOKUP(J2932,locations!$A$1:$E$17,4,FALSE)</f>
        <v>1695200</v>
      </c>
      <c r="N2932">
        <f>VLOOKUP(J2932,locations!$A$1:$E$17,5,FALSE)</f>
        <v>343.09</v>
      </c>
    </row>
    <row r="2933" spans="1:14" x14ac:dyDescent="0.25">
      <c r="A2933">
        <v>2932</v>
      </c>
      <c r="B2933" t="s">
        <v>75</v>
      </c>
      <c r="C2933">
        <v>512</v>
      </c>
      <c r="D2933" t="str">
        <f>VLOOKUP(C2941,'make details'!$A$1:$C$139,2,FALSE)</f>
        <v>Subaru</v>
      </c>
      <c r="E2933" t="str">
        <f>VLOOKUP(C2933,'make details'!$A$1:$C$139,3,FALSE)</f>
        <v>Luxury</v>
      </c>
      <c r="F2933">
        <v>2004</v>
      </c>
      <c r="G2933" t="s">
        <v>821</v>
      </c>
      <c r="H2933" t="s">
        <v>10</v>
      </c>
      <c r="I2933" s="1">
        <v>44646</v>
      </c>
      <c r="J2933">
        <v>105</v>
      </c>
      <c r="K2933" t="str">
        <f>VLOOKUP(J2933,locations!$A$1:$E$17,2,FALSE)</f>
        <v>Gisborne</v>
      </c>
      <c r="L2933" t="str">
        <f>VLOOKUP(J2933,locations!$A$1:$E$17,3,FALSE)</f>
        <v>New Zealand</v>
      </c>
      <c r="M2933">
        <f>VLOOKUP(J2933,locations!$A$1:$E$17,4,FALSE)</f>
        <v>52100</v>
      </c>
      <c r="N2933">
        <f>VLOOKUP(J2933,locations!$A$1:$E$17,5,FALSE)</f>
        <v>6.21</v>
      </c>
    </row>
    <row r="2934" spans="1:14" x14ac:dyDescent="0.25">
      <c r="A2934">
        <v>2933</v>
      </c>
      <c r="B2934" t="s">
        <v>90</v>
      </c>
      <c r="C2934">
        <v>576</v>
      </c>
      <c r="D2934" t="str">
        <f>VLOOKUP(C2942,'make details'!$A$1:$C$139,2,FALSE)</f>
        <v>Honda</v>
      </c>
      <c r="E2934" t="str">
        <f>VLOOKUP(C2934,'make details'!$A$1:$C$139,3,FALSE)</f>
        <v>Standard</v>
      </c>
      <c r="F2934">
        <v>2006</v>
      </c>
      <c r="G2934" t="s">
        <v>596</v>
      </c>
      <c r="H2934" t="s">
        <v>45</v>
      </c>
      <c r="I2934" s="1">
        <v>44642</v>
      </c>
      <c r="J2934">
        <v>103</v>
      </c>
      <c r="K2934" t="str">
        <f>VLOOKUP(J2934,locations!$A$1:$E$17,2,FALSE)</f>
        <v>Waikato</v>
      </c>
      <c r="L2934" t="str">
        <f>VLOOKUP(J2934,locations!$A$1:$E$17,3,FALSE)</f>
        <v>New Zealand</v>
      </c>
      <c r="M2934">
        <f>VLOOKUP(J2934,locations!$A$1:$E$17,4,FALSE)</f>
        <v>513800</v>
      </c>
      <c r="N2934">
        <f>VLOOKUP(J2934,locations!$A$1:$E$17,5,FALSE)</f>
        <v>21.5</v>
      </c>
    </row>
    <row r="2935" spans="1:14" x14ac:dyDescent="0.25">
      <c r="A2935">
        <v>2934</v>
      </c>
      <c r="B2935" t="s">
        <v>435</v>
      </c>
      <c r="C2935">
        <v>548</v>
      </c>
      <c r="D2935" t="str">
        <f>VLOOKUP(C2943,'make details'!$A$1:$C$139,2,FALSE)</f>
        <v>BMW</v>
      </c>
      <c r="E2935" t="str">
        <f>VLOOKUP(C2935,'make details'!$A$1:$C$139,3,FALSE)</f>
        <v>Standard</v>
      </c>
      <c r="F2935">
        <v>2004</v>
      </c>
      <c r="G2935" t="s">
        <v>465</v>
      </c>
      <c r="H2935" t="s">
        <v>32</v>
      </c>
      <c r="I2935" s="1">
        <v>44520</v>
      </c>
      <c r="J2935">
        <v>103</v>
      </c>
      <c r="K2935" t="str">
        <f>VLOOKUP(J2935,locations!$A$1:$E$17,2,FALSE)</f>
        <v>Waikato</v>
      </c>
      <c r="L2935" t="str">
        <f>VLOOKUP(J2935,locations!$A$1:$E$17,3,FALSE)</f>
        <v>New Zealand</v>
      </c>
      <c r="M2935">
        <f>VLOOKUP(J2935,locations!$A$1:$E$17,4,FALSE)</f>
        <v>513800</v>
      </c>
      <c r="N2935">
        <f>VLOOKUP(J2935,locations!$A$1:$E$17,5,FALSE)</f>
        <v>21.5</v>
      </c>
    </row>
    <row r="2936" spans="1:14" x14ac:dyDescent="0.25">
      <c r="A2936">
        <v>2935</v>
      </c>
      <c r="B2936" t="s">
        <v>90</v>
      </c>
      <c r="C2936">
        <v>540</v>
      </c>
      <c r="D2936" t="str">
        <f>VLOOKUP(C2944,'make details'!$A$1:$C$139,2,FALSE)</f>
        <v>Mitsubishi</v>
      </c>
      <c r="E2936" t="str">
        <f>VLOOKUP(C2936,'make details'!$A$1:$C$139,3,FALSE)</f>
        <v>Standard</v>
      </c>
      <c r="F2936">
        <v>2005</v>
      </c>
      <c r="G2936" t="s">
        <v>679</v>
      </c>
      <c r="H2936" t="s">
        <v>28</v>
      </c>
      <c r="I2936" s="1">
        <v>44599</v>
      </c>
      <c r="J2936">
        <v>101</v>
      </c>
      <c r="K2936" t="str">
        <f>VLOOKUP(J2936,locations!$A$1:$E$17,2,FALSE)</f>
        <v>Northland</v>
      </c>
      <c r="L2936" t="str">
        <f>VLOOKUP(J2936,locations!$A$1:$E$17,3,FALSE)</f>
        <v>New Zealand</v>
      </c>
      <c r="M2936">
        <f>VLOOKUP(J2936,locations!$A$1:$E$17,4,FALSE)</f>
        <v>201500</v>
      </c>
      <c r="N2936">
        <f>VLOOKUP(J2936,locations!$A$1:$E$17,5,FALSE)</f>
        <v>16.11</v>
      </c>
    </row>
    <row r="2937" spans="1:14" x14ac:dyDescent="0.25">
      <c r="A2937">
        <v>2936</v>
      </c>
      <c r="B2937" t="s">
        <v>454</v>
      </c>
      <c r="C2937">
        <v>581</v>
      </c>
      <c r="D2937" t="str">
        <f>VLOOKUP(C2945,'make details'!$A$1:$C$139,2,FALSE)</f>
        <v>Mazda</v>
      </c>
      <c r="E2937" t="str">
        <f>VLOOKUP(C2937,'make details'!$A$1:$C$139,3,FALSE)</f>
        <v>Standard</v>
      </c>
      <c r="F2937">
        <v>2015</v>
      </c>
      <c r="G2937" t="s">
        <v>909</v>
      </c>
      <c r="H2937" t="s">
        <v>32</v>
      </c>
      <c r="I2937" s="1">
        <v>44632</v>
      </c>
      <c r="J2937">
        <v>102</v>
      </c>
      <c r="K2937" t="str">
        <f>VLOOKUP(J2937,locations!$A$1:$E$17,2,FALSE)</f>
        <v>Auckland</v>
      </c>
      <c r="L2937" t="str">
        <f>VLOOKUP(J2937,locations!$A$1:$E$17,3,FALSE)</f>
        <v>New Zealand</v>
      </c>
      <c r="M2937">
        <f>VLOOKUP(J2937,locations!$A$1:$E$17,4,FALSE)</f>
        <v>1695200</v>
      </c>
      <c r="N2937">
        <f>VLOOKUP(J2937,locations!$A$1:$E$17,5,FALSE)</f>
        <v>343.09</v>
      </c>
    </row>
    <row r="2938" spans="1:14" x14ac:dyDescent="0.25">
      <c r="A2938">
        <v>2937</v>
      </c>
      <c r="B2938" t="s">
        <v>75</v>
      </c>
      <c r="C2938">
        <v>587</v>
      </c>
      <c r="D2938" t="str">
        <f>VLOOKUP(C2946,'make details'!$A$1:$C$139,2,FALSE)</f>
        <v>Mazda</v>
      </c>
      <c r="E2938" t="str">
        <f>VLOOKUP(C2938,'make details'!$A$1:$C$139,3,FALSE)</f>
        <v>Standard</v>
      </c>
      <c r="F2938">
        <v>2007</v>
      </c>
      <c r="G2938" t="s">
        <v>910</v>
      </c>
      <c r="H2938" t="s">
        <v>10</v>
      </c>
      <c r="I2938" s="1">
        <v>44588</v>
      </c>
      <c r="J2938">
        <v>104</v>
      </c>
      <c r="K2938" t="str">
        <f>VLOOKUP(J2938,locations!$A$1:$E$17,2,FALSE)</f>
        <v>Bay of Plenty</v>
      </c>
      <c r="L2938" t="str">
        <f>VLOOKUP(J2938,locations!$A$1:$E$17,3,FALSE)</f>
        <v>New Zealand</v>
      </c>
      <c r="M2938">
        <f>VLOOKUP(J2938,locations!$A$1:$E$17,4,FALSE)</f>
        <v>347700</v>
      </c>
      <c r="N2938">
        <f>VLOOKUP(J2938,locations!$A$1:$E$17,5,FALSE)</f>
        <v>28.8</v>
      </c>
    </row>
    <row r="2939" spans="1:14" x14ac:dyDescent="0.25">
      <c r="A2939">
        <v>2938</v>
      </c>
      <c r="B2939" t="s">
        <v>90</v>
      </c>
      <c r="C2939">
        <v>550</v>
      </c>
      <c r="D2939" t="str">
        <f>VLOOKUP(C2947,'make details'!$A$1:$C$139,2,FALSE)</f>
        <v>Toyota</v>
      </c>
      <c r="E2939" t="str">
        <f>VLOOKUP(C2939,'make details'!$A$1:$C$139,3,FALSE)</f>
        <v>Standard</v>
      </c>
      <c r="F2939">
        <v>2004</v>
      </c>
      <c r="G2939" t="s">
        <v>584</v>
      </c>
      <c r="H2939" t="s">
        <v>32</v>
      </c>
      <c r="I2939" s="1">
        <v>44544</v>
      </c>
      <c r="J2939">
        <v>102</v>
      </c>
      <c r="K2939" t="str">
        <f>VLOOKUP(J2939,locations!$A$1:$E$17,2,FALSE)</f>
        <v>Auckland</v>
      </c>
      <c r="L2939" t="str">
        <f>VLOOKUP(J2939,locations!$A$1:$E$17,3,FALSE)</f>
        <v>New Zealand</v>
      </c>
      <c r="M2939">
        <f>VLOOKUP(J2939,locations!$A$1:$E$17,4,FALSE)</f>
        <v>1695200</v>
      </c>
      <c r="N2939">
        <f>VLOOKUP(J2939,locations!$A$1:$E$17,5,FALSE)</f>
        <v>343.09</v>
      </c>
    </row>
    <row r="2940" spans="1:14" x14ac:dyDescent="0.25">
      <c r="A2940">
        <v>2939</v>
      </c>
      <c r="B2940" t="s">
        <v>75</v>
      </c>
      <c r="C2940">
        <v>633</v>
      </c>
      <c r="D2940" t="str">
        <f>VLOOKUP(C2948,'make details'!$A$1:$C$139,2,FALSE)</f>
        <v>Subaru</v>
      </c>
      <c r="E2940" t="str">
        <f>VLOOKUP(C2940,'make details'!$A$1:$C$139,3,FALSE)</f>
        <v>Standard</v>
      </c>
      <c r="F2940">
        <v>2013</v>
      </c>
      <c r="G2940" t="s">
        <v>581</v>
      </c>
      <c r="H2940" t="s">
        <v>10</v>
      </c>
      <c r="I2940" s="1">
        <v>44631</v>
      </c>
      <c r="J2940">
        <v>102</v>
      </c>
      <c r="K2940" t="str">
        <f>VLOOKUP(J2940,locations!$A$1:$E$17,2,FALSE)</f>
        <v>Auckland</v>
      </c>
      <c r="L2940" t="str">
        <f>VLOOKUP(J2940,locations!$A$1:$E$17,3,FALSE)</f>
        <v>New Zealand</v>
      </c>
      <c r="M2940">
        <f>VLOOKUP(J2940,locations!$A$1:$E$17,4,FALSE)</f>
        <v>1695200</v>
      </c>
      <c r="N2940">
        <f>VLOOKUP(J2940,locations!$A$1:$E$17,5,FALSE)</f>
        <v>343.09</v>
      </c>
    </row>
    <row r="2941" spans="1:14" x14ac:dyDescent="0.25">
      <c r="A2941">
        <v>2940</v>
      </c>
      <c r="B2941" t="s">
        <v>90</v>
      </c>
      <c r="C2941">
        <v>610</v>
      </c>
      <c r="D2941" t="str">
        <f>VLOOKUP(C2949,'make details'!$A$1:$C$139,2,FALSE)</f>
        <v>Nissan</v>
      </c>
      <c r="E2941" t="str">
        <f>VLOOKUP(C2941,'make details'!$A$1:$C$139,3,FALSE)</f>
        <v>Standard</v>
      </c>
      <c r="F2941">
        <v>1995</v>
      </c>
      <c r="G2941" t="s">
        <v>444</v>
      </c>
      <c r="H2941" t="s">
        <v>10</v>
      </c>
      <c r="I2941" s="1">
        <v>44581</v>
      </c>
      <c r="J2941">
        <v>107</v>
      </c>
      <c r="K2941" t="str">
        <f>VLOOKUP(J2941,locations!$A$1:$E$17,2,FALSE)</f>
        <v>Taranaki</v>
      </c>
      <c r="L2941" t="str">
        <f>VLOOKUP(J2941,locations!$A$1:$E$17,3,FALSE)</f>
        <v>New Zealand</v>
      </c>
      <c r="M2941">
        <f>VLOOKUP(J2941,locations!$A$1:$E$17,4,FALSE)</f>
        <v>127300</v>
      </c>
      <c r="N2941">
        <f>VLOOKUP(J2941,locations!$A$1:$E$17,5,FALSE)</f>
        <v>17.55</v>
      </c>
    </row>
    <row r="2942" spans="1:14" x14ac:dyDescent="0.25">
      <c r="A2942">
        <v>2941</v>
      </c>
      <c r="B2942" t="s">
        <v>83</v>
      </c>
      <c r="C2942">
        <v>550</v>
      </c>
      <c r="D2942" t="str">
        <f>VLOOKUP(C2950,'make details'!$A$1:$C$139,2,FALSE)</f>
        <v>Honda</v>
      </c>
      <c r="E2942" t="str">
        <f>VLOOKUP(C2942,'make details'!$A$1:$C$139,3,FALSE)</f>
        <v>Standard</v>
      </c>
      <c r="F2942">
        <v>2005</v>
      </c>
      <c r="G2942" t="s">
        <v>571</v>
      </c>
      <c r="H2942" t="s">
        <v>28</v>
      </c>
      <c r="I2942" s="1">
        <v>44557</v>
      </c>
      <c r="J2942">
        <v>102</v>
      </c>
      <c r="K2942" t="str">
        <f>VLOOKUP(J2942,locations!$A$1:$E$17,2,FALSE)</f>
        <v>Auckland</v>
      </c>
      <c r="L2942" t="str">
        <f>VLOOKUP(J2942,locations!$A$1:$E$17,3,FALSE)</f>
        <v>New Zealand</v>
      </c>
      <c r="M2942">
        <f>VLOOKUP(J2942,locations!$A$1:$E$17,4,FALSE)</f>
        <v>1695200</v>
      </c>
      <c r="N2942">
        <f>VLOOKUP(J2942,locations!$A$1:$E$17,5,FALSE)</f>
        <v>343.09</v>
      </c>
    </row>
    <row r="2943" spans="1:14" x14ac:dyDescent="0.25">
      <c r="A2943">
        <v>2942</v>
      </c>
      <c r="B2943" t="s">
        <v>75</v>
      </c>
      <c r="C2943">
        <v>512</v>
      </c>
      <c r="D2943" t="str">
        <f>VLOOKUP(C2951,'make details'!$A$1:$C$139,2,FALSE)</f>
        <v>Toyota</v>
      </c>
      <c r="E2943" t="str">
        <f>VLOOKUP(C2943,'make details'!$A$1:$C$139,3,FALSE)</f>
        <v>Luxury</v>
      </c>
      <c r="F2943">
        <v>2007</v>
      </c>
      <c r="G2943" t="s">
        <v>911</v>
      </c>
      <c r="H2943" t="s">
        <v>10</v>
      </c>
      <c r="I2943" s="1">
        <v>44647</v>
      </c>
      <c r="J2943">
        <v>102</v>
      </c>
      <c r="K2943" t="str">
        <f>VLOOKUP(J2943,locations!$A$1:$E$17,2,FALSE)</f>
        <v>Auckland</v>
      </c>
      <c r="L2943" t="str">
        <f>VLOOKUP(J2943,locations!$A$1:$E$17,3,FALSE)</f>
        <v>New Zealand</v>
      </c>
      <c r="M2943">
        <f>VLOOKUP(J2943,locations!$A$1:$E$17,4,FALSE)</f>
        <v>1695200</v>
      </c>
      <c r="N2943">
        <f>VLOOKUP(J2943,locations!$A$1:$E$17,5,FALSE)</f>
        <v>343.09</v>
      </c>
    </row>
    <row r="2944" spans="1:14" x14ac:dyDescent="0.25">
      <c r="A2944">
        <v>2943</v>
      </c>
      <c r="B2944" t="s">
        <v>83</v>
      </c>
      <c r="C2944">
        <v>580</v>
      </c>
      <c r="D2944" t="str">
        <f>VLOOKUP(C2952,'make details'!$A$1:$C$139,2,FALSE)</f>
        <v>Bedford</v>
      </c>
      <c r="E2944" t="str">
        <f>VLOOKUP(C2944,'make details'!$A$1:$C$139,3,FALSE)</f>
        <v>Standard</v>
      </c>
      <c r="F2944">
        <v>2007</v>
      </c>
      <c r="G2944" t="s">
        <v>580</v>
      </c>
      <c r="H2944" t="s">
        <v>10</v>
      </c>
      <c r="I2944" s="1">
        <v>44628</v>
      </c>
      <c r="J2944">
        <v>102</v>
      </c>
      <c r="K2944" t="str">
        <f>VLOOKUP(J2944,locations!$A$1:$E$17,2,FALSE)</f>
        <v>Auckland</v>
      </c>
      <c r="L2944" t="str">
        <f>VLOOKUP(J2944,locations!$A$1:$E$17,3,FALSE)</f>
        <v>New Zealand</v>
      </c>
      <c r="M2944">
        <f>VLOOKUP(J2944,locations!$A$1:$E$17,4,FALSE)</f>
        <v>1695200</v>
      </c>
      <c r="N2944">
        <f>VLOOKUP(J2944,locations!$A$1:$E$17,5,FALSE)</f>
        <v>343.09</v>
      </c>
    </row>
    <row r="2945" spans="1:14" x14ac:dyDescent="0.25">
      <c r="A2945">
        <v>2944</v>
      </c>
      <c r="B2945" t="s">
        <v>90</v>
      </c>
      <c r="C2945">
        <v>576</v>
      </c>
      <c r="D2945" t="str">
        <f>VLOOKUP(C2953,'make details'!$A$1:$C$139,2,FALSE)</f>
        <v>BMW</v>
      </c>
      <c r="E2945" t="str">
        <f>VLOOKUP(C2945,'make details'!$A$1:$C$139,3,FALSE)</f>
        <v>Standard</v>
      </c>
      <c r="F2945">
        <v>2005</v>
      </c>
      <c r="G2945" t="s">
        <v>578</v>
      </c>
      <c r="H2945" t="s">
        <v>101</v>
      </c>
      <c r="I2945" s="1">
        <v>44486</v>
      </c>
      <c r="J2945">
        <v>102</v>
      </c>
      <c r="K2945" t="str">
        <f>VLOOKUP(J2945,locations!$A$1:$E$17,2,FALSE)</f>
        <v>Auckland</v>
      </c>
      <c r="L2945" t="str">
        <f>VLOOKUP(J2945,locations!$A$1:$E$17,3,FALSE)</f>
        <v>New Zealand</v>
      </c>
      <c r="M2945">
        <f>VLOOKUP(J2945,locations!$A$1:$E$17,4,FALSE)</f>
        <v>1695200</v>
      </c>
      <c r="N2945">
        <f>VLOOKUP(J2945,locations!$A$1:$E$17,5,FALSE)</f>
        <v>343.09</v>
      </c>
    </row>
    <row r="2946" spans="1:14" x14ac:dyDescent="0.25">
      <c r="A2946">
        <v>2945</v>
      </c>
      <c r="B2946" t="s">
        <v>75</v>
      </c>
      <c r="C2946">
        <v>576</v>
      </c>
      <c r="D2946" t="str">
        <f>VLOOKUP(C2954,'make details'!$A$1:$C$139,2,FALSE)</f>
        <v>Mitsubishi</v>
      </c>
      <c r="E2946" t="str">
        <f>VLOOKUP(C2946,'make details'!$A$1:$C$139,3,FALSE)</f>
        <v>Standard</v>
      </c>
      <c r="F2946">
        <v>2013</v>
      </c>
      <c r="G2946" t="s">
        <v>731</v>
      </c>
      <c r="H2946" t="s">
        <v>32</v>
      </c>
      <c r="I2946" s="1">
        <v>44626</v>
      </c>
      <c r="J2946">
        <v>108</v>
      </c>
      <c r="K2946" t="str">
        <f>VLOOKUP(J2946,locations!$A$1:$E$17,2,FALSE)</f>
        <v>Manawatū-Whanganui</v>
      </c>
      <c r="L2946" t="str">
        <f>VLOOKUP(J2946,locations!$A$1:$E$17,3,FALSE)</f>
        <v>New Zealand</v>
      </c>
      <c r="M2946">
        <f>VLOOKUP(J2946,locations!$A$1:$E$17,4,FALSE)</f>
        <v>258200</v>
      </c>
      <c r="N2946">
        <f>VLOOKUP(J2946,locations!$A$1:$E$17,5,FALSE)</f>
        <v>11.62</v>
      </c>
    </row>
    <row r="2947" spans="1:14" x14ac:dyDescent="0.25">
      <c r="A2947">
        <v>2946</v>
      </c>
      <c r="B2947" t="s">
        <v>90</v>
      </c>
      <c r="C2947">
        <v>619</v>
      </c>
      <c r="D2947" t="str">
        <f>VLOOKUP(C2955,'make details'!$A$1:$C$139,2,FALSE)</f>
        <v>Subaru</v>
      </c>
      <c r="E2947" t="str">
        <f>VLOOKUP(C2947,'make details'!$A$1:$C$139,3,FALSE)</f>
        <v>Standard</v>
      </c>
      <c r="F2947">
        <v>1995</v>
      </c>
      <c r="G2947" t="s">
        <v>485</v>
      </c>
      <c r="H2947" t="s">
        <v>45</v>
      </c>
      <c r="I2947" s="1">
        <v>44596</v>
      </c>
      <c r="J2947">
        <v>114</v>
      </c>
      <c r="K2947" t="str">
        <f>VLOOKUP(J2947,locations!$A$1:$E$17,2,FALSE)</f>
        <v>Canterbury</v>
      </c>
      <c r="L2947" t="str">
        <f>VLOOKUP(J2947,locations!$A$1:$E$17,3,FALSE)</f>
        <v>New Zealand</v>
      </c>
      <c r="M2947">
        <f>VLOOKUP(J2947,locations!$A$1:$E$17,4,FALSE)</f>
        <v>655000</v>
      </c>
      <c r="N2947">
        <f>VLOOKUP(J2947,locations!$A$1:$E$17,5,FALSE)</f>
        <v>14.72</v>
      </c>
    </row>
    <row r="2948" spans="1:14" x14ac:dyDescent="0.25">
      <c r="A2948">
        <v>2947</v>
      </c>
      <c r="B2948" t="s">
        <v>90</v>
      </c>
      <c r="C2948">
        <v>610</v>
      </c>
      <c r="D2948" t="str">
        <f>VLOOKUP(C2956,'make details'!$A$1:$C$139,2,FALSE)</f>
        <v>Nissan</v>
      </c>
      <c r="E2948" t="str">
        <f>VLOOKUP(C2948,'make details'!$A$1:$C$139,3,FALSE)</f>
        <v>Standard</v>
      </c>
      <c r="F2948">
        <v>1998</v>
      </c>
      <c r="G2948" t="s">
        <v>444</v>
      </c>
      <c r="H2948" t="s">
        <v>18</v>
      </c>
      <c r="I2948" s="1">
        <v>44620</v>
      </c>
      <c r="J2948">
        <v>109</v>
      </c>
      <c r="K2948" t="str">
        <f>VLOOKUP(J2948,locations!$A$1:$E$17,2,FALSE)</f>
        <v>Wellington</v>
      </c>
      <c r="L2948" t="str">
        <f>VLOOKUP(J2948,locations!$A$1:$E$17,3,FALSE)</f>
        <v>New Zealand</v>
      </c>
      <c r="M2948">
        <f>VLOOKUP(J2948,locations!$A$1:$E$17,4,FALSE)</f>
        <v>543500</v>
      </c>
      <c r="N2948">
        <f>VLOOKUP(J2948,locations!$A$1:$E$17,5,FALSE)</f>
        <v>67.52</v>
      </c>
    </row>
    <row r="2949" spans="1:14" x14ac:dyDescent="0.25">
      <c r="A2949">
        <v>2948</v>
      </c>
      <c r="B2949" t="s">
        <v>235</v>
      </c>
      <c r="C2949">
        <v>587</v>
      </c>
      <c r="D2949" t="str">
        <f>VLOOKUP(C2957,'make details'!$A$1:$C$139,2,FALSE)</f>
        <v>Suzuki</v>
      </c>
      <c r="E2949" t="str">
        <f>VLOOKUP(C2949,'make details'!$A$1:$C$139,3,FALSE)</f>
        <v>Standard</v>
      </c>
      <c r="F2949">
        <v>2013</v>
      </c>
      <c r="G2949" t="s">
        <v>437</v>
      </c>
      <c r="H2949" t="s">
        <v>32</v>
      </c>
      <c r="I2949" s="1">
        <v>44499</v>
      </c>
      <c r="J2949">
        <v>105</v>
      </c>
      <c r="K2949" t="str">
        <f>VLOOKUP(J2949,locations!$A$1:$E$17,2,FALSE)</f>
        <v>Gisborne</v>
      </c>
      <c r="L2949" t="str">
        <f>VLOOKUP(J2949,locations!$A$1:$E$17,3,FALSE)</f>
        <v>New Zealand</v>
      </c>
      <c r="M2949">
        <f>VLOOKUP(J2949,locations!$A$1:$E$17,4,FALSE)</f>
        <v>52100</v>
      </c>
      <c r="N2949">
        <f>VLOOKUP(J2949,locations!$A$1:$E$17,5,FALSE)</f>
        <v>6.21</v>
      </c>
    </row>
    <row r="2950" spans="1:14" x14ac:dyDescent="0.25">
      <c r="A2950">
        <v>2949</v>
      </c>
      <c r="B2950" t="s">
        <v>235</v>
      </c>
      <c r="C2950">
        <v>550</v>
      </c>
      <c r="D2950" t="str">
        <f>VLOOKUP(C2958,'make details'!$A$1:$C$139,2,FALSE)</f>
        <v>Ford</v>
      </c>
      <c r="E2950" t="str">
        <f>VLOOKUP(C2950,'make details'!$A$1:$C$139,3,FALSE)</f>
        <v>Standard</v>
      </c>
      <c r="F2950">
        <v>2004</v>
      </c>
      <c r="G2950" t="s">
        <v>912</v>
      </c>
      <c r="H2950" t="s">
        <v>10</v>
      </c>
      <c r="I2950" s="1">
        <v>44625</v>
      </c>
      <c r="J2950">
        <v>102</v>
      </c>
      <c r="K2950" t="str">
        <f>VLOOKUP(J2950,locations!$A$1:$E$17,2,FALSE)</f>
        <v>Auckland</v>
      </c>
      <c r="L2950" t="str">
        <f>VLOOKUP(J2950,locations!$A$1:$E$17,3,FALSE)</f>
        <v>New Zealand</v>
      </c>
      <c r="M2950">
        <f>VLOOKUP(J2950,locations!$A$1:$E$17,4,FALSE)</f>
        <v>1695200</v>
      </c>
      <c r="N2950">
        <f>VLOOKUP(J2950,locations!$A$1:$E$17,5,FALSE)</f>
        <v>343.09</v>
      </c>
    </row>
    <row r="2951" spans="1:14" x14ac:dyDescent="0.25">
      <c r="A2951">
        <v>2950</v>
      </c>
      <c r="B2951" t="s">
        <v>435</v>
      </c>
      <c r="C2951">
        <v>619</v>
      </c>
      <c r="D2951" t="str">
        <f>VLOOKUP(C2959,'make details'!$A$1:$C$139,2,FALSE)</f>
        <v>Nissan</v>
      </c>
      <c r="E2951" t="str">
        <f>VLOOKUP(C2951,'make details'!$A$1:$C$139,3,FALSE)</f>
        <v>Standard</v>
      </c>
      <c r="F2951">
        <v>1996</v>
      </c>
      <c r="G2951" t="s">
        <v>448</v>
      </c>
      <c r="H2951" t="s">
        <v>69</v>
      </c>
      <c r="I2951" s="1">
        <v>44594</v>
      </c>
      <c r="J2951">
        <v>102</v>
      </c>
      <c r="K2951" t="str">
        <f>VLOOKUP(J2951,locations!$A$1:$E$17,2,FALSE)</f>
        <v>Auckland</v>
      </c>
      <c r="L2951" t="str">
        <f>VLOOKUP(J2951,locations!$A$1:$E$17,3,FALSE)</f>
        <v>New Zealand</v>
      </c>
      <c r="M2951">
        <f>VLOOKUP(J2951,locations!$A$1:$E$17,4,FALSE)</f>
        <v>1695200</v>
      </c>
      <c r="N2951">
        <f>VLOOKUP(J2951,locations!$A$1:$E$17,5,FALSE)</f>
        <v>343.09</v>
      </c>
    </row>
    <row r="2952" spans="1:14" x14ac:dyDescent="0.25">
      <c r="A2952">
        <v>2951</v>
      </c>
      <c r="B2952" t="s">
        <v>614</v>
      </c>
      <c r="C2952">
        <v>509</v>
      </c>
      <c r="D2952" t="str">
        <f>VLOOKUP(C2960,'make details'!$A$1:$C$139,2,FALSE)</f>
        <v>Toyota</v>
      </c>
      <c r="E2952" t="str">
        <f>VLOOKUP(C2952,'make details'!$A$1:$C$139,3,FALSE)</f>
        <v>Standard</v>
      </c>
      <c r="F2952">
        <v>1980</v>
      </c>
      <c r="G2952" t="s">
        <v>913</v>
      </c>
      <c r="H2952" t="s">
        <v>32</v>
      </c>
      <c r="I2952" s="1">
        <v>44577</v>
      </c>
      <c r="J2952">
        <v>111</v>
      </c>
      <c r="K2952" t="str">
        <f>VLOOKUP(J2952,locations!$A$1:$E$17,2,FALSE)</f>
        <v>Nelson</v>
      </c>
      <c r="L2952" t="str">
        <f>VLOOKUP(J2952,locations!$A$1:$E$17,3,FALSE)</f>
        <v>New Zealand</v>
      </c>
      <c r="M2952">
        <f>VLOOKUP(J2952,locations!$A$1:$E$17,4,FALSE)</f>
        <v>54500</v>
      </c>
      <c r="N2952">
        <f>VLOOKUP(J2952,locations!$A$1:$E$17,5,FALSE)</f>
        <v>129.15</v>
      </c>
    </row>
    <row r="2953" spans="1:14" x14ac:dyDescent="0.25">
      <c r="A2953">
        <v>2952</v>
      </c>
      <c r="B2953" t="s">
        <v>90</v>
      </c>
      <c r="C2953">
        <v>512</v>
      </c>
      <c r="D2953" t="str">
        <f>VLOOKUP(C2961,'make details'!$A$1:$C$139,2,FALSE)</f>
        <v>Toyota</v>
      </c>
      <c r="E2953" t="str">
        <f>VLOOKUP(C2953,'make details'!$A$1:$C$139,3,FALSE)</f>
        <v>Luxury</v>
      </c>
      <c r="F2953">
        <v>2005</v>
      </c>
      <c r="G2953" t="s">
        <v>914</v>
      </c>
      <c r="H2953" t="s">
        <v>45</v>
      </c>
      <c r="I2953" s="1">
        <v>44495</v>
      </c>
      <c r="J2953">
        <v>114</v>
      </c>
      <c r="K2953" t="str">
        <f>VLOOKUP(J2953,locations!$A$1:$E$17,2,FALSE)</f>
        <v>Canterbury</v>
      </c>
      <c r="L2953" t="str">
        <f>VLOOKUP(J2953,locations!$A$1:$E$17,3,FALSE)</f>
        <v>New Zealand</v>
      </c>
      <c r="M2953">
        <f>VLOOKUP(J2953,locations!$A$1:$E$17,4,FALSE)</f>
        <v>655000</v>
      </c>
      <c r="N2953">
        <f>VLOOKUP(J2953,locations!$A$1:$E$17,5,FALSE)</f>
        <v>14.72</v>
      </c>
    </row>
    <row r="2954" spans="1:14" x14ac:dyDescent="0.25">
      <c r="A2954">
        <v>2953</v>
      </c>
      <c r="B2954" t="s">
        <v>83</v>
      </c>
      <c r="C2954">
        <v>580</v>
      </c>
      <c r="D2954" t="str">
        <f>VLOOKUP(C2962,'make details'!$A$1:$C$139,2,FALSE)</f>
        <v>Toyota</v>
      </c>
      <c r="E2954" t="str">
        <f>VLOOKUP(C2954,'make details'!$A$1:$C$139,3,FALSE)</f>
        <v>Standard</v>
      </c>
      <c r="F2954">
        <v>2006</v>
      </c>
      <c r="G2954" t="s">
        <v>580</v>
      </c>
      <c r="H2954" t="s">
        <v>69</v>
      </c>
      <c r="I2954" s="1">
        <v>44537</v>
      </c>
      <c r="J2954">
        <v>102</v>
      </c>
      <c r="K2954" t="str">
        <f>VLOOKUP(J2954,locations!$A$1:$E$17,2,FALSE)</f>
        <v>Auckland</v>
      </c>
      <c r="L2954" t="str">
        <f>VLOOKUP(J2954,locations!$A$1:$E$17,3,FALSE)</f>
        <v>New Zealand</v>
      </c>
      <c r="M2954">
        <f>VLOOKUP(J2954,locations!$A$1:$E$17,4,FALSE)</f>
        <v>1695200</v>
      </c>
      <c r="N2954">
        <f>VLOOKUP(J2954,locations!$A$1:$E$17,5,FALSE)</f>
        <v>343.09</v>
      </c>
    </row>
    <row r="2955" spans="1:14" x14ac:dyDescent="0.25">
      <c r="A2955">
        <v>2954</v>
      </c>
      <c r="B2955" t="s">
        <v>90</v>
      </c>
      <c r="C2955">
        <v>610</v>
      </c>
      <c r="D2955" t="str">
        <f>VLOOKUP(C2963,'make details'!$A$1:$C$139,2,FALSE)</f>
        <v>Mazda</v>
      </c>
      <c r="E2955" t="str">
        <f>VLOOKUP(C2955,'make details'!$A$1:$C$139,3,FALSE)</f>
        <v>Standard</v>
      </c>
      <c r="F2955">
        <v>2005</v>
      </c>
      <c r="G2955" t="s">
        <v>674</v>
      </c>
      <c r="H2955" t="s">
        <v>10</v>
      </c>
      <c r="I2955" s="1">
        <v>44648</v>
      </c>
      <c r="J2955">
        <v>114</v>
      </c>
      <c r="K2955" t="str">
        <f>VLOOKUP(J2955,locations!$A$1:$E$17,2,FALSE)</f>
        <v>Canterbury</v>
      </c>
      <c r="L2955" t="str">
        <f>VLOOKUP(J2955,locations!$A$1:$E$17,3,FALSE)</f>
        <v>New Zealand</v>
      </c>
      <c r="M2955">
        <f>VLOOKUP(J2955,locations!$A$1:$E$17,4,FALSE)</f>
        <v>655000</v>
      </c>
      <c r="N2955">
        <f>VLOOKUP(J2955,locations!$A$1:$E$17,5,FALSE)</f>
        <v>14.72</v>
      </c>
    </row>
    <row r="2956" spans="1:14" x14ac:dyDescent="0.25">
      <c r="A2956">
        <v>2955</v>
      </c>
      <c r="B2956" t="s">
        <v>83</v>
      </c>
      <c r="C2956">
        <v>587</v>
      </c>
      <c r="D2956" t="str">
        <f>VLOOKUP(C2964,'make details'!$A$1:$C$139,2,FALSE)</f>
        <v>Toyota</v>
      </c>
      <c r="E2956" t="str">
        <f>VLOOKUP(C2956,'make details'!$A$1:$C$139,3,FALSE)</f>
        <v>Standard</v>
      </c>
      <c r="F2956">
        <v>1997</v>
      </c>
      <c r="G2956" t="s">
        <v>582</v>
      </c>
      <c r="H2956" t="s">
        <v>47</v>
      </c>
      <c r="I2956" s="1">
        <v>44636</v>
      </c>
      <c r="J2956">
        <v>107</v>
      </c>
      <c r="K2956" t="str">
        <f>VLOOKUP(J2956,locations!$A$1:$E$17,2,FALSE)</f>
        <v>Taranaki</v>
      </c>
      <c r="L2956" t="str">
        <f>VLOOKUP(J2956,locations!$A$1:$E$17,3,FALSE)</f>
        <v>New Zealand</v>
      </c>
      <c r="M2956">
        <f>VLOOKUP(J2956,locations!$A$1:$E$17,4,FALSE)</f>
        <v>127300</v>
      </c>
      <c r="N2956">
        <f>VLOOKUP(J2956,locations!$A$1:$E$17,5,FALSE)</f>
        <v>17.55</v>
      </c>
    </row>
    <row r="2957" spans="1:14" x14ac:dyDescent="0.25">
      <c r="A2957">
        <v>2956</v>
      </c>
      <c r="B2957" t="s">
        <v>90</v>
      </c>
      <c r="C2957">
        <v>611</v>
      </c>
      <c r="D2957" t="str">
        <f>VLOOKUP(C2965,'make details'!$A$1:$C$139,2,FALSE)</f>
        <v>Mazda</v>
      </c>
      <c r="E2957" t="str">
        <f>VLOOKUP(C2957,'make details'!$A$1:$C$139,3,FALSE)</f>
        <v>Standard</v>
      </c>
      <c r="F2957">
        <v>2016</v>
      </c>
      <c r="G2957" t="s">
        <v>915</v>
      </c>
      <c r="H2957" t="s">
        <v>32</v>
      </c>
      <c r="I2957" s="1">
        <v>44593</v>
      </c>
      <c r="J2957">
        <v>103</v>
      </c>
      <c r="K2957" t="str">
        <f>VLOOKUP(J2957,locations!$A$1:$E$17,2,FALSE)</f>
        <v>Waikato</v>
      </c>
      <c r="L2957" t="str">
        <f>VLOOKUP(J2957,locations!$A$1:$E$17,3,FALSE)</f>
        <v>New Zealand</v>
      </c>
      <c r="M2957">
        <f>VLOOKUP(J2957,locations!$A$1:$E$17,4,FALSE)</f>
        <v>513800</v>
      </c>
      <c r="N2957">
        <f>VLOOKUP(J2957,locations!$A$1:$E$17,5,FALSE)</f>
        <v>21.5</v>
      </c>
    </row>
    <row r="2958" spans="1:14" x14ac:dyDescent="0.25">
      <c r="A2958">
        <v>2957</v>
      </c>
      <c r="B2958" t="s">
        <v>435</v>
      </c>
      <c r="C2958">
        <v>540</v>
      </c>
      <c r="D2958" t="str">
        <f>VLOOKUP(C2966,'make details'!$A$1:$C$139,2,FALSE)</f>
        <v>Subaru</v>
      </c>
      <c r="E2958" t="str">
        <f>VLOOKUP(C2958,'make details'!$A$1:$C$139,3,FALSE)</f>
        <v>Standard</v>
      </c>
      <c r="F2958">
        <v>2016</v>
      </c>
      <c r="G2958" t="s">
        <v>760</v>
      </c>
      <c r="H2958" t="s">
        <v>18</v>
      </c>
      <c r="I2958" s="1">
        <v>44648</v>
      </c>
      <c r="J2958">
        <v>114</v>
      </c>
      <c r="K2958" t="str">
        <f>VLOOKUP(J2958,locations!$A$1:$E$17,2,FALSE)</f>
        <v>Canterbury</v>
      </c>
      <c r="L2958" t="str">
        <f>VLOOKUP(J2958,locations!$A$1:$E$17,3,FALSE)</f>
        <v>New Zealand</v>
      </c>
      <c r="M2958">
        <f>VLOOKUP(J2958,locations!$A$1:$E$17,4,FALSE)</f>
        <v>655000</v>
      </c>
      <c r="N2958">
        <f>VLOOKUP(J2958,locations!$A$1:$E$17,5,FALSE)</f>
        <v>14.72</v>
      </c>
    </row>
    <row r="2959" spans="1:14" x14ac:dyDescent="0.25">
      <c r="A2959">
        <v>2958</v>
      </c>
      <c r="B2959" t="s">
        <v>83</v>
      </c>
      <c r="C2959">
        <v>587</v>
      </c>
      <c r="D2959" t="str">
        <f>VLOOKUP(C2967,'make details'!$A$1:$C$139,2,FALSE)</f>
        <v>Ford</v>
      </c>
      <c r="E2959" t="str">
        <f>VLOOKUP(C2959,'make details'!$A$1:$C$139,3,FALSE)</f>
        <v>Standard</v>
      </c>
      <c r="F2959">
        <v>2005</v>
      </c>
      <c r="G2959" t="s">
        <v>916</v>
      </c>
      <c r="H2959" t="s">
        <v>18</v>
      </c>
      <c r="I2959" s="1">
        <v>44580</v>
      </c>
      <c r="J2959">
        <v>102</v>
      </c>
      <c r="K2959" t="str">
        <f>VLOOKUP(J2959,locations!$A$1:$E$17,2,FALSE)</f>
        <v>Auckland</v>
      </c>
      <c r="L2959" t="str">
        <f>VLOOKUP(J2959,locations!$A$1:$E$17,3,FALSE)</f>
        <v>New Zealand</v>
      </c>
      <c r="M2959">
        <f>VLOOKUP(J2959,locations!$A$1:$E$17,4,FALSE)</f>
        <v>1695200</v>
      </c>
      <c r="N2959">
        <f>VLOOKUP(J2959,locations!$A$1:$E$17,5,FALSE)</f>
        <v>343.09</v>
      </c>
    </row>
    <row r="2960" spans="1:14" x14ac:dyDescent="0.25">
      <c r="A2960">
        <v>2959</v>
      </c>
      <c r="B2960" t="s">
        <v>90</v>
      </c>
      <c r="C2960">
        <v>619</v>
      </c>
      <c r="D2960" t="str">
        <f>VLOOKUP(C2968,'make details'!$A$1:$C$139,2,FALSE)</f>
        <v>Toyota</v>
      </c>
      <c r="E2960" t="str">
        <f>VLOOKUP(C2960,'make details'!$A$1:$C$139,3,FALSE)</f>
        <v>Standard</v>
      </c>
      <c r="F2960">
        <v>2004</v>
      </c>
      <c r="G2960" t="s">
        <v>612</v>
      </c>
      <c r="H2960" t="s">
        <v>10</v>
      </c>
      <c r="I2960" s="1">
        <v>44578</v>
      </c>
      <c r="J2960">
        <v>102</v>
      </c>
      <c r="K2960" t="str">
        <f>VLOOKUP(J2960,locations!$A$1:$E$17,2,FALSE)</f>
        <v>Auckland</v>
      </c>
      <c r="L2960" t="str">
        <f>VLOOKUP(J2960,locations!$A$1:$E$17,3,FALSE)</f>
        <v>New Zealand</v>
      </c>
      <c r="M2960">
        <f>VLOOKUP(J2960,locations!$A$1:$E$17,4,FALSE)</f>
        <v>1695200</v>
      </c>
      <c r="N2960">
        <f>VLOOKUP(J2960,locations!$A$1:$E$17,5,FALSE)</f>
        <v>343.09</v>
      </c>
    </row>
    <row r="2961" spans="1:14" x14ac:dyDescent="0.25">
      <c r="A2961">
        <v>2960</v>
      </c>
      <c r="B2961" t="s">
        <v>235</v>
      </c>
      <c r="C2961">
        <v>619</v>
      </c>
      <c r="D2961" t="str">
        <f>VLOOKUP(C2969,'make details'!$A$1:$C$139,2,FALSE)</f>
        <v>Mercedes-Benz</v>
      </c>
      <c r="E2961" t="str">
        <f>VLOOKUP(C2961,'make details'!$A$1:$C$139,3,FALSE)</f>
        <v>Standard</v>
      </c>
      <c r="F2961">
        <v>2009</v>
      </c>
      <c r="G2961" t="s">
        <v>606</v>
      </c>
      <c r="H2961" t="s">
        <v>10</v>
      </c>
      <c r="I2961" s="1">
        <v>44600</v>
      </c>
      <c r="J2961">
        <v>103</v>
      </c>
      <c r="K2961" t="str">
        <f>VLOOKUP(J2961,locations!$A$1:$E$17,2,FALSE)</f>
        <v>Waikato</v>
      </c>
      <c r="L2961" t="str">
        <f>VLOOKUP(J2961,locations!$A$1:$E$17,3,FALSE)</f>
        <v>New Zealand</v>
      </c>
      <c r="M2961">
        <f>VLOOKUP(J2961,locations!$A$1:$E$17,4,FALSE)</f>
        <v>513800</v>
      </c>
      <c r="N2961">
        <f>VLOOKUP(J2961,locations!$A$1:$E$17,5,FALSE)</f>
        <v>21.5</v>
      </c>
    </row>
    <row r="2962" spans="1:14" x14ac:dyDescent="0.25">
      <c r="A2962">
        <v>2961</v>
      </c>
      <c r="B2962" t="s">
        <v>235</v>
      </c>
      <c r="C2962">
        <v>619</v>
      </c>
      <c r="D2962" t="str">
        <f>VLOOKUP(C2970,'make details'!$A$1:$C$139,2,FALSE)</f>
        <v>Mazda</v>
      </c>
      <c r="E2962" t="str">
        <f>VLOOKUP(C2962,'make details'!$A$1:$C$139,3,FALSE)</f>
        <v>Standard</v>
      </c>
      <c r="F2962">
        <v>2008</v>
      </c>
      <c r="G2962" t="s">
        <v>467</v>
      </c>
      <c r="H2962" t="s">
        <v>10</v>
      </c>
      <c r="I2962" s="1">
        <v>44482</v>
      </c>
      <c r="J2962">
        <v>106</v>
      </c>
      <c r="K2962" t="str">
        <f>VLOOKUP(J2962,locations!$A$1:$E$17,2,FALSE)</f>
        <v>Hawke's Bay</v>
      </c>
      <c r="L2962" t="str">
        <f>VLOOKUP(J2962,locations!$A$1:$E$17,3,FALSE)</f>
        <v>New Zealand</v>
      </c>
      <c r="M2962">
        <f>VLOOKUP(J2962,locations!$A$1:$E$17,4,FALSE)</f>
        <v>182700</v>
      </c>
      <c r="N2962">
        <f>VLOOKUP(J2962,locations!$A$1:$E$17,5,FALSE)</f>
        <v>12.92</v>
      </c>
    </row>
    <row r="2963" spans="1:14" x14ac:dyDescent="0.25">
      <c r="A2963">
        <v>2962</v>
      </c>
      <c r="B2963" t="s">
        <v>90</v>
      </c>
      <c r="C2963">
        <v>576</v>
      </c>
      <c r="D2963" t="str">
        <f>VLOOKUP(C2971,'make details'!$A$1:$C$139,2,FALSE)</f>
        <v>Toyota</v>
      </c>
      <c r="E2963" t="str">
        <f>VLOOKUP(C2963,'make details'!$A$1:$C$139,3,FALSE)</f>
        <v>Standard</v>
      </c>
      <c r="F2963">
        <v>1998</v>
      </c>
      <c r="G2963" t="s">
        <v>572</v>
      </c>
      <c r="H2963" t="s">
        <v>10</v>
      </c>
      <c r="I2963" s="1">
        <v>44647</v>
      </c>
      <c r="J2963">
        <v>102</v>
      </c>
      <c r="K2963" t="str">
        <f>VLOOKUP(J2963,locations!$A$1:$E$17,2,FALSE)</f>
        <v>Auckland</v>
      </c>
      <c r="L2963" t="str">
        <f>VLOOKUP(J2963,locations!$A$1:$E$17,3,FALSE)</f>
        <v>New Zealand</v>
      </c>
      <c r="M2963">
        <f>VLOOKUP(J2963,locations!$A$1:$E$17,4,FALSE)</f>
        <v>1695200</v>
      </c>
      <c r="N2963">
        <f>VLOOKUP(J2963,locations!$A$1:$E$17,5,FALSE)</f>
        <v>343.09</v>
      </c>
    </row>
    <row r="2964" spans="1:14" x14ac:dyDescent="0.25">
      <c r="A2964">
        <v>2963</v>
      </c>
      <c r="B2964" t="s">
        <v>83</v>
      </c>
      <c r="C2964">
        <v>619</v>
      </c>
      <c r="D2964" t="str">
        <f>VLOOKUP(C2972,'make details'!$A$1:$C$139,2,FALSE)</f>
        <v>Toyota</v>
      </c>
      <c r="E2964" t="str">
        <f>VLOOKUP(C2964,'make details'!$A$1:$C$139,3,FALSE)</f>
        <v>Standard</v>
      </c>
      <c r="F2964">
        <v>2005</v>
      </c>
      <c r="G2964" t="s">
        <v>842</v>
      </c>
      <c r="H2964" t="s">
        <v>10</v>
      </c>
      <c r="I2964" s="1">
        <v>44656</v>
      </c>
      <c r="J2964">
        <v>102</v>
      </c>
      <c r="K2964" t="str">
        <f>VLOOKUP(J2964,locations!$A$1:$E$17,2,FALSE)</f>
        <v>Auckland</v>
      </c>
      <c r="L2964" t="str">
        <f>VLOOKUP(J2964,locations!$A$1:$E$17,3,FALSE)</f>
        <v>New Zealand</v>
      </c>
      <c r="M2964">
        <f>VLOOKUP(J2964,locations!$A$1:$E$17,4,FALSE)</f>
        <v>1695200</v>
      </c>
      <c r="N2964">
        <f>VLOOKUP(J2964,locations!$A$1:$E$17,5,FALSE)</f>
        <v>343.09</v>
      </c>
    </row>
    <row r="2965" spans="1:14" x14ac:dyDescent="0.25">
      <c r="A2965">
        <v>2964</v>
      </c>
      <c r="B2965" t="s">
        <v>235</v>
      </c>
      <c r="C2965">
        <v>576</v>
      </c>
      <c r="D2965" t="str">
        <f>VLOOKUP(C2973,'make details'!$A$1:$C$139,2,FALSE)</f>
        <v>Subaru</v>
      </c>
      <c r="E2965" t="str">
        <f>VLOOKUP(C2965,'make details'!$A$1:$C$139,3,FALSE)</f>
        <v>Standard</v>
      </c>
      <c r="F2965">
        <v>2012</v>
      </c>
      <c r="G2965" t="s">
        <v>723</v>
      </c>
      <c r="H2965" t="s">
        <v>32</v>
      </c>
      <c r="I2965" s="1">
        <v>44617</v>
      </c>
      <c r="J2965">
        <v>102</v>
      </c>
      <c r="K2965" t="str">
        <f>VLOOKUP(J2965,locations!$A$1:$E$17,2,FALSE)</f>
        <v>Auckland</v>
      </c>
      <c r="L2965" t="str">
        <f>VLOOKUP(J2965,locations!$A$1:$E$17,3,FALSE)</f>
        <v>New Zealand</v>
      </c>
      <c r="M2965">
        <f>VLOOKUP(J2965,locations!$A$1:$E$17,4,FALSE)</f>
        <v>1695200</v>
      </c>
      <c r="N2965">
        <f>VLOOKUP(J2965,locations!$A$1:$E$17,5,FALSE)</f>
        <v>343.09</v>
      </c>
    </row>
    <row r="2966" spans="1:14" x14ac:dyDescent="0.25">
      <c r="A2966">
        <v>2965</v>
      </c>
      <c r="B2966" t="s">
        <v>83</v>
      </c>
      <c r="C2966">
        <v>610</v>
      </c>
      <c r="D2966" t="str">
        <f>VLOOKUP(C2974,'make details'!$A$1:$C$139,2,FALSE)</f>
        <v>Nissan</v>
      </c>
      <c r="E2966" t="str">
        <f>VLOOKUP(C2966,'make details'!$A$1:$C$139,3,FALSE)</f>
        <v>Standard</v>
      </c>
      <c r="F2966">
        <v>2006</v>
      </c>
      <c r="G2966" t="s">
        <v>475</v>
      </c>
      <c r="H2966" t="s">
        <v>45</v>
      </c>
      <c r="I2966" s="1">
        <v>44584</v>
      </c>
      <c r="J2966">
        <v>102</v>
      </c>
      <c r="K2966" t="str">
        <f>VLOOKUP(J2966,locations!$A$1:$E$17,2,FALSE)</f>
        <v>Auckland</v>
      </c>
      <c r="L2966" t="str">
        <f>VLOOKUP(J2966,locations!$A$1:$E$17,3,FALSE)</f>
        <v>New Zealand</v>
      </c>
      <c r="M2966">
        <f>VLOOKUP(J2966,locations!$A$1:$E$17,4,FALSE)</f>
        <v>1695200</v>
      </c>
      <c r="N2966">
        <f>VLOOKUP(J2966,locations!$A$1:$E$17,5,FALSE)</f>
        <v>343.09</v>
      </c>
    </row>
    <row r="2967" spans="1:14" x14ac:dyDescent="0.25">
      <c r="A2967">
        <v>2966</v>
      </c>
      <c r="B2967" t="s">
        <v>83</v>
      </c>
      <c r="C2967">
        <v>540</v>
      </c>
      <c r="D2967" t="str">
        <f>VLOOKUP(C2975,'make details'!$A$1:$C$139,2,FALSE)</f>
        <v>Mercedes-Benz</v>
      </c>
      <c r="E2967" t="str">
        <f>VLOOKUP(C2967,'make details'!$A$1:$C$139,3,FALSE)</f>
        <v>Standard</v>
      </c>
      <c r="F2967">
        <v>2007</v>
      </c>
      <c r="G2967" t="s">
        <v>453</v>
      </c>
      <c r="H2967" t="s">
        <v>18</v>
      </c>
      <c r="I2967" s="1">
        <v>44575</v>
      </c>
      <c r="J2967">
        <v>115</v>
      </c>
      <c r="K2967" t="str">
        <f>VLOOKUP(J2967,locations!$A$1:$E$17,2,FALSE)</f>
        <v>Otago</v>
      </c>
      <c r="L2967" t="str">
        <f>VLOOKUP(J2967,locations!$A$1:$E$17,3,FALSE)</f>
        <v>New Zealand</v>
      </c>
      <c r="M2967">
        <f>VLOOKUP(J2967,locations!$A$1:$E$17,4,FALSE)</f>
        <v>246000</v>
      </c>
      <c r="N2967">
        <f>VLOOKUP(J2967,locations!$A$1:$E$17,5,FALSE)</f>
        <v>7.89</v>
      </c>
    </row>
    <row r="2968" spans="1:14" x14ac:dyDescent="0.25">
      <c r="A2968">
        <v>2967</v>
      </c>
      <c r="B2968" t="s">
        <v>83</v>
      </c>
      <c r="C2968">
        <v>619</v>
      </c>
      <c r="D2968" t="str">
        <f>VLOOKUP(C2976,'make details'!$A$1:$C$139,2,FALSE)</f>
        <v>Toyota</v>
      </c>
      <c r="E2968" t="str">
        <f>VLOOKUP(C2968,'make details'!$A$1:$C$139,3,FALSE)</f>
        <v>Standard</v>
      </c>
      <c r="F2968">
        <v>2010</v>
      </c>
      <c r="G2968" t="s">
        <v>826</v>
      </c>
      <c r="H2968" t="s">
        <v>10</v>
      </c>
      <c r="I2968" s="1">
        <v>44489</v>
      </c>
      <c r="J2968">
        <v>102</v>
      </c>
      <c r="K2968" t="str">
        <f>VLOOKUP(J2968,locations!$A$1:$E$17,2,FALSE)</f>
        <v>Auckland</v>
      </c>
      <c r="L2968" t="str">
        <f>VLOOKUP(J2968,locations!$A$1:$E$17,3,FALSE)</f>
        <v>New Zealand</v>
      </c>
      <c r="M2968">
        <f>VLOOKUP(J2968,locations!$A$1:$E$17,4,FALSE)</f>
        <v>1695200</v>
      </c>
      <c r="N2968">
        <f>VLOOKUP(J2968,locations!$A$1:$E$17,5,FALSE)</f>
        <v>343.09</v>
      </c>
    </row>
    <row r="2969" spans="1:14" x14ac:dyDescent="0.25">
      <c r="A2969">
        <v>2968</v>
      </c>
      <c r="B2969" t="s">
        <v>83</v>
      </c>
      <c r="C2969">
        <v>577</v>
      </c>
      <c r="D2969" t="str">
        <f>VLOOKUP(C2977,'make details'!$A$1:$C$139,2,FALSE)</f>
        <v>Suzuki</v>
      </c>
      <c r="E2969" t="str">
        <f>VLOOKUP(C2969,'make details'!$A$1:$C$139,3,FALSE)</f>
        <v>Luxury</v>
      </c>
      <c r="F2969">
        <v>2001</v>
      </c>
      <c r="G2969" t="s">
        <v>917</v>
      </c>
      <c r="H2969" t="s">
        <v>10</v>
      </c>
      <c r="I2969" s="1">
        <v>44529</v>
      </c>
      <c r="J2969">
        <v>102</v>
      </c>
      <c r="K2969" t="str">
        <f>VLOOKUP(J2969,locations!$A$1:$E$17,2,FALSE)</f>
        <v>Auckland</v>
      </c>
      <c r="L2969" t="str">
        <f>VLOOKUP(J2969,locations!$A$1:$E$17,3,FALSE)</f>
        <v>New Zealand</v>
      </c>
      <c r="M2969">
        <f>VLOOKUP(J2969,locations!$A$1:$E$17,4,FALSE)</f>
        <v>1695200</v>
      </c>
      <c r="N2969">
        <f>VLOOKUP(J2969,locations!$A$1:$E$17,5,FALSE)</f>
        <v>343.09</v>
      </c>
    </row>
    <row r="2970" spans="1:14" x14ac:dyDescent="0.25">
      <c r="A2970">
        <v>2969</v>
      </c>
      <c r="B2970" t="s">
        <v>235</v>
      </c>
      <c r="C2970">
        <v>576</v>
      </c>
      <c r="D2970" t="str">
        <f>VLOOKUP(C2978,'make details'!$A$1:$C$139,2,FALSE)</f>
        <v>Toyota</v>
      </c>
      <c r="E2970" t="str">
        <f>VLOOKUP(C2970,'make details'!$A$1:$C$139,3,FALSE)</f>
        <v>Standard</v>
      </c>
      <c r="F2970">
        <v>2012</v>
      </c>
      <c r="G2970" t="s">
        <v>723</v>
      </c>
      <c r="H2970" t="s">
        <v>32</v>
      </c>
      <c r="I2970" s="1">
        <v>44638</v>
      </c>
      <c r="J2970">
        <v>102</v>
      </c>
      <c r="K2970" t="str">
        <f>VLOOKUP(J2970,locations!$A$1:$E$17,2,FALSE)</f>
        <v>Auckland</v>
      </c>
      <c r="L2970" t="str">
        <f>VLOOKUP(J2970,locations!$A$1:$E$17,3,FALSE)</f>
        <v>New Zealand</v>
      </c>
      <c r="M2970">
        <f>VLOOKUP(J2970,locations!$A$1:$E$17,4,FALSE)</f>
        <v>1695200</v>
      </c>
      <c r="N2970">
        <f>VLOOKUP(J2970,locations!$A$1:$E$17,5,FALSE)</f>
        <v>343.09</v>
      </c>
    </row>
    <row r="2971" spans="1:14" x14ac:dyDescent="0.25">
      <c r="A2971">
        <v>2970</v>
      </c>
      <c r="B2971" t="s">
        <v>75</v>
      </c>
      <c r="C2971">
        <v>619</v>
      </c>
      <c r="D2971" t="str">
        <f>VLOOKUP(C2979,'make details'!$A$1:$C$139,2,FALSE)</f>
        <v>Nissan</v>
      </c>
      <c r="E2971" t="str">
        <f>VLOOKUP(C2971,'make details'!$A$1:$C$139,3,FALSE)</f>
        <v>Standard</v>
      </c>
      <c r="F2971">
        <v>2010</v>
      </c>
      <c r="G2971" t="s">
        <v>826</v>
      </c>
      <c r="H2971" t="s">
        <v>32</v>
      </c>
      <c r="I2971" s="1">
        <v>44609</v>
      </c>
      <c r="J2971">
        <v>102</v>
      </c>
      <c r="K2971" t="str">
        <f>VLOOKUP(J2971,locations!$A$1:$E$17,2,FALSE)</f>
        <v>Auckland</v>
      </c>
      <c r="L2971" t="str">
        <f>VLOOKUP(J2971,locations!$A$1:$E$17,3,FALSE)</f>
        <v>New Zealand</v>
      </c>
      <c r="M2971">
        <f>VLOOKUP(J2971,locations!$A$1:$E$17,4,FALSE)</f>
        <v>1695200</v>
      </c>
      <c r="N2971">
        <f>VLOOKUP(J2971,locations!$A$1:$E$17,5,FALSE)</f>
        <v>343.09</v>
      </c>
    </row>
    <row r="2972" spans="1:14" x14ac:dyDescent="0.25">
      <c r="A2972">
        <v>2971</v>
      </c>
      <c r="B2972" t="s">
        <v>90</v>
      </c>
      <c r="C2972">
        <v>619</v>
      </c>
      <c r="D2972" t="str">
        <f>VLOOKUP(C2980,'make details'!$A$1:$C$139,2,FALSE)</f>
        <v>Subaru</v>
      </c>
      <c r="E2972" t="str">
        <f>VLOOKUP(C2972,'make details'!$A$1:$C$139,3,FALSE)</f>
        <v>Standard</v>
      </c>
      <c r="F2972">
        <v>2006</v>
      </c>
      <c r="G2972" t="s">
        <v>918</v>
      </c>
      <c r="H2972" t="s">
        <v>10</v>
      </c>
      <c r="I2972" s="1">
        <v>44647</v>
      </c>
      <c r="J2972">
        <v>102</v>
      </c>
      <c r="K2972" t="str">
        <f>VLOOKUP(J2972,locations!$A$1:$E$17,2,FALSE)</f>
        <v>Auckland</v>
      </c>
      <c r="L2972" t="str">
        <f>VLOOKUP(J2972,locations!$A$1:$E$17,3,FALSE)</f>
        <v>New Zealand</v>
      </c>
      <c r="M2972">
        <f>VLOOKUP(J2972,locations!$A$1:$E$17,4,FALSE)</f>
        <v>1695200</v>
      </c>
      <c r="N2972">
        <f>VLOOKUP(J2972,locations!$A$1:$E$17,5,FALSE)</f>
        <v>343.09</v>
      </c>
    </row>
    <row r="2973" spans="1:14" x14ac:dyDescent="0.25">
      <c r="A2973">
        <v>2972</v>
      </c>
      <c r="B2973" t="s">
        <v>90</v>
      </c>
      <c r="C2973">
        <v>610</v>
      </c>
      <c r="D2973" t="str">
        <f>VLOOKUP(C2981,'make details'!$A$1:$C$139,2,FALSE)</f>
        <v>Mazda</v>
      </c>
      <c r="E2973" t="str">
        <f>VLOOKUP(C2973,'make details'!$A$1:$C$139,3,FALSE)</f>
        <v>Standard</v>
      </c>
      <c r="F2973">
        <v>2007</v>
      </c>
      <c r="G2973" t="s">
        <v>674</v>
      </c>
      <c r="H2973" t="s">
        <v>18</v>
      </c>
      <c r="I2973" s="1">
        <v>44533</v>
      </c>
      <c r="J2973">
        <v>106</v>
      </c>
      <c r="K2973" t="str">
        <f>VLOOKUP(J2973,locations!$A$1:$E$17,2,FALSE)</f>
        <v>Hawke's Bay</v>
      </c>
      <c r="L2973" t="str">
        <f>VLOOKUP(J2973,locations!$A$1:$E$17,3,FALSE)</f>
        <v>New Zealand</v>
      </c>
      <c r="M2973">
        <f>VLOOKUP(J2973,locations!$A$1:$E$17,4,FALSE)</f>
        <v>182700</v>
      </c>
      <c r="N2973">
        <f>VLOOKUP(J2973,locations!$A$1:$E$17,5,FALSE)</f>
        <v>12.92</v>
      </c>
    </row>
    <row r="2974" spans="1:14" x14ac:dyDescent="0.25">
      <c r="A2974">
        <v>2973</v>
      </c>
      <c r="B2974" t="s">
        <v>83</v>
      </c>
      <c r="C2974">
        <v>587</v>
      </c>
      <c r="D2974" t="str">
        <f>VLOOKUP(C2982,'make details'!$A$1:$C$139,2,FALSE)</f>
        <v>Toyota</v>
      </c>
      <c r="E2974" t="str">
        <f>VLOOKUP(C2974,'make details'!$A$1:$C$139,3,FALSE)</f>
        <v>Standard</v>
      </c>
      <c r="F2974">
        <v>2005</v>
      </c>
      <c r="G2974" t="s">
        <v>359</v>
      </c>
      <c r="H2974" t="s">
        <v>283</v>
      </c>
      <c r="I2974" s="1">
        <v>44655</v>
      </c>
      <c r="J2974">
        <v>102</v>
      </c>
      <c r="K2974" t="str">
        <f>VLOOKUP(J2974,locations!$A$1:$E$17,2,FALSE)</f>
        <v>Auckland</v>
      </c>
      <c r="L2974" t="str">
        <f>VLOOKUP(J2974,locations!$A$1:$E$17,3,FALSE)</f>
        <v>New Zealand</v>
      </c>
      <c r="M2974">
        <f>VLOOKUP(J2974,locations!$A$1:$E$17,4,FALSE)</f>
        <v>1695200</v>
      </c>
      <c r="N2974">
        <f>VLOOKUP(J2974,locations!$A$1:$E$17,5,FALSE)</f>
        <v>343.09</v>
      </c>
    </row>
    <row r="2975" spans="1:14" x14ac:dyDescent="0.25">
      <c r="A2975">
        <v>2974</v>
      </c>
      <c r="B2975" t="s">
        <v>90</v>
      </c>
      <c r="C2975">
        <v>577</v>
      </c>
      <c r="D2975" t="str">
        <f>VLOOKUP(C2983,'make details'!$A$1:$C$139,2,FALSE)</f>
        <v>Subaru</v>
      </c>
      <c r="E2975" t="str">
        <f>VLOOKUP(C2975,'make details'!$A$1:$C$139,3,FALSE)</f>
        <v>Luxury</v>
      </c>
      <c r="F2975">
        <v>2012</v>
      </c>
      <c r="G2975" t="s">
        <v>919</v>
      </c>
      <c r="H2975" t="s">
        <v>32</v>
      </c>
      <c r="I2975" s="1">
        <v>44648</v>
      </c>
      <c r="J2975">
        <v>102</v>
      </c>
      <c r="K2975" t="str">
        <f>VLOOKUP(J2975,locations!$A$1:$E$17,2,FALSE)</f>
        <v>Auckland</v>
      </c>
      <c r="L2975" t="str">
        <f>VLOOKUP(J2975,locations!$A$1:$E$17,3,FALSE)</f>
        <v>New Zealand</v>
      </c>
      <c r="M2975">
        <f>VLOOKUP(J2975,locations!$A$1:$E$17,4,FALSE)</f>
        <v>1695200</v>
      </c>
      <c r="N2975">
        <f>VLOOKUP(J2975,locations!$A$1:$E$17,5,FALSE)</f>
        <v>343.09</v>
      </c>
    </row>
    <row r="2976" spans="1:14" x14ac:dyDescent="0.25">
      <c r="A2976">
        <v>2975</v>
      </c>
      <c r="B2976" t="s">
        <v>83</v>
      </c>
      <c r="C2976">
        <v>619</v>
      </c>
      <c r="D2976" t="str">
        <f>VLOOKUP(C2984,'make details'!$A$1:$C$139,2,FALSE)</f>
        <v>Nissan</v>
      </c>
      <c r="E2976" t="str">
        <f>VLOOKUP(C2976,'make details'!$A$1:$C$139,3,FALSE)</f>
        <v>Standard</v>
      </c>
      <c r="F2976">
        <v>2005</v>
      </c>
      <c r="G2976" t="s">
        <v>842</v>
      </c>
      <c r="H2976" t="s">
        <v>10</v>
      </c>
      <c r="I2976" s="1">
        <v>44599</v>
      </c>
      <c r="J2976">
        <v>102</v>
      </c>
      <c r="K2976" t="str">
        <f>VLOOKUP(J2976,locations!$A$1:$E$17,2,FALSE)</f>
        <v>Auckland</v>
      </c>
      <c r="L2976" t="str">
        <f>VLOOKUP(J2976,locations!$A$1:$E$17,3,FALSE)</f>
        <v>New Zealand</v>
      </c>
      <c r="M2976">
        <f>VLOOKUP(J2976,locations!$A$1:$E$17,4,FALSE)</f>
        <v>1695200</v>
      </c>
      <c r="N2976">
        <f>VLOOKUP(J2976,locations!$A$1:$E$17,5,FALSE)</f>
        <v>343.09</v>
      </c>
    </row>
    <row r="2977" spans="1:14" x14ac:dyDescent="0.25">
      <c r="A2977">
        <v>2976</v>
      </c>
      <c r="B2977" t="s">
        <v>75</v>
      </c>
      <c r="C2977">
        <v>611</v>
      </c>
      <c r="D2977" t="str">
        <f>VLOOKUP(C2985,'make details'!$A$1:$C$139,2,FALSE)</f>
        <v>Mazda</v>
      </c>
      <c r="E2977" t="str">
        <f>VLOOKUP(C2977,'make details'!$A$1:$C$139,3,FALSE)</f>
        <v>Standard</v>
      </c>
      <c r="F2977">
        <v>2005</v>
      </c>
      <c r="G2977" t="s">
        <v>684</v>
      </c>
      <c r="H2977" t="s">
        <v>18</v>
      </c>
      <c r="I2977" s="1">
        <v>44647</v>
      </c>
      <c r="J2977">
        <v>104</v>
      </c>
      <c r="K2977" t="str">
        <f>VLOOKUP(J2977,locations!$A$1:$E$17,2,FALSE)</f>
        <v>Bay of Plenty</v>
      </c>
      <c r="L2977" t="str">
        <f>VLOOKUP(J2977,locations!$A$1:$E$17,3,FALSE)</f>
        <v>New Zealand</v>
      </c>
      <c r="M2977">
        <f>VLOOKUP(J2977,locations!$A$1:$E$17,4,FALSE)</f>
        <v>347700</v>
      </c>
      <c r="N2977">
        <f>VLOOKUP(J2977,locations!$A$1:$E$17,5,FALSE)</f>
        <v>28.8</v>
      </c>
    </row>
    <row r="2978" spans="1:14" x14ac:dyDescent="0.25">
      <c r="A2978">
        <v>2977</v>
      </c>
      <c r="B2978" t="s">
        <v>235</v>
      </c>
      <c r="C2978">
        <v>619</v>
      </c>
      <c r="D2978" t="str">
        <f>VLOOKUP(C2986,'make details'!$A$1:$C$139,2,FALSE)</f>
        <v>BMW</v>
      </c>
      <c r="E2978" t="str">
        <f>VLOOKUP(C2978,'make details'!$A$1:$C$139,3,FALSE)</f>
        <v>Standard</v>
      </c>
      <c r="F2978">
        <v>2008</v>
      </c>
      <c r="G2978" t="s">
        <v>236</v>
      </c>
      <c r="H2978" t="s">
        <v>32</v>
      </c>
      <c r="I2978" s="1">
        <v>44631</v>
      </c>
      <c r="J2978">
        <v>114</v>
      </c>
      <c r="K2978" t="str">
        <f>VLOOKUP(J2978,locations!$A$1:$E$17,2,FALSE)</f>
        <v>Canterbury</v>
      </c>
      <c r="L2978" t="str">
        <f>VLOOKUP(J2978,locations!$A$1:$E$17,3,FALSE)</f>
        <v>New Zealand</v>
      </c>
      <c r="M2978">
        <f>VLOOKUP(J2978,locations!$A$1:$E$17,4,FALSE)</f>
        <v>655000</v>
      </c>
      <c r="N2978">
        <f>VLOOKUP(J2978,locations!$A$1:$E$17,5,FALSE)</f>
        <v>14.72</v>
      </c>
    </row>
    <row r="2979" spans="1:14" x14ac:dyDescent="0.25">
      <c r="A2979">
        <v>2978</v>
      </c>
      <c r="B2979" t="s">
        <v>83</v>
      </c>
      <c r="C2979">
        <v>587</v>
      </c>
      <c r="D2979" t="str">
        <f>VLOOKUP(C2987,'make details'!$A$1:$C$139,2,FALSE)</f>
        <v>Nissan</v>
      </c>
      <c r="E2979" t="str">
        <f>VLOOKUP(C2979,'make details'!$A$1:$C$139,3,FALSE)</f>
        <v>Standard</v>
      </c>
      <c r="F2979">
        <v>2006</v>
      </c>
      <c r="G2979" t="s">
        <v>359</v>
      </c>
      <c r="H2979" t="s">
        <v>10</v>
      </c>
      <c r="I2979" s="1">
        <v>44608</v>
      </c>
      <c r="J2979">
        <v>114</v>
      </c>
      <c r="K2979" t="str">
        <f>VLOOKUP(J2979,locations!$A$1:$E$17,2,FALSE)</f>
        <v>Canterbury</v>
      </c>
      <c r="L2979" t="str">
        <f>VLOOKUP(J2979,locations!$A$1:$E$17,3,FALSE)</f>
        <v>New Zealand</v>
      </c>
      <c r="M2979">
        <f>VLOOKUP(J2979,locations!$A$1:$E$17,4,FALSE)</f>
        <v>655000</v>
      </c>
      <c r="N2979">
        <f>VLOOKUP(J2979,locations!$A$1:$E$17,5,FALSE)</f>
        <v>14.72</v>
      </c>
    </row>
    <row r="2980" spans="1:14" x14ac:dyDescent="0.25">
      <c r="A2980">
        <v>2979</v>
      </c>
      <c r="B2980" t="s">
        <v>90</v>
      </c>
      <c r="C2980">
        <v>610</v>
      </c>
      <c r="D2980" t="str">
        <f>VLOOKUP(C2988,'make details'!$A$1:$C$139,2,FALSE)</f>
        <v>Toyota</v>
      </c>
      <c r="E2980" t="str">
        <f>VLOOKUP(C2980,'make details'!$A$1:$C$139,3,FALSE)</f>
        <v>Standard</v>
      </c>
      <c r="F2980">
        <v>2005</v>
      </c>
      <c r="G2980" t="s">
        <v>674</v>
      </c>
      <c r="H2980" t="s">
        <v>69</v>
      </c>
      <c r="I2980" s="1">
        <v>44648</v>
      </c>
      <c r="J2980">
        <v>109</v>
      </c>
      <c r="K2980" t="str">
        <f>VLOOKUP(J2980,locations!$A$1:$E$17,2,FALSE)</f>
        <v>Wellington</v>
      </c>
      <c r="L2980" t="str">
        <f>VLOOKUP(J2980,locations!$A$1:$E$17,3,FALSE)</f>
        <v>New Zealand</v>
      </c>
      <c r="M2980">
        <f>VLOOKUP(J2980,locations!$A$1:$E$17,4,FALSE)</f>
        <v>543500</v>
      </c>
      <c r="N2980">
        <f>VLOOKUP(J2980,locations!$A$1:$E$17,5,FALSE)</f>
        <v>67.52</v>
      </c>
    </row>
    <row r="2981" spans="1:14" x14ac:dyDescent="0.25">
      <c r="A2981">
        <v>2980</v>
      </c>
      <c r="B2981" t="s">
        <v>486</v>
      </c>
      <c r="C2981">
        <v>576</v>
      </c>
      <c r="D2981" t="str">
        <f>VLOOKUP(C2989,'make details'!$A$1:$C$139,2,FALSE)</f>
        <v>Mazda</v>
      </c>
      <c r="E2981" t="str">
        <f>VLOOKUP(C2981,'make details'!$A$1:$C$139,3,FALSE)</f>
        <v>Standard</v>
      </c>
      <c r="F2981">
        <v>1990</v>
      </c>
      <c r="G2981" t="s">
        <v>920</v>
      </c>
      <c r="H2981" t="s">
        <v>47</v>
      </c>
      <c r="I2981" s="1">
        <v>44589</v>
      </c>
      <c r="J2981">
        <v>102</v>
      </c>
      <c r="K2981" t="str">
        <f>VLOOKUP(J2981,locations!$A$1:$E$17,2,FALSE)</f>
        <v>Auckland</v>
      </c>
      <c r="L2981" t="str">
        <f>VLOOKUP(J2981,locations!$A$1:$E$17,3,FALSE)</f>
        <v>New Zealand</v>
      </c>
      <c r="M2981">
        <f>VLOOKUP(J2981,locations!$A$1:$E$17,4,FALSE)</f>
        <v>1695200</v>
      </c>
      <c r="N2981">
        <f>VLOOKUP(J2981,locations!$A$1:$E$17,5,FALSE)</f>
        <v>343.09</v>
      </c>
    </row>
    <row r="2982" spans="1:14" x14ac:dyDescent="0.25">
      <c r="A2982">
        <v>2981</v>
      </c>
      <c r="B2982" t="s">
        <v>235</v>
      </c>
      <c r="C2982">
        <v>619</v>
      </c>
      <c r="D2982" t="str">
        <f>VLOOKUP(C2990,'make details'!$A$1:$C$139,2,FALSE)</f>
        <v>Honda</v>
      </c>
      <c r="E2982" t="str">
        <f>VLOOKUP(C2982,'make details'!$A$1:$C$139,3,FALSE)</f>
        <v>Standard</v>
      </c>
      <c r="F2982">
        <v>2008</v>
      </c>
      <c r="G2982" t="s">
        <v>236</v>
      </c>
      <c r="H2982" t="s">
        <v>32</v>
      </c>
      <c r="I2982" s="1">
        <v>44655</v>
      </c>
      <c r="J2982">
        <v>102</v>
      </c>
      <c r="K2982" t="str">
        <f>VLOOKUP(J2982,locations!$A$1:$E$17,2,FALSE)</f>
        <v>Auckland</v>
      </c>
      <c r="L2982" t="str">
        <f>VLOOKUP(J2982,locations!$A$1:$E$17,3,FALSE)</f>
        <v>New Zealand</v>
      </c>
      <c r="M2982">
        <f>VLOOKUP(J2982,locations!$A$1:$E$17,4,FALSE)</f>
        <v>1695200</v>
      </c>
      <c r="N2982">
        <f>VLOOKUP(J2982,locations!$A$1:$E$17,5,FALSE)</f>
        <v>343.09</v>
      </c>
    </row>
    <row r="2983" spans="1:14" x14ac:dyDescent="0.25">
      <c r="A2983">
        <v>2982</v>
      </c>
      <c r="B2983" t="s">
        <v>90</v>
      </c>
      <c r="C2983">
        <v>610</v>
      </c>
      <c r="D2983" t="str">
        <f>VLOOKUP(C2991,'make details'!$A$1:$C$139,2,FALSE)</f>
        <v>Nissan</v>
      </c>
      <c r="E2983" t="str">
        <f>VLOOKUP(C2983,'make details'!$A$1:$C$139,3,FALSE)</f>
        <v>Standard</v>
      </c>
      <c r="F2983">
        <v>1999</v>
      </c>
      <c r="G2983" t="s">
        <v>674</v>
      </c>
      <c r="H2983" t="s">
        <v>32</v>
      </c>
      <c r="I2983" s="1">
        <v>44626</v>
      </c>
      <c r="J2983">
        <v>103</v>
      </c>
      <c r="K2983" t="str">
        <f>VLOOKUP(J2983,locations!$A$1:$E$17,2,FALSE)</f>
        <v>Waikato</v>
      </c>
      <c r="L2983" t="str">
        <f>VLOOKUP(J2983,locations!$A$1:$E$17,3,FALSE)</f>
        <v>New Zealand</v>
      </c>
      <c r="M2983">
        <f>VLOOKUP(J2983,locations!$A$1:$E$17,4,FALSE)</f>
        <v>513800</v>
      </c>
      <c r="N2983">
        <f>VLOOKUP(J2983,locations!$A$1:$E$17,5,FALSE)</f>
        <v>21.5</v>
      </c>
    </row>
    <row r="2984" spans="1:14" x14ac:dyDescent="0.25">
      <c r="A2984">
        <v>2983</v>
      </c>
      <c r="B2984" t="s">
        <v>75</v>
      </c>
      <c r="C2984">
        <v>587</v>
      </c>
      <c r="D2984" t="str">
        <f>VLOOKUP(C2992,'make details'!$A$1:$C$139,2,FALSE)</f>
        <v>Mazda</v>
      </c>
      <c r="E2984" t="str">
        <f>VLOOKUP(C2984,'make details'!$A$1:$C$139,3,FALSE)</f>
        <v>Standard</v>
      </c>
      <c r="F2984">
        <v>2006</v>
      </c>
      <c r="G2984" t="s">
        <v>359</v>
      </c>
      <c r="H2984" t="s">
        <v>32</v>
      </c>
      <c r="I2984" s="1">
        <v>44591</v>
      </c>
      <c r="J2984">
        <v>102</v>
      </c>
      <c r="K2984" t="str">
        <f>VLOOKUP(J2984,locations!$A$1:$E$17,2,FALSE)</f>
        <v>Auckland</v>
      </c>
      <c r="L2984" t="str">
        <f>VLOOKUP(J2984,locations!$A$1:$E$17,3,FALSE)</f>
        <v>New Zealand</v>
      </c>
      <c r="M2984">
        <f>VLOOKUP(J2984,locations!$A$1:$E$17,4,FALSE)</f>
        <v>1695200</v>
      </c>
      <c r="N2984">
        <f>VLOOKUP(J2984,locations!$A$1:$E$17,5,FALSE)</f>
        <v>343.09</v>
      </c>
    </row>
    <row r="2985" spans="1:14" x14ac:dyDescent="0.25">
      <c r="A2985">
        <v>2984</v>
      </c>
      <c r="B2985" t="s">
        <v>75</v>
      </c>
      <c r="C2985">
        <v>576</v>
      </c>
      <c r="D2985" t="str">
        <f>VLOOKUP(C2993,'make details'!$A$1:$C$139,2,FALSE)</f>
        <v>Nissan</v>
      </c>
      <c r="E2985" t="str">
        <f>VLOOKUP(C2985,'make details'!$A$1:$C$139,3,FALSE)</f>
        <v>Standard</v>
      </c>
      <c r="F2985">
        <v>2005</v>
      </c>
      <c r="G2985" t="s">
        <v>578</v>
      </c>
      <c r="H2985" t="s">
        <v>32</v>
      </c>
      <c r="I2985" s="1">
        <v>44656</v>
      </c>
      <c r="J2985">
        <v>102</v>
      </c>
      <c r="K2985" t="str">
        <f>VLOOKUP(J2985,locations!$A$1:$E$17,2,FALSE)</f>
        <v>Auckland</v>
      </c>
      <c r="L2985" t="str">
        <f>VLOOKUP(J2985,locations!$A$1:$E$17,3,FALSE)</f>
        <v>New Zealand</v>
      </c>
      <c r="M2985">
        <f>VLOOKUP(J2985,locations!$A$1:$E$17,4,FALSE)</f>
        <v>1695200</v>
      </c>
      <c r="N2985">
        <f>VLOOKUP(J2985,locations!$A$1:$E$17,5,FALSE)</f>
        <v>343.09</v>
      </c>
    </row>
    <row r="2986" spans="1:14" x14ac:dyDescent="0.25">
      <c r="A2986">
        <v>2985</v>
      </c>
      <c r="B2986" t="s">
        <v>83</v>
      </c>
      <c r="C2986">
        <v>512</v>
      </c>
      <c r="D2986" t="str">
        <f>VLOOKUP(C2994,'make details'!$A$1:$C$139,2,FALSE)</f>
        <v>Nissan</v>
      </c>
      <c r="E2986" t="str">
        <f>VLOOKUP(C2986,'make details'!$A$1:$C$139,3,FALSE)</f>
        <v>Luxury</v>
      </c>
      <c r="F2986">
        <v>2008</v>
      </c>
      <c r="G2986" t="s">
        <v>707</v>
      </c>
      <c r="H2986" t="s">
        <v>18</v>
      </c>
      <c r="I2986" s="1">
        <v>44490</v>
      </c>
      <c r="J2986">
        <v>102</v>
      </c>
      <c r="K2986" t="str">
        <f>VLOOKUP(J2986,locations!$A$1:$E$17,2,FALSE)</f>
        <v>Auckland</v>
      </c>
      <c r="L2986" t="str">
        <f>VLOOKUP(J2986,locations!$A$1:$E$17,3,FALSE)</f>
        <v>New Zealand</v>
      </c>
      <c r="M2986">
        <f>VLOOKUP(J2986,locations!$A$1:$E$17,4,FALSE)</f>
        <v>1695200</v>
      </c>
      <c r="N2986">
        <f>VLOOKUP(J2986,locations!$A$1:$E$17,5,FALSE)</f>
        <v>343.09</v>
      </c>
    </row>
    <row r="2987" spans="1:14" x14ac:dyDescent="0.25">
      <c r="A2987">
        <v>2986</v>
      </c>
      <c r="B2987" t="s">
        <v>83</v>
      </c>
      <c r="C2987">
        <v>587</v>
      </c>
      <c r="D2987" t="str">
        <f>VLOOKUP(C2995,'make details'!$A$1:$C$139,2,FALSE)</f>
        <v>Ford</v>
      </c>
      <c r="E2987" t="str">
        <f>VLOOKUP(C2987,'make details'!$A$1:$C$139,3,FALSE)</f>
        <v>Standard</v>
      </c>
      <c r="F2987">
        <v>2006</v>
      </c>
      <c r="G2987" t="s">
        <v>863</v>
      </c>
      <c r="H2987" t="s">
        <v>10</v>
      </c>
      <c r="I2987" s="1">
        <v>44618</v>
      </c>
      <c r="J2987">
        <v>105</v>
      </c>
      <c r="K2987" t="str">
        <f>VLOOKUP(J2987,locations!$A$1:$E$17,2,FALSE)</f>
        <v>Gisborne</v>
      </c>
      <c r="L2987" t="str">
        <f>VLOOKUP(J2987,locations!$A$1:$E$17,3,FALSE)</f>
        <v>New Zealand</v>
      </c>
      <c r="M2987">
        <f>VLOOKUP(J2987,locations!$A$1:$E$17,4,FALSE)</f>
        <v>52100</v>
      </c>
      <c r="N2987">
        <f>VLOOKUP(J2987,locations!$A$1:$E$17,5,FALSE)</f>
        <v>6.21</v>
      </c>
    </row>
    <row r="2988" spans="1:14" x14ac:dyDescent="0.25">
      <c r="A2988">
        <v>2987</v>
      </c>
      <c r="B2988" t="s">
        <v>90</v>
      </c>
      <c r="C2988">
        <v>619</v>
      </c>
      <c r="D2988" t="str">
        <f>VLOOKUP(C2996,'make details'!$A$1:$C$139,2,FALSE)</f>
        <v>Chrysler</v>
      </c>
      <c r="E2988" t="str">
        <f>VLOOKUP(C2988,'make details'!$A$1:$C$139,3,FALSE)</f>
        <v>Standard</v>
      </c>
      <c r="F2988">
        <v>1994</v>
      </c>
      <c r="G2988" t="s">
        <v>575</v>
      </c>
      <c r="H2988" t="s">
        <v>69</v>
      </c>
      <c r="I2988" s="1">
        <v>44527</v>
      </c>
      <c r="J2988">
        <v>103</v>
      </c>
      <c r="K2988" t="str">
        <f>VLOOKUP(J2988,locations!$A$1:$E$17,2,FALSE)</f>
        <v>Waikato</v>
      </c>
      <c r="L2988" t="str">
        <f>VLOOKUP(J2988,locations!$A$1:$E$17,3,FALSE)</f>
        <v>New Zealand</v>
      </c>
      <c r="M2988">
        <f>VLOOKUP(J2988,locations!$A$1:$E$17,4,FALSE)</f>
        <v>513800</v>
      </c>
      <c r="N2988">
        <f>VLOOKUP(J2988,locations!$A$1:$E$17,5,FALSE)</f>
        <v>21.5</v>
      </c>
    </row>
    <row r="2989" spans="1:14" x14ac:dyDescent="0.25">
      <c r="A2989">
        <v>2988</v>
      </c>
      <c r="B2989" t="s">
        <v>90</v>
      </c>
      <c r="C2989">
        <v>576</v>
      </c>
      <c r="D2989" t="str">
        <f>VLOOKUP(C2997,'make details'!$A$1:$C$139,2,FALSE)</f>
        <v>BMW</v>
      </c>
      <c r="E2989" t="str">
        <f>VLOOKUP(C2989,'make details'!$A$1:$C$139,3,FALSE)</f>
        <v>Standard</v>
      </c>
      <c r="F2989">
        <v>2006</v>
      </c>
      <c r="G2989" t="s">
        <v>596</v>
      </c>
      <c r="H2989" t="s">
        <v>32</v>
      </c>
      <c r="I2989" s="1">
        <v>44656</v>
      </c>
      <c r="J2989">
        <v>102</v>
      </c>
      <c r="K2989" t="str">
        <f>VLOOKUP(J2989,locations!$A$1:$E$17,2,FALSE)</f>
        <v>Auckland</v>
      </c>
      <c r="L2989" t="str">
        <f>VLOOKUP(J2989,locations!$A$1:$E$17,3,FALSE)</f>
        <v>New Zealand</v>
      </c>
      <c r="M2989">
        <f>VLOOKUP(J2989,locations!$A$1:$E$17,4,FALSE)</f>
        <v>1695200</v>
      </c>
      <c r="N2989">
        <f>VLOOKUP(J2989,locations!$A$1:$E$17,5,FALSE)</f>
        <v>343.09</v>
      </c>
    </row>
    <row r="2990" spans="1:14" x14ac:dyDescent="0.25">
      <c r="A2990">
        <v>2989</v>
      </c>
      <c r="B2990" t="s">
        <v>75</v>
      </c>
      <c r="C2990">
        <v>550</v>
      </c>
      <c r="D2990" t="str">
        <f>VLOOKUP(C2998,'make details'!$A$1:$C$139,2,FALSE)</f>
        <v>Ford</v>
      </c>
      <c r="E2990" t="str">
        <f>VLOOKUP(C2990,'make details'!$A$1:$C$139,3,FALSE)</f>
        <v>Standard</v>
      </c>
      <c r="F2990">
        <v>2006</v>
      </c>
      <c r="G2990" t="s">
        <v>808</v>
      </c>
      <c r="H2990" t="s">
        <v>10</v>
      </c>
      <c r="I2990" s="1">
        <v>44636</v>
      </c>
      <c r="J2990">
        <v>102</v>
      </c>
      <c r="K2990" t="str">
        <f>VLOOKUP(J2990,locations!$A$1:$E$17,2,FALSE)</f>
        <v>Auckland</v>
      </c>
      <c r="L2990" t="str">
        <f>VLOOKUP(J2990,locations!$A$1:$E$17,3,FALSE)</f>
        <v>New Zealand</v>
      </c>
      <c r="M2990">
        <f>VLOOKUP(J2990,locations!$A$1:$E$17,4,FALSE)</f>
        <v>1695200</v>
      </c>
      <c r="N2990">
        <f>VLOOKUP(J2990,locations!$A$1:$E$17,5,FALSE)</f>
        <v>343.09</v>
      </c>
    </row>
    <row r="2991" spans="1:14" x14ac:dyDescent="0.25">
      <c r="A2991">
        <v>2990</v>
      </c>
      <c r="B2991" t="s">
        <v>90</v>
      </c>
      <c r="C2991">
        <v>587</v>
      </c>
      <c r="D2991" t="str">
        <f>VLOOKUP(C2999,'make details'!$A$1:$C$139,2,FALSE)</f>
        <v>Nissan</v>
      </c>
      <c r="E2991" t="str">
        <f>VLOOKUP(C2991,'make details'!$A$1:$C$139,3,FALSE)</f>
        <v>Standard</v>
      </c>
      <c r="F2991">
        <v>2009</v>
      </c>
      <c r="G2991" t="s">
        <v>921</v>
      </c>
      <c r="H2991" t="s">
        <v>32</v>
      </c>
      <c r="I2991" s="1">
        <v>44578</v>
      </c>
      <c r="J2991">
        <v>102</v>
      </c>
      <c r="K2991" t="str">
        <f>VLOOKUP(J2991,locations!$A$1:$E$17,2,FALSE)</f>
        <v>Auckland</v>
      </c>
      <c r="L2991" t="str">
        <f>VLOOKUP(J2991,locations!$A$1:$E$17,3,FALSE)</f>
        <v>New Zealand</v>
      </c>
      <c r="M2991">
        <f>VLOOKUP(J2991,locations!$A$1:$E$17,4,FALSE)</f>
        <v>1695200</v>
      </c>
      <c r="N2991">
        <f>VLOOKUP(J2991,locations!$A$1:$E$17,5,FALSE)</f>
        <v>343.09</v>
      </c>
    </row>
    <row r="2992" spans="1:14" x14ac:dyDescent="0.25">
      <c r="A2992">
        <v>2991</v>
      </c>
      <c r="B2992" t="s">
        <v>83</v>
      </c>
      <c r="C2992">
        <v>576</v>
      </c>
      <c r="D2992" t="str">
        <f>VLOOKUP(C3000,'make details'!$A$1:$C$139,2,FALSE)</f>
        <v>Mitsubishi</v>
      </c>
      <c r="E2992" t="str">
        <f>VLOOKUP(C2992,'make details'!$A$1:$C$139,3,FALSE)</f>
        <v>Standard</v>
      </c>
      <c r="F2992">
        <v>2007</v>
      </c>
      <c r="G2992" t="s">
        <v>698</v>
      </c>
      <c r="H2992" t="s">
        <v>28</v>
      </c>
      <c r="I2992" s="1">
        <v>44652</v>
      </c>
      <c r="J2992">
        <v>107</v>
      </c>
      <c r="K2992" t="str">
        <f>VLOOKUP(J2992,locations!$A$1:$E$17,2,FALSE)</f>
        <v>Taranaki</v>
      </c>
      <c r="L2992" t="str">
        <f>VLOOKUP(J2992,locations!$A$1:$E$17,3,FALSE)</f>
        <v>New Zealand</v>
      </c>
      <c r="M2992">
        <f>VLOOKUP(J2992,locations!$A$1:$E$17,4,FALSE)</f>
        <v>127300</v>
      </c>
      <c r="N2992">
        <f>VLOOKUP(J2992,locations!$A$1:$E$17,5,FALSE)</f>
        <v>17.55</v>
      </c>
    </row>
    <row r="2993" spans="1:14" x14ac:dyDescent="0.25">
      <c r="A2993">
        <v>2992</v>
      </c>
      <c r="B2993" t="s">
        <v>90</v>
      </c>
      <c r="C2993">
        <v>587</v>
      </c>
      <c r="D2993" t="str">
        <f>VLOOKUP(C3001,'make details'!$A$1:$C$139,2,FALSE)</f>
        <v>Volkswagen</v>
      </c>
      <c r="E2993" t="str">
        <f>VLOOKUP(C2993,'make details'!$A$1:$C$139,3,FALSE)</f>
        <v>Standard</v>
      </c>
      <c r="F2993">
        <v>2004</v>
      </c>
      <c r="G2993" t="s">
        <v>677</v>
      </c>
      <c r="H2993" t="s">
        <v>32</v>
      </c>
      <c r="I2993" s="1">
        <v>44544</v>
      </c>
      <c r="J2993">
        <v>102</v>
      </c>
      <c r="K2993" t="str">
        <f>VLOOKUP(J2993,locations!$A$1:$E$17,2,FALSE)</f>
        <v>Auckland</v>
      </c>
      <c r="L2993" t="str">
        <f>VLOOKUP(J2993,locations!$A$1:$E$17,3,FALSE)</f>
        <v>New Zealand</v>
      </c>
      <c r="M2993">
        <f>VLOOKUP(J2993,locations!$A$1:$E$17,4,FALSE)</f>
        <v>1695200</v>
      </c>
      <c r="N2993">
        <f>VLOOKUP(J2993,locations!$A$1:$E$17,5,FALSE)</f>
        <v>343.09</v>
      </c>
    </row>
    <row r="2994" spans="1:14" x14ac:dyDescent="0.25">
      <c r="A2994">
        <v>2993</v>
      </c>
      <c r="B2994" t="s">
        <v>75</v>
      </c>
      <c r="C2994">
        <v>587</v>
      </c>
      <c r="D2994" t="str">
        <f>VLOOKUP(C3002,'make details'!$A$1:$C$139,2,FALSE)</f>
        <v>Nissan</v>
      </c>
      <c r="E2994" t="str">
        <f>VLOOKUP(C2994,'make details'!$A$1:$C$139,3,FALSE)</f>
        <v>Standard</v>
      </c>
      <c r="F2994">
        <v>2009</v>
      </c>
      <c r="G2994" t="s">
        <v>359</v>
      </c>
      <c r="H2994" t="s">
        <v>10</v>
      </c>
      <c r="I2994" s="1">
        <v>44541</v>
      </c>
      <c r="J2994">
        <v>102</v>
      </c>
      <c r="K2994" t="str">
        <f>VLOOKUP(J2994,locations!$A$1:$E$17,2,FALSE)</f>
        <v>Auckland</v>
      </c>
      <c r="L2994" t="str">
        <f>VLOOKUP(J2994,locations!$A$1:$E$17,3,FALSE)</f>
        <v>New Zealand</v>
      </c>
      <c r="M2994">
        <f>VLOOKUP(J2994,locations!$A$1:$E$17,4,FALSE)</f>
        <v>1695200</v>
      </c>
      <c r="N2994">
        <f>VLOOKUP(J2994,locations!$A$1:$E$17,5,FALSE)</f>
        <v>343.09</v>
      </c>
    </row>
    <row r="2995" spans="1:14" x14ac:dyDescent="0.25">
      <c r="A2995">
        <v>2994</v>
      </c>
      <c r="B2995" t="s">
        <v>90</v>
      </c>
      <c r="C2995">
        <v>540</v>
      </c>
      <c r="D2995" t="str">
        <f>VLOOKUP(C3003,'make details'!$A$1:$C$139,2,FALSE)</f>
        <v>Dodge</v>
      </c>
      <c r="E2995" t="str">
        <f>VLOOKUP(C2995,'make details'!$A$1:$C$139,3,FALSE)</f>
        <v>Standard</v>
      </c>
      <c r="F2995">
        <v>2006</v>
      </c>
      <c r="G2995" t="s">
        <v>679</v>
      </c>
      <c r="H2995" t="s">
        <v>69</v>
      </c>
      <c r="I2995" s="1">
        <v>44641</v>
      </c>
      <c r="J2995">
        <v>101</v>
      </c>
      <c r="K2995" t="str">
        <f>VLOOKUP(J2995,locations!$A$1:$E$17,2,FALSE)</f>
        <v>Northland</v>
      </c>
      <c r="L2995" t="str">
        <f>VLOOKUP(J2995,locations!$A$1:$E$17,3,FALSE)</f>
        <v>New Zealand</v>
      </c>
      <c r="M2995">
        <f>VLOOKUP(J2995,locations!$A$1:$E$17,4,FALSE)</f>
        <v>201500</v>
      </c>
      <c r="N2995">
        <f>VLOOKUP(J2995,locations!$A$1:$E$17,5,FALSE)</f>
        <v>16.11</v>
      </c>
    </row>
    <row r="2996" spans="1:14" x14ac:dyDescent="0.25">
      <c r="A2996">
        <v>2995</v>
      </c>
      <c r="B2996" t="s">
        <v>83</v>
      </c>
      <c r="C2996">
        <v>523</v>
      </c>
      <c r="D2996" t="str">
        <f>VLOOKUP(C3004,'make details'!$A$1:$C$139,2,FALSE)</f>
        <v>Mercedes-Benz</v>
      </c>
      <c r="E2996" t="str">
        <f>VLOOKUP(C2996,'make details'!$A$1:$C$139,3,FALSE)</f>
        <v>Standard</v>
      </c>
      <c r="F2996">
        <v>2006</v>
      </c>
      <c r="G2996" t="s">
        <v>922</v>
      </c>
      <c r="H2996" t="s">
        <v>18</v>
      </c>
      <c r="I2996" s="1">
        <v>44536</v>
      </c>
      <c r="J2996">
        <v>115</v>
      </c>
      <c r="K2996" t="str">
        <f>VLOOKUP(J2996,locations!$A$1:$E$17,2,FALSE)</f>
        <v>Otago</v>
      </c>
      <c r="L2996" t="str">
        <f>VLOOKUP(J2996,locations!$A$1:$E$17,3,FALSE)</f>
        <v>New Zealand</v>
      </c>
      <c r="M2996">
        <f>VLOOKUP(J2996,locations!$A$1:$E$17,4,FALSE)</f>
        <v>246000</v>
      </c>
      <c r="N2996">
        <f>VLOOKUP(J2996,locations!$A$1:$E$17,5,FALSE)</f>
        <v>7.89</v>
      </c>
    </row>
    <row r="2997" spans="1:14" x14ac:dyDescent="0.25">
      <c r="A2997">
        <v>2996</v>
      </c>
      <c r="B2997" t="s">
        <v>83</v>
      </c>
      <c r="C2997">
        <v>512</v>
      </c>
      <c r="D2997" t="str">
        <f>VLOOKUP(C3005,'make details'!$A$1:$C$139,2,FALSE)</f>
        <v>Mitsubishi</v>
      </c>
      <c r="E2997" t="str">
        <f>VLOOKUP(C2997,'make details'!$A$1:$C$139,3,FALSE)</f>
        <v>Luxury</v>
      </c>
      <c r="F2997">
        <v>2006</v>
      </c>
      <c r="G2997" t="s">
        <v>923</v>
      </c>
      <c r="H2997" t="s">
        <v>10</v>
      </c>
      <c r="I2997" s="1">
        <v>44629</v>
      </c>
      <c r="J2997">
        <v>101</v>
      </c>
      <c r="K2997" t="str">
        <f>VLOOKUP(J2997,locations!$A$1:$E$17,2,FALSE)</f>
        <v>Northland</v>
      </c>
      <c r="L2997" t="str">
        <f>VLOOKUP(J2997,locations!$A$1:$E$17,3,FALSE)</f>
        <v>New Zealand</v>
      </c>
      <c r="M2997">
        <f>VLOOKUP(J2997,locations!$A$1:$E$17,4,FALSE)</f>
        <v>201500</v>
      </c>
      <c r="N2997">
        <f>VLOOKUP(J2997,locations!$A$1:$E$17,5,FALSE)</f>
        <v>16.11</v>
      </c>
    </row>
    <row r="2998" spans="1:14" x14ac:dyDescent="0.25">
      <c r="A2998">
        <v>2997</v>
      </c>
      <c r="B2998" t="s">
        <v>435</v>
      </c>
      <c r="C2998">
        <v>540</v>
      </c>
      <c r="D2998" t="str">
        <f>VLOOKUP(C3006,'make details'!$A$1:$C$139,2,FALSE)</f>
        <v>Nissan</v>
      </c>
      <c r="E2998" t="str">
        <f>VLOOKUP(C2998,'make details'!$A$1:$C$139,3,FALSE)</f>
        <v>Standard</v>
      </c>
      <c r="F2998">
        <v>2004</v>
      </c>
      <c r="G2998" t="s">
        <v>436</v>
      </c>
      <c r="H2998" t="s">
        <v>32</v>
      </c>
      <c r="I2998" s="1">
        <v>44526</v>
      </c>
      <c r="J2998">
        <v>114</v>
      </c>
      <c r="K2998" t="str">
        <f>VLOOKUP(J2998,locations!$A$1:$E$17,2,FALSE)</f>
        <v>Canterbury</v>
      </c>
      <c r="L2998" t="str">
        <f>VLOOKUP(J2998,locations!$A$1:$E$17,3,FALSE)</f>
        <v>New Zealand</v>
      </c>
      <c r="M2998">
        <f>VLOOKUP(J2998,locations!$A$1:$E$17,4,FALSE)</f>
        <v>655000</v>
      </c>
      <c r="N2998">
        <f>VLOOKUP(J2998,locations!$A$1:$E$17,5,FALSE)</f>
        <v>14.72</v>
      </c>
    </row>
    <row r="2999" spans="1:14" x14ac:dyDescent="0.25">
      <c r="A2999">
        <v>2998</v>
      </c>
      <c r="B2999" t="s">
        <v>75</v>
      </c>
      <c r="C2999">
        <v>587</v>
      </c>
      <c r="D2999" t="str">
        <f>VLOOKUP(C3007,'make details'!$A$1:$C$139,2,FALSE)</f>
        <v>Honda</v>
      </c>
      <c r="E2999" t="str">
        <f>VLOOKUP(C2999,'make details'!$A$1:$C$139,3,FALSE)</f>
        <v>Standard</v>
      </c>
      <c r="F2999">
        <v>2007</v>
      </c>
      <c r="G2999" t="s">
        <v>359</v>
      </c>
      <c r="H2999" t="s">
        <v>283</v>
      </c>
      <c r="I2999" s="1">
        <v>44643</v>
      </c>
      <c r="J2999">
        <v>102</v>
      </c>
      <c r="K2999" t="str">
        <f>VLOOKUP(J2999,locations!$A$1:$E$17,2,FALSE)</f>
        <v>Auckland</v>
      </c>
      <c r="L2999" t="str">
        <f>VLOOKUP(J2999,locations!$A$1:$E$17,3,FALSE)</f>
        <v>New Zealand</v>
      </c>
      <c r="M2999">
        <f>VLOOKUP(J2999,locations!$A$1:$E$17,4,FALSE)</f>
        <v>1695200</v>
      </c>
      <c r="N2999">
        <f>VLOOKUP(J2999,locations!$A$1:$E$17,5,FALSE)</f>
        <v>343.09</v>
      </c>
    </row>
    <row r="3000" spans="1:14" x14ac:dyDescent="0.25">
      <c r="A3000">
        <v>2999</v>
      </c>
      <c r="B3000" t="s">
        <v>75</v>
      </c>
      <c r="C3000">
        <v>580</v>
      </c>
      <c r="D3000" t="str">
        <f>VLOOKUP(C3008,'make details'!$A$1:$C$139,2,FALSE)</f>
        <v>Nissan</v>
      </c>
      <c r="E3000" t="str">
        <f>VLOOKUP(C3000,'make details'!$A$1:$C$139,3,FALSE)</f>
        <v>Standard</v>
      </c>
      <c r="F3000">
        <v>2006</v>
      </c>
      <c r="G3000" t="s">
        <v>607</v>
      </c>
      <c r="H3000" t="s">
        <v>10</v>
      </c>
      <c r="I3000" s="1">
        <v>44618</v>
      </c>
      <c r="J3000">
        <v>114</v>
      </c>
      <c r="K3000" t="str">
        <f>VLOOKUP(J3000,locations!$A$1:$E$17,2,FALSE)</f>
        <v>Canterbury</v>
      </c>
      <c r="L3000" t="str">
        <f>VLOOKUP(J3000,locations!$A$1:$E$17,3,FALSE)</f>
        <v>New Zealand</v>
      </c>
      <c r="M3000">
        <f>VLOOKUP(J3000,locations!$A$1:$E$17,4,FALSE)</f>
        <v>655000</v>
      </c>
      <c r="N3000">
        <f>VLOOKUP(J3000,locations!$A$1:$E$17,5,FALSE)</f>
        <v>14.72</v>
      </c>
    </row>
    <row r="3001" spans="1:14" x14ac:dyDescent="0.25">
      <c r="A3001">
        <v>3000</v>
      </c>
      <c r="B3001" t="s">
        <v>75</v>
      </c>
      <c r="C3001">
        <v>633</v>
      </c>
      <c r="D3001" t="str">
        <f>VLOOKUP(C3009,'make details'!$A$1:$C$139,2,FALSE)</f>
        <v>Nissan</v>
      </c>
      <c r="E3001" t="str">
        <f>VLOOKUP(C3001,'make details'!$A$1:$C$139,3,FALSE)</f>
        <v>Standard</v>
      </c>
      <c r="F3001">
        <v>2010</v>
      </c>
      <c r="G3001" t="s">
        <v>581</v>
      </c>
      <c r="H3001" t="s">
        <v>10</v>
      </c>
      <c r="I3001" s="1">
        <v>44617</v>
      </c>
      <c r="J3001">
        <v>114</v>
      </c>
      <c r="K3001" t="str">
        <f>VLOOKUP(J3001,locations!$A$1:$E$17,2,FALSE)</f>
        <v>Canterbury</v>
      </c>
      <c r="L3001" t="str">
        <f>VLOOKUP(J3001,locations!$A$1:$E$17,3,FALSE)</f>
        <v>New Zealand</v>
      </c>
      <c r="M3001">
        <f>VLOOKUP(J3001,locations!$A$1:$E$17,4,FALSE)</f>
        <v>655000</v>
      </c>
      <c r="N3001">
        <f>VLOOKUP(J3001,locations!$A$1:$E$17,5,FALSE)</f>
        <v>14.72</v>
      </c>
    </row>
    <row r="3002" spans="1:14" x14ac:dyDescent="0.25">
      <c r="A3002">
        <v>3001</v>
      </c>
      <c r="B3002" t="s">
        <v>83</v>
      </c>
      <c r="C3002">
        <v>587</v>
      </c>
      <c r="D3002" t="str">
        <f>VLOOKUP(C3010,'make details'!$A$1:$C$139,2,FALSE)</f>
        <v>Hyundai</v>
      </c>
      <c r="E3002" t="str">
        <f>VLOOKUP(C3002,'make details'!$A$1:$C$139,3,FALSE)</f>
        <v>Standard</v>
      </c>
      <c r="F3002">
        <v>2005</v>
      </c>
      <c r="G3002" t="s">
        <v>359</v>
      </c>
      <c r="H3002" t="s">
        <v>32</v>
      </c>
      <c r="I3002" s="1">
        <v>44651</v>
      </c>
      <c r="J3002">
        <v>103</v>
      </c>
      <c r="K3002" t="str">
        <f>VLOOKUP(J3002,locations!$A$1:$E$17,2,FALSE)</f>
        <v>Waikato</v>
      </c>
      <c r="L3002" t="str">
        <f>VLOOKUP(J3002,locations!$A$1:$E$17,3,FALSE)</f>
        <v>New Zealand</v>
      </c>
      <c r="M3002">
        <f>VLOOKUP(J3002,locations!$A$1:$E$17,4,FALSE)</f>
        <v>513800</v>
      </c>
      <c r="N3002">
        <f>VLOOKUP(J3002,locations!$A$1:$E$17,5,FALSE)</f>
        <v>21.5</v>
      </c>
    </row>
    <row r="3003" spans="1:14" x14ac:dyDescent="0.25">
      <c r="A3003">
        <v>3002</v>
      </c>
      <c r="B3003" t="s">
        <v>90</v>
      </c>
      <c r="C3003">
        <v>534</v>
      </c>
      <c r="D3003" t="str">
        <f>VLOOKUP(C3011,'make details'!$A$1:$C$139,2,FALSE)</f>
        <v>Ford</v>
      </c>
      <c r="E3003" t="str">
        <f>VLOOKUP(C3003,'make details'!$A$1:$C$139,3,FALSE)</f>
        <v>Standard</v>
      </c>
      <c r="F3003">
        <v>2013</v>
      </c>
      <c r="G3003" t="s">
        <v>906</v>
      </c>
      <c r="H3003" t="s">
        <v>18</v>
      </c>
      <c r="I3003" s="1">
        <v>44480</v>
      </c>
      <c r="J3003">
        <v>102</v>
      </c>
      <c r="K3003" t="str">
        <f>VLOOKUP(J3003,locations!$A$1:$E$17,2,FALSE)</f>
        <v>Auckland</v>
      </c>
      <c r="L3003" t="str">
        <f>VLOOKUP(J3003,locations!$A$1:$E$17,3,FALSE)</f>
        <v>New Zealand</v>
      </c>
      <c r="M3003">
        <f>VLOOKUP(J3003,locations!$A$1:$E$17,4,FALSE)</f>
        <v>1695200</v>
      </c>
      <c r="N3003">
        <f>VLOOKUP(J3003,locations!$A$1:$E$17,5,FALSE)</f>
        <v>343.09</v>
      </c>
    </row>
    <row r="3004" spans="1:14" x14ac:dyDescent="0.25">
      <c r="A3004">
        <v>3003</v>
      </c>
      <c r="B3004" t="s">
        <v>83</v>
      </c>
      <c r="C3004">
        <v>577</v>
      </c>
      <c r="D3004" t="str">
        <f>VLOOKUP(C3012,'make details'!$A$1:$C$139,2,FALSE)</f>
        <v>Toyota</v>
      </c>
      <c r="E3004" t="str">
        <f>VLOOKUP(C3004,'make details'!$A$1:$C$139,3,FALSE)</f>
        <v>Luxury</v>
      </c>
      <c r="F3004">
        <v>2004</v>
      </c>
      <c r="G3004" t="s">
        <v>524</v>
      </c>
      <c r="H3004" t="s">
        <v>10</v>
      </c>
      <c r="I3004" s="1">
        <v>44495</v>
      </c>
      <c r="J3004">
        <v>104</v>
      </c>
      <c r="K3004" t="str">
        <f>VLOOKUP(J3004,locations!$A$1:$E$17,2,FALSE)</f>
        <v>Bay of Plenty</v>
      </c>
      <c r="L3004" t="str">
        <f>VLOOKUP(J3004,locations!$A$1:$E$17,3,FALSE)</f>
        <v>New Zealand</v>
      </c>
      <c r="M3004">
        <f>VLOOKUP(J3004,locations!$A$1:$E$17,4,FALSE)</f>
        <v>347700</v>
      </c>
      <c r="N3004">
        <f>VLOOKUP(J3004,locations!$A$1:$E$17,5,FALSE)</f>
        <v>28.8</v>
      </c>
    </row>
    <row r="3005" spans="1:14" x14ac:dyDescent="0.25">
      <c r="A3005">
        <v>3004</v>
      </c>
      <c r="B3005" t="s">
        <v>90</v>
      </c>
      <c r="C3005">
        <v>580</v>
      </c>
      <c r="D3005" t="str">
        <f>VLOOKUP(C3013,'make details'!$A$1:$C$139,2,FALSE)</f>
        <v>Peugeot</v>
      </c>
      <c r="E3005" t="str">
        <f>VLOOKUP(C3005,'make details'!$A$1:$C$139,3,FALSE)</f>
        <v>Standard</v>
      </c>
      <c r="F3005">
        <v>2007</v>
      </c>
      <c r="G3005" t="s">
        <v>727</v>
      </c>
      <c r="H3005" t="s">
        <v>18</v>
      </c>
      <c r="I3005" s="1">
        <v>44613</v>
      </c>
      <c r="J3005">
        <v>114</v>
      </c>
      <c r="K3005" t="str">
        <f>VLOOKUP(J3005,locations!$A$1:$E$17,2,FALSE)</f>
        <v>Canterbury</v>
      </c>
      <c r="L3005" t="str">
        <f>VLOOKUP(J3005,locations!$A$1:$E$17,3,FALSE)</f>
        <v>New Zealand</v>
      </c>
      <c r="M3005">
        <f>VLOOKUP(J3005,locations!$A$1:$E$17,4,FALSE)</f>
        <v>655000</v>
      </c>
      <c r="N3005">
        <f>VLOOKUP(J3005,locations!$A$1:$E$17,5,FALSE)</f>
        <v>14.72</v>
      </c>
    </row>
    <row r="3006" spans="1:14" x14ac:dyDescent="0.25">
      <c r="A3006">
        <v>3005</v>
      </c>
      <c r="B3006" t="s">
        <v>83</v>
      </c>
      <c r="C3006">
        <v>587</v>
      </c>
      <c r="D3006" t="str">
        <f>VLOOKUP(C3014,'make details'!$A$1:$C$139,2,FALSE)</f>
        <v>BMW</v>
      </c>
      <c r="E3006" t="str">
        <f>VLOOKUP(C3006,'make details'!$A$1:$C$139,3,FALSE)</f>
        <v>Standard</v>
      </c>
      <c r="F3006">
        <v>2005</v>
      </c>
      <c r="G3006" t="s">
        <v>359</v>
      </c>
      <c r="H3006" t="s">
        <v>69</v>
      </c>
      <c r="I3006" s="1">
        <v>44634</v>
      </c>
      <c r="J3006">
        <v>102</v>
      </c>
      <c r="K3006" t="str">
        <f>VLOOKUP(J3006,locations!$A$1:$E$17,2,FALSE)</f>
        <v>Auckland</v>
      </c>
      <c r="L3006" t="str">
        <f>VLOOKUP(J3006,locations!$A$1:$E$17,3,FALSE)</f>
        <v>New Zealand</v>
      </c>
      <c r="M3006">
        <f>VLOOKUP(J3006,locations!$A$1:$E$17,4,FALSE)</f>
        <v>1695200</v>
      </c>
      <c r="N3006">
        <f>VLOOKUP(J3006,locations!$A$1:$E$17,5,FALSE)</f>
        <v>343.09</v>
      </c>
    </row>
    <row r="3007" spans="1:14" x14ac:dyDescent="0.25">
      <c r="A3007">
        <v>3006</v>
      </c>
      <c r="B3007" t="s">
        <v>90</v>
      </c>
      <c r="C3007">
        <v>550</v>
      </c>
      <c r="D3007" t="str">
        <f>VLOOKUP(C3015,'make details'!$A$1:$C$139,2,FALSE)</f>
        <v>Ford</v>
      </c>
      <c r="E3007" t="str">
        <f>VLOOKUP(C3007,'make details'!$A$1:$C$139,3,FALSE)</f>
        <v>Standard</v>
      </c>
      <c r="F3007">
        <v>2005</v>
      </c>
      <c r="G3007" t="s">
        <v>584</v>
      </c>
      <c r="H3007" t="s">
        <v>18</v>
      </c>
      <c r="I3007" s="1">
        <v>44569</v>
      </c>
      <c r="J3007">
        <v>105</v>
      </c>
      <c r="K3007" t="str">
        <f>VLOOKUP(J3007,locations!$A$1:$E$17,2,FALSE)</f>
        <v>Gisborne</v>
      </c>
      <c r="L3007" t="str">
        <f>VLOOKUP(J3007,locations!$A$1:$E$17,3,FALSE)</f>
        <v>New Zealand</v>
      </c>
      <c r="M3007">
        <f>VLOOKUP(J3007,locations!$A$1:$E$17,4,FALSE)</f>
        <v>52100</v>
      </c>
      <c r="N3007">
        <f>VLOOKUP(J3007,locations!$A$1:$E$17,5,FALSE)</f>
        <v>6.21</v>
      </c>
    </row>
    <row r="3008" spans="1:14" x14ac:dyDescent="0.25">
      <c r="A3008">
        <v>3007</v>
      </c>
      <c r="B3008" t="s">
        <v>83</v>
      </c>
      <c r="C3008">
        <v>587</v>
      </c>
      <c r="D3008" t="str">
        <f>VLOOKUP(C3016,'make details'!$A$1:$C$139,2,FALSE)</f>
        <v>Honda</v>
      </c>
      <c r="E3008" t="str">
        <f>VLOOKUP(C3008,'make details'!$A$1:$C$139,3,FALSE)</f>
        <v>Standard</v>
      </c>
      <c r="F3008">
        <v>2007</v>
      </c>
      <c r="G3008" t="s">
        <v>140</v>
      </c>
      <c r="H3008" t="s">
        <v>45</v>
      </c>
      <c r="I3008" s="1">
        <v>44551</v>
      </c>
      <c r="J3008">
        <v>114</v>
      </c>
      <c r="K3008" t="str">
        <f>VLOOKUP(J3008,locations!$A$1:$E$17,2,FALSE)</f>
        <v>Canterbury</v>
      </c>
      <c r="L3008" t="str">
        <f>VLOOKUP(J3008,locations!$A$1:$E$17,3,FALSE)</f>
        <v>New Zealand</v>
      </c>
      <c r="M3008">
        <f>VLOOKUP(J3008,locations!$A$1:$E$17,4,FALSE)</f>
        <v>655000</v>
      </c>
      <c r="N3008">
        <f>VLOOKUP(J3008,locations!$A$1:$E$17,5,FALSE)</f>
        <v>14.72</v>
      </c>
    </row>
    <row r="3009" spans="1:14" x14ac:dyDescent="0.25">
      <c r="A3009">
        <v>3008</v>
      </c>
      <c r="B3009" t="s">
        <v>83</v>
      </c>
      <c r="C3009">
        <v>587</v>
      </c>
      <c r="D3009" t="str">
        <f>VLOOKUP(C3017,'make details'!$A$1:$C$139,2,FALSE)</f>
        <v>Mitsubishi</v>
      </c>
      <c r="E3009" t="str">
        <f>VLOOKUP(C3009,'make details'!$A$1:$C$139,3,FALSE)</f>
        <v>Standard</v>
      </c>
      <c r="F3009">
        <v>2007</v>
      </c>
      <c r="G3009" t="s">
        <v>140</v>
      </c>
      <c r="H3009" t="s">
        <v>45</v>
      </c>
      <c r="I3009" s="1">
        <v>44647</v>
      </c>
      <c r="J3009">
        <v>102</v>
      </c>
      <c r="K3009" t="str">
        <f>VLOOKUP(J3009,locations!$A$1:$E$17,2,FALSE)</f>
        <v>Auckland</v>
      </c>
      <c r="L3009" t="str">
        <f>VLOOKUP(J3009,locations!$A$1:$E$17,3,FALSE)</f>
        <v>New Zealand</v>
      </c>
      <c r="M3009">
        <f>VLOOKUP(J3009,locations!$A$1:$E$17,4,FALSE)</f>
        <v>1695200</v>
      </c>
      <c r="N3009">
        <f>VLOOKUP(J3009,locations!$A$1:$E$17,5,FALSE)</f>
        <v>343.09</v>
      </c>
    </row>
    <row r="3010" spans="1:14" x14ac:dyDescent="0.25">
      <c r="A3010">
        <v>3009</v>
      </c>
      <c r="B3010" t="s">
        <v>75</v>
      </c>
      <c r="C3010">
        <v>555</v>
      </c>
      <c r="D3010" t="str">
        <f>VLOOKUP(C3018,'make details'!$A$1:$C$139,2,FALSE)</f>
        <v>Suzuki</v>
      </c>
      <c r="E3010" t="str">
        <f>VLOOKUP(C3010,'make details'!$A$1:$C$139,3,FALSE)</f>
        <v>Standard</v>
      </c>
      <c r="F3010">
        <v>2009</v>
      </c>
      <c r="G3010" t="s">
        <v>818</v>
      </c>
      <c r="H3010" t="s">
        <v>69</v>
      </c>
      <c r="I3010" s="1">
        <v>44527</v>
      </c>
      <c r="J3010">
        <v>104</v>
      </c>
      <c r="K3010" t="str">
        <f>VLOOKUP(J3010,locations!$A$1:$E$17,2,FALSE)</f>
        <v>Bay of Plenty</v>
      </c>
      <c r="L3010" t="str">
        <f>VLOOKUP(J3010,locations!$A$1:$E$17,3,FALSE)</f>
        <v>New Zealand</v>
      </c>
      <c r="M3010">
        <f>VLOOKUP(J3010,locations!$A$1:$E$17,4,FALSE)</f>
        <v>347700</v>
      </c>
      <c r="N3010">
        <f>VLOOKUP(J3010,locations!$A$1:$E$17,5,FALSE)</f>
        <v>28.8</v>
      </c>
    </row>
    <row r="3011" spans="1:14" x14ac:dyDescent="0.25">
      <c r="A3011">
        <v>3010</v>
      </c>
      <c r="B3011" t="s">
        <v>435</v>
      </c>
      <c r="C3011">
        <v>540</v>
      </c>
      <c r="D3011" t="str">
        <f>VLOOKUP(C3019,'make details'!$A$1:$C$139,2,FALSE)</f>
        <v>Toyota</v>
      </c>
      <c r="E3011" t="str">
        <f>VLOOKUP(C3011,'make details'!$A$1:$C$139,3,FALSE)</f>
        <v>Standard</v>
      </c>
      <c r="F3011">
        <v>2002</v>
      </c>
      <c r="G3011" t="s">
        <v>436</v>
      </c>
      <c r="H3011" t="s">
        <v>45</v>
      </c>
      <c r="I3011" s="1">
        <v>44545</v>
      </c>
      <c r="J3011">
        <v>104</v>
      </c>
      <c r="K3011" t="str">
        <f>VLOOKUP(J3011,locations!$A$1:$E$17,2,FALSE)</f>
        <v>Bay of Plenty</v>
      </c>
      <c r="L3011" t="str">
        <f>VLOOKUP(J3011,locations!$A$1:$E$17,3,FALSE)</f>
        <v>New Zealand</v>
      </c>
      <c r="M3011">
        <f>VLOOKUP(J3011,locations!$A$1:$E$17,4,FALSE)</f>
        <v>347700</v>
      </c>
      <c r="N3011">
        <f>VLOOKUP(J3011,locations!$A$1:$E$17,5,FALSE)</f>
        <v>28.8</v>
      </c>
    </row>
    <row r="3012" spans="1:14" x14ac:dyDescent="0.25">
      <c r="A3012">
        <v>3011</v>
      </c>
      <c r="B3012" t="s">
        <v>75</v>
      </c>
      <c r="C3012">
        <v>619</v>
      </c>
      <c r="D3012" t="str">
        <f>VLOOKUP(C3020,'make details'!$A$1:$C$139,2,FALSE)</f>
        <v>Honda</v>
      </c>
      <c r="E3012" t="str">
        <f>VLOOKUP(C3012,'make details'!$A$1:$C$139,3,FALSE)</f>
        <v>Standard</v>
      </c>
      <c r="F3012">
        <v>2004</v>
      </c>
      <c r="G3012" t="s">
        <v>848</v>
      </c>
      <c r="H3012" t="s">
        <v>18</v>
      </c>
      <c r="I3012" s="1">
        <v>44482</v>
      </c>
      <c r="J3012">
        <v>102</v>
      </c>
      <c r="K3012" t="str">
        <f>VLOOKUP(J3012,locations!$A$1:$E$17,2,FALSE)</f>
        <v>Auckland</v>
      </c>
      <c r="L3012" t="str">
        <f>VLOOKUP(J3012,locations!$A$1:$E$17,3,FALSE)</f>
        <v>New Zealand</v>
      </c>
      <c r="M3012">
        <f>VLOOKUP(J3012,locations!$A$1:$E$17,4,FALSE)</f>
        <v>1695200</v>
      </c>
      <c r="N3012">
        <f>VLOOKUP(J3012,locations!$A$1:$E$17,5,FALSE)</f>
        <v>343.09</v>
      </c>
    </row>
    <row r="3013" spans="1:14" x14ac:dyDescent="0.25">
      <c r="A3013">
        <v>3012</v>
      </c>
      <c r="B3013" t="s">
        <v>83</v>
      </c>
      <c r="C3013">
        <v>592</v>
      </c>
      <c r="D3013" t="str">
        <f>VLOOKUP(C3021,'make details'!$A$1:$C$139,2,FALSE)</f>
        <v>Nissan</v>
      </c>
      <c r="E3013" t="str">
        <f>VLOOKUP(C3013,'make details'!$A$1:$C$139,3,FALSE)</f>
        <v>Standard</v>
      </c>
      <c r="F3013">
        <v>2005</v>
      </c>
      <c r="G3013">
        <v>407</v>
      </c>
      <c r="H3013" t="s">
        <v>18</v>
      </c>
      <c r="I3013" s="1">
        <v>44484</v>
      </c>
      <c r="J3013">
        <v>103</v>
      </c>
      <c r="K3013" t="str">
        <f>VLOOKUP(J3013,locations!$A$1:$E$17,2,FALSE)</f>
        <v>Waikato</v>
      </c>
      <c r="L3013" t="str">
        <f>VLOOKUP(J3013,locations!$A$1:$E$17,3,FALSE)</f>
        <v>New Zealand</v>
      </c>
      <c r="M3013">
        <f>VLOOKUP(J3013,locations!$A$1:$E$17,4,FALSE)</f>
        <v>513800</v>
      </c>
      <c r="N3013">
        <f>VLOOKUP(J3013,locations!$A$1:$E$17,5,FALSE)</f>
        <v>21.5</v>
      </c>
    </row>
    <row r="3014" spans="1:14" x14ac:dyDescent="0.25">
      <c r="A3014">
        <v>3013</v>
      </c>
      <c r="B3014" t="s">
        <v>90</v>
      </c>
      <c r="C3014">
        <v>512</v>
      </c>
      <c r="D3014" t="str">
        <f>VLOOKUP(C3022,'make details'!$A$1:$C$139,2,FALSE)</f>
        <v>Ford</v>
      </c>
      <c r="E3014" t="str">
        <f>VLOOKUP(C3014,'make details'!$A$1:$C$139,3,FALSE)</f>
        <v>Luxury</v>
      </c>
      <c r="F3014">
        <v>2007</v>
      </c>
      <c r="G3014" t="s">
        <v>707</v>
      </c>
      <c r="H3014" t="s">
        <v>18</v>
      </c>
      <c r="I3014" s="1">
        <v>44628</v>
      </c>
      <c r="J3014">
        <v>102</v>
      </c>
      <c r="K3014" t="str">
        <f>VLOOKUP(J3014,locations!$A$1:$E$17,2,FALSE)</f>
        <v>Auckland</v>
      </c>
      <c r="L3014" t="str">
        <f>VLOOKUP(J3014,locations!$A$1:$E$17,3,FALSE)</f>
        <v>New Zealand</v>
      </c>
      <c r="M3014">
        <f>VLOOKUP(J3014,locations!$A$1:$E$17,4,FALSE)</f>
        <v>1695200</v>
      </c>
      <c r="N3014">
        <f>VLOOKUP(J3014,locations!$A$1:$E$17,5,FALSE)</f>
        <v>343.09</v>
      </c>
    </row>
    <row r="3015" spans="1:14" x14ac:dyDescent="0.25">
      <c r="A3015">
        <v>3014</v>
      </c>
      <c r="B3015" t="s">
        <v>75</v>
      </c>
      <c r="C3015">
        <v>540</v>
      </c>
      <c r="D3015" t="str">
        <f>VLOOKUP(C3023,'make details'!$A$1:$C$139,2,FALSE)</f>
        <v>FOTON</v>
      </c>
      <c r="E3015" t="str">
        <f>VLOOKUP(C3015,'make details'!$A$1:$C$139,3,FALSE)</f>
        <v>Standard</v>
      </c>
      <c r="F3015">
        <v>2008</v>
      </c>
      <c r="G3015" t="s">
        <v>440</v>
      </c>
      <c r="H3015" t="s">
        <v>69</v>
      </c>
      <c r="I3015" s="1">
        <v>44558</v>
      </c>
      <c r="J3015">
        <v>102</v>
      </c>
      <c r="K3015" t="str">
        <f>VLOOKUP(J3015,locations!$A$1:$E$17,2,FALSE)</f>
        <v>Auckland</v>
      </c>
      <c r="L3015" t="str">
        <f>VLOOKUP(J3015,locations!$A$1:$E$17,3,FALSE)</f>
        <v>New Zealand</v>
      </c>
      <c r="M3015">
        <f>VLOOKUP(J3015,locations!$A$1:$E$17,4,FALSE)</f>
        <v>1695200</v>
      </c>
      <c r="N3015">
        <f>VLOOKUP(J3015,locations!$A$1:$E$17,5,FALSE)</f>
        <v>343.09</v>
      </c>
    </row>
    <row r="3016" spans="1:14" x14ac:dyDescent="0.25">
      <c r="A3016">
        <v>3015</v>
      </c>
      <c r="B3016" t="s">
        <v>75</v>
      </c>
      <c r="C3016">
        <v>550</v>
      </c>
      <c r="D3016" t="str">
        <f>VLOOKUP(C3024,'make details'!$A$1:$C$139,2,FALSE)</f>
        <v>Toyota</v>
      </c>
      <c r="E3016" t="str">
        <f>VLOOKUP(C3016,'make details'!$A$1:$C$139,3,FALSE)</f>
        <v>Standard</v>
      </c>
      <c r="F3016">
        <v>2004</v>
      </c>
      <c r="G3016" t="s">
        <v>808</v>
      </c>
      <c r="H3016" t="s">
        <v>18</v>
      </c>
      <c r="I3016" s="1">
        <v>44555</v>
      </c>
      <c r="J3016">
        <v>103</v>
      </c>
      <c r="K3016" t="str">
        <f>VLOOKUP(J3016,locations!$A$1:$E$17,2,FALSE)</f>
        <v>Waikato</v>
      </c>
      <c r="L3016" t="str">
        <f>VLOOKUP(J3016,locations!$A$1:$E$17,3,FALSE)</f>
        <v>New Zealand</v>
      </c>
      <c r="M3016">
        <f>VLOOKUP(J3016,locations!$A$1:$E$17,4,FALSE)</f>
        <v>513800</v>
      </c>
      <c r="N3016">
        <f>VLOOKUP(J3016,locations!$A$1:$E$17,5,FALSE)</f>
        <v>21.5</v>
      </c>
    </row>
    <row r="3017" spans="1:14" x14ac:dyDescent="0.25">
      <c r="A3017">
        <v>3016</v>
      </c>
      <c r="B3017" t="s">
        <v>75</v>
      </c>
      <c r="C3017">
        <v>580</v>
      </c>
      <c r="D3017" t="str">
        <f>VLOOKUP(C3025,'make details'!$A$1:$C$139,2,FALSE)</f>
        <v>Nissan</v>
      </c>
      <c r="E3017" t="str">
        <f>VLOOKUP(C3017,'make details'!$A$1:$C$139,3,FALSE)</f>
        <v>Standard</v>
      </c>
      <c r="F3017">
        <v>2008</v>
      </c>
      <c r="G3017" t="s">
        <v>607</v>
      </c>
      <c r="H3017" t="s">
        <v>18</v>
      </c>
      <c r="I3017" s="1">
        <v>44599</v>
      </c>
      <c r="J3017">
        <v>102</v>
      </c>
      <c r="K3017" t="str">
        <f>VLOOKUP(J3017,locations!$A$1:$E$17,2,FALSE)</f>
        <v>Auckland</v>
      </c>
      <c r="L3017" t="str">
        <f>VLOOKUP(J3017,locations!$A$1:$E$17,3,FALSE)</f>
        <v>New Zealand</v>
      </c>
      <c r="M3017">
        <f>VLOOKUP(J3017,locations!$A$1:$E$17,4,FALSE)</f>
        <v>1695200</v>
      </c>
      <c r="N3017">
        <f>VLOOKUP(J3017,locations!$A$1:$E$17,5,FALSE)</f>
        <v>343.09</v>
      </c>
    </row>
    <row r="3018" spans="1:14" x14ac:dyDescent="0.25">
      <c r="A3018">
        <v>3017</v>
      </c>
      <c r="B3018" t="s">
        <v>75</v>
      </c>
      <c r="C3018">
        <v>611</v>
      </c>
      <c r="D3018" t="str">
        <f>VLOOKUP(C3026,'make details'!$A$1:$C$139,2,FALSE)</f>
        <v>Mazda</v>
      </c>
      <c r="E3018" t="str">
        <f>VLOOKUP(C3018,'make details'!$A$1:$C$139,3,FALSE)</f>
        <v>Standard</v>
      </c>
      <c r="F3018">
        <v>2007</v>
      </c>
      <c r="G3018" t="s">
        <v>684</v>
      </c>
      <c r="H3018" t="s">
        <v>18</v>
      </c>
      <c r="I3018" s="1">
        <v>44545</v>
      </c>
      <c r="J3018">
        <v>102</v>
      </c>
      <c r="K3018" t="str">
        <f>VLOOKUP(J3018,locations!$A$1:$E$17,2,FALSE)</f>
        <v>Auckland</v>
      </c>
      <c r="L3018" t="str">
        <f>VLOOKUP(J3018,locations!$A$1:$E$17,3,FALSE)</f>
        <v>New Zealand</v>
      </c>
      <c r="M3018">
        <f>VLOOKUP(J3018,locations!$A$1:$E$17,4,FALSE)</f>
        <v>1695200</v>
      </c>
      <c r="N3018">
        <f>VLOOKUP(J3018,locations!$A$1:$E$17,5,FALSE)</f>
        <v>343.09</v>
      </c>
    </row>
    <row r="3019" spans="1:14" x14ac:dyDescent="0.25">
      <c r="A3019">
        <v>3018</v>
      </c>
      <c r="B3019" t="s">
        <v>90</v>
      </c>
      <c r="C3019">
        <v>619</v>
      </c>
      <c r="D3019" t="str">
        <f>VLOOKUP(C3027,'make details'!$A$1:$C$139,2,FALSE)</f>
        <v>Nissan</v>
      </c>
      <c r="E3019" t="str">
        <f>VLOOKUP(C3019,'make details'!$A$1:$C$139,3,FALSE)</f>
        <v>Standard</v>
      </c>
      <c r="F3019">
        <v>1994</v>
      </c>
      <c r="G3019" t="s">
        <v>483</v>
      </c>
      <c r="H3019" t="s">
        <v>47</v>
      </c>
      <c r="I3019" s="1">
        <v>44532</v>
      </c>
      <c r="J3019">
        <v>114</v>
      </c>
      <c r="K3019" t="str">
        <f>VLOOKUP(J3019,locations!$A$1:$E$17,2,FALSE)</f>
        <v>Canterbury</v>
      </c>
      <c r="L3019" t="str">
        <f>VLOOKUP(J3019,locations!$A$1:$E$17,3,FALSE)</f>
        <v>New Zealand</v>
      </c>
      <c r="M3019">
        <f>VLOOKUP(J3019,locations!$A$1:$E$17,4,FALSE)</f>
        <v>655000</v>
      </c>
      <c r="N3019">
        <f>VLOOKUP(J3019,locations!$A$1:$E$17,5,FALSE)</f>
        <v>14.72</v>
      </c>
    </row>
    <row r="3020" spans="1:14" x14ac:dyDescent="0.25">
      <c r="A3020">
        <v>3019</v>
      </c>
      <c r="B3020" t="s">
        <v>75</v>
      </c>
      <c r="C3020">
        <v>550</v>
      </c>
      <c r="D3020" t="str">
        <f>VLOOKUP(C3028,'make details'!$A$1:$C$139,2,FALSE)</f>
        <v>Mitsubishi</v>
      </c>
      <c r="E3020" t="str">
        <f>VLOOKUP(C3020,'make details'!$A$1:$C$139,3,FALSE)</f>
        <v>Standard</v>
      </c>
      <c r="F3020">
        <v>2004</v>
      </c>
      <c r="G3020" t="s">
        <v>808</v>
      </c>
      <c r="H3020" t="s">
        <v>32</v>
      </c>
      <c r="I3020" s="1">
        <v>44646</v>
      </c>
      <c r="J3020">
        <v>102</v>
      </c>
      <c r="K3020" t="str">
        <f>VLOOKUP(J3020,locations!$A$1:$E$17,2,FALSE)</f>
        <v>Auckland</v>
      </c>
      <c r="L3020" t="str">
        <f>VLOOKUP(J3020,locations!$A$1:$E$17,3,FALSE)</f>
        <v>New Zealand</v>
      </c>
      <c r="M3020">
        <f>VLOOKUP(J3020,locations!$A$1:$E$17,4,FALSE)</f>
        <v>1695200</v>
      </c>
      <c r="N3020">
        <f>VLOOKUP(J3020,locations!$A$1:$E$17,5,FALSE)</f>
        <v>343.09</v>
      </c>
    </row>
    <row r="3021" spans="1:14" x14ac:dyDescent="0.25">
      <c r="A3021">
        <v>3020</v>
      </c>
      <c r="B3021" t="s">
        <v>90</v>
      </c>
      <c r="C3021">
        <v>587</v>
      </c>
      <c r="D3021" t="str">
        <f>VLOOKUP(C3029,'make details'!$A$1:$C$139,2,FALSE)</f>
        <v>Mazda</v>
      </c>
      <c r="E3021" t="str">
        <f>VLOOKUP(C3021,'make details'!$A$1:$C$139,3,FALSE)</f>
        <v>Standard</v>
      </c>
      <c r="F3021">
        <v>2005</v>
      </c>
      <c r="G3021" t="s">
        <v>677</v>
      </c>
      <c r="H3021" t="s">
        <v>18</v>
      </c>
      <c r="I3021" s="1">
        <v>44601</v>
      </c>
      <c r="J3021">
        <v>104</v>
      </c>
      <c r="K3021" t="str">
        <f>VLOOKUP(J3021,locations!$A$1:$E$17,2,FALSE)</f>
        <v>Bay of Plenty</v>
      </c>
      <c r="L3021" t="str">
        <f>VLOOKUP(J3021,locations!$A$1:$E$17,3,FALSE)</f>
        <v>New Zealand</v>
      </c>
      <c r="M3021">
        <f>VLOOKUP(J3021,locations!$A$1:$E$17,4,FALSE)</f>
        <v>347700</v>
      </c>
      <c r="N3021">
        <f>VLOOKUP(J3021,locations!$A$1:$E$17,5,FALSE)</f>
        <v>28.8</v>
      </c>
    </row>
    <row r="3022" spans="1:14" x14ac:dyDescent="0.25">
      <c r="A3022">
        <v>3021</v>
      </c>
      <c r="B3022" t="s">
        <v>435</v>
      </c>
      <c r="C3022">
        <v>540</v>
      </c>
      <c r="D3022" t="str">
        <f>VLOOKUP(C3030,'make details'!$A$1:$C$139,2,FALSE)</f>
        <v>Toyota</v>
      </c>
      <c r="E3022" t="str">
        <f>VLOOKUP(C3022,'make details'!$A$1:$C$139,3,FALSE)</f>
        <v>Standard</v>
      </c>
      <c r="F3022">
        <v>2002</v>
      </c>
      <c r="G3022" t="s">
        <v>436</v>
      </c>
      <c r="H3022" t="s">
        <v>10</v>
      </c>
      <c r="I3022" s="1">
        <v>44579</v>
      </c>
      <c r="J3022">
        <v>103</v>
      </c>
      <c r="K3022" t="str">
        <f>VLOOKUP(J3022,locations!$A$1:$E$17,2,FALSE)</f>
        <v>Waikato</v>
      </c>
      <c r="L3022" t="str">
        <f>VLOOKUP(J3022,locations!$A$1:$E$17,3,FALSE)</f>
        <v>New Zealand</v>
      </c>
      <c r="M3022">
        <f>VLOOKUP(J3022,locations!$A$1:$E$17,4,FALSE)</f>
        <v>513800</v>
      </c>
      <c r="N3022">
        <f>VLOOKUP(J3022,locations!$A$1:$E$17,5,FALSE)</f>
        <v>21.5</v>
      </c>
    </row>
    <row r="3023" spans="1:14" x14ac:dyDescent="0.25">
      <c r="A3023">
        <v>3022</v>
      </c>
      <c r="B3023" t="s">
        <v>435</v>
      </c>
      <c r="C3023">
        <v>542</v>
      </c>
      <c r="D3023" t="str">
        <f>VLOOKUP(C3031,'make details'!$A$1:$C$139,2,FALSE)</f>
        <v>Mazda</v>
      </c>
      <c r="E3023" t="str">
        <f>VLOOKUP(C3023,'make details'!$A$1:$C$139,3,FALSE)</f>
        <v>Standard</v>
      </c>
      <c r="F3023">
        <v>2016</v>
      </c>
      <c r="G3023" t="s">
        <v>924</v>
      </c>
      <c r="H3023" t="s">
        <v>32</v>
      </c>
      <c r="I3023" s="1">
        <v>44656</v>
      </c>
      <c r="J3023">
        <v>114</v>
      </c>
      <c r="K3023" t="str">
        <f>VLOOKUP(J3023,locations!$A$1:$E$17,2,FALSE)</f>
        <v>Canterbury</v>
      </c>
      <c r="L3023" t="str">
        <f>VLOOKUP(J3023,locations!$A$1:$E$17,3,FALSE)</f>
        <v>New Zealand</v>
      </c>
      <c r="M3023">
        <f>VLOOKUP(J3023,locations!$A$1:$E$17,4,FALSE)</f>
        <v>655000</v>
      </c>
      <c r="N3023">
        <f>VLOOKUP(J3023,locations!$A$1:$E$17,5,FALSE)</f>
        <v>14.72</v>
      </c>
    </row>
    <row r="3024" spans="1:14" x14ac:dyDescent="0.25">
      <c r="A3024">
        <v>3023</v>
      </c>
      <c r="B3024" t="s">
        <v>83</v>
      </c>
      <c r="C3024">
        <v>619</v>
      </c>
      <c r="D3024" t="str">
        <f>VLOOKUP(C3032,'make details'!$A$1:$C$139,2,FALSE)</f>
        <v>Toyota</v>
      </c>
      <c r="E3024" t="str">
        <f>VLOOKUP(C3024,'make details'!$A$1:$C$139,3,FALSE)</f>
        <v>Standard</v>
      </c>
      <c r="F3024">
        <v>2007</v>
      </c>
      <c r="G3024" t="s">
        <v>842</v>
      </c>
      <c r="H3024" t="s">
        <v>10</v>
      </c>
      <c r="I3024" s="1">
        <v>44654</v>
      </c>
      <c r="J3024">
        <v>102</v>
      </c>
      <c r="K3024" t="str">
        <f>VLOOKUP(J3024,locations!$A$1:$E$17,2,FALSE)</f>
        <v>Auckland</v>
      </c>
      <c r="L3024" t="str">
        <f>VLOOKUP(J3024,locations!$A$1:$E$17,3,FALSE)</f>
        <v>New Zealand</v>
      </c>
      <c r="M3024">
        <f>VLOOKUP(J3024,locations!$A$1:$E$17,4,FALSE)</f>
        <v>1695200</v>
      </c>
      <c r="N3024">
        <f>VLOOKUP(J3024,locations!$A$1:$E$17,5,FALSE)</f>
        <v>343.09</v>
      </c>
    </row>
    <row r="3025" spans="1:14" x14ac:dyDescent="0.25">
      <c r="A3025">
        <v>3024</v>
      </c>
      <c r="B3025" t="s">
        <v>75</v>
      </c>
      <c r="C3025">
        <v>587</v>
      </c>
      <c r="D3025" t="str">
        <f>VLOOKUP(C3033,'make details'!$A$1:$C$139,2,FALSE)</f>
        <v>Mazda</v>
      </c>
      <c r="E3025" t="str">
        <f>VLOOKUP(C3025,'make details'!$A$1:$C$139,3,FALSE)</f>
        <v>Standard</v>
      </c>
      <c r="F3025">
        <v>2007</v>
      </c>
      <c r="G3025" t="s">
        <v>359</v>
      </c>
      <c r="H3025" t="s">
        <v>18</v>
      </c>
      <c r="I3025" s="1">
        <v>44644</v>
      </c>
      <c r="J3025">
        <v>102</v>
      </c>
      <c r="K3025" t="str">
        <f>VLOOKUP(J3025,locations!$A$1:$E$17,2,FALSE)</f>
        <v>Auckland</v>
      </c>
      <c r="L3025" t="str">
        <f>VLOOKUP(J3025,locations!$A$1:$E$17,3,FALSE)</f>
        <v>New Zealand</v>
      </c>
      <c r="M3025">
        <f>VLOOKUP(J3025,locations!$A$1:$E$17,4,FALSE)</f>
        <v>1695200</v>
      </c>
      <c r="N3025">
        <f>VLOOKUP(J3025,locations!$A$1:$E$17,5,FALSE)</f>
        <v>343.09</v>
      </c>
    </row>
    <row r="3026" spans="1:14" x14ac:dyDescent="0.25">
      <c r="A3026">
        <v>3025</v>
      </c>
      <c r="B3026" t="s">
        <v>90</v>
      </c>
      <c r="C3026">
        <v>576</v>
      </c>
      <c r="D3026" t="str">
        <f>VLOOKUP(C3034,'make details'!$A$1:$C$139,2,FALSE)</f>
        <v>Toyota</v>
      </c>
      <c r="E3026" t="str">
        <f>VLOOKUP(C3026,'make details'!$A$1:$C$139,3,FALSE)</f>
        <v>Standard</v>
      </c>
      <c r="F3026">
        <v>2006</v>
      </c>
      <c r="G3026" t="s">
        <v>800</v>
      </c>
      <c r="H3026" t="s">
        <v>18</v>
      </c>
      <c r="I3026" s="1">
        <v>44619</v>
      </c>
      <c r="J3026">
        <v>102</v>
      </c>
      <c r="K3026" t="str">
        <f>VLOOKUP(J3026,locations!$A$1:$E$17,2,FALSE)</f>
        <v>Auckland</v>
      </c>
      <c r="L3026" t="str">
        <f>VLOOKUP(J3026,locations!$A$1:$E$17,3,FALSE)</f>
        <v>New Zealand</v>
      </c>
      <c r="M3026">
        <f>VLOOKUP(J3026,locations!$A$1:$E$17,4,FALSE)</f>
        <v>1695200</v>
      </c>
      <c r="N3026">
        <f>VLOOKUP(J3026,locations!$A$1:$E$17,5,FALSE)</f>
        <v>343.09</v>
      </c>
    </row>
    <row r="3027" spans="1:14" x14ac:dyDescent="0.25">
      <c r="A3027">
        <v>3026</v>
      </c>
      <c r="B3027" t="s">
        <v>90</v>
      </c>
      <c r="C3027">
        <v>587</v>
      </c>
      <c r="D3027" t="str">
        <f>VLOOKUP(C3035,'make details'!$A$1:$C$139,2,FALSE)</f>
        <v>Ford</v>
      </c>
      <c r="E3027" t="str">
        <f>VLOOKUP(C3027,'make details'!$A$1:$C$139,3,FALSE)</f>
        <v>Standard</v>
      </c>
      <c r="F3027">
        <v>2008</v>
      </c>
      <c r="G3027" t="s">
        <v>921</v>
      </c>
      <c r="H3027" t="s">
        <v>32</v>
      </c>
      <c r="I3027" s="1">
        <v>44588</v>
      </c>
      <c r="J3027">
        <v>108</v>
      </c>
      <c r="K3027" t="str">
        <f>VLOOKUP(J3027,locations!$A$1:$E$17,2,FALSE)</f>
        <v>Manawatū-Whanganui</v>
      </c>
      <c r="L3027" t="str">
        <f>VLOOKUP(J3027,locations!$A$1:$E$17,3,FALSE)</f>
        <v>New Zealand</v>
      </c>
      <c r="M3027">
        <f>VLOOKUP(J3027,locations!$A$1:$E$17,4,FALSE)</f>
        <v>258200</v>
      </c>
      <c r="N3027">
        <f>VLOOKUP(J3027,locations!$A$1:$E$17,5,FALSE)</f>
        <v>11.62</v>
      </c>
    </row>
    <row r="3028" spans="1:14" x14ac:dyDescent="0.25">
      <c r="A3028">
        <v>3027</v>
      </c>
      <c r="B3028" t="s">
        <v>90</v>
      </c>
      <c r="C3028">
        <v>580</v>
      </c>
      <c r="D3028" t="str">
        <f>VLOOKUP(C3036,'make details'!$A$1:$C$139,2,FALSE)</f>
        <v>Trailer</v>
      </c>
      <c r="E3028" t="str">
        <f>VLOOKUP(C3028,'make details'!$A$1:$C$139,3,FALSE)</f>
        <v>Standard</v>
      </c>
      <c r="F3028">
        <v>2006</v>
      </c>
      <c r="G3028" t="s">
        <v>727</v>
      </c>
      <c r="H3028" t="s">
        <v>28</v>
      </c>
      <c r="I3028" s="1">
        <v>44487</v>
      </c>
      <c r="J3028">
        <v>104</v>
      </c>
      <c r="K3028" t="str">
        <f>VLOOKUP(J3028,locations!$A$1:$E$17,2,FALSE)</f>
        <v>Bay of Plenty</v>
      </c>
      <c r="L3028" t="str">
        <f>VLOOKUP(J3028,locations!$A$1:$E$17,3,FALSE)</f>
        <v>New Zealand</v>
      </c>
      <c r="M3028">
        <f>VLOOKUP(J3028,locations!$A$1:$E$17,4,FALSE)</f>
        <v>347700</v>
      </c>
      <c r="N3028">
        <f>VLOOKUP(J3028,locations!$A$1:$E$17,5,FALSE)</f>
        <v>28.8</v>
      </c>
    </row>
    <row r="3029" spans="1:14" x14ac:dyDescent="0.25">
      <c r="A3029">
        <v>3028</v>
      </c>
      <c r="B3029" t="s">
        <v>491</v>
      </c>
      <c r="C3029">
        <v>576</v>
      </c>
      <c r="D3029" t="str">
        <f>VLOOKUP(C3037,'make details'!$A$1:$C$139,2,FALSE)</f>
        <v>Homebuilt</v>
      </c>
      <c r="E3029" t="str">
        <f>VLOOKUP(C3029,'make details'!$A$1:$C$139,3,FALSE)</f>
        <v>Standard</v>
      </c>
      <c r="F3029">
        <v>1987</v>
      </c>
      <c r="G3029" t="s">
        <v>925</v>
      </c>
      <c r="H3029" t="s">
        <v>69</v>
      </c>
      <c r="I3029" s="1">
        <v>44618</v>
      </c>
      <c r="J3029">
        <v>102</v>
      </c>
      <c r="K3029" t="str">
        <f>VLOOKUP(J3029,locations!$A$1:$E$17,2,FALSE)</f>
        <v>Auckland</v>
      </c>
      <c r="L3029" t="str">
        <f>VLOOKUP(J3029,locations!$A$1:$E$17,3,FALSE)</f>
        <v>New Zealand</v>
      </c>
      <c r="M3029">
        <f>VLOOKUP(J3029,locations!$A$1:$E$17,4,FALSE)</f>
        <v>1695200</v>
      </c>
      <c r="N3029">
        <f>VLOOKUP(J3029,locations!$A$1:$E$17,5,FALSE)</f>
        <v>343.09</v>
      </c>
    </row>
    <row r="3030" spans="1:14" x14ac:dyDescent="0.25">
      <c r="A3030">
        <v>3029</v>
      </c>
      <c r="B3030" t="s">
        <v>83</v>
      </c>
      <c r="C3030">
        <v>619</v>
      </c>
      <c r="D3030" t="str">
        <f>VLOOKUP(C3038,'make details'!$A$1:$C$139,2,FALSE)</f>
        <v>Trailer</v>
      </c>
      <c r="E3030" t="str">
        <f>VLOOKUP(C3030,'make details'!$A$1:$C$139,3,FALSE)</f>
        <v>Standard</v>
      </c>
      <c r="F3030">
        <v>2007</v>
      </c>
      <c r="G3030" t="s">
        <v>842</v>
      </c>
      <c r="H3030" t="s">
        <v>10</v>
      </c>
      <c r="I3030" s="1">
        <v>44544</v>
      </c>
      <c r="J3030">
        <v>102</v>
      </c>
      <c r="K3030" t="str">
        <f>VLOOKUP(J3030,locations!$A$1:$E$17,2,FALSE)</f>
        <v>Auckland</v>
      </c>
      <c r="L3030" t="str">
        <f>VLOOKUP(J3030,locations!$A$1:$E$17,3,FALSE)</f>
        <v>New Zealand</v>
      </c>
      <c r="M3030">
        <f>VLOOKUP(J3030,locations!$A$1:$E$17,4,FALSE)</f>
        <v>1695200</v>
      </c>
      <c r="N3030">
        <f>VLOOKUP(J3030,locations!$A$1:$E$17,5,FALSE)</f>
        <v>343.09</v>
      </c>
    </row>
    <row r="3031" spans="1:14" x14ac:dyDescent="0.25">
      <c r="A3031">
        <v>3030</v>
      </c>
      <c r="B3031" t="s">
        <v>75</v>
      </c>
      <c r="C3031">
        <v>576</v>
      </c>
      <c r="D3031" t="str">
        <f>VLOOKUP(C3039,'make details'!$A$1:$C$139,2,FALSE)</f>
        <v>Trailer</v>
      </c>
      <c r="E3031" t="str">
        <f>VLOOKUP(C3031,'make details'!$A$1:$C$139,3,FALSE)</f>
        <v>Standard</v>
      </c>
      <c r="F3031">
        <v>2005</v>
      </c>
      <c r="G3031" t="s">
        <v>823</v>
      </c>
      <c r="H3031" t="s">
        <v>32</v>
      </c>
      <c r="I3031" s="1">
        <v>44614</v>
      </c>
      <c r="J3031">
        <v>103</v>
      </c>
      <c r="K3031" t="str">
        <f>VLOOKUP(J3031,locations!$A$1:$E$17,2,FALSE)</f>
        <v>Waikato</v>
      </c>
      <c r="L3031" t="str">
        <f>VLOOKUP(J3031,locations!$A$1:$E$17,3,FALSE)</f>
        <v>New Zealand</v>
      </c>
      <c r="M3031">
        <f>VLOOKUP(J3031,locations!$A$1:$E$17,4,FALSE)</f>
        <v>513800</v>
      </c>
      <c r="N3031">
        <f>VLOOKUP(J3031,locations!$A$1:$E$17,5,FALSE)</f>
        <v>21.5</v>
      </c>
    </row>
    <row r="3032" spans="1:14" x14ac:dyDescent="0.25">
      <c r="A3032">
        <v>3031</v>
      </c>
      <c r="B3032" t="s">
        <v>90</v>
      </c>
      <c r="C3032">
        <v>619</v>
      </c>
      <c r="D3032" t="str">
        <f>VLOOKUP(C3040,'make details'!$A$1:$C$139,2,FALSE)</f>
        <v>Trailer</v>
      </c>
      <c r="E3032" t="str">
        <f>VLOOKUP(C3032,'make details'!$A$1:$C$139,3,FALSE)</f>
        <v>Standard</v>
      </c>
      <c r="F3032">
        <v>2006</v>
      </c>
      <c r="G3032" t="s">
        <v>866</v>
      </c>
      <c r="H3032" t="s">
        <v>28</v>
      </c>
      <c r="I3032" s="1">
        <v>44579</v>
      </c>
      <c r="J3032">
        <v>102</v>
      </c>
      <c r="K3032" t="str">
        <f>VLOOKUP(J3032,locations!$A$1:$E$17,2,FALSE)</f>
        <v>Auckland</v>
      </c>
      <c r="L3032" t="str">
        <f>VLOOKUP(J3032,locations!$A$1:$E$17,3,FALSE)</f>
        <v>New Zealand</v>
      </c>
      <c r="M3032">
        <f>VLOOKUP(J3032,locations!$A$1:$E$17,4,FALSE)</f>
        <v>1695200</v>
      </c>
      <c r="N3032">
        <f>VLOOKUP(J3032,locations!$A$1:$E$17,5,FALSE)</f>
        <v>343.09</v>
      </c>
    </row>
    <row r="3033" spans="1:14" x14ac:dyDescent="0.25">
      <c r="A3033">
        <v>3032</v>
      </c>
      <c r="B3033" t="s">
        <v>90</v>
      </c>
      <c r="C3033">
        <v>576</v>
      </c>
      <c r="D3033" t="str">
        <f>VLOOKUP(C3041,'make details'!$A$1:$C$139,2,FALSE)</f>
        <v>Trailer</v>
      </c>
      <c r="E3033" t="str">
        <f>VLOOKUP(C3033,'make details'!$A$1:$C$139,3,FALSE)</f>
        <v>Standard</v>
      </c>
      <c r="F3033">
        <v>2005</v>
      </c>
      <c r="G3033" t="s">
        <v>596</v>
      </c>
      <c r="H3033" t="s">
        <v>32</v>
      </c>
      <c r="I3033" s="1">
        <v>44496</v>
      </c>
      <c r="J3033">
        <v>102</v>
      </c>
      <c r="K3033" t="str">
        <f>VLOOKUP(J3033,locations!$A$1:$E$17,2,FALSE)</f>
        <v>Auckland</v>
      </c>
      <c r="L3033" t="str">
        <f>VLOOKUP(J3033,locations!$A$1:$E$17,3,FALSE)</f>
        <v>New Zealand</v>
      </c>
      <c r="M3033">
        <f>VLOOKUP(J3033,locations!$A$1:$E$17,4,FALSE)</f>
        <v>1695200</v>
      </c>
      <c r="N3033">
        <f>VLOOKUP(J3033,locations!$A$1:$E$17,5,FALSE)</f>
        <v>343.09</v>
      </c>
    </row>
    <row r="3034" spans="1:14" x14ac:dyDescent="0.25">
      <c r="A3034">
        <v>3033</v>
      </c>
      <c r="B3034" t="s">
        <v>671</v>
      </c>
      <c r="C3034">
        <v>619</v>
      </c>
      <c r="D3034" t="str">
        <f>VLOOKUP(C3042,'make details'!$A$1:$C$139,2,FALSE)</f>
        <v>Trailer</v>
      </c>
      <c r="E3034" t="str">
        <f>VLOOKUP(C3034,'make details'!$A$1:$C$139,3,FALSE)</f>
        <v>Standard</v>
      </c>
      <c r="F3034">
        <v>1991</v>
      </c>
      <c r="G3034" t="s">
        <v>681</v>
      </c>
      <c r="H3034" t="s">
        <v>69</v>
      </c>
      <c r="I3034" s="1">
        <v>44550</v>
      </c>
      <c r="J3034">
        <v>114</v>
      </c>
      <c r="K3034" t="str">
        <f>VLOOKUP(J3034,locations!$A$1:$E$17,2,FALSE)</f>
        <v>Canterbury</v>
      </c>
      <c r="L3034" t="str">
        <f>VLOOKUP(J3034,locations!$A$1:$E$17,3,FALSE)</f>
        <v>New Zealand</v>
      </c>
      <c r="M3034">
        <f>VLOOKUP(J3034,locations!$A$1:$E$17,4,FALSE)</f>
        <v>655000</v>
      </c>
      <c r="N3034">
        <f>VLOOKUP(J3034,locations!$A$1:$E$17,5,FALSE)</f>
        <v>14.72</v>
      </c>
    </row>
    <row r="3035" spans="1:14" x14ac:dyDescent="0.25">
      <c r="A3035">
        <v>3034</v>
      </c>
      <c r="B3035" t="s">
        <v>83</v>
      </c>
      <c r="C3035">
        <v>540</v>
      </c>
      <c r="D3035" t="str">
        <f>VLOOKUP(C3043,'make details'!$A$1:$C$139,2,FALSE)</f>
        <v>Homebuilt</v>
      </c>
      <c r="E3035" t="str">
        <f>VLOOKUP(C3035,'make details'!$A$1:$C$139,3,FALSE)</f>
        <v>Standard</v>
      </c>
      <c r="F3035">
        <v>2003</v>
      </c>
      <c r="G3035" t="s">
        <v>440</v>
      </c>
      <c r="H3035" t="s">
        <v>10</v>
      </c>
      <c r="I3035" s="1">
        <v>44649</v>
      </c>
      <c r="J3035">
        <v>102</v>
      </c>
      <c r="K3035" t="str">
        <f>VLOOKUP(J3035,locations!$A$1:$E$17,2,FALSE)</f>
        <v>Auckland</v>
      </c>
      <c r="L3035" t="str">
        <f>VLOOKUP(J3035,locations!$A$1:$E$17,3,FALSE)</f>
        <v>New Zealand</v>
      </c>
      <c r="M3035">
        <f>VLOOKUP(J3035,locations!$A$1:$E$17,4,FALSE)</f>
        <v>1695200</v>
      </c>
      <c r="N3035">
        <f>VLOOKUP(J3035,locations!$A$1:$E$17,5,FALSE)</f>
        <v>343.09</v>
      </c>
    </row>
    <row r="3036" spans="1:14" x14ac:dyDescent="0.25">
      <c r="A3036">
        <v>3035</v>
      </c>
      <c r="B3036" t="s">
        <v>8</v>
      </c>
      <c r="C3036">
        <v>623</v>
      </c>
      <c r="D3036" t="str">
        <f>VLOOKUP(C3044,'make details'!$A$1:$C$139,2,FALSE)</f>
        <v>Trailer</v>
      </c>
      <c r="E3036" t="str">
        <f>VLOOKUP(C3036,'make details'!$A$1:$C$139,3,FALSE)</f>
        <v>Standard</v>
      </c>
      <c r="F3036">
        <v>2007</v>
      </c>
      <c r="G3036" t="s">
        <v>309</v>
      </c>
      <c r="H3036" t="s">
        <v>10</v>
      </c>
      <c r="I3036" s="1">
        <v>44617</v>
      </c>
      <c r="J3036">
        <v>103</v>
      </c>
      <c r="K3036" t="str">
        <f>VLOOKUP(J3036,locations!$A$1:$E$17,2,FALSE)</f>
        <v>Waikato</v>
      </c>
      <c r="L3036" t="str">
        <f>VLOOKUP(J3036,locations!$A$1:$E$17,3,FALSE)</f>
        <v>New Zealand</v>
      </c>
      <c r="M3036">
        <f>VLOOKUP(J3036,locations!$A$1:$E$17,4,FALSE)</f>
        <v>513800</v>
      </c>
      <c r="N3036">
        <f>VLOOKUP(J3036,locations!$A$1:$E$17,5,FALSE)</f>
        <v>21.5</v>
      </c>
    </row>
    <row r="3037" spans="1:14" x14ac:dyDescent="0.25">
      <c r="A3037">
        <v>3036</v>
      </c>
      <c r="B3037" t="s">
        <v>8</v>
      </c>
      <c r="C3037">
        <v>549</v>
      </c>
      <c r="D3037" t="str">
        <f>VLOOKUP(C3045,'make details'!$A$1:$C$139,2,FALSE)</f>
        <v>Trailer</v>
      </c>
      <c r="E3037" t="str">
        <f>VLOOKUP(C3037,'make details'!$A$1:$C$139,3,FALSE)</f>
        <v>Standard</v>
      </c>
      <c r="F3037">
        <v>1991</v>
      </c>
      <c r="G3037" t="s">
        <v>46</v>
      </c>
      <c r="H3037" t="s">
        <v>10</v>
      </c>
      <c r="I3037" s="1">
        <v>44652</v>
      </c>
      <c r="J3037">
        <v>102</v>
      </c>
      <c r="K3037" t="str">
        <f>VLOOKUP(J3037,locations!$A$1:$E$17,2,FALSE)</f>
        <v>Auckland</v>
      </c>
      <c r="L3037" t="str">
        <f>VLOOKUP(J3037,locations!$A$1:$E$17,3,FALSE)</f>
        <v>New Zealand</v>
      </c>
      <c r="M3037">
        <f>VLOOKUP(J3037,locations!$A$1:$E$17,4,FALSE)</f>
        <v>1695200</v>
      </c>
      <c r="N3037">
        <f>VLOOKUP(J3037,locations!$A$1:$E$17,5,FALSE)</f>
        <v>343.09</v>
      </c>
    </row>
    <row r="3038" spans="1:14" x14ac:dyDescent="0.25">
      <c r="A3038">
        <v>3037</v>
      </c>
      <c r="B3038" t="s">
        <v>8</v>
      </c>
      <c r="C3038">
        <v>623</v>
      </c>
      <c r="D3038" t="str">
        <f>VLOOKUP(C3046,'make details'!$A$1:$C$139,2,FALSE)</f>
        <v>Toyota</v>
      </c>
      <c r="E3038" t="str">
        <f>VLOOKUP(C3038,'make details'!$A$1:$C$139,3,FALSE)</f>
        <v>Standard</v>
      </c>
      <c r="F3038">
        <v>2007</v>
      </c>
      <c r="G3038" t="s">
        <v>926</v>
      </c>
      <c r="H3038" t="s">
        <v>45</v>
      </c>
      <c r="I3038" s="1">
        <v>44600</v>
      </c>
      <c r="J3038">
        <v>114</v>
      </c>
      <c r="K3038" t="str">
        <f>VLOOKUP(J3038,locations!$A$1:$E$17,2,FALSE)</f>
        <v>Canterbury</v>
      </c>
      <c r="L3038" t="str">
        <f>VLOOKUP(J3038,locations!$A$1:$E$17,3,FALSE)</f>
        <v>New Zealand</v>
      </c>
      <c r="M3038">
        <f>VLOOKUP(J3038,locations!$A$1:$E$17,4,FALSE)</f>
        <v>655000</v>
      </c>
      <c r="N3038">
        <f>VLOOKUP(J3038,locations!$A$1:$E$17,5,FALSE)</f>
        <v>14.72</v>
      </c>
    </row>
    <row r="3039" spans="1:14" x14ac:dyDescent="0.25">
      <c r="A3039">
        <v>3038</v>
      </c>
      <c r="B3039" t="s">
        <v>11</v>
      </c>
      <c r="C3039">
        <v>623</v>
      </c>
      <c r="D3039" t="str">
        <f>VLOOKUP(C3047,'make details'!$A$1:$C$139,2,FALSE)</f>
        <v>Yamaha</v>
      </c>
      <c r="E3039" t="str">
        <f>VLOOKUP(C3039,'make details'!$A$1:$C$139,3,FALSE)</f>
        <v>Standard</v>
      </c>
      <c r="F3039">
        <v>1984</v>
      </c>
      <c r="G3039" t="s">
        <v>51</v>
      </c>
      <c r="H3039" t="s">
        <v>32</v>
      </c>
      <c r="I3039" s="1">
        <v>44544</v>
      </c>
      <c r="J3039">
        <v>114</v>
      </c>
      <c r="K3039" t="str">
        <f>VLOOKUP(J3039,locations!$A$1:$E$17,2,FALSE)</f>
        <v>Canterbury</v>
      </c>
      <c r="L3039" t="str">
        <f>VLOOKUP(J3039,locations!$A$1:$E$17,3,FALSE)</f>
        <v>New Zealand</v>
      </c>
      <c r="M3039">
        <f>VLOOKUP(J3039,locations!$A$1:$E$17,4,FALSE)</f>
        <v>655000</v>
      </c>
      <c r="N3039">
        <f>VLOOKUP(J3039,locations!$A$1:$E$17,5,FALSE)</f>
        <v>14.72</v>
      </c>
    </row>
    <row r="3040" spans="1:14" x14ac:dyDescent="0.25">
      <c r="A3040">
        <v>3039</v>
      </c>
      <c r="B3040" t="s">
        <v>8</v>
      </c>
      <c r="C3040">
        <v>623</v>
      </c>
      <c r="D3040" t="str">
        <f>VLOOKUP(C3048,'make details'!$A$1:$C$139,2,FALSE)</f>
        <v>Volkswagen</v>
      </c>
      <c r="E3040" t="str">
        <f>VLOOKUP(C3040,'make details'!$A$1:$C$139,3,FALSE)</f>
        <v>Standard</v>
      </c>
      <c r="F3040">
        <v>2007</v>
      </c>
      <c r="G3040" t="s">
        <v>927</v>
      </c>
      <c r="H3040" t="s">
        <v>10</v>
      </c>
      <c r="I3040" s="1">
        <v>44610</v>
      </c>
      <c r="J3040">
        <v>102</v>
      </c>
      <c r="K3040" t="str">
        <f>VLOOKUP(J3040,locations!$A$1:$E$17,2,FALSE)</f>
        <v>Auckland</v>
      </c>
      <c r="L3040" t="str">
        <f>VLOOKUP(J3040,locations!$A$1:$E$17,3,FALSE)</f>
        <v>New Zealand</v>
      </c>
      <c r="M3040">
        <f>VLOOKUP(J3040,locations!$A$1:$E$17,4,FALSE)</f>
        <v>1695200</v>
      </c>
      <c r="N3040">
        <f>VLOOKUP(J3040,locations!$A$1:$E$17,5,FALSE)</f>
        <v>343.09</v>
      </c>
    </row>
    <row r="3041" spans="1:14" x14ac:dyDescent="0.25">
      <c r="A3041">
        <v>3040</v>
      </c>
      <c r="B3041" t="s">
        <v>8</v>
      </c>
      <c r="C3041">
        <v>623</v>
      </c>
      <c r="D3041" t="str">
        <f>VLOOKUP(C3049,'make details'!$A$1:$C$139,2,FALSE)</f>
        <v>Mazda</v>
      </c>
      <c r="E3041" t="str">
        <f>VLOOKUP(C3041,'make details'!$A$1:$C$139,3,FALSE)</f>
        <v>Standard</v>
      </c>
      <c r="F3041">
        <v>2007</v>
      </c>
      <c r="G3041" t="s">
        <v>33</v>
      </c>
      <c r="H3041" t="s">
        <v>45</v>
      </c>
      <c r="I3041" s="1">
        <v>44525</v>
      </c>
      <c r="J3041">
        <v>109</v>
      </c>
      <c r="K3041" t="str">
        <f>VLOOKUP(J3041,locations!$A$1:$E$17,2,FALSE)</f>
        <v>Wellington</v>
      </c>
      <c r="L3041" t="str">
        <f>VLOOKUP(J3041,locations!$A$1:$E$17,3,FALSE)</f>
        <v>New Zealand</v>
      </c>
      <c r="M3041">
        <f>VLOOKUP(J3041,locations!$A$1:$E$17,4,FALSE)</f>
        <v>543500</v>
      </c>
      <c r="N3041">
        <f>VLOOKUP(J3041,locations!$A$1:$E$17,5,FALSE)</f>
        <v>67.52</v>
      </c>
    </row>
    <row r="3042" spans="1:14" x14ac:dyDescent="0.25">
      <c r="A3042">
        <v>3041</v>
      </c>
      <c r="B3042" t="s">
        <v>11</v>
      </c>
      <c r="C3042">
        <v>623</v>
      </c>
      <c r="D3042" t="str">
        <f>VLOOKUP(C3050,'make details'!$A$1:$C$139,2,FALSE)</f>
        <v>Nissan</v>
      </c>
      <c r="E3042" t="str">
        <f>VLOOKUP(C3042,'make details'!$A$1:$C$139,3,FALSE)</f>
        <v>Standard</v>
      </c>
      <c r="F3042">
        <v>2007</v>
      </c>
      <c r="G3042" t="s">
        <v>928</v>
      </c>
      <c r="H3042" t="s">
        <v>10</v>
      </c>
      <c r="I3042" s="1">
        <v>44647</v>
      </c>
      <c r="J3042">
        <v>102</v>
      </c>
      <c r="K3042" t="str">
        <f>VLOOKUP(J3042,locations!$A$1:$E$17,2,FALSE)</f>
        <v>Auckland</v>
      </c>
      <c r="L3042" t="str">
        <f>VLOOKUP(J3042,locations!$A$1:$E$17,3,FALSE)</f>
        <v>New Zealand</v>
      </c>
      <c r="M3042">
        <f>VLOOKUP(J3042,locations!$A$1:$E$17,4,FALSE)</f>
        <v>1695200</v>
      </c>
      <c r="N3042">
        <f>VLOOKUP(J3042,locations!$A$1:$E$17,5,FALSE)</f>
        <v>343.09</v>
      </c>
    </row>
    <row r="3043" spans="1:14" x14ac:dyDescent="0.25">
      <c r="A3043">
        <v>3042</v>
      </c>
      <c r="B3043" t="s">
        <v>8</v>
      </c>
      <c r="C3043">
        <v>549</v>
      </c>
      <c r="D3043" t="str">
        <f>VLOOKUP(C3051,'make details'!$A$1:$C$139,2,FALSE)</f>
        <v>BMW</v>
      </c>
      <c r="E3043" t="str">
        <f>VLOOKUP(C3043,'make details'!$A$1:$C$139,3,FALSE)</f>
        <v>Standard</v>
      </c>
      <c r="F3043">
        <v>2007</v>
      </c>
      <c r="G3043" t="s">
        <v>46</v>
      </c>
      <c r="H3043" t="s">
        <v>45</v>
      </c>
      <c r="I3043" s="1">
        <v>44602</v>
      </c>
      <c r="J3043">
        <v>102</v>
      </c>
      <c r="K3043" t="str">
        <f>VLOOKUP(J3043,locations!$A$1:$E$17,2,FALSE)</f>
        <v>Auckland</v>
      </c>
      <c r="L3043" t="str">
        <f>VLOOKUP(J3043,locations!$A$1:$E$17,3,FALSE)</f>
        <v>New Zealand</v>
      </c>
      <c r="M3043">
        <f>VLOOKUP(J3043,locations!$A$1:$E$17,4,FALSE)</f>
        <v>1695200</v>
      </c>
      <c r="N3043">
        <f>VLOOKUP(J3043,locations!$A$1:$E$17,5,FALSE)</f>
        <v>343.09</v>
      </c>
    </row>
    <row r="3044" spans="1:14" x14ac:dyDescent="0.25">
      <c r="A3044">
        <v>3043</v>
      </c>
      <c r="B3044" t="s">
        <v>11</v>
      </c>
      <c r="C3044">
        <v>623</v>
      </c>
      <c r="D3044" t="str">
        <f>VLOOKUP(C3052,'make details'!$A$1:$C$139,2,FALSE)</f>
        <v>Volkswagen</v>
      </c>
      <c r="E3044" t="str">
        <f>VLOOKUP(C3044,'make details'!$A$1:$C$139,3,FALSE)</f>
        <v>Standard</v>
      </c>
      <c r="F3044">
        <v>2007</v>
      </c>
      <c r="G3044" t="s">
        <v>929</v>
      </c>
      <c r="H3044" t="s">
        <v>10</v>
      </c>
      <c r="I3044" s="1">
        <v>44520</v>
      </c>
      <c r="J3044">
        <v>114</v>
      </c>
      <c r="K3044" t="str">
        <f>VLOOKUP(J3044,locations!$A$1:$E$17,2,FALSE)</f>
        <v>Canterbury</v>
      </c>
      <c r="L3044" t="str">
        <f>VLOOKUP(J3044,locations!$A$1:$E$17,3,FALSE)</f>
        <v>New Zealand</v>
      </c>
      <c r="M3044">
        <f>VLOOKUP(J3044,locations!$A$1:$E$17,4,FALSE)</f>
        <v>655000</v>
      </c>
      <c r="N3044">
        <f>VLOOKUP(J3044,locations!$A$1:$E$17,5,FALSE)</f>
        <v>14.72</v>
      </c>
    </row>
    <row r="3045" spans="1:14" x14ac:dyDescent="0.25">
      <c r="A3045">
        <v>3044</v>
      </c>
      <c r="B3045" t="s">
        <v>8</v>
      </c>
      <c r="C3045">
        <v>623</v>
      </c>
      <c r="D3045" t="str">
        <f>VLOOKUP(C3053,'make details'!$A$1:$C$139,2,FALSE)</f>
        <v>Nissan</v>
      </c>
      <c r="E3045" t="str">
        <f>VLOOKUP(C3045,'make details'!$A$1:$C$139,3,FALSE)</f>
        <v>Standard</v>
      </c>
      <c r="F3045">
        <v>2007</v>
      </c>
      <c r="G3045" t="s">
        <v>165</v>
      </c>
      <c r="H3045" t="s">
        <v>10</v>
      </c>
      <c r="I3045" s="1">
        <v>44544</v>
      </c>
      <c r="J3045">
        <v>104</v>
      </c>
      <c r="K3045" t="str">
        <f>VLOOKUP(J3045,locations!$A$1:$E$17,2,FALSE)</f>
        <v>Bay of Plenty</v>
      </c>
      <c r="L3045" t="str">
        <f>VLOOKUP(J3045,locations!$A$1:$E$17,3,FALSE)</f>
        <v>New Zealand</v>
      </c>
      <c r="M3045">
        <f>VLOOKUP(J3045,locations!$A$1:$E$17,4,FALSE)</f>
        <v>347700</v>
      </c>
      <c r="N3045">
        <f>VLOOKUP(J3045,locations!$A$1:$E$17,5,FALSE)</f>
        <v>28.8</v>
      </c>
    </row>
    <row r="3046" spans="1:14" x14ac:dyDescent="0.25">
      <c r="A3046">
        <v>3045</v>
      </c>
      <c r="B3046" t="s">
        <v>435</v>
      </c>
      <c r="C3046">
        <v>619</v>
      </c>
      <c r="D3046" t="str">
        <f>VLOOKUP(C3054,'make details'!$A$1:$C$139,2,FALSE)</f>
        <v>Nissan</v>
      </c>
      <c r="E3046" t="str">
        <f>VLOOKUP(C3046,'make details'!$A$1:$C$139,3,FALSE)</f>
        <v>Standard</v>
      </c>
      <c r="F3046">
        <v>2007</v>
      </c>
      <c r="G3046" t="s">
        <v>448</v>
      </c>
      <c r="H3046" t="s">
        <v>32</v>
      </c>
      <c r="I3046" s="1">
        <v>44615</v>
      </c>
      <c r="J3046">
        <v>114</v>
      </c>
      <c r="K3046" t="str">
        <f>VLOOKUP(J3046,locations!$A$1:$E$17,2,FALSE)</f>
        <v>Canterbury</v>
      </c>
      <c r="L3046" t="str">
        <f>VLOOKUP(J3046,locations!$A$1:$E$17,3,FALSE)</f>
        <v>New Zealand</v>
      </c>
      <c r="M3046">
        <f>VLOOKUP(J3046,locations!$A$1:$E$17,4,FALSE)</f>
        <v>655000</v>
      </c>
      <c r="N3046">
        <f>VLOOKUP(J3046,locations!$A$1:$E$17,5,FALSE)</f>
        <v>14.72</v>
      </c>
    </row>
    <row r="3047" spans="1:14" x14ac:dyDescent="0.25">
      <c r="A3047">
        <v>3046</v>
      </c>
      <c r="B3047" t="s">
        <v>16</v>
      </c>
      <c r="C3047">
        <v>636</v>
      </c>
      <c r="D3047" t="str">
        <f>VLOOKUP(C3055,'make details'!$A$1:$C$139,2,FALSE)</f>
        <v>Mazda</v>
      </c>
      <c r="E3047" t="str">
        <f>VLOOKUP(C3047,'make details'!$A$1:$C$139,3,FALSE)</f>
        <v>Standard</v>
      </c>
      <c r="F3047">
        <v>2016</v>
      </c>
      <c r="G3047" t="s">
        <v>930</v>
      </c>
      <c r="H3047" t="s">
        <v>10</v>
      </c>
      <c r="I3047" s="1">
        <v>44568</v>
      </c>
      <c r="J3047">
        <v>102</v>
      </c>
      <c r="K3047" t="str">
        <f>VLOOKUP(J3047,locations!$A$1:$E$17,2,FALSE)</f>
        <v>Auckland</v>
      </c>
      <c r="L3047" t="str">
        <f>VLOOKUP(J3047,locations!$A$1:$E$17,3,FALSE)</f>
        <v>New Zealand</v>
      </c>
      <c r="M3047">
        <f>VLOOKUP(J3047,locations!$A$1:$E$17,4,FALSE)</f>
        <v>1695200</v>
      </c>
      <c r="N3047">
        <f>VLOOKUP(J3047,locations!$A$1:$E$17,5,FALSE)</f>
        <v>343.09</v>
      </c>
    </row>
    <row r="3048" spans="1:14" x14ac:dyDescent="0.25">
      <c r="A3048">
        <v>3047</v>
      </c>
      <c r="B3048" t="s">
        <v>90</v>
      </c>
      <c r="C3048">
        <v>633</v>
      </c>
      <c r="D3048" t="str">
        <f>VLOOKUP(C3056,'make details'!$A$1:$C$139,2,FALSE)</f>
        <v>BMW</v>
      </c>
      <c r="E3048" t="str">
        <f>VLOOKUP(C3048,'make details'!$A$1:$C$139,3,FALSE)</f>
        <v>Standard</v>
      </c>
      <c r="F3048">
        <v>2005</v>
      </c>
      <c r="G3048" t="s">
        <v>763</v>
      </c>
      <c r="H3048" t="s">
        <v>28</v>
      </c>
      <c r="I3048" s="1">
        <v>44653</v>
      </c>
      <c r="J3048">
        <v>102</v>
      </c>
      <c r="K3048" t="str">
        <f>VLOOKUP(J3048,locations!$A$1:$E$17,2,FALSE)</f>
        <v>Auckland</v>
      </c>
      <c r="L3048" t="str">
        <f>VLOOKUP(J3048,locations!$A$1:$E$17,3,FALSE)</f>
        <v>New Zealand</v>
      </c>
      <c r="M3048">
        <f>VLOOKUP(J3048,locations!$A$1:$E$17,4,FALSE)</f>
        <v>1695200</v>
      </c>
      <c r="N3048">
        <f>VLOOKUP(J3048,locations!$A$1:$E$17,5,FALSE)</f>
        <v>343.09</v>
      </c>
    </row>
    <row r="3049" spans="1:14" x14ac:dyDescent="0.25">
      <c r="A3049">
        <v>3048</v>
      </c>
      <c r="B3049" t="s">
        <v>75</v>
      </c>
      <c r="C3049">
        <v>576</v>
      </c>
      <c r="D3049" t="str">
        <f>VLOOKUP(C3057,'make details'!$A$1:$C$139,2,FALSE)</f>
        <v>Toyota</v>
      </c>
      <c r="E3049" t="str">
        <f>VLOOKUP(C3049,'make details'!$A$1:$C$139,3,FALSE)</f>
        <v>Standard</v>
      </c>
      <c r="F3049">
        <v>2005</v>
      </c>
      <c r="G3049" t="s">
        <v>578</v>
      </c>
      <c r="H3049" t="s">
        <v>28</v>
      </c>
      <c r="I3049" s="1">
        <v>44651</v>
      </c>
      <c r="J3049">
        <v>104</v>
      </c>
      <c r="K3049" t="str">
        <f>VLOOKUP(J3049,locations!$A$1:$E$17,2,FALSE)</f>
        <v>Bay of Plenty</v>
      </c>
      <c r="L3049" t="str">
        <f>VLOOKUP(J3049,locations!$A$1:$E$17,3,FALSE)</f>
        <v>New Zealand</v>
      </c>
      <c r="M3049">
        <f>VLOOKUP(J3049,locations!$A$1:$E$17,4,FALSE)</f>
        <v>347700</v>
      </c>
      <c r="N3049">
        <f>VLOOKUP(J3049,locations!$A$1:$E$17,5,FALSE)</f>
        <v>28.8</v>
      </c>
    </row>
    <row r="3050" spans="1:14" x14ac:dyDescent="0.25">
      <c r="A3050">
        <v>3049</v>
      </c>
      <c r="B3050" t="s">
        <v>90</v>
      </c>
      <c r="C3050">
        <v>587</v>
      </c>
      <c r="D3050" t="str">
        <f>VLOOKUP(C3058,'make details'!$A$1:$C$139,2,FALSE)</f>
        <v>Honda</v>
      </c>
      <c r="E3050" t="str">
        <f>VLOOKUP(C3050,'make details'!$A$1:$C$139,3,FALSE)</f>
        <v>Standard</v>
      </c>
      <c r="F3050">
        <v>2016</v>
      </c>
      <c r="G3050" t="s">
        <v>820</v>
      </c>
      <c r="H3050" t="s">
        <v>28</v>
      </c>
      <c r="I3050" s="1">
        <v>44637</v>
      </c>
      <c r="J3050">
        <v>102</v>
      </c>
      <c r="K3050" t="str">
        <f>VLOOKUP(J3050,locations!$A$1:$E$17,2,FALSE)</f>
        <v>Auckland</v>
      </c>
      <c r="L3050" t="str">
        <f>VLOOKUP(J3050,locations!$A$1:$E$17,3,FALSE)</f>
        <v>New Zealand</v>
      </c>
      <c r="M3050">
        <f>VLOOKUP(J3050,locations!$A$1:$E$17,4,FALSE)</f>
        <v>1695200</v>
      </c>
      <c r="N3050">
        <f>VLOOKUP(J3050,locations!$A$1:$E$17,5,FALSE)</f>
        <v>343.09</v>
      </c>
    </row>
    <row r="3051" spans="1:14" x14ac:dyDescent="0.25">
      <c r="A3051">
        <v>3050</v>
      </c>
      <c r="B3051" t="s">
        <v>83</v>
      </c>
      <c r="C3051">
        <v>512</v>
      </c>
      <c r="D3051" t="str">
        <f>VLOOKUP(C3059,'make details'!$A$1:$C$139,2,FALSE)</f>
        <v>Nissan</v>
      </c>
      <c r="E3051" t="str">
        <f>VLOOKUP(C3051,'make details'!$A$1:$C$139,3,FALSE)</f>
        <v>Luxury</v>
      </c>
      <c r="F3051">
        <v>2007</v>
      </c>
      <c r="G3051" t="s">
        <v>707</v>
      </c>
      <c r="H3051" t="s">
        <v>28</v>
      </c>
      <c r="I3051" s="1">
        <v>44598</v>
      </c>
      <c r="J3051">
        <v>102</v>
      </c>
      <c r="K3051" t="str">
        <f>VLOOKUP(J3051,locations!$A$1:$E$17,2,FALSE)</f>
        <v>Auckland</v>
      </c>
      <c r="L3051" t="str">
        <f>VLOOKUP(J3051,locations!$A$1:$E$17,3,FALSE)</f>
        <v>New Zealand</v>
      </c>
      <c r="M3051">
        <f>VLOOKUP(J3051,locations!$A$1:$E$17,4,FALSE)</f>
        <v>1695200</v>
      </c>
      <c r="N3051">
        <f>VLOOKUP(J3051,locations!$A$1:$E$17,5,FALSE)</f>
        <v>343.09</v>
      </c>
    </row>
    <row r="3052" spans="1:14" x14ac:dyDescent="0.25">
      <c r="A3052">
        <v>3051</v>
      </c>
      <c r="B3052" t="s">
        <v>671</v>
      </c>
      <c r="C3052">
        <v>633</v>
      </c>
      <c r="D3052" t="str">
        <f>VLOOKUP(C3060,'make details'!$A$1:$C$139,2,FALSE)</f>
        <v>Ford</v>
      </c>
      <c r="E3052" t="str">
        <f>VLOOKUP(C3052,'make details'!$A$1:$C$139,3,FALSE)</f>
        <v>Standard</v>
      </c>
      <c r="F3052">
        <v>1984</v>
      </c>
      <c r="G3052" t="s">
        <v>581</v>
      </c>
      <c r="H3052" t="s">
        <v>32</v>
      </c>
      <c r="I3052" s="1">
        <v>44638</v>
      </c>
      <c r="J3052">
        <v>102</v>
      </c>
      <c r="K3052" t="str">
        <f>VLOOKUP(J3052,locations!$A$1:$E$17,2,FALSE)</f>
        <v>Auckland</v>
      </c>
      <c r="L3052" t="str">
        <f>VLOOKUP(J3052,locations!$A$1:$E$17,3,FALSE)</f>
        <v>New Zealand</v>
      </c>
      <c r="M3052">
        <f>VLOOKUP(J3052,locations!$A$1:$E$17,4,FALSE)</f>
        <v>1695200</v>
      </c>
      <c r="N3052">
        <f>VLOOKUP(J3052,locations!$A$1:$E$17,5,FALSE)</f>
        <v>343.09</v>
      </c>
    </row>
    <row r="3053" spans="1:14" x14ac:dyDescent="0.25">
      <c r="A3053">
        <v>3052</v>
      </c>
      <c r="B3053" t="s">
        <v>75</v>
      </c>
      <c r="C3053">
        <v>587</v>
      </c>
      <c r="D3053" t="str">
        <f>VLOOKUP(C3061,'make details'!$A$1:$C$139,2,FALSE)</f>
        <v>Mazda</v>
      </c>
      <c r="E3053" t="str">
        <f>VLOOKUP(C3053,'make details'!$A$1:$C$139,3,FALSE)</f>
        <v>Standard</v>
      </c>
      <c r="F3053">
        <v>2007</v>
      </c>
      <c r="G3053" t="s">
        <v>820</v>
      </c>
      <c r="H3053" t="s">
        <v>28</v>
      </c>
      <c r="I3053" s="1">
        <v>44634</v>
      </c>
      <c r="J3053">
        <v>114</v>
      </c>
      <c r="K3053" t="str">
        <f>VLOOKUP(J3053,locations!$A$1:$E$17,2,FALSE)</f>
        <v>Canterbury</v>
      </c>
      <c r="L3053" t="str">
        <f>VLOOKUP(J3053,locations!$A$1:$E$17,3,FALSE)</f>
        <v>New Zealand</v>
      </c>
      <c r="M3053">
        <f>VLOOKUP(J3053,locations!$A$1:$E$17,4,FALSE)</f>
        <v>655000</v>
      </c>
      <c r="N3053">
        <f>VLOOKUP(J3053,locations!$A$1:$E$17,5,FALSE)</f>
        <v>14.72</v>
      </c>
    </row>
    <row r="3054" spans="1:14" x14ac:dyDescent="0.25">
      <c r="A3054">
        <v>3053</v>
      </c>
      <c r="B3054" t="s">
        <v>90</v>
      </c>
      <c r="C3054">
        <v>587</v>
      </c>
      <c r="D3054" t="str">
        <f>VLOOKUP(C3062,'make details'!$A$1:$C$139,2,FALSE)</f>
        <v>Suzuki</v>
      </c>
      <c r="E3054" t="str">
        <f>VLOOKUP(C3054,'make details'!$A$1:$C$139,3,FALSE)</f>
        <v>Standard</v>
      </c>
      <c r="F3054">
        <v>2005</v>
      </c>
      <c r="G3054" t="s">
        <v>777</v>
      </c>
      <c r="H3054" t="s">
        <v>45</v>
      </c>
      <c r="I3054" s="1">
        <v>44523</v>
      </c>
      <c r="J3054">
        <v>111</v>
      </c>
      <c r="K3054" t="str">
        <f>VLOOKUP(J3054,locations!$A$1:$E$17,2,FALSE)</f>
        <v>Nelson</v>
      </c>
      <c r="L3054" t="str">
        <f>VLOOKUP(J3054,locations!$A$1:$E$17,3,FALSE)</f>
        <v>New Zealand</v>
      </c>
      <c r="M3054">
        <f>VLOOKUP(J3054,locations!$A$1:$E$17,4,FALSE)</f>
        <v>54500</v>
      </c>
      <c r="N3054">
        <f>VLOOKUP(J3054,locations!$A$1:$E$17,5,FALSE)</f>
        <v>129.15</v>
      </c>
    </row>
    <row r="3055" spans="1:14" x14ac:dyDescent="0.25">
      <c r="A3055">
        <v>3054</v>
      </c>
      <c r="B3055" t="s">
        <v>75</v>
      </c>
      <c r="C3055">
        <v>576</v>
      </c>
      <c r="D3055" t="str">
        <f>VLOOKUP(C3063,'make details'!$A$1:$C$139,2,FALSE)</f>
        <v>Nissan</v>
      </c>
      <c r="E3055" t="str">
        <f>VLOOKUP(C3055,'make details'!$A$1:$C$139,3,FALSE)</f>
        <v>Standard</v>
      </c>
      <c r="F3055">
        <v>2005</v>
      </c>
      <c r="G3055" t="s">
        <v>578</v>
      </c>
      <c r="H3055" t="s">
        <v>69</v>
      </c>
      <c r="I3055" s="1">
        <v>44493</v>
      </c>
      <c r="J3055">
        <v>114</v>
      </c>
      <c r="K3055" t="str">
        <f>VLOOKUP(J3055,locations!$A$1:$E$17,2,FALSE)</f>
        <v>Canterbury</v>
      </c>
      <c r="L3055" t="str">
        <f>VLOOKUP(J3055,locations!$A$1:$E$17,3,FALSE)</f>
        <v>New Zealand</v>
      </c>
      <c r="M3055">
        <f>VLOOKUP(J3055,locations!$A$1:$E$17,4,FALSE)</f>
        <v>655000</v>
      </c>
      <c r="N3055">
        <f>VLOOKUP(J3055,locations!$A$1:$E$17,5,FALSE)</f>
        <v>14.72</v>
      </c>
    </row>
    <row r="3056" spans="1:14" x14ac:dyDescent="0.25">
      <c r="A3056">
        <v>3055</v>
      </c>
      <c r="B3056" t="s">
        <v>83</v>
      </c>
      <c r="C3056">
        <v>512</v>
      </c>
      <c r="D3056" t="str">
        <f>VLOOKUP(C3064,'make details'!$A$1:$C$139,2,FALSE)</f>
        <v>Mitsubishi</v>
      </c>
      <c r="E3056" t="str">
        <f>VLOOKUP(C3056,'make details'!$A$1:$C$139,3,FALSE)</f>
        <v>Luxury</v>
      </c>
      <c r="F3056">
        <v>2011</v>
      </c>
      <c r="G3056" t="s">
        <v>931</v>
      </c>
      <c r="H3056" t="s">
        <v>28</v>
      </c>
      <c r="I3056" s="1">
        <v>44550</v>
      </c>
      <c r="J3056">
        <v>102</v>
      </c>
      <c r="K3056" t="str">
        <f>VLOOKUP(J3056,locations!$A$1:$E$17,2,FALSE)</f>
        <v>Auckland</v>
      </c>
      <c r="L3056" t="str">
        <f>VLOOKUP(J3056,locations!$A$1:$E$17,3,FALSE)</f>
        <v>New Zealand</v>
      </c>
      <c r="M3056">
        <f>VLOOKUP(J3056,locations!$A$1:$E$17,4,FALSE)</f>
        <v>1695200</v>
      </c>
      <c r="N3056">
        <f>VLOOKUP(J3056,locations!$A$1:$E$17,5,FALSE)</f>
        <v>343.09</v>
      </c>
    </row>
    <row r="3057" spans="1:14" x14ac:dyDescent="0.25">
      <c r="A3057">
        <v>3056</v>
      </c>
      <c r="B3057" t="s">
        <v>83</v>
      </c>
      <c r="C3057">
        <v>619</v>
      </c>
      <c r="D3057" t="str">
        <f>VLOOKUP(C3065,'make details'!$A$1:$C$139,2,FALSE)</f>
        <v>Nissan</v>
      </c>
      <c r="E3057" t="str">
        <f>VLOOKUP(C3057,'make details'!$A$1:$C$139,3,FALSE)</f>
        <v>Standard</v>
      </c>
      <c r="F3057">
        <v>2007</v>
      </c>
      <c r="G3057" t="s">
        <v>842</v>
      </c>
      <c r="H3057" t="s">
        <v>10</v>
      </c>
      <c r="I3057" s="1">
        <v>44493</v>
      </c>
      <c r="J3057">
        <v>101</v>
      </c>
      <c r="K3057" t="str">
        <f>VLOOKUP(J3057,locations!$A$1:$E$17,2,FALSE)</f>
        <v>Northland</v>
      </c>
      <c r="L3057" t="str">
        <f>VLOOKUP(J3057,locations!$A$1:$E$17,3,FALSE)</f>
        <v>New Zealand</v>
      </c>
      <c r="M3057">
        <f>VLOOKUP(J3057,locations!$A$1:$E$17,4,FALSE)</f>
        <v>201500</v>
      </c>
      <c r="N3057">
        <f>VLOOKUP(J3057,locations!$A$1:$E$17,5,FALSE)</f>
        <v>16.11</v>
      </c>
    </row>
    <row r="3058" spans="1:14" x14ac:dyDescent="0.25">
      <c r="A3058">
        <v>3057</v>
      </c>
      <c r="B3058" t="s">
        <v>90</v>
      </c>
      <c r="C3058">
        <v>550</v>
      </c>
      <c r="D3058" t="str">
        <f>VLOOKUP(C3066,'make details'!$A$1:$C$139,2,FALSE)</f>
        <v>Subaru</v>
      </c>
      <c r="E3058" t="str">
        <f>VLOOKUP(C3058,'make details'!$A$1:$C$139,3,FALSE)</f>
        <v>Standard</v>
      </c>
      <c r="F3058">
        <v>2004</v>
      </c>
      <c r="G3058" t="s">
        <v>584</v>
      </c>
      <c r="H3058" t="s">
        <v>45</v>
      </c>
      <c r="I3058" s="1">
        <v>44505</v>
      </c>
      <c r="J3058">
        <v>102</v>
      </c>
      <c r="K3058" t="str">
        <f>VLOOKUP(J3058,locations!$A$1:$E$17,2,FALSE)</f>
        <v>Auckland</v>
      </c>
      <c r="L3058" t="str">
        <f>VLOOKUP(J3058,locations!$A$1:$E$17,3,FALSE)</f>
        <v>New Zealand</v>
      </c>
      <c r="M3058">
        <f>VLOOKUP(J3058,locations!$A$1:$E$17,4,FALSE)</f>
        <v>1695200</v>
      </c>
      <c r="N3058">
        <f>VLOOKUP(J3058,locations!$A$1:$E$17,5,FALSE)</f>
        <v>343.09</v>
      </c>
    </row>
    <row r="3059" spans="1:14" x14ac:dyDescent="0.25">
      <c r="A3059">
        <v>3058</v>
      </c>
      <c r="B3059" t="s">
        <v>435</v>
      </c>
      <c r="C3059">
        <v>587</v>
      </c>
      <c r="D3059" t="str">
        <f>VLOOKUP(C3067,'make details'!$A$1:$C$139,2,FALSE)</f>
        <v>Subaru</v>
      </c>
      <c r="E3059" t="str">
        <f>VLOOKUP(C3059,'make details'!$A$1:$C$139,3,FALSE)</f>
        <v>Standard</v>
      </c>
      <c r="F3059">
        <v>2016</v>
      </c>
      <c r="G3059" t="s">
        <v>437</v>
      </c>
      <c r="H3059" t="s">
        <v>45</v>
      </c>
      <c r="I3059" s="1">
        <v>44572</v>
      </c>
      <c r="J3059">
        <v>102</v>
      </c>
      <c r="K3059" t="str">
        <f>VLOOKUP(J3059,locations!$A$1:$E$17,2,FALSE)</f>
        <v>Auckland</v>
      </c>
      <c r="L3059" t="str">
        <f>VLOOKUP(J3059,locations!$A$1:$E$17,3,FALSE)</f>
        <v>New Zealand</v>
      </c>
      <c r="M3059">
        <f>VLOOKUP(J3059,locations!$A$1:$E$17,4,FALSE)</f>
        <v>1695200</v>
      </c>
      <c r="N3059">
        <f>VLOOKUP(J3059,locations!$A$1:$E$17,5,FALSE)</f>
        <v>343.09</v>
      </c>
    </row>
    <row r="3060" spans="1:14" x14ac:dyDescent="0.25">
      <c r="A3060">
        <v>3059</v>
      </c>
      <c r="B3060" t="s">
        <v>83</v>
      </c>
      <c r="C3060">
        <v>540</v>
      </c>
      <c r="D3060" t="str">
        <f>VLOOKUP(C3068,'make details'!$A$1:$C$139,2,FALSE)</f>
        <v>Audi</v>
      </c>
      <c r="E3060" t="str">
        <f>VLOOKUP(C3060,'make details'!$A$1:$C$139,3,FALSE)</f>
        <v>Standard</v>
      </c>
      <c r="F3060">
        <v>1999</v>
      </c>
      <c r="G3060" t="s">
        <v>453</v>
      </c>
      <c r="H3060" t="s">
        <v>18</v>
      </c>
      <c r="I3060" s="1">
        <v>44542</v>
      </c>
      <c r="J3060">
        <v>105</v>
      </c>
      <c r="K3060" t="str">
        <f>VLOOKUP(J3060,locations!$A$1:$E$17,2,FALSE)</f>
        <v>Gisborne</v>
      </c>
      <c r="L3060" t="str">
        <f>VLOOKUP(J3060,locations!$A$1:$E$17,3,FALSE)</f>
        <v>New Zealand</v>
      </c>
      <c r="M3060">
        <f>VLOOKUP(J3060,locations!$A$1:$E$17,4,FALSE)</f>
        <v>52100</v>
      </c>
      <c r="N3060">
        <f>VLOOKUP(J3060,locations!$A$1:$E$17,5,FALSE)</f>
        <v>6.21</v>
      </c>
    </row>
    <row r="3061" spans="1:14" x14ac:dyDescent="0.25">
      <c r="A3061">
        <v>3060</v>
      </c>
      <c r="B3061" t="s">
        <v>75</v>
      </c>
      <c r="C3061">
        <v>576</v>
      </c>
      <c r="D3061" t="str">
        <f>VLOOKUP(C3069,'make details'!$A$1:$C$139,2,FALSE)</f>
        <v>Mazda</v>
      </c>
      <c r="E3061" t="str">
        <f>VLOOKUP(C3061,'make details'!$A$1:$C$139,3,FALSE)</f>
        <v>Standard</v>
      </c>
      <c r="F3061">
        <v>2006</v>
      </c>
      <c r="G3061" t="s">
        <v>823</v>
      </c>
      <c r="H3061" t="s">
        <v>32</v>
      </c>
      <c r="I3061" s="1">
        <v>44641</v>
      </c>
      <c r="J3061">
        <v>114</v>
      </c>
      <c r="K3061" t="str">
        <f>VLOOKUP(J3061,locations!$A$1:$E$17,2,FALSE)</f>
        <v>Canterbury</v>
      </c>
      <c r="L3061" t="str">
        <f>VLOOKUP(J3061,locations!$A$1:$E$17,3,FALSE)</f>
        <v>New Zealand</v>
      </c>
      <c r="M3061">
        <f>VLOOKUP(J3061,locations!$A$1:$E$17,4,FALSE)</f>
        <v>655000</v>
      </c>
      <c r="N3061">
        <f>VLOOKUP(J3061,locations!$A$1:$E$17,5,FALSE)</f>
        <v>14.72</v>
      </c>
    </row>
    <row r="3062" spans="1:14" x14ac:dyDescent="0.25">
      <c r="A3062">
        <v>3061</v>
      </c>
      <c r="B3062" t="s">
        <v>75</v>
      </c>
      <c r="C3062">
        <v>611</v>
      </c>
      <c r="D3062" t="str">
        <f>VLOOKUP(C3070,'make details'!$A$1:$C$139,2,FALSE)</f>
        <v>Suzuki</v>
      </c>
      <c r="E3062" t="str">
        <f>VLOOKUP(C3062,'make details'!$A$1:$C$139,3,FALSE)</f>
        <v>Standard</v>
      </c>
      <c r="F3062">
        <v>2006</v>
      </c>
      <c r="G3062" t="s">
        <v>684</v>
      </c>
      <c r="H3062" t="s">
        <v>18</v>
      </c>
      <c r="I3062" s="1">
        <v>44656</v>
      </c>
      <c r="J3062">
        <v>102</v>
      </c>
      <c r="K3062" t="str">
        <f>VLOOKUP(J3062,locations!$A$1:$E$17,2,FALSE)</f>
        <v>Auckland</v>
      </c>
      <c r="L3062" t="str">
        <f>VLOOKUP(J3062,locations!$A$1:$E$17,3,FALSE)</f>
        <v>New Zealand</v>
      </c>
      <c r="M3062">
        <f>VLOOKUP(J3062,locations!$A$1:$E$17,4,FALSE)</f>
        <v>1695200</v>
      </c>
      <c r="N3062">
        <f>VLOOKUP(J3062,locations!$A$1:$E$17,5,FALSE)</f>
        <v>343.09</v>
      </c>
    </row>
    <row r="3063" spans="1:14" x14ac:dyDescent="0.25">
      <c r="A3063">
        <v>3062</v>
      </c>
      <c r="B3063" t="s">
        <v>83</v>
      </c>
      <c r="C3063">
        <v>587</v>
      </c>
      <c r="D3063" t="str">
        <f>VLOOKUP(C3071,'make details'!$A$1:$C$139,2,FALSE)</f>
        <v>Hino</v>
      </c>
      <c r="E3063" t="str">
        <f>VLOOKUP(C3063,'make details'!$A$1:$C$139,3,FALSE)</f>
        <v>Standard</v>
      </c>
      <c r="F3063">
        <v>2005</v>
      </c>
      <c r="G3063" t="s">
        <v>863</v>
      </c>
      <c r="H3063" t="s">
        <v>283</v>
      </c>
      <c r="I3063" s="1">
        <v>44631</v>
      </c>
      <c r="J3063">
        <v>102</v>
      </c>
      <c r="K3063" t="str">
        <f>VLOOKUP(J3063,locations!$A$1:$E$17,2,FALSE)</f>
        <v>Auckland</v>
      </c>
      <c r="L3063" t="str">
        <f>VLOOKUP(J3063,locations!$A$1:$E$17,3,FALSE)</f>
        <v>New Zealand</v>
      </c>
      <c r="M3063">
        <f>VLOOKUP(J3063,locations!$A$1:$E$17,4,FALSE)</f>
        <v>1695200</v>
      </c>
      <c r="N3063">
        <f>VLOOKUP(J3063,locations!$A$1:$E$17,5,FALSE)</f>
        <v>343.09</v>
      </c>
    </row>
    <row r="3064" spans="1:14" x14ac:dyDescent="0.25">
      <c r="A3064">
        <v>3063</v>
      </c>
      <c r="B3064" t="s">
        <v>90</v>
      </c>
      <c r="C3064">
        <v>580</v>
      </c>
      <c r="D3064" t="str">
        <f>VLOOKUP(C3072,'make details'!$A$1:$C$139,2,FALSE)</f>
        <v>Jaguar</v>
      </c>
      <c r="E3064" t="str">
        <f>VLOOKUP(C3064,'make details'!$A$1:$C$139,3,FALSE)</f>
        <v>Standard</v>
      </c>
      <c r="F3064">
        <v>2005</v>
      </c>
      <c r="G3064" t="s">
        <v>727</v>
      </c>
      <c r="H3064" t="s">
        <v>10</v>
      </c>
      <c r="I3064" s="1">
        <v>44519</v>
      </c>
      <c r="J3064">
        <v>104</v>
      </c>
      <c r="K3064" t="str">
        <f>VLOOKUP(J3064,locations!$A$1:$E$17,2,FALSE)</f>
        <v>Bay of Plenty</v>
      </c>
      <c r="L3064" t="str">
        <f>VLOOKUP(J3064,locations!$A$1:$E$17,3,FALSE)</f>
        <v>New Zealand</v>
      </c>
      <c r="M3064">
        <f>VLOOKUP(J3064,locations!$A$1:$E$17,4,FALSE)</f>
        <v>347700</v>
      </c>
      <c r="N3064">
        <f>VLOOKUP(J3064,locations!$A$1:$E$17,5,FALSE)</f>
        <v>28.8</v>
      </c>
    </row>
    <row r="3065" spans="1:14" x14ac:dyDescent="0.25">
      <c r="A3065">
        <v>3064</v>
      </c>
      <c r="B3065" t="s">
        <v>83</v>
      </c>
      <c r="C3065">
        <v>587</v>
      </c>
      <c r="D3065" t="str">
        <f>VLOOKUP(C3073,'make details'!$A$1:$C$139,2,FALSE)</f>
        <v>Nissan</v>
      </c>
      <c r="E3065" t="str">
        <f>VLOOKUP(C3065,'make details'!$A$1:$C$139,3,FALSE)</f>
        <v>Standard</v>
      </c>
      <c r="F3065">
        <v>2005</v>
      </c>
      <c r="G3065" t="s">
        <v>359</v>
      </c>
      <c r="H3065" t="s">
        <v>28</v>
      </c>
      <c r="I3065" s="1">
        <v>44639</v>
      </c>
      <c r="J3065">
        <v>103</v>
      </c>
      <c r="K3065" t="str">
        <f>VLOOKUP(J3065,locations!$A$1:$E$17,2,FALSE)</f>
        <v>Waikato</v>
      </c>
      <c r="L3065" t="str">
        <f>VLOOKUP(J3065,locations!$A$1:$E$17,3,FALSE)</f>
        <v>New Zealand</v>
      </c>
      <c r="M3065">
        <f>VLOOKUP(J3065,locations!$A$1:$E$17,4,FALSE)</f>
        <v>513800</v>
      </c>
      <c r="N3065">
        <f>VLOOKUP(J3065,locations!$A$1:$E$17,5,FALSE)</f>
        <v>21.5</v>
      </c>
    </row>
    <row r="3066" spans="1:14" x14ac:dyDescent="0.25">
      <c r="A3066">
        <v>3065</v>
      </c>
      <c r="B3066" t="s">
        <v>90</v>
      </c>
      <c r="C3066">
        <v>610</v>
      </c>
      <c r="D3066" t="str">
        <f>VLOOKUP(C3074,'make details'!$A$1:$C$139,2,FALSE)</f>
        <v>Nissan</v>
      </c>
      <c r="E3066" t="str">
        <f>VLOOKUP(C3066,'make details'!$A$1:$C$139,3,FALSE)</f>
        <v>Standard</v>
      </c>
      <c r="F3066">
        <v>2005</v>
      </c>
      <c r="G3066" t="s">
        <v>475</v>
      </c>
      <c r="H3066" t="s">
        <v>47</v>
      </c>
      <c r="I3066" s="1">
        <v>44653</v>
      </c>
      <c r="J3066">
        <v>102</v>
      </c>
      <c r="K3066" t="str">
        <f>VLOOKUP(J3066,locations!$A$1:$E$17,2,FALSE)</f>
        <v>Auckland</v>
      </c>
      <c r="L3066" t="str">
        <f>VLOOKUP(J3066,locations!$A$1:$E$17,3,FALSE)</f>
        <v>New Zealand</v>
      </c>
      <c r="M3066">
        <f>VLOOKUP(J3066,locations!$A$1:$E$17,4,FALSE)</f>
        <v>1695200</v>
      </c>
      <c r="N3066">
        <f>VLOOKUP(J3066,locations!$A$1:$E$17,5,FALSE)</f>
        <v>343.09</v>
      </c>
    </row>
    <row r="3067" spans="1:14" x14ac:dyDescent="0.25">
      <c r="A3067">
        <v>3066</v>
      </c>
      <c r="B3067" t="s">
        <v>90</v>
      </c>
      <c r="C3067">
        <v>610</v>
      </c>
      <c r="D3067" t="str">
        <f>VLOOKUP(C3075,'make details'!$A$1:$C$139,2,FALSE)</f>
        <v>Audi</v>
      </c>
      <c r="E3067" t="str">
        <f>VLOOKUP(C3067,'make details'!$A$1:$C$139,3,FALSE)</f>
        <v>Standard</v>
      </c>
      <c r="F3067">
        <v>2012</v>
      </c>
      <c r="G3067" t="s">
        <v>475</v>
      </c>
      <c r="H3067" t="s">
        <v>45</v>
      </c>
      <c r="I3067" s="1">
        <v>44643</v>
      </c>
      <c r="J3067">
        <v>101</v>
      </c>
      <c r="K3067" t="str">
        <f>VLOOKUP(J3067,locations!$A$1:$E$17,2,FALSE)</f>
        <v>Northland</v>
      </c>
      <c r="L3067" t="str">
        <f>VLOOKUP(J3067,locations!$A$1:$E$17,3,FALSE)</f>
        <v>New Zealand</v>
      </c>
      <c r="M3067">
        <f>VLOOKUP(J3067,locations!$A$1:$E$17,4,FALSE)</f>
        <v>201500</v>
      </c>
      <c r="N3067">
        <f>VLOOKUP(J3067,locations!$A$1:$E$17,5,FALSE)</f>
        <v>16.11</v>
      </c>
    </row>
    <row r="3068" spans="1:14" x14ac:dyDescent="0.25">
      <c r="A3068">
        <v>3067</v>
      </c>
      <c r="B3068" t="s">
        <v>83</v>
      </c>
      <c r="C3068">
        <v>507</v>
      </c>
      <c r="D3068" t="str">
        <f>VLOOKUP(C3076,'make details'!$A$1:$C$139,2,FALSE)</f>
        <v>BMW</v>
      </c>
      <c r="E3068" t="str">
        <f>VLOOKUP(C3068,'make details'!$A$1:$C$139,3,FALSE)</f>
        <v>Standard</v>
      </c>
      <c r="F3068">
        <v>2007</v>
      </c>
      <c r="G3068" t="s">
        <v>688</v>
      </c>
      <c r="H3068" t="s">
        <v>18</v>
      </c>
      <c r="I3068" s="1">
        <v>44490</v>
      </c>
      <c r="J3068">
        <v>104</v>
      </c>
      <c r="K3068" t="str">
        <f>VLOOKUP(J3068,locations!$A$1:$E$17,2,FALSE)</f>
        <v>Bay of Plenty</v>
      </c>
      <c r="L3068" t="str">
        <f>VLOOKUP(J3068,locations!$A$1:$E$17,3,FALSE)</f>
        <v>New Zealand</v>
      </c>
      <c r="M3068">
        <f>VLOOKUP(J3068,locations!$A$1:$E$17,4,FALSE)</f>
        <v>347700</v>
      </c>
      <c r="N3068">
        <f>VLOOKUP(J3068,locations!$A$1:$E$17,5,FALSE)</f>
        <v>28.8</v>
      </c>
    </row>
    <row r="3069" spans="1:14" x14ac:dyDescent="0.25">
      <c r="A3069">
        <v>3068</v>
      </c>
      <c r="B3069" t="s">
        <v>75</v>
      </c>
      <c r="C3069">
        <v>576</v>
      </c>
      <c r="D3069" t="str">
        <f>VLOOKUP(C3077,'make details'!$A$1:$C$139,2,FALSE)</f>
        <v>Subaru</v>
      </c>
      <c r="E3069" t="str">
        <f>VLOOKUP(C3069,'make details'!$A$1:$C$139,3,FALSE)</f>
        <v>Standard</v>
      </c>
      <c r="F3069">
        <v>2010</v>
      </c>
      <c r="G3069" t="s">
        <v>823</v>
      </c>
      <c r="H3069" t="s">
        <v>69</v>
      </c>
      <c r="I3069" s="1">
        <v>44631</v>
      </c>
      <c r="J3069">
        <v>109</v>
      </c>
      <c r="K3069" t="str">
        <f>VLOOKUP(J3069,locations!$A$1:$E$17,2,FALSE)</f>
        <v>Wellington</v>
      </c>
      <c r="L3069" t="str">
        <f>VLOOKUP(J3069,locations!$A$1:$E$17,3,FALSE)</f>
        <v>New Zealand</v>
      </c>
      <c r="M3069">
        <f>VLOOKUP(J3069,locations!$A$1:$E$17,4,FALSE)</f>
        <v>543500</v>
      </c>
      <c r="N3069">
        <f>VLOOKUP(J3069,locations!$A$1:$E$17,5,FALSE)</f>
        <v>67.52</v>
      </c>
    </row>
    <row r="3070" spans="1:14" x14ac:dyDescent="0.25">
      <c r="A3070">
        <v>3069</v>
      </c>
      <c r="B3070" t="s">
        <v>75</v>
      </c>
      <c r="C3070">
        <v>611</v>
      </c>
      <c r="D3070" t="str">
        <f>VLOOKUP(C3078,'make details'!$A$1:$C$139,2,FALSE)</f>
        <v>BMW</v>
      </c>
      <c r="E3070" t="str">
        <f>VLOOKUP(C3070,'make details'!$A$1:$C$139,3,FALSE)</f>
        <v>Standard</v>
      </c>
      <c r="F3070">
        <v>2009</v>
      </c>
      <c r="G3070" t="s">
        <v>768</v>
      </c>
      <c r="H3070" t="s">
        <v>32</v>
      </c>
      <c r="I3070" s="1">
        <v>44643</v>
      </c>
      <c r="J3070">
        <v>108</v>
      </c>
      <c r="K3070" t="str">
        <f>VLOOKUP(J3070,locations!$A$1:$E$17,2,FALSE)</f>
        <v>Manawatū-Whanganui</v>
      </c>
      <c r="L3070" t="str">
        <f>VLOOKUP(J3070,locations!$A$1:$E$17,3,FALSE)</f>
        <v>New Zealand</v>
      </c>
      <c r="M3070">
        <f>VLOOKUP(J3070,locations!$A$1:$E$17,4,FALSE)</f>
        <v>258200</v>
      </c>
      <c r="N3070">
        <f>VLOOKUP(J3070,locations!$A$1:$E$17,5,FALSE)</f>
        <v>11.62</v>
      </c>
    </row>
    <row r="3071" spans="1:14" x14ac:dyDescent="0.25">
      <c r="A3071">
        <v>3070</v>
      </c>
      <c r="B3071" t="s">
        <v>454</v>
      </c>
      <c r="C3071">
        <v>546</v>
      </c>
      <c r="D3071" t="str">
        <f>VLOOKUP(C3079,'make details'!$A$1:$C$139,2,FALSE)</f>
        <v>Chevrolet</v>
      </c>
      <c r="E3071" t="str">
        <f>VLOOKUP(C3071,'make details'!$A$1:$C$139,3,FALSE)</f>
        <v>Standard</v>
      </c>
      <c r="F3071">
        <v>1996</v>
      </c>
      <c r="G3071" t="s">
        <v>932</v>
      </c>
      <c r="H3071" t="s">
        <v>28</v>
      </c>
      <c r="I3071" s="1">
        <v>44550</v>
      </c>
      <c r="J3071">
        <v>102</v>
      </c>
      <c r="K3071" t="str">
        <f>VLOOKUP(J3071,locations!$A$1:$E$17,2,FALSE)</f>
        <v>Auckland</v>
      </c>
      <c r="L3071" t="str">
        <f>VLOOKUP(J3071,locations!$A$1:$E$17,3,FALSE)</f>
        <v>New Zealand</v>
      </c>
      <c r="M3071">
        <f>VLOOKUP(J3071,locations!$A$1:$E$17,4,FALSE)</f>
        <v>1695200</v>
      </c>
      <c r="N3071">
        <f>VLOOKUP(J3071,locations!$A$1:$E$17,5,FALSE)</f>
        <v>343.09</v>
      </c>
    </row>
    <row r="3072" spans="1:14" x14ac:dyDescent="0.25">
      <c r="A3072">
        <v>3071</v>
      </c>
      <c r="B3072" t="s">
        <v>83</v>
      </c>
      <c r="C3072">
        <v>557</v>
      </c>
      <c r="D3072" t="str">
        <f>VLOOKUP(C3080,'make details'!$A$1:$C$139,2,FALSE)</f>
        <v>Subaru</v>
      </c>
      <c r="E3072" t="str">
        <f>VLOOKUP(C3072,'make details'!$A$1:$C$139,3,FALSE)</f>
        <v>Luxury</v>
      </c>
      <c r="F3072">
        <v>2006</v>
      </c>
      <c r="G3072" t="s">
        <v>933</v>
      </c>
      <c r="H3072" t="s">
        <v>18</v>
      </c>
      <c r="I3072" s="1">
        <v>44630</v>
      </c>
      <c r="J3072">
        <v>102</v>
      </c>
      <c r="K3072" t="str">
        <f>VLOOKUP(J3072,locations!$A$1:$E$17,2,FALSE)</f>
        <v>Auckland</v>
      </c>
      <c r="L3072" t="str">
        <f>VLOOKUP(J3072,locations!$A$1:$E$17,3,FALSE)</f>
        <v>New Zealand</v>
      </c>
      <c r="M3072">
        <f>VLOOKUP(J3072,locations!$A$1:$E$17,4,FALSE)</f>
        <v>1695200</v>
      </c>
      <c r="N3072">
        <f>VLOOKUP(J3072,locations!$A$1:$E$17,5,FALSE)</f>
        <v>343.09</v>
      </c>
    </row>
    <row r="3073" spans="1:14" x14ac:dyDescent="0.25">
      <c r="A3073">
        <v>3072</v>
      </c>
      <c r="B3073" t="s">
        <v>83</v>
      </c>
      <c r="C3073">
        <v>587</v>
      </c>
      <c r="D3073" t="str">
        <f>VLOOKUP(C3081,'make details'!$A$1:$C$139,2,FALSE)</f>
        <v>Mobile Machine</v>
      </c>
      <c r="E3073" t="str">
        <f>VLOOKUP(C3073,'make details'!$A$1:$C$139,3,FALSE)</f>
        <v>Standard</v>
      </c>
      <c r="F3073">
        <v>2007</v>
      </c>
      <c r="G3073" t="s">
        <v>359</v>
      </c>
      <c r="H3073" t="s">
        <v>283</v>
      </c>
      <c r="I3073" s="1">
        <v>44633</v>
      </c>
      <c r="J3073">
        <v>102</v>
      </c>
      <c r="K3073" t="str">
        <f>VLOOKUP(J3073,locations!$A$1:$E$17,2,FALSE)</f>
        <v>Auckland</v>
      </c>
      <c r="L3073" t="str">
        <f>VLOOKUP(J3073,locations!$A$1:$E$17,3,FALSE)</f>
        <v>New Zealand</v>
      </c>
      <c r="M3073">
        <f>VLOOKUP(J3073,locations!$A$1:$E$17,4,FALSE)</f>
        <v>1695200</v>
      </c>
      <c r="N3073">
        <f>VLOOKUP(J3073,locations!$A$1:$E$17,5,FALSE)</f>
        <v>343.09</v>
      </c>
    </row>
    <row r="3074" spans="1:14" x14ac:dyDescent="0.25">
      <c r="A3074">
        <v>3073</v>
      </c>
      <c r="B3074" t="s">
        <v>235</v>
      </c>
      <c r="C3074">
        <v>587</v>
      </c>
      <c r="D3074" t="str">
        <f>VLOOKUP(C3082,'make details'!$A$1:$C$139,2,FALSE)</f>
        <v>Suzuki</v>
      </c>
      <c r="E3074" t="str">
        <f>VLOOKUP(C3074,'make details'!$A$1:$C$139,3,FALSE)</f>
        <v>Standard</v>
      </c>
      <c r="F3074">
        <v>2008</v>
      </c>
      <c r="G3074" t="s">
        <v>799</v>
      </c>
      <c r="H3074" t="s">
        <v>32</v>
      </c>
      <c r="I3074" s="1">
        <v>44571</v>
      </c>
      <c r="J3074">
        <v>102</v>
      </c>
      <c r="K3074" t="str">
        <f>VLOOKUP(J3074,locations!$A$1:$E$17,2,FALSE)</f>
        <v>Auckland</v>
      </c>
      <c r="L3074" t="str">
        <f>VLOOKUP(J3074,locations!$A$1:$E$17,3,FALSE)</f>
        <v>New Zealand</v>
      </c>
      <c r="M3074">
        <f>VLOOKUP(J3074,locations!$A$1:$E$17,4,FALSE)</f>
        <v>1695200</v>
      </c>
      <c r="N3074">
        <f>VLOOKUP(J3074,locations!$A$1:$E$17,5,FALSE)</f>
        <v>343.09</v>
      </c>
    </row>
    <row r="3075" spans="1:14" x14ac:dyDescent="0.25">
      <c r="A3075">
        <v>3074</v>
      </c>
      <c r="B3075" t="s">
        <v>75</v>
      </c>
      <c r="C3075">
        <v>507</v>
      </c>
      <c r="D3075" t="str">
        <f>VLOOKUP(C3083,'make details'!$A$1:$C$139,2,FALSE)</f>
        <v>Toyota</v>
      </c>
      <c r="E3075" t="str">
        <f>VLOOKUP(C3075,'make details'!$A$1:$C$139,3,FALSE)</f>
        <v>Standard</v>
      </c>
      <c r="F3075">
        <v>2005</v>
      </c>
      <c r="G3075" t="s">
        <v>844</v>
      </c>
      <c r="H3075" t="s">
        <v>45</v>
      </c>
      <c r="I3075" s="1">
        <v>44528</v>
      </c>
      <c r="J3075">
        <v>102</v>
      </c>
      <c r="K3075" t="str">
        <f>VLOOKUP(J3075,locations!$A$1:$E$17,2,FALSE)</f>
        <v>Auckland</v>
      </c>
      <c r="L3075" t="str">
        <f>VLOOKUP(J3075,locations!$A$1:$E$17,3,FALSE)</f>
        <v>New Zealand</v>
      </c>
      <c r="M3075">
        <f>VLOOKUP(J3075,locations!$A$1:$E$17,4,FALSE)</f>
        <v>1695200</v>
      </c>
      <c r="N3075">
        <f>VLOOKUP(J3075,locations!$A$1:$E$17,5,FALSE)</f>
        <v>343.09</v>
      </c>
    </row>
    <row r="3076" spans="1:14" x14ac:dyDescent="0.25">
      <c r="A3076">
        <v>3075</v>
      </c>
      <c r="B3076" t="s">
        <v>90</v>
      </c>
      <c r="C3076">
        <v>512</v>
      </c>
      <c r="D3076" t="str">
        <f>VLOOKUP(C3084,'make details'!$A$1:$C$139,2,FALSE)</f>
        <v>Mazda</v>
      </c>
      <c r="E3076" t="str">
        <f>VLOOKUP(C3076,'make details'!$A$1:$C$139,3,FALSE)</f>
        <v>Luxury</v>
      </c>
      <c r="F3076">
        <v>2007</v>
      </c>
      <c r="G3076" t="s">
        <v>729</v>
      </c>
      <c r="H3076" t="s">
        <v>18</v>
      </c>
      <c r="I3076" s="1">
        <v>44481</v>
      </c>
      <c r="J3076">
        <v>104</v>
      </c>
      <c r="K3076" t="str">
        <f>VLOOKUP(J3076,locations!$A$1:$E$17,2,FALSE)</f>
        <v>Bay of Plenty</v>
      </c>
      <c r="L3076" t="str">
        <f>VLOOKUP(J3076,locations!$A$1:$E$17,3,FALSE)</f>
        <v>New Zealand</v>
      </c>
      <c r="M3076">
        <f>VLOOKUP(J3076,locations!$A$1:$E$17,4,FALSE)</f>
        <v>347700</v>
      </c>
      <c r="N3076">
        <f>VLOOKUP(J3076,locations!$A$1:$E$17,5,FALSE)</f>
        <v>28.8</v>
      </c>
    </row>
    <row r="3077" spans="1:14" x14ac:dyDescent="0.25">
      <c r="A3077">
        <v>3076</v>
      </c>
      <c r="B3077" t="s">
        <v>75</v>
      </c>
      <c r="C3077">
        <v>610</v>
      </c>
      <c r="D3077" t="str">
        <f>VLOOKUP(C3085,'make details'!$A$1:$C$139,2,FALSE)</f>
        <v>Nissan</v>
      </c>
      <c r="E3077" t="str">
        <f>VLOOKUP(C3077,'make details'!$A$1:$C$139,3,FALSE)</f>
        <v>Standard</v>
      </c>
      <c r="F3077">
        <v>2007</v>
      </c>
      <c r="G3077" t="s">
        <v>444</v>
      </c>
      <c r="H3077" t="s">
        <v>69</v>
      </c>
      <c r="I3077" s="1">
        <v>44542</v>
      </c>
      <c r="J3077">
        <v>102</v>
      </c>
      <c r="K3077" t="str">
        <f>VLOOKUP(J3077,locations!$A$1:$E$17,2,FALSE)</f>
        <v>Auckland</v>
      </c>
      <c r="L3077" t="str">
        <f>VLOOKUP(J3077,locations!$A$1:$E$17,3,FALSE)</f>
        <v>New Zealand</v>
      </c>
      <c r="M3077">
        <f>VLOOKUP(J3077,locations!$A$1:$E$17,4,FALSE)</f>
        <v>1695200</v>
      </c>
      <c r="N3077">
        <f>VLOOKUP(J3077,locations!$A$1:$E$17,5,FALSE)</f>
        <v>343.09</v>
      </c>
    </row>
    <row r="3078" spans="1:14" x14ac:dyDescent="0.25">
      <c r="A3078">
        <v>3077</v>
      </c>
      <c r="B3078" t="s">
        <v>75</v>
      </c>
      <c r="C3078">
        <v>512</v>
      </c>
      <c r="D3078" t="str">
        <f>VLOOKUP(C3086,'make details'!$A$1:$C$139,2,FALSE)</f>
        <v>Ford</v>
      </c>
      <c r="E3078" t="str">
        <f>VLOOKUP(C3078,'make details'!$A$1:$C$139,3,FALSE)</f>
        <v>Luxury</v>
      </c>
      <c r="F3078">
        <v>2007</v>
      </c>
      <c r="G3078" t="s">
        <v>867</v>
      </c>
      <c r="H3078" t="s">
        <v>18</v>
      </c>
      <c r="I3078" s="1">
        <v>44629</v>
      </c>
      <c r="J3078">
        <v>102</v>
      </c>
      <c r="K3078" t="str">
        <f>VLOOKUP(J3078,locations!$A$1:$E$17,2,FALSE)</f>
        <v>Auckland</v>
      </c>
      <c r="L3078" t="str">
        <f>VLOOKUP(J3078,locations!$A$1:$E$17,3,FALSE)</f>
        <v>New Zealand</v>
      </c>
      <c r="M3078">
        <f>VLOOKUP(J3078,locations!$A$1:$E$17,4,FALSE)</f>
        <v>1695200</v>
      </c>
      <c r="N3078">
        <f>VLOOKUP(J3078,locations!$A$1:$E$17,5,FALSE)</f>
        <v>343.09</v>
      </c>
    </row>
    <row r="3079" spans="1:14" x14ac:dyDescent="0.25">
      <c r="A3079">
        <v>3078</v>
      </c>
      <c r="B3079" t="s">
        <v>90</v>
      </c>
      <c r="C3079">
        <v>522</v>
      </c>
      <c r="D3079" t="str">
        <f>VLOOKUP(C3087,'make details'!$A$1:$C$139,2,FALSE)</f>
        <v>Holden</v>
      </c>
      <c r="E3079" t="str">
        <f>VLOOKUP(C3079,'make details'!$A$1:$C$139,3,FALSE)</f>
        <v>Standard</v>
      </c>
      <c r="F3079">
        <v>1998</v>
      </c>
      <c r="G3079" t="s">
        <v>741</v>
      </c>
      <c r="H3079" t="s">
        <v>18</v>
      </c>
      <c r="I3079" s="1">
        <v>44525</v>
      </c>
      <c r="J3079">
        <v>114</v>
      </c>
      <c r="K3079" t="str">
        <f>VLOOKUP(J3079,locations!$A$1:$E$17,2,FALSE)</f>
        <v>Canterbury</v>
      </c>
      <c r="L3079" t="str">
        <f>VLOOKUP(J3079,locations!$A$1:$E$17,3,FALSE)</f>
        <v>New Zealand</v>
      </c>
      <c r="M3079">
        <f>VLOOKUP(J3079,locations!$A$1:$E$17,4,FALSE)</f>
        <v>655000</v>
      </c>
      <c r="N3079">
        <f>VLOOKUP(J3079,locations!$A$1:$E$17,5,FALSE)</f>
        <v>14.72</v>
      </c>
    </row>
    <row r="3080" spans="1:14" x14ac:dyDescent="0.25">
      <c r="A3080">
        <v>3079</v>
      </c>
      <c r="B3080" t="s">
        <v>90</v>
      </c>
      <c r="C3080">
        <v>610</v>
      </c>
      <c r="D3080" t="str">
        <f>VLOOKUP(C3088,'make details'!$A$1:$C$139,2,FALSE)</f>
        <v>Toyota</v>
      </c>
      <c r="E3080" t="str">
        <f>VLOOKUP(C3080,'make details'!$A$1:$C$139,3,FALSE)</f>
        <v>Standard</v>
      </c>
      <c r="F3080">
        <v>2002</v>
      </c>
      <c r="G3080" t="s">
        <v>475</v>
      </c>
      <c r="H3080" t="s">
        <v>10</v>
      </c>
      <c r="I3080" s="1">
        <v>44576</v>
      </c>
      <c r="J3080">
        <v>102</v>
      </c>
      <c r="K3080" t="str">
        <f>VLOOKUP(J3080,locations!$A$1:$E$17,2,FALSE)</f>
        <v>Auckland</v>
      </c>
      <c r="L3080" t="str">
        <f>VLOOKUP(J3080,locations!$A$1:$E$17,3,FALSE)</f>
        <v>New Zealand</v>
      </c>
      <c r="M3080">
        <f>VLOOKUP(J3080,locations!$A$1:$E$17,4,FALSE)</f>
        <v>1695200</v>
      </c>
      <c r="N3080">
        <f>VLOOKUP(J3080,locations!$A$1:$E$17,5,FALSE)</f>
        <v>343.09</v>
      </c>
    </row>
    <row r="3081" spans="1:14" x14ac:dyDescent="0.25">
      <c r="A3081">
        <v>3080</v>
      </c>
      <c r="B3081" t="s">
        <v>934</v>
      </c>
      <c r="C3081">
        <v>582</v>
      </c>
      <c r="D3081" t="str">
        <f>VLOOKUP(C3089,'make details'!$A$1:$C$139,2,FALSE)</f>
        <v>Nissan</v>
      </c>
      <c r="E3081" t="str">
        <f>VLOOKUP(C3081,'make details'!$A$1:$C$139,3,FALSE)</f>
        <v>Standard</v>
      </c>
      <c r="F3081">
        <v>2016</v>
      </c>
      <c r="G3081" t="s">
        <v>935</v>
      </c>
      <c r="H3081" t="s">
        <v>45</v>
      </c>
      <c r="I3081" s="1">
        <v>44512</v>
      </c>
      <c r="J3081">
        <v>102</v>
      </c>
      <c r="K3081" t="str">
        <f>VLOOKUP(J3081,locations!$A$1:$E$17,2,FALSE)</f>
        <v>Auckland</v>
      </c>
      <c r="L3081" t="str">
        <f>VLOOKUP(J3081,locations!$A$1:$E$17,3,FALSE)</f>
        <v>New Zealand</v>
      </c>
      <c r="M3081">
        <f>VLOOKUP(J3081,locations!$A$1:$E$17,4,FALSE)</f>
        <v>1695200</v>
      </c>
      <c r="N3081">
        <f>VLOOKUP(J3081,locations!$A$1:$E$17,5,FALSE)</f>
        <v>343.09</v>
      </c>
    </row>
    <row r="3082" spans="1:14" x14ac:dyDescent="0.25">
      <c r="A3082">
        <v>3081</v>
      </c>
      <c r="B3082" t="s">
        <v>90</v>
      </c>
      <c r="C3082">
        <v>611</v>
      </c>
      <c r="D3082" t="str">
        <f>VLOOKUP(C3090,'make details'!$A$1:$C$139,2,FALSE)</f>
        <v>BMW</v>
      </c>
      <c r="E3082" t="str">
        <f>VLOOKUP(C3082,'make details'!$A$1:$C$139,3,FALSE)</f>
        <v>Standard</v>
      </c>
      <c r="F3082">
        <v>2000</v>
      </c>
      <c r="G3082" t="s">
        <v>721</v>
      </c>
      <c r="H3082" t="s">
        <v>47</v>
      </c>
      <c r="I3082" s="1">
        <v>44517</v>
      </c>
      <c r="J3082">
        <v>109</v>
      </c>
      <c r="K3082" t="str">
        <f>VLOOKUP(J3082,locations!$A$1:$E$17,2,FALSE)</f>
        <v>Wellington</v>
      </c>
      <c r="L3082" t="str">
        <f>VLOOKUP(J3082,locations!$A$1:$E$17,3,FALSE)</f>
        <v>New Zealand</v>
      </c>
      <c r="M3082">
        <f>VLOOKUP(J3082,locations!$A$1:$E$17,4,FALSE)</f>
        <v>543500</v>
      </c>
      <c r="N3082">
        <f>VLOOKUP(J3082,locations!$A$1:$E$17,5,FALSE)</f>
        <v>67.52</v>
      </c>
    </row>
    <row r="3083" spans="1:14" x14ac:dyDescent="0.25">
      <c r="A3083">
        <v>3082</v>
      </c>
      <c r="B3083" t="s">
        <v>90</v>
      </c>
      <c r="C3083">
        <v>619</v>
      </c>
      <c r="D3083" t="str">
        <f>VLOOKUP(C3091,'make details'!$A$1:$C$139,2,FALSE)</f>
        <v>Nissan</v>
      </c>
      <c r="E3083" t="str">
        <f>VLOOKUP(C3083,'make details'!$A$1:$C$139,3,FALSE)</f>
        <v>Standard</v>
      </c>
      <c r="F3083">
        <v>2005</v>
      </c>
      <c r="G3083" t="s">
        <v>936</v>
      </c>
      <c r="H3083" t="s">
        <v>10</v>
      </c>
      <c r="I3083" s="1">
        <v>44656</v>
      </c>
      <c r="J3083">
        <v>102</v>
      </c>
      <c r="K3083" t="str">
        <f>VLOOKUP(J3083,locations!$A$1:$E$17,2,FALSE)</f>
        <v>Auckland</v>
      </c>
      <c r="L3083" t="str">
        <f>VLOOKUP(J3083,locations!$A$1:$E$17,3,FALSE)</f>
        <v>New Zealand</v>
      </c>
      <c r="M3083">
        <f>VLOOKUP(J3083,locations!$A$1:$E$17,4,FALSE)</f>
        <v>1695200</v>
      </c>
      <c r="N3083">
        <f>VLOOKUP(J3083,locations!$A$1:$E$17,5,FALSE)</f>
        <v>343.09</v>
      </c>
    </row>
    <row r="3084" spans="1:14" x14ac:dyDescent="0.25">
      <c r="A3084">
        <v>3083</v>
      </c>
      <c r="B3084" t="s">
        <v>90</v>
      </c>
      <c r="C3084">
        <v>576</v>
      </c>
      <c r="D3084" t="str">
        <f>VLOOKUP(C3092,'make details'!$A$1:$C$139,2,FALSE)</f>
        <v>Toyota</v>
      </c>
      <c r="E3084" t="str">
        <f>VLOOKUP(C3084,'make details'!$A$1:$C$139,3,FALSE)</f>
        <v>Standard</v>
      </c>
      <c r="F3084">
        <v>2008</v>
      </c>
      <c r="G3084" t="s">
        <v>823</v>
      </c>
      <c r="H3084" t="s">
        <v>28</v>
      </c>
      <c r="I3084" s="1">
        <v>44564</v>
      </c>
      <c r="J3084">
        <v>105</v>
      </c>
      <c r="K3084" t="str">
        <f>VLOOKUP(J3084,locations!$A$1:$E$17,2,FALSE)</f>
        <v>Gisborne</v>
      </c>
      <c r="L3084" t="str">
        <f>VLOOKUP(J3084,locations!$A$1:$E$17,3,FALSE)</f>
        <v>New Zealand</v>
      </c>
      <c r="M3084">
        <f>VLOOKUP(J3084,locations!$A$1:$E$17,4,FALSE)</f>
        <v>52100</v>
      </c>
      <c r="N3084">
        <f>VLOOKUP(J3084,locations!$A$1:$E$17,5,FALSE)</f>
        <v>6.21</v>
      </c>
    </row>
    <row r="3085" spans="1:14" x14ac:dyDescent="0.25">
      <c r="A3085">
        <v>3084</v>
      </c>
      <c r="B3085" t="s">
        <v>75</v>
      </c>
      <c r="C3085">
        <v>587</v>
      </c>
      <c r="D3085" t="str">
        <f>VLOOKUP(C3093,'make details'!$A$1:$C$139,2,FALSE)</f>
        <v>Mazda</v>
      </c>
      <c r="E3085" t="str">
        <f>VLOOKUP(C3085,'make details'!$A$1:$C$139,3,FALSE)</f>
        <v>Standard</v>
      </c>
      <c r="F3085">
        <v>2006</v>
      </c>
      <c r="G3085" t="s">
        <v>827</v>
      </c>
      <c r="H3085" t="s">
        <v>10</v>
      </c>
      <c r="I3085" s="1">
        <v>44642</v>
      </c>
      <c r="J3085">
        <v>102</v>
      </c>
      <c r="K3085" t="str">
        <f>VLOOKUP(J3085,locations!$A$1:$E$17,2,FALSE)</f>
        <v>Auckland</v>
      </c>
      <c r="L3085" t="str">
        <f>VLOOKUP(J3085,locations!$A$1:$E$17,3,FALSE)</f>
        <v>New Zealand</v>
      </c>
      <c r="M3085">
        <f>VLOOKUP(J3085,locations!$A$1:$E$17,4,FALSE)</f>
        <v>1695200</v>
      </c>
      <c r="N3085">
        <f>VLOOKUP(J3085,locations!$A$1:$E$17,5,FALSE)</f>
        <v>343.09</v>
      </c>
    </row>
    <row r="3086" spans="1:14" x14ac:dyDescent="0.25">
      <c r="A3086">
        <v>3085</v>
      </c>
      <c r="B3086" t="s">
        <v>90</v>
      </c>
      <c r="C3086">
        <v>540</v>
      </c>
      <c r="D3086" t="str">
        <f>VLOOKUP(C3094,'make details'!$A$1:$C$139,2,FALSE)</f>
        <v>Mercedes-Benz</v>
      </c>
      <c r="E3086" t="str">
        <f>VLOOKUP(C3086,'make details'!$A$1:$C$139,3,FALSE)</f>
        <v>Standard</v>
      </c>
      <c r="F3086">
        <v>2005</v>
      </c>
      <c r="G3086" t="s">
        <v>679</v>
      </c>
      <c r="H3086" t="s">
        <v>10</v>
      </c>
      <c r="I3086" s="1">
        <v>44539</v>
      </c>
      <c r="J3086">
        <v>109</v>
      </c>
      <c r="K3086" t="str">
        <f>VLOOKUP(J3086,locations!$A$1:$E$17,2,FALSE)</f>
        <v>Wellington</v>
      </c>
      <c r="L3086" t="str">
        <f>VLOOKUP(J3086,locations!$A$1:$E$17,3,FALSE)</f>
        <v>New Zealand</v>
      </c>
      <c r="M3086">
        <f>VLOOKUP(J3086,locations!$A$1:$E$17,4,FALSE)</f>
        <v>543500</v>
      </c>
      <c r="N3086">
        <f>VLOOKUP(J3086,locations!$A$1:$E$17,5,FALSE)</f>
        <v>67.52</v>
      </c>
    </row>
    <row r="3087" spans="1:14" x14ac:dyDescent="0.25">
      <c r="A3087">
        <v>3086</v>
      </c>
      <c r="B3087" t="s">
        <v>83</v>
      </c>
      <c r="C3087">
        <v>548</v>
      </c>
      <c r="D3087" t="str">
        <f>VLOOKUP(C3095,'make details'!$A$1:$C$139,2,FALSE)</f>
        <v>Honda</v>
      </c>
      <c r="E3087" t="str">
        <f>VLOOKUP(C3087,'make details'!$A$1:$C$139,3,FALSE)</f>
        <v>Standard</v>
      </c>
      <c r="F3087">
        <v>2004</v>
      </c>
      <c r="G3087" t="s">
        <v>593</v>
      </c>
      <c r="H3087" t="s">
        <v>69</v>
      </c>
      <c r="I3087" s="1">
        <v>44502</v>
      </c>
      <c r="J3087">
        <v>114</v>
      </c>
      <c r="K3087" t="str">
        <f>VLOOKUP(J3087,locations!$A$1:$E$17,2,FALSE)</f>
        <v>Canterbury</v>
      </c>
      <c r="L3087" t="str">
        <f>VLOOKUP(J3087,locations!$A$1:$E$17,3,FALSE)</f>
        <v>New Zealand</v>
      </c>
      <c r="M3087">
        <f>VLOOKUP(J3087,locations!$A$1:$E$17,4,FALSE)</f>
        <v>655000</v>
      </c>
      <c r="N3087">
        <f>VLOOKUP(J3087,locations!$A$1:$E$17,5,FALSE)</f>
        <v>14.72</v>
      </c>
    </row>
    <row r="3088" spans="1:14" x14ac:dyDescent="0.25">
      <c r="A3088">
        <v>3087</v>
      </c>
      <c r="B3088" t="s">
        <v>83</v>
      </c>
      <c r="C3088">
        <v>619</v>
      </c>
      <c r="D3088" t="str">
        <f>VLOOKUP(C3096,'make details'!$A$1:$C$139,2,FALSE)</f>
        <v>Mazda</v>
      </c>
      <c r="E3088" t="str">
        <f>VLOOKUP(C3088,'make details'!$A$1:$C$139,3,FALSE)</f>
        <v>Standard</v>
      </c>
      <c r="F3088">
        <v>2005</v>
      </c>
      <c r="G3088" t="s">
        <v>937</v>
      </c>
      <c r="H3088" t="s">
        <v>32</v>
      </c>
      <c r="I3088" s="1">
        <v>44501</v>
      </c>
      <c r="J3088">
        <v>104</v>
      </c>
      <c r="K3088" t="str">
        <f>VLOOKUP(J3088,locations!$A$1:$E$17,2,FALSE)</f>
        <v>Bay of Plenty</v>
      </c>
      <c r="L3088" t="str">
        <f>VLOOKUP(J3088,locations!$A$1:$E$17,3,FALSE)</f>
        <v>New Zealand</v>
      </c>
      <c r="M3088">
        <f>VLOOKUP(J3088,locations!$A$1:$E$17,4,FALSE)</f>
        <v>347700</v>
      </c>
      <c r="N3088">
        <f>VLOOKUP(J3088,locations!$A$1:$E$17,5,FALSE)</f>
        <v>28.8</v>
      </c>
    </row>
    <row r="3089" spans="1:14" x14ac:dyDescent="0.25">
      <c r="A3089">
        <v>3088</v>
      </c>
      <c r="B3089" t="s">
        <v>83</v>
      </c>
      <c r="C3089">
        <v>587</v>
      </c>
      <c r="D3089" t="str">
        <f>VLOOKUP(C3097,'make details'!$A$1:$C$139,2,FALSE)</f>
        <v>Toyota</v>
      </c>
      <c r="E3089" t="str">
        <f>VLOOKUP(C3089,'make details'!$A$1:$C$139,3,FALSE)</f>
        <v>Standard</v>
      </c>
      <c r="F3089">
        <v>2006</v>
      </c>
      <c r="G3089" t="s">
        <v>863</v>
      </c>
      <c r="H3089" t="s">
        <v>28</v>
      </c>
      <c r="I3089" s="1">
        <v>44521</v>
      </c>
      <c r="J3089">
        <v>114</v>
      </c>
      <c r="K3089" t="str">
        <f>VLOOKUP(J3089,locations!$A$1:$E$17,2,FALSE)</f>
        <v>Canterbury</v>
      </c>
      <c r="L3089" t="str">
        <f>VLOOKUP(J3089,locations!$A$1:$E$17,3,FALSE)</f>
        <v>New Zealand</v>
      </c>
      <c r="M3089">
        <f>VLOOKUP(J3089,locations!$A$1:$E$17,4,FALSE)</f>
        <v>655000</v>
      </c>
      <c r="N3089">
        <f>VLOOKUP(J3089,locations!$A$1:$E$17,5,FALSE)</f>
        <v>14.72</v>
      </c>
    </row>
    <row r="3090" spans="1:14" x14ac:dyDescent="0.25">
      <c r="A3090">
        <v>3089</v>
      </c>
      <c r="B3090" t="s">
        <v>83</v>
      </c>
      <c r="C3090">
        <v>512</v>
      </c>
      <c r="D3090" t="str">
        <f>VLOOKUP(C3098,'make details'!$A$1:$C$139,2,FALSE)</f>
        <v>Mazda</v>
      </c>
      <c r="E3090" t="str">
        <f>VLOOKUP(C3090,'make details'!$A$1:$C$139,3,FALSE)</f>
        <v>Luxury</v>
      </c>
      <c r="F3090">
        <v>2009</v>
      </c>
      <c r="G3090" t="s">
        <v>707</v>
      </c>
      <c r="H3090" t="s">
        <v>10</v>
      </c>
      <c r="I3090" s="1">
        <v>44651</v>
      </c>
      <c r="J3090">
        <v>114</v>
      </c>
      <c r="K3090" t="str">
        <f>VLOOKUP(J3090,locations!$A$1:$E$17,2,FALSE)</f>
        <v>Canterbury</v>
      </c>
      <c r="L3090" t="str">
        <f>VLOOKUP(J3090,locations!$A$1:$E$17,3,FALSE)</f>
        <v>New Zealand</v>
      </c>
      <c r="M3090">
        <f>VLOOKUP(J3090,locations!$A$1:$E$17,4,FALSE)</f>
        <v>655000</v>
      </c>
      <c r="N3090">
        <f>VLOOKUP(J3090,locations!$A$1:$E$17,5,FALSE)</f>
        <v>14.72</v>
      </c>
    </row>
    <row r="3091" spans="1:14" x14ac:dyDescent="0.25">
      <c r="A3091">
        <v>3090</v>
      </c>
      <c r="B3091" t="s">
        <v>235</v>
      </c>
      <c r="C3091">
        <v>587</v>
      </c>
      <c r="D3091" t="str">
        <f>VLOOKUP(C3099,'make details'!$A$1:$C$139,2,FALSE)</f>
        <v>Honda</v>
      </c>
      <c r="E3091" t="str">
        <f>VLOOKUP(C3091,'make details'!$A$1:$C$139,3,FALSE)</f>
        <v>Standard</v>
      </c>
      <c r="F3091">
        <v>2008</v>
      </c>
      <c r="G3091" t="s">
        <v>799</v>
      </c>
      <c r="H3091" t="s">
        <v>32</v>
      </c>
      <c r="I3091" s="1">
        <v>44479</v>
      </c>
      <c r="J3091">
        <v>104</v>
      </c>
      <c r="K3091" t="str">
        <f>VLOOKUP(J3091,locations!$A$1:$E$17,2,FALSE)</f>
        <v>Bay of Plenty</v>
      </c>
      <c r="L3091" t="str">
        <f>VLOOKUP(J3091,locations!$A$1:$E$17,3,FALSE)</f>
        <v>New Zealand</v>
      </c>
      <c r="M3091">
        <f>VLOOKUP(J3091,locations!$A$1:$E$17,4,FALSE)</f>
        <v>347700</v>
      </c>
      <c r="N3091">
        <f>VLOOKUP(J3091,locations!$A$1:$E$17,5,FALSE)</f>
        <v>28.8</v>
      </c>
    </row>
    <row r="3092" spans="1:14" x14ac:dyDescent="0.25">
      <c r="A3092">
        <v>3091</v>
      </c>
      <c r="B3092" t="s">
        <v>235</v>
      </c>
      <c r="C3092">
        <v>619</v>
      </c>
      <c r="D3092" t="str">
        <f>VLOOKUP(C3100,'make details'!$A$1:$C$139,2,FALSE)</f>
        <v>Nissan</v>
      </c>
      <c r="E3092" t="str">
        <f>VLOOKUP(C3092,'make details'!$A$1:$C$139,3,FALSE)</f>
        <v>Standard</v>
      </c>
      <c r="F3092">
        <v>1993</v>
      </c>
      <c r="G3092" t="s">
        <v>467</v>
      </c>
      <c r="H3092" t="s">
        <v>45</v>
      </c>
      <c r="I3092" s="1">
        <v>44579</v>
      </c>
      <c r="J3092">
        <v>114</v>
      </c>
      <c r="K3092" t="str">
        <f>VLOOKUP(J3092,locations!$A$1:$E$17,2,FALSE)</f>
        <v>Canterbury</v>
      </c>
      <c r="L3092" t="str">
        <f>VLOOKUP(J3092,locations!$A$1:$E$17,3,FALSE)</f>
        <v>New Zealand</v>
      </c>
      <c r="M3092">
        <f>VLOOKUP(J3092,locations!$A$1:$E$17,4,FALSE)</f>
        <v>655000</v>
      </c>
      <c r="N3092">
        <f>VLOOKUP(J3092,locations!$A$1:$E$17,5,FALSE)</f>
        <v>14.72</v>
      </c>
    </row>
    <row r="3093" spans="1:14" x14ac:dyDescent="0.25">
      <c r="A3093">
        <v>3092</v>
      </c>
      <c r="B3093" t="s">
        <v>235</v>
      </c>
      <c r="C3093">
        <v>576</v>
      </c>
      <c r="D3093" t="str">
        <f>VLOOKUP(C3101,'make details'!$A$1:$C$139,2,FALSE)</f>
        <v>Mazda</v>
      </c>
      <c r="E3093" t="str">
        <f>VLOOKUP(C3093,'make details'!$A$1:$C$139,3,FALSE)</f>
        <v>Standard</v>
      </c>
      <c r="F3093">
        <v>2011</v>
      </c>
      <c r="G3093" t="s">
        <v>723</v>
      </c>
      <c r="H3093" t="s">
        <v>32</v>
      </c>
      <c r="I3093" s="1">
        <v>44535</v>
      </c>
      <c r="J3093">
        <v>102</v>
      </c>
      <c r="K3093" t="str">
        <f>VLOOKUP(J3093,locations!$A$1:$E$17,2,FALSE)</f>
        <v>Auckland</v>
      </c>
      <c r="L3093" t="str">
        <f>VLOOKUP(J3093,locations!$A$1:$E$17,3,FALSE)</f>
        <v>New Zealand</v>
      </c>
      <c r="M3093">
        <f>VLOOKUP(J3093,locations!$A$1:$E$17,4,FALSE)</f>
        <v>1695200</v>
      </c>
      <c r="N3093">
        <f>VLOOKUP(J3093,locations!$A$1:$E$17,5,FALSE)</f>
        <v>343.09</v>
      </c>
    </row>
    <row r="3094" spans="1:14" x14ac:dyDescent="0.25">
      <c r="A3094">
        <v>3093</v>
      </c>
      <c r="B3094" t="s">
        <v>83</v>
      </c>
      <c r="C3094">
        <v>577</v>
      </c>
      <c r="D3094" t="str">
        <f>VLOOKUP(C3102,'make details'!$A$1:$C$139,2,FALSE)</f>
        <v>Nissan</v>
      </c>
      <c r="E3094" t="str">
        <f>VLOOKUP(C3094,'make details'!$A$1:$C$139,3,FALSE)</f>
        <v>Luxury</v>
      </c>
      <c r="F3094">
        <v>2007</v>
      </c>
      <c r="G3094" t="s">
        <v>898</v>
      </c>
      <c r="H3094" t="s">
        <v>10</v>
      </c>
      <c r="I3094" s="1">
        <v>44517</v>
      </c>
      <c r="J3094">
        <v>102</v>
      </c>
      <c r="K3094" t="str">
        <f>VLOOKUP(J3094,locations!$A$1:$E$17,2,FALSE)</f>
        <v>Auckland</v>
      </c>
      <c r="L3094" t="str">
        <f>VLOOKUP(J3094,locations!$A$1:$E$17,3,FALSE)</f>
        <v>New Zealand</v>
      </c>
      <c r="M3094">
        <f>VLOOKUP(J3094,locations!$A$1:$E$17,4,FALSE)</f>
        <v>1695200</v>
      </c>
      <c r="N3094">
        <f>VLOOKUP(J3094,locations!$A$1:$E$17,5,FALSE)</f>
        <v>343.09</v>
      </c>
    </row>
    <row r="3095" spans="1:14" x14ac:dyDescent="0.25">
      <c r="A3095">
        <v>3094</v>
      </c>
      <c r="B3095" t="s">
        <v>90</v>
      </c>
      <c r="C3095">
        <v>550</v>
      </c>
      <c r="D3095" t="str">
        <f>VLOOKUP(C3103,'make details'!$A$1:$C$139,2,FALSE)</f>
        <v>Toyota</v>
      </c>
      <c r="E3095" t="str">
        <f>VLOOKUP(C3095,'make details'!$A$1:$C$139,3,FALSE)</f>
        <v>Standard</v>
      </c>
      <c r="F3095">
        <v>2005</v>
      </c>
      <c r="G3095" t="s">
        <v>877</v>
      </c>
      <c r="H3095" t="s">
        <v>32</v>
      </c>
      <c r="I3095" s="1">
        <v>44622</v>
      </c>
      <c r="J3095">
        <v>103</v>
      </c>
      <c r="K3095" t="str">
        <f>VLOOKUP(J3095,locations!$A$1:$E$17,2,FALSE)</f>
        <v>Waikato</v>
      </c>
      <c r="L3095" t="str">
        <f>VLOOKUP(J3095,locations!$A$1:$E$17,3,FALSE)</f>
        <v>New Zealand</v>
      </c>
      <c r="M3095">
        <f>VLOOKUP(J3095,locations!$A$1:$E$17,4,FALSE)</f>
        <v>513800</v>
      </c>
      <c r="N3095">
        <f>VLOOKUP(J3095,locations!$A$1:$E$17,5,FALSE)</f>
        <v>21.5</v>
      </c>
    </row>
    <row r="3096" spans="1:14" x14ac:dyDescent="0.25">
      <c r="A3096">
        <v>3095</v>
      </c>
      <c r="B3096" t="s">
        <v>90</v>
      </c>
      <c r="C3096">
        <v>576</v>
      </c>
      <c r="D3096" t="str">
        <f>VLOOKUP(C3104,'make details'!$A$1:$C$139,2,FALSE)</f>
        <v>Mazda</v>
      </c>
      <c r="E3096" t="str">
        <f>VLOOKUP(C3096,'make details'!$A$1:$C$139,3,FALSE)</f>
        <v>Standard</v>
      </c>
      <c r="F3096">
        <v>2006</v>
      </c>
      <c r="G3096" t="s">
        <v>596</v>
      </c>
      <c r="H3096" t="s">
        <v>283</v>
      </c>
      <c r="I3096" s="1">
        <v>44582</v>
      </c>
      <c r="J3096">
        <v>114</v>
      </c>
      <c r="K3096" t="str">
        <f>VLOOKUP(J3096,locations!$A$1:$E$17,2,FALSE)</f>
        <v>Canterbury</v>
      </c>
      <c r="L3096" t="str">
        <f>VLOOKUP(J3096,locations!$A$1:$E$17,3,FALSE)</f>
        <v>New Zealand</v>
      </c>
      <c r="M3096">
        <f>VLOOKUP(J3096,locations!$A$1:$E$17,4,FALSE)</f>
        <v>655000</v>
      </c>
      <c r="N3096">
        <f>VLOOKUP(J3096,locations!$A$1:$E$17,5,FALSE)</f>
        <v>14.72</v>
      </c>
    </row>
    <row r="3097" spans="1:14" x14ac:dyDescent="0.25">
      <c r="A3097">
        <v>3096</v>
      </c>
      <c r="B3097" t="s">
        <v>75</v>
      </c>
      <c r="C3097">
        <v>619</v>
      </c>
      <c r="D3097" t="str">
        <f>VLOOKUP(C3105,'make details'!$A$1:$C$139,2,FALSE)</f>
        <v>Toyota</v>
      </c>
      <c r="E3097" t="str">
        <f>VLOOKUP(C3097,'make details'!$A$1:$C$139,3,FALSE)</f>
        <v>Standard</v>
      </c>
      <c r="F3097">
        <v>2008</v>
      </c>
      <c r="G3097" t="s">
        <v>739</v>
      </c>
      <c r="H3097" t="s">
        <v>28</v>
      </c>
      <c r="I3097" s="1">
        <v>44612</v>
      </c>
      <c r="J3097">
        <v>102</v>
      </c>
      <c r="K3097" t="str">
        <f>VLOOKUP(J3097,locations!$A$1:$E$17,2,FALSE)</f>
        <v>Auckland</v>
      </c>
      <c r="L3097" t="str">
        <f>VLOOKUP(J3097,locations!$A$1:$E$17,3,FALSE)</f>
        <v>New Zealand</v>
      </c>
      <c r="M3097">
        <f>VLOOKUP(J3097,locations!$A$1:$E$17,4,FALSE)</f>
        <v>1695200</v>
      </c>
      <c r="N3097">
        <f>VLOOKUP(J3097,locations!$A$1:$E$17,5,FALSE)</f>
        <v>343.09</v>
      </c>
    </row>
    <row r="3098" spans="1:14" x14ac:dyDescent="0.25">
      <c r="A3098">
        <v>3097</v>
      </c>
      <c r="B3098" t="s">
        <v>75</v>
      </c>
      <c r="C3098">
        <v>576</v>
      </c>
      <c r="D3098" t="str">
        <f>VLOOKUP(C3106,'make details'!$A$1:$C$139,2,FALSE)</f>
        <v>Nissan</v>
      </c>
      <c r="E3098" t="str">
        <f>VLOOKUP(C3098,'make details'!$A$1:$C$139,3,FALSE)</f>
        <v>Standard</v>
      </c>
      <c r="F3098">
        <v>2005</v>
      </c>
      <c r="G3098" t="s">
        <v>578</v>
      </c>
      <c r="H3098" t="s">
        <v>28</v>
      </c>
      <c r="I3098" s="1">
        <v>44657</v>
      </c>
      <c r="J3098">
        <v>102</v>
      </c>
      <c r="K3098" t="str">
        <f>VLOOKUP(J3098,locations!$A$1:$E$17,2,FALSE)</f>
        <v>Auckland</v>
      </c>
      <c r="L3098" t="str">
        <f>VLOOKUP(J3098,locations!$A$1:$E$17,3,FALSE)</f>
        <v>New Zealand</v>
      </c>
      <c r="M3098">
        <f>VLOOKUP(J3098,locations!$A$1:$E$17,4,FALSE)</f>
        <v>1695200</v>
      </c>
      <c r="N3098">
        <f>VLOOKUP(J3098,locations!$A$1:$E$17,5,FALSE)</f>
        <v>343.09</v>
      </c>
    </row>
    <row r="3099" spans="1:14" x14ac:dyDescent="0.25">
      <c r="A3099">
        <v>3098</v>
      </c>
      <c r="B3099" t="s">
        <v>90</v>
      </c>
      <c r="C3099">
        <v>550</v>
      </c>
      <c r="D3099" t="str">
        <f>VLOOKUP(C3107,'make details'!$A$1:$C$139,2,FALSE)</f>
        <v>Nissan</v>
      </c>
      <c r="E3099" t="str">
        <f>VLOOKUP(C3099,'make details'!$A$1:$C$139,3,FALSE)</f>
        <v>Standard</v>
      </c>
      <c r="F3099">
        <v>2007</v>
      </c>
      <c r="G3099" t="s">
        <v>784</v>
      </c>
      <c r="H3099" t="s">
        <v>101</v>
      </c>
      <c r="I3099" s="1">
        <v>44605</v>
      </c>
      <c r="J3099">
        <v>109</v>
      </c>
      <c r="K3099" t="str">
        <f>VLOOKUP(J3099,locations!$A$1:$E$17,2,FALSE)</f>
        <v>Wellington</v>
      </c>
      <c r="L3099" t="str">
        <f>VLOOKUP(J3099,locations!$A$1:$E$17,3,FALSE)</f>
        <v>New Zealand</v>
      </c>
      <c r="M3099">
        <f>VLOOKUP(J3099,locations!$A$1:$E$17,4,FALSE)</f>
        <v>543500</v>
      </c>
      <c r="N3099">
        <f>VLOOKUP(J3099,locations!$A$1:$E$17,5,FALSE)</f>
        <v>67.52</v>
      </c>
    </row>
    <row r="3100" spans="1:14" x14ac:dyDescent="0.25">
      <c r="A3100">
        <v>3099</v>
      </c>
      <c r="B3100" t="s">
        <v>90</v>
      </c>
      <c r="C3100">
        <v>587</v>
      </c>
      <c r="D3100" t="str">
        <f>VLOOKUP(C3108,'make details'!$A$1:$C$139,2,FALSE)</f>
        <v>Nissan</v>
      </c>
      <c r="E3100" t="str">
        <f>VLOOKUP(C3100,'make details'!$A$1:$C$139,3,FALSE)</f>
        <v>Standard</v>
      </c>
      <c r="F3100">
        <v>1997</v>
      </c>
      <c r="G3100" t="s">
        <v>570</v>
      </c>
      <c r="H3100" t="s">
        <v>18</v>
      </c>
      <c r="I3100" s="1">
        <v>44595</v>
      </c>
      <c r="J3100">
        <v>109</v>
      </c>
      <c r="K3100" t="str">
        <f>VLOOKUP(J3100,locations!$A$1:$E$17,2,FALSE)</f>
        <v>Wellington</v>
      </c>
      <c r="L3100" t="str">
        <f>VLOOKUP(J3100,locations!$A$1:$E$17,3,FALSE)</f>
        <v>New Zealand</v>
      </c>
      <c r="M3100">
        <f>VLOOKUP(J3100,locations!$A$1:$E$17,4,FALSE)</f>
        <v>543500</v>
      </c>
      <c r="N3100">
        <f>VLOOKUP(J3100,locations!$A$1:$E$17,5,FALSE)</f>
        <v>67.52</v>
      </c>
    </row>
    <row r="3101" spans="1:14" x14ac:dyDescent="0.25">
      <c r="A3101">
        <v>3100</v>
      </c>
      <c r="B3101" t="s">
        <v>75</v>
      </c>
      <c r="C3101">
        <v>576</v>
      </c>
      <c r="D3101" t="str">
        <f>VLOOKUP(C3109,'make details'!$A$1:$C$139,2,FALSE)</f>
        <v>Mitsubishi</v>
      </c>
      <c r="E3101" t="str">
        <f>VLOOKUP(C3101,'make details'!$A$1:$C$139,3,FALSE)</f>
        <v>Standard</v>
      </c>
      <c r="F3101">
        <v>2010</v>
      </c>
      <c r="G3101" t="s">
        <v>578</v>
      </c>
      <c r="H3101" t="s">
        <v>28</v>
      </c>
      <c r="I3101" s="1">
        <v>44617</v>
      </c>
      <c r="J3101">
        <v>102</v>
      </c>
      <c r="K3101" t="str">
        <f>VLOOKUP(J3101,locations!$A$1:$E$17,2,FALSE)</f>
        <v>Auckland</v>
      </c>
      <c r="L3101" t="str">
        <f>VLOOKUP(J3101,locations!$A$1:$E$17,3,FALSE)</f>
        <v>New Zealand</v>
      </c>
      <c r="M3101">
        <f>VLOOKUP(J3101,locations!$A$1:$E$17,4,FALSE)</f>
        <v>1695200</v>
      </c>
      <c r="N3101">
        <f>VLOOKUP(J3101,locations!$A$1:$E$17,5,FALSE)</f>
        <v>343.09</v>
      </c>
    </row>
    <row r="3102" spans="1:14" x14ac:dyDescent="0.25">
      <c r="A3102">
        <v>3101</v>
      </c>
      <c r="B3102" t="s">
        <v>90</v>
      </c>
      <c r="C3102">
        <v>587</v>
      </c>
      <c r="D3102" t="str">
        <f>VLOOKUP(C3110,'make details'!$A$1:$C$139,2,FALSE)</f>
        <v>Toyota</v>
      </c>
      <c r="E3102" t="str">
        <f>VLOOKUP(C3102,'make details'!$A$1:$C$139,3,FALSE)</f>
        <v>Standard</v>
      </c>
      <c r="F3102">
        <v>2007</v>
      </c>
      <c r="G3102" t="s">
        <v>724</v>
      </c>
      <c r="H3102" t="s">
        <v>45</v>
      </c>
      <c r="I3102" s="1">
        <v>44650</v>
      </c>
      <c r="J3102">
        <v>102</v>
      </c>
      <c r="K3102" t="str">
        <f>VLOOKUP(J3102,locations!$A$1:$E$17,2,FALSE)</f>
        <v>Auckland</v>
      </c>
      <c r="L3102" t="str">
        <f>VLOOKUP(J3102,locations!$A$1:$E$17,3,FALSE)</f>
        <v>New Zealand</v>
      </c>
      <c r="M3102">
        <f>VLOOKUP(J3102,locations!$A$1:$E$17,4,FALSE)</f>
        <v>1695200</v>
      </c>
      <c r="N3102">
        <f>VLOOKUP(J3102,locations!$A$1:$E$17,5,FALSE)</f>
        <v>343.09</v>
      </c>
    </row>
    <row r="3103" spans="1:14" x14ac:dyDescent="0.25">
      <c r="A3103">
        <v>3102</v>
      </c>
      <c r="B3103" t="s">
        <v>75</v>
      </c>
      <c r="C3103">
        <v>619</v>
      </c>
      <c r="D3103" t="str">
        <f>VLOOKUP(C3111,'make details'!$A$1:$C$139,2,FALSE)</f>
        <v>Land Rover</v>
      </c>
      <c r="E3103" t="str">
        <f>VLOOKUP(C3103,'make details'!$A$1:$C$139,3,FALSE)</f>
        <v>Standard</v>
      </c>
      <c r="F3103">
        <v>2005</v>
      </c>
      <c r="G3103" t="s">
        <v>739</v>
      </c>
      <c r="H3103" t="s">
        <v>69</v>
      </c>
      <c r="I3103" s="1">
        <v>44527</v>
      </c>
      <c r="J3103">
        <v>102</v>
      </c>
      <c r="K3103" t="str">
        <f>VLOOKUP(J3103,locations!$A$1:$E$17,2,FALSE)</f>
        <v>Auckland</v>
      </c>
      <c r="L3103" t="str">
        <f>VLOOKUP(J3103,locations!$A$1:$E$17,3,FALSE)</f>
        <v>New Zealand</v>
      </c>
      <c r="M3103">
        <f>VLOOKUP(J3103,locations!$A$1:$E$17,4,FALSE)</f>
        <v>1695200</v>
      </c>
      <c r="N3103">
        <f>VLOOKUP(J3103,locations!$A$1:$E$17,5,FALSE)</f>
        <v>343.09</v>
      </c>
    </row>
    <row r="3104" spans="1:14" x14ac:dyDescent="0.25">
      <c r="A3104">
        <v>3103</v>
      </c>
      <c r="B3104" t="s">
        <v>75</v>
      </c>
      <c r="C3104">
        <v>576</v>
      </c>
      <c r="D3104" t="str">
        <f>VLOOKUP(C3112,'make details'!$A$1:$C$139,2,FALSE)</f>
        <v>Holden</v>
      </c>
      <c r="E3104" t="str">
        <f>VLOOKUP(C3104,'make details'!$A$1:$C$139,3,FALSE)</f>
        <v>Standard</v>
      </c>
      <c r="F3104">
        <v>1998</v>
      </c>
      <c r="G3104" t="s">
        <v>572</v>
      </c>
      <c r="H3104" t="s">
        <v>28</v>
      </c>
      <c r="I3104" s="1">
        <v>44644</v>
      </c>
      <c r="J3104">
        <v>101</v>
      </c>
      <c r="K3104" t="str">
        <f>VLOOKUP(J3104,locations!$A$1:$E$17,2,FALSE)</f>
        <v>Northland</v>
      </c>
      <c r="L3104" t="str">
        <f>VLOOKUP(J3104,locations!$A$1:$E$17,3,FALSE)</f>
        <v>New Zealand</v>
      </c>
      <c r="M3104">
        <f>VLOOKUP(J3104,locations!$A$1:$E$17,4,FALSE)</f>
        <v>201500</v>
      </c>
      <c r="N3104">
        <f>VLOOKUP(J3104,locations!$A$1:$E$17,5,FALSE)</f>
        <v>16.11</v>
      </c>
    </row>
    <row r="3105" spans="1:14" x14ac:dyDescent="0.25">
      <c r="A3105">
        <v>3104</v>
      </c>
      <c r="B3105" t="s">
        <v>83</v>
      </c>
      <c r="C3105">
        <v>619</v>
      </c>
      <c r="D3105" t="str">
        <f>VLOOKUP(C3113,'make details'!$A$1:$C$139,2,FALSE)</f>
        <v>Mazda</v>
      </c>
      <c r="E3105" t="str">
        <f>VLOOKUP(C3105,'make details'!$A$1:$C$139,3,FALSE)</f>
        <v>Standard</v>
      </c>
      <c r="F3105">
        <v>2006</v>
      </c>
      <c r="G3105" t="s">
        <v>842</v>
      </c>
      <c r="H3105" t="s">
        <v>18</v>
      </c>
      <c r="I3105" s="1">
        <v>44550</v>
      </c>
      <c r="J3105">
        <v>102</v>
      </c>
      <c r="K3105" t="str">
        <f>VLOOKUP(J3105,locations!$A$1:$E$17,2,FALSE)</f>
        <v>Auckland</v>
      </c>
      <c r="L3105" t="str">
        <f>VLOOKUP(J3105,locations!$A$1:$E$17,3,FALSE)</f>
        <v>New Zealand</v>
      </c>
      <c r="M3105">
        <f>VLOOKUP(J3105,locations!$A$1:$E$17,4,FALSE)</f>
        <v>1695200</v>
      </c>
      <c r="N3105">
        <f>VLOOKUP(J3105,locations!$A$1:$E$17,5,FALSE)</f>
        <v>343.09</v>
      </c>
    </row>
    <row r="3106" spans="1:14" x14ac:dyDescent="0.25">
      <c r="A3106">
        <v>3105</v>
      </c>
      <c r="B3106" t="s">
        <v>75</v>
      </c>
      <c r="C3106">
        <v>587</v>
      </c>
      <c r="D3106" t="str">
        <f>VLOOKUP(C3114,'make details'!$A$1:$C$139,2,FALSE)</f>
        <v>Honda</v>
      </c>
      <c r="E3106" t="str">
        <f>VLOOKUP(C3106,'make details'!$A$1:$C$139,3,FALSE)</f>
        <v>Standard</v>
      </c>
      <c r="F3106">
        <v>2007</v>
      </c>
      <c r="G3106" t="s">
        <v>827</v>
      </c>
      <c r="H3106" t="s">
        <v>101</v>
      </c>
      <c r="I3106" s="1">
        <v>44540</v>
      </c>
      <c r="J3106">
        <v>102</v>
      </c>
      <c r="K3106" t="str">
        <f>VLOOKUP(J3106,locations!$A$1:$E$17,2,FALSE)</f>
        <v>Auckland</v>
      </c>
      <c r="L3106" t="str">
        <f>VLOOKUP(J3106,locations!$A$1:$E$17,3,FALSE)</f>
        <v>New Zealand</v>
      </c>
      <c r="M3106">
        <f>VLOOKUP(J3106,locations!$A$1:$E$17,4,FALSE)</f>
        <v>1695200</v>
      </c>
      <c r="N3106">
        <f>VLOOKUP(J3106,locations!$A$1:$E$17,5,FALSE)</f>
        <v>343.09</v>
      </c>
    </row>
    <row r="3107" spans="1:14" x14ac:dyDescent="0.25">
      <c r="A3107">
        <v>3106</v>
      </c>
      <c r="B3107" t="s">
        <v>90</v>
      </c>
      <c r="C3107">
        <v>587</v>
      </c>
      <c r="D3107" t="str">
        <f>VLOOKUP(C3115,'make details'!$A$1:$C$139,2,FALSE)</f>
        <v>Mazda</v>
      </c>
      <c r="E3107" t="str">
        <f>VLOOKUP(C3107,'make details'!$A$1:$C$139,3,FALSE)</f>
        <v>Standard</v>
      </c>
      <c r="F3107">
        <v>2007</v>
      </c>
      <c r="G3107" t="s">
        <v>820</v>
      </c>
      <c r="H3107" t="s">
        <v>10</v>
      </c>
      <c r="I3107" s="1">
        <v>44619</v>
      </c>
      <c r="J3107">
        <v>102</v>
      </c>
      <c r="K3107" t="str">
        <f>VLOOKUP(J3107,locations!$A$1:$E$17,2,FALSE)</f>
        <v>Auckland</v>
      </c>
      <c r="L3107" t="str">
        <f>VLOOKUP(J3107,locations!$A$1:$E$17,3,FALSE)</f>
        <v>New Zealand</v>
      </c>
      <c r="M3107">
        <f>VLOOKUP(J3107,locations!$A$1:$E$17,4,FALSE)</f>
        <v>1695200</v>
      </c>
      <c r="N3107">
        <f>VLOOKUP(J3107,locations!$A$1:$E$17,5,FALSE)</f>
        <v>343.09</v>
      </c>
    </row>
    <row r="3108" spans="1:14" x14ac:dyDescent="0.25">
      <c r="A3108">
        <v>3107</v>
      </c>
      <c r="B3108" t="s">
        <v>83</v>
      </c>
      <c r="C3108">
        <v>587</v>
      </c>
      <c r="D3108" t="str">
        <f>VLOOKUP(C3116,'make details'!$A$1:$C$139,2,FALSE)</f>
        <v>Toyota</v>
      </c>
      <c r="E3108" t="str">
        <f>VLOOKUP(C3108,'make details'!$A$1:$C$139,3,FALSE)</f>
        <v>Standard</v>
      </c>
      <c r="F3108">
        <v>2011</v>
      </c>
      <c r="G3108" t="s">
        <v>359</v>
      </c>
      <c r="H3108" t="s">
        <v>32</v>
      </c>
      <c r="I3108" s="1">
        <v>44656</v>
      </c>
      <c r="J3108">
        <v>102</v>
      </c>
      <c r="K3108" t="str">
        <f>VLOOKUP(J3108,locations!$A$1:$E$17,2,FALSE)</f>
        <v>Auckland</v>
      </c>
      <c r="L3108" t="str">
        <f>VLOOKUP(J3108,locations!$A$1:$E$17,3,FALSE)</f>
        <v>New Zealand</v>
      </c>
      <c r="M3108">
        <f>VLOOKUP(J3108,locations!$A$1:$E$17,4,FALSE)</f>
        <v>1695200</v>
      </c>
      <c r="N3108">
        <f>VLOOKUP(J3108,locations!$A$1:$E$17,5,FALSE)</f>
        <v>343.09</v>
      </c>
    </row>
    <row r="3109" spans="1:14" x14ac:dyDescent="0.25">
      <c r="A3109">
        <v>3108</v>
      </c>
      <c r="B3109" t="s">
        <v>83</v>
      </c>
      <c r="C3109">
        <v>580</v>
      </c>
      <c r="D3109" t="str">
        <f>VLOOKUP(C3117,'make details'!$A$1:$C$139,2,FALSE)</f>
        <v>Toyota</v>
      </c>
      <c r="E3109" t="str">
        <f>VLOOKUP(C3109,'make details'!$A$1:$C$139,3,FALSE)</f>
        <v>Standard</v>
      </c>
      <c r="F3109">
        <v>1996</v>
      </c>
      <c r="G3109" t="s">
        <v>476</v>
      </c>
      <c r="H3109" t="s">
        <v>10</v>
      </c>
      <c r="I3109" s="1">
        <v>44546</v>
      </c>
      <c r="J3109">
        <v>115</v>
      </c>
      <c r="K3109" t="str">
        <f>VLOOKUP(J3109,locations!$A$1:$E$17,2,FALSE)</f>
        <v>Otago</v>
      </c>
      <c r="L3109" t="str">
        <f>VLOOKUP(J3109,locations!$A$1:$E$17,3,FALSE)</f>
        <v>New Zealand</v>
      </c>
      <c r="M3109">
        <f>VLOOKUP(J3109,locations!$A$1:$E$17,4,FALSE)</f>
        <v>246000</v>
      </c>
      <c r="N3109">
        <f>VLOOKUP(J3109,locations!$A$1:$E$17,5,FALSE)</f>
        <v>7.89</v>
      </c>
    </row>
    <row r="3110" spans="1:14" x14ac:dyDescent="0.25">
      <c r="A3110">
        <v>3109</v>
      </c>
      <c r="B3110" t="s">
        <v>75</v>
      </c>
      <c r="C3110">
        <v>619</v>
      </c>
      <c r="D3110" t="str">
        <f>VLOOKUP(C3118,'make details'!$A$1:$C$139,2,FALSE)</f>
        <v>Mazda</v>
      </c>
      <c r="E3110" t="str">
        <f>VLOOKUP(C3110,'make details'!$A$1:$C$139,3,FALSE)</f>
        <v>Standard</v>
      </c>
      <c r="F3110">
        <v>2004</v>
      </c>
      <c r="G3110" t="s">
        <v>848</v>
      </c>
      <c r="H3110" t="s">
        <v>10</v>
      </c>
      <c r="I3110" s="1">
        <v>44536</v>
      </c>
      <c r="J3110">
        <v>114</v>
      </c>
      <c r="K3110" t="str">
        <f>VLOOKUP(J3110,locations!$A$1:$E$17,2,FALSE)</f>
        <v>Canterbury</v>
      </c>
      <c r="L3110" t="str">
        <f>VLOOKUP(J3110,locations!$A$1:$E$17,3,FALSE)</f>
        <v>New Zealand</v>
      </c>
      <c r="M3110">
        <f>VLOOKUP(J3110,locations!$A$1:$E$17,4,FALSE)</f>
        <v>655000</v>
      </c>
      <c r="N3110">
        <f>VLOOKUP(J3110,locations!$A$1:$E$17,5,FALSE)</f>
        <v>14.72</v>
      </c>
    </row>
    <row r="3111" spans="1:14" x14ac:dyDescent="0.25">
      <c r="A3111">
        <v>3110</v>
      </c>
      <c r="B3111" t="s">
        <v>90</v>
      </c>
      <c r="C3111">
        <v>568</v>
      </c>
      <c r="D3111" t="str">
        <f>VLOOKUP(C3119,'make details'!$A$1:$C$139,2,FALSE)</f>
        <v>Honda</v>
      </c>
      <c r="E3111" t="str">
        <f>VLOOKUP(C3111,'make details'!$A$1:$C$139,3,FALSE)</f>
        <v>Luxury</v>
      </c>
      <c r="F3111">
        <v>2010</v>
      </c>
      <c r="G3111" t="s">
        <v>743</v>
      </c>
      <c r="H3111" t="s">
        <v>45</v>
      </c>
      <c r="I3111" s="1">
        <v>44569</v>
      </c>
      <c r="J3111">
        <v>114</v>
      </c>
      <c r="K3111" t="str">
        <f>VLOOKUP(J3111,locations!$A$1:$E$17,2,FALSE)</f>
        <v>Canterbury</v>
      </c>
      <c r="L3111" t="str">
        <f>VLOOKUP(J3111,locations!$A$1:$E$17,3,FALSE)</f>
        <v>New Zealand</v>
      </c>
      <c r="M3111">
        <f>VLOOKUP(J3111,locations!$A$1:$E$17,4,FALSE)</f>
        <v>655000</v>
      </c>
      <c r="N3111">
        <f>VLOOKUP(J3111,locations!$A$1:$E$17,5,FALSE)</f>
        <v>14.72</v>
      </c>
    </row>
    <row r="3112" spans="1:14" x14ac:dyDescent="0.25">
      <c r="A3112">
        <v>3111</v>
      </c>
      <c r="B3112" t="s">
        <v>75</v>
      </c>
      <c r="C3112">
        <v>548</v>
      </c>
      <c r="D3112" t="str">
        <f>VLOOKUP(C3120,'make details'!$A$1:$C$139,2,FALSE)</f>
        <v>Toyota</v>
      </c>
      <c r="E3112" t="str">
        <f>VLOOKUP(C3112,'make details'!$A$1:$C$139,3,FALSE)</f>
        <v>Standard</v>
      </c>
      <c r="F3112">
        <v>2017</v>
      </c>
      <c r="G3112" t="s">
        <v>790</v>
      </c>
      <c r="H3112" t="s">
        <v>32</v>
      </c>
      <c r="I3112" s="1">
        <v>44544</v>
      </c>
      <c r="J3112">
        <v>101</v>
      </c>
      <c r="K3112" t="str">
        <f>VLOOKUP(J3112,locations!$A$1:$E$17,2,FALSE)</f>
        <v>Northland</v>
      </c>
      <c r="L3112" t="str">
        <f>VLOOKUP(J3112,locations!$A$1:$E$17,3,FALSE)</f>
        <v>New Zealand</v>
      </c>
      <c r="M3112">
        <f>VLOOKUP(J3112,locations!$A$1:$E$17,4,FALSE)</f>
        <v>201500</v>
      </c>
      <c r="N3112">
        <f>VLOOKUP(J3112,locations!$A$1:$E$17,5,FALSE)</f>
        <v>16.11</v>
      </c>
    </row>
    <row r="3113" spans="1:14" x14ac:dyDescent="0.25">
      <c r="A3113">
        <v>3112</v>
      </c>
      <c r="B3113" t="s">
        <v>75</v>
      </c>
      <c r="C3113">
        <v>576</v>
      </c>
      <c r="D3113" t="str">
        <f>VLOOKUP(C3121,'make details'!$A$1:$C$139,2,FALSE)</f>
        <v>Mitsubishi</v>
      </c>
      <c r="E3113" t="str">
        <f>VLOOKUP(C3113,'make details'!$A$1:$C$139,3,FALSE)</f>
        <v>Standard</v>
      </c>
      <c r="F3113">
        <v>2008</v>
      </c>
      <c r="G3113" t="s">
        <v>578</v>
      </c>
      <c r="H3113" t="s">
        <v>45</v>
      </c>
      <c r="I3113" s="1">
        <v>44647</v>
      </c>
      <c r="J3113">
        <v>102</v>
      </c>
      <c r="K3113" t="str">
        <f>VLOOKUP(J3113,locations!$A$1:$E$17,2,FALSE)</f>
        <v>Auckland</v>
      </c>
      <c r="L3113" t="str">
        <f>VLOOKUP(J3113,locations!$A$1:$E$17,3,FALSE)</f>
        <v>New Zealand</v>
      </c>
      <c r="M3113">
        <f>VLOOKUP(J3113,locations!$A$1:$E$17,4,FALSE)</f>
        <v>1695200</v>
      </c>
      <c r="N3113">
        <f>VLOOKUP(J3113,locations!$A$1:$E$17,5,FALSE)</f>
        <v>343.09</v>
      </c>
    </row>
    <row r="3114" spans="1:14" x14ac:dyDescent="0.25">
      <c r="A3114">
        <v>3113</v>
      </c>
      <c r="B3114" t="s">
        <v>83</v>
      </c>
      <c r="C3114">
        <v>550</v>
      </c>
      <c r="D3114" t="str">
        <f>VLOOKUP(C3122,'make details'!$A$1:$C$139,2,FALSE)</f>
        <v>Nissan</v>
      </c>
      <c r="E3114" t="str">
        <f>VLOOKUP(C3114,'make details'!$A$1:$C$139,3,FALSE)</f>
        <v>Standard</v>
      </c>
      <c r="F3114">
        <v>1999</v>
      </c>
      <c r="G3114" t="s">
        <v>693</v>
      </c>
      <c r="H3114" t="s">
        <v>28</v>
      </c>
      <c r="I3114" s="1">
        <v>44530</v>
      </c>
      <c r="J3114">
        <v>102</v>
      </c>
      <c r="K3114" t="str">
        <f>VLOOKUP(J3114,locations!$A$1:$E$17,2,FALSE)</f>
        <v>Auckland</v>
      </c>
      <c r="L3114" t="str">
        <f>VLOOKUP(J3114,locations!$A$1:$E$17,3,FALSE)</f>
        <v>New Zealand</v>
      </c>
      <c r="M3114">
        <f>VLOOKUP(J3114,locations!$A$1:$E$17,4,FALSE)</f>
        <v>1695200</v>
      </c>
      <c r="N3114">
        <f>VLOOKUP(J3114,locations!$A$1:$E$17,5,FALSE)</f>
        <v>343.09</v>
      </c>
    </row>
    <row r="3115" spans="1:14" x14ac:dyDescent="0.25">
      <c r="A3115">
        <v>3114</v>
      </c>
      <c r="B3115" t="s">
        <v>75</v>
      </c>
      <c r="C3115">
        <v>576</v>
      </c>
      <c r="D3115" t="str">
        <f>VLOOKUP(C3123,'make details'!$A$1:$C$139,2,FALSE)</f>
        <v>Mazda</v>
      </c>
      <c r="E3115" t="str">
        <f>VLOOKUP(C3115,'make details'!$A$1:$C$139,3,FALSE)</f>
        <v>Standard</v>
      </c>
      <c r="F3115">
        <v>2003</v>
      </c>
      <c r="G3115" t="s">
        <v>698</v>
      </c>
      <c r="H3115" t="s">
        <v>45</v>
      </c>
      <c r="I3115" s="1">
        <v>44655</v>
      </c>
      <c r="J3115">
        <v>101</v>
      </c>
      <c r="K3115" t="str">
        <f>VLOOKUP(J3115,locations!$A$1:$E$17,2,FALSE)</f>
        <v>Northland</v>
      </c>
      <c r="L3115" t="str">
        <f>VLOOKUP(J3115,locations!$A$1:$E$17,3,FALSE)</f>
        <v>New Zealand</v>
      </c>
      <c r="M3115">
        <f>VLOOKUP(J3115,locations!$A$1:$E$17,4,FALSE)</f>
        <v>201500</v>
      </c>
      <c r="N3115">
        <f>VLOOKUP(J3115,locations!$A$1:$E$17,5,FALSE)</f>
        <v>16.11</v>
      </c>
    </row>
    <row r="3116" spans="1:14" x14ac:dyDescent="0.25">
      <c r="A3116">
        <v>3115</v>
      </c>
      <c r="B3116" t="s">
        <v>90</v>
      </c>
      <c r="C3116">
        <v>619</v>
      </c>
      <c r="D3116" t="str">
        <f>VLOOKUP(C3124,'make details'!$A$1:$C$139,2,FALSE)</f>
        <v>Ford</v>
      </c>
      <c r="E3116" t="str">
        <f>VLOOKUP(C3116,'make details'!$A$1:$C$139,3,FALSE)</f>
        <v>Standard</v>
      </c>
      <c r="F3116">
        <v>2006</v>
      </c>
      <c r="G3116" t="s">
        <v>594</v>
      </c>
      <c r="H3116" t="s">
        <v>10</v>
      </c>
      <c r="I3116" s="1">
        <v>44624</v>
      </c>
      <c r="J3116">
        <v>103</v>
      </c>
      <c r="K3116" t="str">
        <f>VLOOKUP(J3116,locations!$A$1:$E$17,2,FALSE)</f>
        <v>Waikato</v>
      </c>
      <c r="L3116" t="str">
        <f>VLOOKUP(J3116,locations!$A$1:$E$17,3,FALSE)</f>
        <v>New Zealand</v>
      </c>
      <c r="M3116">
        <f>VLOOKUP(J3116,locations!$A$1:$E$17,4,FALSE)</f>
        <v>513800</v>
      </c>
      <c r="N3116">
        <f>VLOOKUP(J3116,locations!$A$1:$E$17,5,FALSE)</f>
        <v>21.5</v>
      </c>
    </row>
    <row r="3117" spans="1:14" x14ac:dyDescent="0.25">
      <c r="A3117">
        <v>3116</v>
      </c>
      <c r="B3117" t="s">
        <v>75</v>
      </c>
      <c r="C3117">
        <v>619</v>
      </c>
      <c r="D3117" t="str">
        <f>VLOOKUP(C3125,'make details'!$A$1:$C$139,2,FALSE)</f>
        <v>Toyota</v>
      </c>
      <c r="E3117" t="str">
        <f>VLOOKUP(C3117,'make details'!$A$1:$C$139,3,FALSE)</f>
        <v>Standard</v>
      </c>
      <c r="F3117">
        <v>2011</v>
      </c>
      <c r="G3117" t="s">
        <v>826</v>
      </c>
      <c r="H3117" t="s">
        <v>32</v>
      </c>
      <c r="I3117" s="1">
        <v>44547</v>
      </c>
      <c r="J3117">
        <v>102</v>
      </c>
      <c r="K3117" t="str">
        <f>VLOOKUP(J3117,locations!$A$1:$E$17,2,FALSE)</f>
        <v>Auckland</v>
      </c>
      <c r="L3117" t="str">
        <f>VLOOKUP(J3117,locations!$A$1:$E$17,3,FALSE)</f>
        <v>New Zealand</v>
      </c>
      <c r="M3117">
        <f>VLOOKUP(J3117,locations!$A$1:$E$17,4,FALSE)</f>
        <v>1695200</v>
      </c>
      <c r="N3117">
        <f>VLOOKUP(J3117,locations!$A$1:$E$17,5,FALSE)</f>
        <v>343.09</v>
      </c>
    </row>
    <row r="3118" spans="1:14" x14ac:dyDescent="0.25">
      <c r="A3118">
        <v>3117</v>
      </c>
      <c r="B3118" t="s">
        <v>486</v>
      </c>
      <c r="C3118">
        <v>576</v>
      </c>
      <c r="D3118" t="str">
        <f>VLOOKUP(C3126,'make details'!$A$1:$C$139,2,FALSE)</f>
        <v>Mazda</v>
      </c>
      <c r="E3118" t="str">
        <f>VLOOKUP(C3118,'make details'!$A$1:$C$139,3,FALSE)</f>
        <v>Standard</v>
      </c>
      <c r="F3118">
        <v>1991</v>
      </c>
      <c r="G3118" t="s">
        <v>938</v>
      </c>
      <c r="H3118" t="s">
        <v>47</v>
      </c>
      <c r="I3118" s="1">
        <v>44643</v>
      </c>
      <c r="J3118">
        <v>103</v>
      </c>
      <c r="K3118" t="str">
        <f>VLOOKUP(J3118,locations!$A$1:$E$17,2,FALSE)</f>
        <v>Waikato</v>
      </c>
      <c r="L3118" t="str">
        <f>VLOOKUP(J3118,locations!$A$1:$E$17,3,FALSE)</f>
        <v>New Zealand</v>
      </c>
      <c r="M3118">
        <f>VLOOKUP(J3118,locations!$A$1:$E$17,4,FALSE)</f>
        <v>513800</v>
      </c>
      <c r="N3118">
        <f>VLOOKUP(J3118,locations!$A$1:$E$17,5,FALSE)</f>
        <v>21.5</v>
      </c>
    </row>
    <row r="3119" spans="1:14" x14ac:dyDescent="0.25">
      <c r="A3119">
        <v>3118</v>
      </c>
      <c r="B3119" t="s">
        <v>83</v>
      </c>
      <c r="C3119">
        <v>550</v>
      </c>
      <c r="D3119" t="str">
        <f>VLOOKUP(C3127,'make details'!$A$1:$C$139,2,FALSE)</f>
        <v>Honda</v>
      </c>
      <c r="E3119" t="str">
        <f>VLOOKUP(C3119,'make details'!$A$1:$C$139,3,FALSE)</f>
        <v>Standard</v>
      </c>
      <c r="F3119">
        <v>2013</v>
      </c>
      <c r="G3119" t="s">
        <v>458</v>
      </c>
      <c r="H3119" t="s">
        <v>18</v>
      </c>
      <c r="I3119" s="1">
        <v>44555</v>
      </c>
      <c r="J3119">
        <v>109</v>
      </c>
      <c r="K3119" t="str">
        <f>VLOOKUP(J3119,locations!$A$1:$E$17,2,FALSE)</f>
        <v>Wellington</v>
      </c>
      <c r="L3119" t="str">
        <f>VLOOKUP(J3119,locations!$A$1:$E$17,3,FALSE)</f>
        <v>New Zealand</v>
      </c>
      <c r="M3119">
        <f>VLOOKUP(J3119,locations!$A$1:$E$17,4,FALSE)</f>
        <v>543500</v>
      </c>
      <c r="N3119">
        <f>VLOOKUP(J3119,locations!$A$1:$E$17,5,FALSE)</f>
        <v>67.52</v>
      </c>
    </row>
    <row r="3120" spans="1:14" x14ac:dyDescent="0.25">
      <c r="A3120">
        <v>3119</v>
      </c>
      <c r="B3120" t="s">
        <v>83</v>
      </c>
      <c r="C3120">
        <v>619</v>
      </c>
      <c r="D3120" t="str">
        <f>VLOOKUP(C3128,'make details'!$A$1:$C$139,2,FALSE)</f>
        <v>Mazda</v>
      </c>
      <c r="E3120" t="str">
        <f>VLOOKUP(C3120,'make details'!$A$1:$C$139,3,FALSE)</f>
        <v>Standard</v>
      </c>
      <c r="F3120">
        <v>2005</v>
      </c>
      <c r="G3120" t="s">
        <v>842</v>
      </c>
      <c r="H3120" t="s">
        <v>32</v>
      </c>
      <c r="I3120" s="1">
        <v>44570</v>
      </c>
      <c r="J3120">
        <v>102</v>
      </c>
      <c r="K3120" t="str">
        <f>VLOOKUP(J3120,locations!$A$1:$E$17,2,FALSE)</f>
        <v>Auckland</v>
      </c>
      <c r="L3120" t="str">
        <f>VLOOKUP(J3120,locations!$A$1:$E$17,3,FALSE)</f>
        <v>New Zealand</v>
      </c>
      <c r="M3120">
        <f>VLOOKUP(J3120,locations!$A$1:$E$17,4,FALSE)</f>
        <v>1695200</v>
      </c>
      <c r="N3120">
        <f>VLOOKUP(J3120,locations!$A$1:$E$17,5,FALSE)</f>
        <v>343.09</v>
      </c>
    </row>
    <row r="3121" spans="1:14" x14ac:dyDescent="0.25">
      <c r="A3121">
        <v>3120</v>
      </c>
      <c r="B3121" t="s">
        <v>90</v>
      </c>
      <c r="C3121">
        <v>580</v>
      </c>
      <c r="D3121" t="str">
        <f>VLOOKUP(C3129,'make details'!$A$1:$C$139,2,FALSE)</f>
        <v>Mazda</v>
      </c>
      <c r="E3121" t="str">
        <f>VLOOKUP(C3121,'make details'!$A$1:$C$139,3,FALSE)</f>
        <v>Standard</v>
      </c>
      <c r="F3121">
        <v>2005</v>
      </c>
      <c r="G3121" t="s">
        <v>727</v>
      </c>
      <c r="H3121" t="s">
        <v>10</v>
      </c>
      <c r="I3121" s="1">
        <v>44656</v>
      </c>
      <c r="J3121">
        <v>114</v>
      </c>
      <c r="K3121" t="str">
        <f>VLOOKUP(J3121,locations!$A$1:$E$17,2,FALSE)</f>
        <v>Canterbury</v>
      </c>
      <c r="L3121" t="str">
        <f>VLOOKUP(J3121,locations!$A$1:$E$17,3,FALSE)</f>
        <v>New Zealand</v>
      </c>
      <c r="M3121">
        <f>VLOOKUP(J3121,locations!$A$1:$E$17,4,FALSE)</f>
        <v>655000</v>
      </c>
      <c r="N3121">
        <f>VLOOKUP(J3121,locations!$A$1:$E$17,5,FALSE)</f>
        <v>14.72</v>
      </c>
    </row>
    <row r="3122" spans="1:14" x14ac:dyDescent="0.25">
      <c r="A3122">
        <v>3121</v>
      </c>
      <c r="B3122" t="s">
        <v>83</v>
      </c>
      <c r="C3122">
        <v>587</v>
      </c>
      <c r="D3122" t="str">
        <f>VLOOKUP(C3130,'make details'!$A$1:$C$139,2,FALSE)</f>
        <v>BMW</v>
      </c>
      <c r="E3122" t="str">
        <f>VLOOKUP(C3122,'make details'!$A$1:$C$139,3,FALSE)</f>
        <v>Standard</v>
      </c>
      <c r="F3122">
        <v>2009</v>
      </c>
      <c r="G3122" t="s">
        <v>359</v>
      </c>
      <c r="H3122" t="s">
        <v>10</v>
      </c>
      <c r="I3122" s="1">
        <v>44655</v>
      </c>
      <c r="J3122">
        <v>102</v>
      </c>
      <c r="K3122" t="str">
        <f>VLOOKUP(J3122,locations!$A$1:$E$17,2,FALSE)</f>
        <v>Auckland</v>
      </c>
      <c r="L3122" t="str">
        <f>VLOOKUP(J3122,locations!$A$1:$E$17,3,FALSE)</f>
        <v>New Zealand</v>
      </c>
      <c r="M3122">
        <f>VLOOKUP(J3122,locations!$A$1:$E$17,4,FALSE)</f>
        <v>1695200</v>
      </c>
      <c r="N3122">
        <f>VLOOKUP(J3122,locations!$A$1:$E$17,5,FALSE)</f>
        <v>343.09</v>
      </c>
    </row>
    <row r="3123" spans="1:14" x14ac:dyDescent="0.25">
      <c r="A3123">
        <v>3122</v>
      </c>
      <c r="B3123" t="s">
        <v>486</v>
      </c>
      <c r="C3123">
        <v>576</v>
      </c>
      <c r="D3123" t="str">
        <f>VLOOKUP(C3131,'make details'!$A$1:$C$139,2,FALSE)</f>
        <v>Mazda</v>
      </c>
      <c r="E3123" t="str">
        <f>VLOOKUP(C3123,'make details'!$A$1:$C$139,3,FALSE)</f>
        <v>Standard</v>
      </c>
      <c r="F3123">
        <v>1990</v>
      </c>
      <c r="G3123" t="s">
        <v>873</v>
      </c>
      <c r="H3123" t="s">
        <v>69</v>
      </c>
      <c r="I3123" s="1">
        <v>44646</v>
      </c>
      <c r="J3123">
        <v>106</v>
      </c>
      <c r="K3123" t="str">
        <f>VLOOKUP(J3123,locations!$A$1:$E$17,2,FALSE)</f>
        <v>Hawke's Bay</v>
      </c>
      <c r="L3123" t="str">
        <f>VLOOKUP(J3123,locations!$A$1:$E$17,3,FALSE)</f>
        <v>New Zealand</v>
      </c>
      <c r="M3123">
        <f>VLOOKUP(J3123,locations!$A$1:$E$17,4,FALSE)</f>
        <v>182700</v>
      </c>
      <c r="N3123">
        <f>VLOOKUP(J3123,locations!$A$1:$E$17,5,FALSE)</f>
        <v>12.92</v>
      </c>
    </row>
    <row r="3124" spans="1:14" x14ac:dyDescent="0.25">
      <c r="A3124">
        <v>3123</v>
      </c>
      <c r="B3124" t="s">
        <v>435</v>
      </c>
      <c r="C3124">
        <v>540</v>
      </c>
      <c r="D3124" t="str">
        <f>VLOOKUP(C3132,'make details'!$A$1:$C$139,2,FALSE)</f>
        <v>Honda</v>
      </c>
      <c r="E3124" t="str">
        <f>VLOOKUP(C3124,'make details'!$A$1:$C$139,3,FALSE)</f>
        <v>Standard</v>
      </c>
      <c r="F3124">
        <v>2000</v>
      </c>
      <c r="G3124" t="s">
        <v>436</v>
      </c>
      <c r="H3124" t="s">
        <v>154</v>
      </c>
      <c r="I3124" s="1">
        <v>44606</v>
      </c>
      <c r="J3124">
        <v>104</v>
      </c>
      <c r="K3124" t="str">
        <f>VLOOKUP(J3124,locations!$A$1:$E$17,2,FALSE)</f>
        <v>Bay of Plenty</v>
      </c>
      <c r="L3124" t="str">
        <f>VLOOKUP(J3124,locations!$A$1:$E$17,3,FALSE)</f>
        <v>New Zealand</v>
      </c>
      <c r="M3124">
        <f>VLOOKUP(J3124,locations!$A$1:$E$17,4,FALSE)</f>
        <v>347700</v>
      </c>
      <c r="N3124">
        <f>VLOOKUP(J3124,locations!$A$1:$E$17,5,FALSE)</f>
        <v>28.8</v>
      </c>
    </row>
    <row r="3125" spans="1:14" x14ac:dyDescent="0.25">
      <c r="A3125">
        <v>3124</v>
      </c>
      <c r="B3125" t="s">
        <v>90</v>
      </c>
      <c r="C3125">
        <v>619</v>
      </c>
      <c r="D3125" t="str">
        <f>VLOOKUP(C3133,'make details'!$A$1:$C$139,2,FALSE)</f>
        <v>Toyota</v>
      </c>
      <c r="E3125" t="str">
        <f>VLOOKUP(C3125,'make details'!$A$1:$C$139,3,FALSE)</f>
        <v>Standard</v>
      </c>
      <c r="F3125">
        <v>2005</v>
      </c>
      <c r="G3125" t="s">
        <v>575</v>
      </c>
      <c r="H3125" t="s">
        <v>10</v>
      </c>
      <c r="I3125" s="1">
        <v>44562</v>
      </c>
      <c r="J3125">
        <v>103</v>
      </c>
      <c r="K3125" t="str">
        <f>VLOOKUP(J3125,locations!$A$1:$E$17,2,FALSE)</f>
        <v>Waikato</v>
      </c>
      <c r="L3125" t="str">
        <f>VLOOKUP(J3125,locations!$A$1:$E$17,3,FALSE)</f>
        <v>New Zealand</v>
      </c>
      <c r="M3125">
        <f>VLOOKUP(J3125,locations!$A$1:$E$17,4,FALSE)</f>
        <v>513800</v>
      </c>
      <c r="N3125">
        <f>VLOOKUP(J3125,locations!$A$1:$E$17,5,FALSE)</f>
        <v>21.5</v>
      </c>
    </row>
    <row r="3126" spans="1:14" x14ac:dyDescent="0.25">
      <c r="A3126">
        <v>3125</v>
      </c>
      <c r="B3126" t="s">
        <v>83</v>
      </c>
      <c r="C3126">
        <v>576</v>
      </c>
      <c r="D3126" t="str">
        <f>VLOOKUP(C3134,'make details'!$A$1:$C$139,2,FALSE)</f>
        <v>Toyota</v>
      </c>
      <c r="E3126" t="str">
        <f>VLOOKUP(C3126,'make details'!$A$1:$C$139,3,FALSE)</f>
        <v>Standard</v>
      </c>
      <c r="F3126">
        <v>2004</v>
      </c>
      <c r="G3126" t="s">
        <v>600</v>
      </c>
      <c r="H3126" t="s">
        <v>10</v>
      </c>
      <c r="I3126" s="1">
        <v>44566</v>
      </c>
      <c r="J3126">
        <v>102</v>
      </c>
      <c r="K3126" t="str">
        <f>VLOOKUP(J3126,locations!$A$1:$E$17,2,FALSE)</f>
        <v>Auckland</v>
      </c>
      <c r="L3126" t="str">
        <f>VLOOKUP(J3126,locations!$A$1:$E$17,3,FALSE)</f>
        <v>New Zealand</v>
      </c>
      <c r="M3126">
        <f>VLOOKUP(J3126,locations!$A$1:$E$17,4,FALSE)</f>
        <v>1695200</v>
      </c>
      <c r="N3126">
        <f>VLOOKUP(J3126,locations!$A$1:$E$17,5,FALSE)</f>
        <v>343.09</v>
      </c>
    </row>
    <row r="3127" spans="1:14" x14ac:dyDescent="0.25">
      <c r="A3127">
        <v>3126</v>
      </c>
      <c r="B3127" t="s">
        <v>83</v>
      </c>
      <c r="C3127">
        <v>550</v>
      </c>
      <c r="D3127" t="str">
        <f>VLOOKUP(C3135,'make details'!$A$1:$C$139,2,FALSE)</f>
        <v>Subaru</v>
      </c>
      <c r="E3127" t="str">
        <f>VLOOKUP(C3127,'make details'!$A$1:$C$139,3,FALSE)</f>
        <v>Standard</v>
      </c>
      <c r="F3127">
        <v>2004</v>
      </c>
      <c r="G3127" t="s">
        <v>571</v>
      </c>
      <c r="H3127" t="s">
        <v>45</v>
      </c>
      <c r="I3127" s="1">
        <v>44540</v>
      </c>
      <c r="J3127">
        <v>102</v>
      </c>
      <c r="K3127" t="str">
        <f>VLOOKUP(J3127,locations!$A$1:$E$17,2,FALSE)</f>
        <v>Auckland</v>
      </c>
      <c r="L3127" t="str">
        <f>VLOOKUP(J3127,locations!$A$1:$E$17,3,FALSE)</f>
        <v>New Zealand</v>
      </c>
      <c r="M3127">
        <f>VLOOKUP(J3127,locations!$A$1:$E$17,4,FALSE)</f>
        <v>1695200</v>
      </c>
      <c r="N3127">
        <f>VLOOKUP(J3127,locations!$A$1:$E$17,5,FALSE)</f>
        <v>343.09</v>
      </c>
    </row>
    <row r="3128" spans="1:14" x14ac:dyDescent="0.25">
      <c r="A3128">
        <v>3127</v>
      </c>
      <c r="B3128" t="s">
        <v>90</v>
      </c>
      <c r="C3128">
        <v>576</v>
      </c>
      <c r="D3128" t="str">
        <f>VLOOKUP(C3136,'make details'!$A$1:$C$139,2,FALSE)</f>
        <v>Toyota</v>
      </c>
      <c r="E3128" t="str">
        <f>VLOOKUP(C3128,'make details'!$A$1:$C$139,3,FALSE)</f>
        <v>Standard</v>
      </c>
      <c r="F3128">
        <v>2008</v>
      </c>
      <c r="G3128" t="s">
        <v>800</v>
      </c>
      <c r="H3128" t="s">
        <v>18</v>
      </c>
      <c r="I3128" s="1">
        <v>44598</v>
      </c>
      <c r="J3128">
        <v>102</v>
      </c>
      <c r="K3128" t="str">
        <f>VLOOKUP(J3128,locations!$A$1:$E$17,2,FALSE)</f>
        <v>Auckland</v>
      </c>
      <c r="L3128" t="str">
        <f>VLOOKUP(J3128,locations!$A$1:$E$17,3,FALSE)</f>
        <v>New Zealand</v>
      </c>
      <c r="M3128">
        <f>VLOOKUP(J3128,locations!$A$1:$E$17,4,FALSE)</f>
        <v>1695200</v>
      </c>
      <c r="N3128">
        <f>VLOOKUP(J3128,locations!$A$1:$E$17,5,FALSE)</f>
        <v>343.09</v>
      </c>
    </row>
    <row r="3129" spans="1:14" x14ac:dyDescent="0.25">
      <c r="A3129">
        <v>3128</v>
      </c>
      <c r="B3129" t="s">
        <v>90</v>
      </c>
      <c r="C3129">
        <v>576</v>
      </c>
      <c r="D3129" t="str">
        <f>VLOOKUP(C3137,'make details'!$A$1:$C$139,2,FALSE)</f>
        <v>Nissan</v>
      </c>
      <c r="E3129" t="str">
        <f>VLOOKUP(C3129,'make details'!$A$1:$C$139,3,FALSE)</f>
        <v>Standard</v>
      </c>
      <c r="F3129">
        <v>2008</v>
      </c>
      <c r="G3129" t="s">
        <v>800</v>
      </c>
      <c r="H3129" t="s">
        <v>18</v>
      </c>
      <c r="I3129" s="1">
        <v>44599</v>
      </c>
      <c r="J3129">
        <v>114</v>
      </c>
      <c r="K3129" t="str">
        <f>VLOOKUP(J3129,locations!$A$1:$E$17,2,FALSE)</f>
        <v>Canterbury</v>
      </c>
      <c r="L3129" t="str">
        <f>VLOOKUP(J3129,locations!$A$1:$E$17,3,FALSE)</f>
        <v>New Zealand</v>
      </c>
      <c r="M3129">
        <f>VLOOKUP(J3129,locations!$A$1:$E$17,4,FALSE)</f>
        <v>655000</v>
      </c>
      <c r="N3129">
        <f>VLOOKUP(J3129,locations!$A$1:$E$17,5,FALSE)</f>
        <v>14.72</v>
      </c>
    </row>
    <row r="3130" spans="1:14" x14ac:dyDescent="0.25">
      <c r="A3130">
        <v>3129</v>
      </c>
      <c r="B3130" t="s">
        <v>90</v>
      </c>
      <c r="C3130">
        <v>512</v>
      </c>
      <c r="D3130" t="str">
        <f>VLOOKUP(C3138,'make details'!$A$1:$C$139,2,FALSE)</f>
        <v>Toyota</v>
      </c>
      <c r="E3130" t="str">
        <f>VLOOKUP(C3130,'make details'!$A$1:$C$139,3,FALSE)</f>
        <v>Luxury</v>
      </c>
      <c r="F3130">
        <v>2007</v>
      </c>
      <c r="G3130" t="s">
        <v>707</v>
      </c>
      <c r="H3130" t="s">
        <v>10</v>
      </c>
      <c r="I3130" s="1">
        <v>44626</v>
      </c>
      <c r="J3130">
        <v>102</v>
      </c>
      <c r="K3130" t="str">
        <f>VLOOKUP(J3130,locations!$A$1:$E$17,2,FALSE)</f>
        <v>Auckland</v>
      </c>
      <c r="L3130" t="str">
        <f>VLOOKUP(J3130,locations!$A$1:$E$17,3,FALSE)</f>
        <v>New Zealand</v>
      </c>
      <c r="M3130">
        <f>VLOOKUP(J3130,locations!$A$1:$E$17,4,FALSE)</f>
        <v>1695200</v>
      </c>
      <c r="N3130">
        <f>VLOOKUP(J3130,locations!$A$1:$E$17,5,FALSE)</f>
        <v>343.09</v>
      </c>
    </row>
    <row r="3131" spans="1:14" x14ac:dyDescent="0.25">
      <c r="A3131">
        <v>3130</v>
      </c>
      <c r="B3131" t="s">
        <v>75</v>
      </c>
      <c r="C3131">
        <v>576</v>
      </c>
      <c r="D3131" t="str">
        <f>VLOOKUP(C3139,'make details'!$A$1:$C$139,2,FALSE)</f>
        <v>Daihatsu</v>
      </c>
      <c r="E3131" t="str">
        <f>VLOOKUP(C3131,'make details'!$A$1:$C$139,3,FALSE)</f>
        <v>Standard</v>
      </c>
      <c r="F3131">
        <v>2006</v>
      </c>
      <c r="G3131" t="s">
        <v>823</v>
      </c>
      <c r="H3131" t="s">
        <v>45</v>
      </c>
      <c r="I3131" s="1">
        <v>44490</v>
      </c>
      <c r="J3131">
        <v>114</v>
      </c>
      <c r="K3131" t="str">
        <f>VLOOKUP(J3131,locations!$A$1:$E$17,2,FALSE)</f>
        <v>Canterbury</v>
      </c>
      <c r="L3131" t="str">
        <f>VLOOKUP(J3131,locations!$A$1:$E$17,3,FALSE)</f>
        <v>New Zealand</v>
      </c>
      <c r="M3131">
        <f>VLOOKUP(J3131,locations!$A$1:$E$17,4,FALSE)</f>
        <v>655000</v>
      </c>
      <c r="N3131">
        <f>VLOOKUP(J3131,locations!$A$1:$E$17,5,FALSE)</f>
        <v>14.72</v>
      </c>
    </row>
    <row r="3132" spans="1:14" x14ac:dyDescent="0.25">
      <c r="A3132">
        <v>3131</v>
      </c>
      <c r="B3132" t="s">
        <v>90</v>
      </c>
      <c r="C3132">
        <v>550</v>
      </c>
      <c r="D3132" t="str">
        <f>VLOOKUP(C3140,'make details'!$A$1:$C$139,2,FALSE)</f>
        <v>Mitsubishi</v>
      </c>
      <c r="E3132" t="str">
        <f>VLOOKUP(C3132,'make details'!$A$1:$C$139,3,FALSE)</f>
        <v>Standard</v>
      </c>
      <c r="F3132">
        <v>2006</v>
      </c>
      <c r="G3132" t="s">
        <v>784</v>
      </c>
      <c r="H3132" t="s">
        <v>101</v>
      </c>
      <c r="I3132" s="1">
        <v>44601</v>
      </c>
      <c r="J3132">
        <v>108</v>
      </c>
      <c r="K3132" t="str">
        <f>VLOOKUP(J3132,locations!$A$1:$E$17,2,FALSE)</f>
        <v>Manawatū-Whanganui</v>
      </c>
      <c r="L3132" t="str">
        <f>VLOOKUP(J3132,locations!$A$1:$E$17,3,FALSE)</f>
        <v>New Zealand</v>
      </c>
      <c r="M3132">
        <f>VLOOKUP(J3132,locations!$A$1:$E$17,4,FALSE)</f>
        <v>258200</v>
      </c>
      <c r="N3132">
        <f>VLOOKUP(J3132,locations!$A$1:$E$17,5,FALSE)</f>
        <v>11.62</v>
      </c>
    </row>
    <row r="3133" spans="1:14" x14ac:dyDescent="0.25">
      <c r="A3133">
        <v>3132</v>
      </c>
      <c r="B3133" t="s">
        <v>83</v>
      </c>
      <c r="C3133">
        <v>619</v>
      </c>
      <c r="D3133" t="str">
        <f>VLOOKUP(C3141,'make details'!$A$1:$C$139,2,FALSE)</f>
        <v>Toyota</v>
      </c>
      <c r="E3133" t="str">
        <f>VLOOKUP(C3133,'make details'!$A$1:$C$139,3,FALSE)</f>
        <v>Standard</v>
      </c>
      <c r="F3133">
        <v>2005</v>
      </c>
      <c r="G3133" t="s">
        <v>842</v>
      </c>
      <c r="H3133" t="s">
        <v>32</v>
      </c>
      <c r="I3133" s="1">
        <v>44497</v>
      </c>
      <c r="J3133">
        <v>102</v>
      </c>
      <c r="K3133" t="str">
        <f>VLOOKUP(J3133,locations!$A$1:$E$17,2,FALSE)</f>
        <v>Auckland</v>
      </c>
      <c r="L3133" t="str">
        <f>VLOOKUP(J3133,locations!$A$1:$E$17,3,FALSE)</f>
        <v>New Zealand</v>
      </c>
      <c r="M3133">
        <f>VLOOKUP(J3133,locations!$A$1:$E$17,4,FALSE)</f>
        <v>1695200</v>
      </c>
      <c r="N3133">
        <f>VLOOKUP(J3133,locations!$A$1:$E$17,5,FALSE)</f>
        <v>343.09</v>
      </c>
    </row>
    <row r="3134" spans="1:14" x14ac:dyDescent="0.25">
      <c r="A3134">
        <v>3133</v>
      </c>
      <c r="B3134" t="s">
        <v>90</v>
      </c>
      <c r="C3134">
        <v>619</v>
      </c>
      <c r="D3134" t="str">
        <f>VLOOKUP(C3142,'make details'!$A$1:$C$139,2,FALSE)</f>
        <v>Mitsubishi</v>
      </c>
      <c r="E3134" t="str">
        <f>VLOOKUP(C3134,'make details'!$A$1:$C$139,3,FALSE)</f>
        <v>Standard</v>
      </c>
      <c r="F3134">
        <v>2007</v>
      </c>
      <c r="G3134" t="s">
        <v>842</v>
      </c>
      <c r="H3134" t="s">
        <v>10</v>
      </c>
      <c r="I3134" s="1">
        <v>44637</v>
      </c>
      <c r="J3134">
        <v>103</v>
      </c>
      <c r="K3134" t="str">
        <f>VLOOKUP(J3134,locations!$A$1:$E$17,2,FALSE)</f>
        <v>Waikato</v>
      </c>
      <c r="L3134" t="str">
        <f>VLOOKUP(J3134,locations!$A$1:$E$17,3,FALSE)</f>
        <v>New Zealand</v>
      </c>
      <c r="M3134">
        <f>VLOOKUP(J3134,locations!$A$1:$E$17,4,FALSE)</f>
        <v>513800</v>
      </c>
      <c r="N3134">
        <f>VLOOKUP(J3134,locations!$A$1:$E$17,5,FALSE)</f>
        <v>21.5</v>
      </c>
    </row>
    <row r="3135" spans="1:14" x14ac:dyDescent="0.25">
      <c r="A3135">
        <v>3134</v>
      </c>
      <c r="B3135" t="s">
        <v>90</v>
      </c>
      <c r="C3135">
        <v>610</v>
      </c>
      <c r="D3135" t="str">
        <f>VLOOKUP(C3143,'make details'!$A$1:$C$139,2,FALSE)</f>
        <v>Toyota</v>
      </c>
      <c r="E3135" t="str">
        <f>VLOOKUP(C3135,'make details'!$A$1:$C$139,3,FALSE)</f>
        <v>Standard</v>
      </c>
      <c r="F3135">
        <v>2002</v>
      </c>
      <c r="G3135" t="s">
        <v>444</v>
      </c>
      <c r="H3135" t="s">
        <v>18</v>
      </c>
      <c r="I3135" s="1">
        <v>44587</v>
      </c>
      <c r="J3135">
        <v>108</v>
      </c>
      <c r="K3135" t="str">
        <f>VLOOKUP(J3135,locations!$A$1:$E$17,2,FALSE)</f>
        <v>Manawatū-Whanganui</v>
      </c>
      <c r="L3135" t="str">
        <f>VLOOKUP(J3135,locations!$A$1:$E$17,3,FALSE)</f>
        <v>New Zealand</v>
      </c>
      <c r="M3135">
        <f>VLOOKUP(J3135,locations!$A$1:$E$17,4,FALSE)</f>
        <v>258200</v>
      </c>
      <c r="N3135">
        <f>VLOOKUP(J3135,locations!$A$1:$E$17,5,FALSE)</f>
        <v>11.62</v>
      </c>
    </row>
    <row r="3136" spans="1:14" x14ac:dyDescent="0.25">
      <c r="A3136">
        <v>3135</v>
      </c>
      <c r="B3136" t="s">
        <v>435</v>
      </c>
      <c r="C3136">
        <v>619</v>
      </c>
      <c r="D3136" t="str">
        <f>VLOOKUP(C3144,'make details'!$A$1:$C$139,2,FALSE)</f>
        <v>Nissan</v>
      </c>
      <c r="E3136" t="str">
        <f>VLOOKUP(C3136,'make details'!$A$1:$C$139,3,FALSE)</f>
        <v>Standard</v>
      </c>
      <c r="F3136">
        <v>1996</v>
      </c>
      <c r="G3136" t="s">
        <v>448</v>
      </c>
      <c r="H3136" t="s">
        <v>32</v>
      </c>
      <c r="I3136" s="1">
        <v>44599</v>
      </c>
      <c r="J3136">
        <v>101</v>
      </c>
      <c r="K3136" t="str">
        <f>VLOOKUP(J3136,locations!$A$1:$E$17,2,FALSE)</f>
        <v>Northland</v>
      </c>
      <c r="L3136" t="str">
        <f>VLOOKUP(J3136,locations!$A$1:$E$17,3,FALSE)</f>
        <v>New Zealand</v>
      </c>
      <c r="M3136">
        <f>VLOOKUP(J3136,locations!$A$1:$E$17,4,FALSE)</f>
        <v>201500</v>
      </c>
      <c r="N3136">
        <f>VLOOKUP(J3136,locations!$A$1:$E$17,5,FALSE)</f>
        <v>16.11</v>
      </c>
    </row>
    <row r="3137" spans="1:14" x14ac:dyDescent="0.25">
      <c r="A3137">
        <v>3136</v>
      </c>
      <c r="B3137" t="s">
        <v>435</v>
      </c>
      <c r="C3137">
        <v>587</v>
      </c>
      <c r="D3137" t="str">
        <f>VLOOKUP(C3145,'make details'!$A$1:$C$139,2,FALSE)</f>
        <v>Toyota</v>
      </c>
      <c r="E3137" t="str">
        <f>VLOOKUP(C3137,'make details'!$A$1:$C$139,3,FALSE)</f>
        <v>Standard</v>
      </c>
      <c r="F3137">
        <v>2008</v>
      </c>
      <c r="G3137" t="s">
        <v>437</v>
      </c>
      <c r="H3137" t="s">
        <v>18</v>
      </c>
      <c r="I3137" s="1">
        <v>44477</v>
      </c>
      <c r="J3137">
        <v>104</v>
      </c>
      <c r="K3137" t="str">
        <f>VLOOKUP(J3137,locations!$A$1:$E$17,2,FALSE)</f>
        <v>Bay of Plenty</v>
      </c>
      <c r="L3137" t="str">
        <f>VLOOKUP(J3137,locations!$A$1:$E$17,3,FALSE)</f>
        <v>New Zealand</v>
      </c>
      <c r="M3137">
        <f>VLOOKUP(J3137,locations!$A$1:$E$17,4,FALSE)</f>
        <v>347700</v>
      </c>
      <c r="N3137">
        <f>VLOOKUP(J3137,locations!$A$1:$E$17,5,FALSE)</f>
        <v>28.8</v>
      </c>
    </row>
    <row r="3138" spans="1:14" x14ac:dyDescent="0.25">
      <c r="A3138">
        <v>3137</v>
      </c>
      <c r="B3138" t="s">
        <v>83</v>
      </c>
      <c r="C3138">
        <v>619</v>
      </c>
      <c r="D3138" t="str">
        <f>VLOOKUP(C3146,'make details'!$A$1:$C$139,2,FALSE)</f>
        <v>Volkswagen</v>
      </c>
      <c r="E3138" t="str">
        <f>VLOOKUP(C3138,'make details'!$A$1:$C$139,3,FALSE)</f>
        <v>Standard</v>
      </c>
      <c r="F3138">
        <v>2005</v>
      </c>
      <c r="G3138" t="s">
        <v>842</v>
      </c>
      <c r="H3138" t="s">
        <v>32</v>
      </c>
      <c r="I3138" s="1">
        <v>44592</v>
      </c>
      <c r="J3138">
        <v>103</v>
      </c>
      <c r="K3138" t="str">
        <f>VLOOKUP(J3138,locations!$A$1:$E$17,2,FALSE)</f>
        <v>Waikato</v>
      </c>
      <c r="L3138" t="str">
        <f>VLOOKUP(J3138,locations!$A$1:$E$17,3,FALSE)</f>
        <v>New Zealand</v>
      </c>
      <c r="M3138">
        <f>VLOOKUP(J3138,locations!$A$1:$E$17,4,FALSE)</f>
        <v>513800</v>
      </c>
      <c r="N3138">
        <f>VLOOKUP(J3138,locations!$A$1:$E$17,5,FALSE)</f>
        <v>21.5</v>
      </c>
    </row>
    <row r="3139" spans="1:14" x14ac:dyDescent="0.25">
      <c r="A3139">
        <v>3138</v>
      </c>
      <c r="B3139" t="s">
        <v>614</v>
      </c>
      <c r="C3139">
        <v>531</v>
      </c>
      <c r="D3139" t="str">
        <f>VLOOKUP(C3147,'make details'!$A$1:$C$139,2,FALSE)</f>
        <v>Toyota</v>
      </c>
      <c r="E3139" t="str">
        <f>VLOOKUP(C3139,'make details'!$A$1:$C$139,3,FALSE)</f>
        <v>Standard</v>
      </c>
      <c r="F3139">
        <v>1988</v>
      </c>
      <c r="G3139" t="s">
        <v>939</v>
      </c>
      <c r="H3139" t="s">
        <v>32</v>
      </c>
      <c r="I3139" s="1">
        <v>44525</v>
      </c>
      <c r="J3139">
        <v>107</v>
      </c>
      <c r="K3139" t="str">
        <f>VLOOKUP(J3139,locations!$A$1:$E$17,2,FALSE)</f>
        <v>Taranaki</v>
      </c>
      <c r="L3139" t="str">
        <f>VLOOKUP(J3139,locations!$A$1:$E$17,3,FALSE)</f>
        <v>New Zealand</v>
      </c>
      <c r="M3139">
        <f>VLOOKUP(J3139,locations!$A$1:$E$17,4,FALSE)</f>
        <v>127300</v>
      </c>
      <c r="N3139">
        <f>VLOOKUP(J3139,locations!$A$1:$E$17,5,FALSE)</f>
        <v>17.55</v>
      </c>
    </row>
    <row r="3140" spans="1:14" x14ac:dyDescent="0.25">
      <c r="A3140">
        <v>3139</v>
      </c>
      <c r="B3140" t="s">
        <v>90</v>
      </c>
      <c r="C3140">
        <v>580</v>
      </c>
      <c r="D3140" t="str">
        <f>VLOOKUP(C3148,'make details'!$A$1:$C$139,2,FALSE)</f>
        <v>Toyota</v>
      </c>
      <c r="E3140" t="str">
        <f>VLOOKUP(C3140,'make details'!$A$1:$C$139,3,FALSE)</f>
        <v>Standard</v>
      </c>
      <c r="F3140">
        <v>1998</v>
      </c>
      <c r="G3140" t="s">
        <v>676</v>
      </c>
      <c r="H3140" t="s">
        <v>32</v>
      </c>
      <c r="I3140" s="1">
        <v>44610</v>
      </c>
      <c r="J3140">
        <v>111</v>
      </c>
      <c r="K3140" t="str">
        <f>VLOOKUP(J3140,locations!$A$1:$E$17,2,FALSE)</f>
        <v>Nelson</v>
      </c>
      <c r="L3140" t="str">
        <f>VLOOKUP(J3140,locations!$A$1:$E$17,3,FALSE)</f>
        <v>New Zealand</v>
      </c>
      <c r="M3140">
        <f>VLOOKUP(J3140,locations!$A$1:$E$17,4,FALSE)</f>
        <v>54500</v>
      </c>
      <c r="N3140">
        <f>VLOOKUP(J3140,locations!$A$1:$E$17,5,FALSE)</f>
        <v>129.15</v>
      </c>
    </row>
    <row r="3141" spans="1:14" x14ac:dyDescent="0.25">
      <c r="A3141">
        <v>3140</v>
      </c>
      <c r="B3141" t="s">
        <v>83</v>
      </c>
      <c r="C3141">
        <v>619</v>
      </c>
      <c r="D3141" t="str">
        <f>VLOOKUP(C3149,'make details'!$A$1:$C$139,2,FALSE)</f>
        <v>BMW</v>
      </c>
      <c r="E3141" t="str">
        <f>VLOOKUP(C3141,'make details'!$A$1:$C$139,3,FALSE)</f>
        <v>Standard</v>
      </c>
      <c r="F3141">
        <v>2005</v>
      </c>
      <c r="G3141" t="s">
        <v>842</v>
      </c>
      <c r="H3141" t="s">
        <v>18</v>
      </c>
      <c r="I3141" s="1">
        <v>44571</v>
      </c>
      <c r="J3141">
        <v>106</v>
      </c>
      <c r="K3141" t="str">
        <f>VLOOKUP(J3141,locations!$A$1:$E$17,2,FALSE)</f>
        <v>Hawke's Bay</v>
      </c>
      <c r="L3141" t="str">
        <f>VLOOKUP(J3141,locations!$A$1:$E$17,3,FALSE)</f>
        <v>New Zealand</v>
      </c>
      <c r="M3141">
        <f>VLOOKUP(J3141,locations!$A$1:$E$17,4,FALSE)</f>
        <v>182700</v>
      </c>
      <c r="N3141">
        <f>VLOOKUP(J3141,locations!$A$1:$E$17,5,FALSE)</f>
        <v>12.92</v>
      </c>
    </row>
    <row r="3142" spans="1:14" x14ac:dyDescent="0.25">
      <c r="A3142">
        <v>3141</v>
      </c>
      <c r="B3142" t="s">
        <v>90</v>
      </c>
      <c r="C3142">
        <v>580</v>
      </c>
      <c r="D3142" t="str">
        <f>VLOOKUP(C3150,'make details'!$A$1:$C$139,2,FALSE)</f>
        <v>Nissan</v>
      </c>
      <c r="E3142" t="str">
        <f>VLOOKUP(C3142,'make details'!$A$1:$C$139,3,FALSE)</f>
        <v>Standard</v>
      </c>
      <c r="F3142">
        <v>2006</v>
      </c>
      <c r="G3142" t="s">
        <v>727</v>
      </c>
      <c r="H3142" t="s">
        <v>32</v>
      </c>
      <c r="I3142" s="1">
        <v>44590</v>
      </c>
      <c r="J3142">
        <v>114</v>
      </c>
      <c r="K3142" t="str">
        <f>VLOOKUP(J3142,locations!$A$1:$E$17,2,FALSE)</f>
        <v>Canterbury</v>
      </c>
      <c r="L3142" t="str">
        <f>VLOOKUP(J3142,locations!$A$1:$E$17,3,FALSE)</f>
        <v>New Zealand</v>
      </c>
      <c r="M3142">
        <f>VLOOKUP(J3142,locations!$A$1:$E$17,4,FALSE)</f>
        <v>655000</v>
      </c>
      <c r="N3142">
        <f>VLOOKUP(J3142,locations!$A$1:$E$17,5,FALSE)</f>
        <v>14.72</v>
      </c>
    </row>
    <row r="3143" spans="1:14" x14ac:dyDescent="0.25">
      <c r="A3143">
        <v>3142</v>
      </c>
      <c r="B3143" t="s">
        <v>75</v>
      </c>
      <c r="C3143">
        <v>619</v>
      </c>
      <c r="D3143" t="str">
        <f>VLOOKUP(C3151,'make details'!$A$1:$C$139,2,FALSE)</f>
        <v>Mazda</v>
      </c>
      <c r="E3143" t="str">
        <f>VLOOKUP(C3143,'make details'!$A$1:$C$139,3,FALSE)</f>
        <v>Standard</v>
      </c>
      <c r="F3143">
        <v>2006</v>
      </c>
      <c r="G3143" t="s">
        <v>940</v>
      </c>
      <c r="H3143" t="s">
        <v>28</v>
      </c>
      <c r="I3143" s="1">
        <v>44642</v>
      </c>
      <c r="J3143">
        <v>102</v>
      </c>
      <c r="K3143" t="str">
        <f>VLOOKUP(J3143,locations!$A$1:$E$17,2,FALSE)</f>
        <v>Auckland</v>
      </c>
      <c r="L3143" t="str">
        <f>VLOOKUP(J3143,locations!$A$1:$E$17,3,FALSE)</f>
        <v>New Zealand</v>
      </c>
      <c r="M3143">
        <f>VLOOKUP(J3143,locations!$A$1:$E$17,4,FALSE)</f>
        <v>1695200</v>
      </c>
      <c r="N3143">
        <f>VLOOKUP(J3143,locations!$A$1:$E$17,5,FALSE)</f>
        <v>343.09</v>
      </c>
    </row>
    <row r="3144" spans="1:14" x14ac:dyDescent="0.25">
      <c r="A3144">
        <v>3143</v>
      </c>
      <c r="B3144" t="s">
        <v>90</v>
      </c>
      <c r="C3144">
        <v>587</v>
      </c>
      <c r="D3144" t="str">
        <f>VLOOKUP(C3152,'make details'!$A$1:$C$139,2,FALSE)</f>
        <v>Toyota</v>
      </c>
      <c r="E3144" t="str">
        <f>VLOOKUP(C3144,'make details'!$A$1:$C$139,3,FALSE)</f>
        <v>Standard</v>
      </c>
      <c r="F3144">
        <v>2007</v>
      </c>
      <c r="G3144" t="s">
        <v>910</v>
      </c>
      <c r="H3144" t="s">
        <v>101</v>
      </c>
      <c r="I3144" s="1">
        <v>44555</v>
      </c>
      <c r="J3144">
        <v>114</v>
      </c>
      <c r="K3144" t="str">
        <f>VLOOKUP(J3144,locations!$A$1:$E$17,2,FALSE)</f>
        <v>Canterbury</v>
      </c>
      <c r="L3144" t="str">
        <f>VLOOKUP(J3144,locations!$A$1:$E$17,3,FALSE)</f>
        <v>New Zealand</v>
      </c>
      <c r="M3144">
        <f>VLOOKUP(J3144,locations!$A$1:$E$17,4,FALSE)</f>
        <v>655000</v>
      </c>
      <c r="N3144">
        <f>VLOOKUP(J3144,locations!$A$1:$E$17,5,FALSE)</f>
        <v>14.72</v>
      </c>
    </row>
    <row r="3145" spans="1:14" x14ac:dyDescent="0.25">
      <c r="A3145">
        <v>3144</v>
      </c>
      <c r="B3145" t="s">
        <v>90</v>
      </c>
      <c r="C3145">
        <v>619</v>
      </c>
      <c r="D3145" t="str">
        <f>VLOOKUP(C3153,'make details'!$A$1:$C$139,2,FALSE)</f>
        <v>Toyota</v>
      </c>
      <c r="E3145" t="str">
        <f>VLOOKUP(C3145,'make details'!$A$1:$C$139,3,FALSE)</f>
        <v>Standard</v>
      </c>
      <c r="F3145">
        <v>2006</v>
      </c>
      <c r="G3145" t="s">
        <v>874</v>
      </c>
      <c r="H3145" t="s">
        <v>18</v>
      </c>
      <c r="I3145" s="1">
        <v>44545</v>
      </c>
      <c r="J3145">
        <v>101</v>
      </c>
      <c r="K3145" t="str">
        <f>VLOOKUP(J3145,locations!$A$1:$E$17,2,FALSE)</f>
        <v>Northland</v>
      </c>
      <c r="L3145" t="str">
        <f>VLOOKUP(J3145,locations!$A$1:$E$17,3,FALSE)</f>
        <v>New Zealand</v>
      </c>
      <c r="M3145">
        <f>VLOOKUP(J3145,locations!$A$1:$E$17,4,FALSE)</f>
        <v>201500</v>
      </c>
      <c r="N3145">
        <f>VLOOKUP(J3145,locations!$A$1:$E$17,5,FALSE)</f>
        <v>16.11</v>
      </c>
    </row>
    <row r="3146" spans="1:14" x14ac:dyDescent="0.25">
      <c r="A3146">
        <v>3145</v>
      </c>
      <c r="B3146" t="s">
        <v>75</v>
      </c>
      <c r="C3146">
        <v>633</v>
      </c>
      <c r="D3146" t="str">
        <f>VLOOKUP(C3154,'make details'!$A$1:$C$139,2,FALSE)</f>
        <v>Toyota</v>
      </c>
      <c r="E3146" t="str">
        <f>VLOOKUP(C3146,'make details'!$A$1:$C$139,3,FALSE)</f>
        <v>Standard</v>
      </c>
      <c r="F3146">
        <v>2007</v>
      </c>
      <c r="G3146" t="s">
        <v>581</v>
      </c>
      <c r="H3146" t="s">
        <v>18</v>
      </c>
      <c r="I3146" s="1">
        <v>44621</v>
      </c>
      <c r="J3146">
        <v>102</v>
      </c>
      <c r="K3146" t="str">
        <f>VLOOKUP(J3146,locations!$A$1:$E$17,2,FALSE)</f>
        <v>Auckland</v>
      </c>
      <c r="L3146" t="str">
        <f>VLOOKUP(J3146,locations!$A$1:$E$17,3,FALSE)</f>
        <v>New Zealand</v>
      </c>
      <c r="M3146">
        <f>VLOOKUP(J3146,locations!$A$1:$E$17,4,FALSE)</f>
        <v>1695200</v>
      </c>
      <c r="N3146">
        <f>VLOOKUP(J3146,locations!$A$1:$E$17,5,FALSE)</f>
        <v>343.09</v>
      </c>
    </row>
    <row r="3147" spans="1:14" x14ac:dyDescent="0.25">
      <c r="A3147">
        <v>3146</v>
      </c>
      <c r="B3147" t="s">
        <v>83</v>
      </c>
      <c r="C3147">
        <v>619</v>
      </c>
      <c r="D3147" t="str">
        <f>VLOOKUP(C3155,'make details'!$A$1:$C$139,2,FALSE)</f>
        <v>BMW</v>
      </c>
      <c r="E3147" t="str">
        <f>VLOOKUP(C3147,'make details'!$A$1:$C$139,3,FALSE)</f>
        <v>Standard</v>
      </c>
      <c r="F3147">
        <v>2001</v>
      </c>
      <c r="G3147" t="s">
        <v>694</v>
      </c>
      <c r="H3147" t="s">
        <v>10</v>
      </c>
      <c r="I3147" s="1">
        <v>44615</v>
      </c>
      <c r="J3147">
        <v>102</v>
      </c>
      <c r="K3147" t="str">
        <f>VLOOKUP(J3147,locations!$A$1:$E$17,2,FALSE)</f>
        <v>Auckland</v>
      </c>
      <c r="L3147" t="str">
        <f>VLOOKUP(J3147,locations!$A$1:$E$17,3,FALSE)</f>
        <v>New Zealand</v>
      </c>
      <c r="M3147">
        <f>VLOOKUP(J3147,locations!$A$1:$E$17,4,FALSE)</f>
        <v>1695200</v>
      </c>
      <c r="N3147">
        <f>VLOOKUP(J3147,locations!$A$1:$E$17,5,FALSE)</f>
        <v>343.09</v>
      </c>
    </row>
    <row r="3148" spans="1:14" x14ac:dyDescent="0.25">
      <c r="A3148">
        <v>3147</v>
      </c>
      <c r="B3148" t="s">
        <v>83</v>
      </c>
      <c r="C3148">
        <v>619</v>
      </c>
      <c r="D3148" t="str">
        <f>VLOOKUP(C3156,'make details'!$A$1:$C$139,2,FALSE)</f>
        <v>Nissan</v>
      </c>
      <c r="E3148" t="str">
        <f>VLOOKUP(C3148,'make details'!$A$1:$C$139,3,FALSE)</f>
        <v>Standard</v>
      </c>
      <c r="F3148">
        <v>2005</v>
      </c>
      <c r="G3148" t="s">
        <v>842</v>
      </c>
      <c r="H3148" t="s">
        <v>28</v>
      </c>
      <c r="I3148" s="1">
        <v>44480</v>
      </c>
      <c r="J3148">
        <v>102</v>
      </c>
      <c r="K3148" t="str">
        <f>VLOOKUP(J3148,locations!$A$1:$E$17,2,FALSE)</f>
        <v>Auckland</v>
      </c>
      <c r="L3148" t="str">
        <f>VLOOKUP(J3148,locations!$A$1:$E$17,3,FALSE)</f>
        <v>New Zealand</v>
      </c>
      <c r="M3148">
        <f>VLOOKUP(J3148,locations!$A$1:$E$17,4,FALSE)</f>
        <v>1695200</v>
      </c>
      <c r="N3148">
        <f>VLOOKUP(J3148,locations!$A$1:$E$17,5,FALSE)</f>
        <v>343.09</v>
      </c>
    </row>
    <row r="3149" spans="1:14" x14ac:dyDescent="0.25">
      <c r="A3149">
        <v>3148</v>
      </c>
      <c r="B3149" t="s">
        <v>83</v>
      </c>
      <c r="C3149">
        <v>512</v>
      </c>
      <c r="D3149" t="str">
        <f>VLOOKUP(C3157,'make details'!$A$1:$C$139,2,FALSE)</f>
        <v>Mercedes-Benz</v>
      </c>
      <c r="E3149" t="str">
        <f>VLOOKUP(C3149,'make details'!$A$1:$C$139,3,FALSE)</f>
        <v>Luxury</v>
      </c>
      <c r="F3149">
        <v>2005</v>
      </c>
      <c r="G3149" t="s">
        <v>704</v>
      </c>
      <c r="H3149" t="s">
        <v>10</v>
      </c>
      <c r="I3149" s="1">
        <v>44602</v>
      </c>
      <c r="J3149">
        <v>102</v>
      </c>
      <c r="K3149" t="str">
        <f>VLOOKUP(J3149,locations!$A$1:$E$17,2,FALSE)</f>
        <v>Auckland</v>
      </c>
      <c r="L3149" t="str">
        <f>VLOOKUP(J3149,locations!$A$1:$E$17,3,FALSE)</f>
        <v>New Zealand</v>
      </c>
      <c r="M3149">
        <f>VLOOKUP(J3149,locations!$A$1:$E$17,4,FALSE)</f>
        <v>1695200</v>
      </c>
      <c r="N3149">
        <f>VLOOKUP(J3149,locations!$A$1:$E$17,5,FALSE)</f>
        <v>343.09</v>
      </c>
    </row>
    <row r="3150" spans="1:14" x14ac:dyDescent="0.25">
      <c r="A3150">
        <v>3149</v>
      </c>
      <c r="B3150" t="s">
        <v>235</v>
      </c>
      <c r="C3150">
        <v>587</v>
      </c>
      <c r="D3150" t="str">
        <f>VLOOKUP(C3158,'make details'!$A$1:$C$139,2,FALSE)</f>
        <v>Volkswagen</v>
      </c>
      <c r="E3150" t="str">
        <f>VLOOKUP(C3150,'make details'!$A$1:$C$139,3,FALSE)</f>
        <v>Standard</v>
      </c>
      <c r="F3150">
        <v>2011</v>
      </c>
      <c r="G3150" t="s">
        <v>175</v>
      </c>
      <c r="H3150" t="s">
        <v>10</v>
      </c>
      <c r="I3150" s="1">
        <v>44574</v>
      </c>
      <c r="J3150">
        <v>102</v>
      </c>
      <c r="K3150" t="str">
        <f>VLOOKUP(J3150,locations!$A$1:$E$17,2,FALSE)</f>
        <v>Auckland</v>
      </c>
      <c r="L3150" t="str">
        <f>VLOOKUP(J3150,locations!$A$1:$E$17,3,FALSE)</f>
        <v>New Zealand</v>
      </c>
      <c r="M3150">
        <f>VLOOKUP(J3150,locations!$A$1:$E$17,4,FALSE)</f>
        <v>1695200</v>
      </c>
      <c r="N3150">
        <f>VLOOKUP(J3150,locations!$A$1:$E$17,5,FALSE)</f>
        <v>343.09</v>
      </c>
    </row>
    <row r="3151" spans="1:14" x14ac:dyDescent="0.25">
      <c r="A3151">
        <v>3150</v>
      </c>
      <c r="B3151" t="s">
        <v>435</v>
      </c>
      <c r="C3151">
        <v>576</v>
      </c>
      <c r="D3151" t="str">
        <f>VLOOKUP(C3159,'make details'!$A$1:$C$139,2,FALSE)</f>
        <v>Nissan</v>
      </c>
      <c r="E3151" t="str">
        <f>VLOOKUP(C3151,'make details'!$A$1:$C$139,3,FALSE)</f>
        <v>Standard</v>
      </c>
      <c r="F3151">
        <v>2002</v>
      </c>
      <c r="G3151" t="s">
        <v>450</v>
      </c>
      <c r="H3151" t="s">
        <v>32</v>
      </c>
      <c r="I3151" s="1">
        <v>44611</v>
      </c>
      <c r="J3151">
        <v>106</v>
      </c>
      <c r="K3151" t="str">
        <f>VLOOKUP(J3151,locations!$A$1:$E$17,2,FALSE)</f>
        <v>Hawke's Bay</v>
      </c>
      <c r="L3151" t="str">
        <f>VLOOKUP(J3151,locations!$A$1:$E$17,3,FALSE)</f>
        <v>New Zealand</v>
      </c>
      <c r="M3151">
        <f>VLOOKUP(J3151,locations!$A$1:$E$17,4,FALSE)</f>
        <v>182700</v>
      </c>
      <c r="N3151">
        <f>VLOOKUP(J3151,locations!$A$1:$E$17,5,FALSE)</f>
        <v>12.92</v>
      </c>
    </row>
    <row r="3152" spans="1:14" x14ac:dyDescent="0.25">
      <c r="A3152">
        <v>3151</v>
      </c>
      <c r="B3152" t="s">
        <v>83</v>
      </c>
      <c r="C3152">
        <v>619</v>
      </c>
      <c r="D3152" t="str">
        <f>VLOOKUP(C3160,'make details'!$A$1:$C$139,2,FALSE)</f>
        <v>Nissan</v>
      </c>
      <c r="E3152" t="str">
        <f>VLOOKUP(C3152,'make details'!$A$1:$C$139,3,FALSE)</f>
        <v>Standard</v>
      </c>
      <c r="F3152">
        <v>2006</v>
      </c>
      <c r="G3152" t="s">
        <v>937</v>
      </c>
      <c r="H3152" t="s">
        <v>32</v>
      </c>
      <c r="I3152" s="1">
        <v>44616</v>
      </c>
      <c r="J3152">
        <v>114</v>
      </c>
      <c r="K3152" t="str">
        <f>VLOOKUP(J3152,locations!$A$1:$E$17,2,FALSE)</f>
        <v>Canterbury</v>
      </c>
      <c r="L3152" t="str">
        <f>VLOOKUP(J3152,locations!$A$1:$E$17,3,FALSE)</f>
        <v>New Zealand</v>
      </c>
      <c r="M3152">
        <f>VLOOKUP(J3152,locations!$A$1:$E$17,4,FALSE)</f>
        <v>655000</v>
      </c>
      <c r="N3152">
        <f>VLOOKUP(J3152,locations!$A$1:$E$17,5,FALSE)</f>
        <v>14.72</v>
      </c>
    </row>
    <row r="3153" spans="1:14" x14ac:dyDescent="0.25">
      <c r="A3153">
        <v>3152</v>
      </c>
      <c r="B3153" t="s">
        <v>83</v>
      </c>
      <c r="C3153">
        <v>619</v>
      </c>
      <c r="D3153" t="str">
        <f>VLOOKUP(C3161,'make details'!$A$1:$C$139,2,FALSE)</f>
        <v>Nissan</v>
      </c>
      <c r="E3153" t="str">
        <f>VLOOKUP(C3153,'make details'!$A$1:$C$139,3,FALSE)</f>
        <v>Standard</v>
      </c>
      <c r="F3153">
        <v>2006</v>
      </c>
      <c r="G3153" t="s">
        <v>842</v>
      </c>
      <c r="H3153" t="s">
        <v>10</v>
      </c>
      <c r="I3153" s="1">
        <v>44500</v>
      </c>
      <c r="J3153">
        <v>102</v>
      </c>
      <c r="K3153" t="str">
        <f>VLOOKUP(J3153,locations!$A$1:$E$17,2,FALSE)</f>
        <v>Auckland</v>
      </c>
      <c r="L3153" t="str">
        <f>VLOOKUP(J3153,locations!$A$1:$E$17,3,FALSE)</f>
        <v>New Zealand</v>
      </c>
      <c r="M3153">
        <f>VLOOKUP(J3153,locations!$A$1:$E$17,4,FALSE)</f>
        <v>1695200</v>
      </c>
      <c r="N3153">
        <f>VLOOKUP(J3153,locations!$A$1:$E$17,5,FALSE)</f>
        <v>343.09</v>
      </c>
    </row>
    <row r="3154" spans="1:14" x14ac:dyDescent="0.25">
      <c r="A3154">
        <v>3153</v>
      </c>
      <c r="B3154" t="s">
        <v>75</v>
      </c>
      <c r="C3154">
        <v>619</v>
      </c>
      <c r="D3154" t="str">
        <f>VLOOKUP(C3162,'make details'!$A$1:$C$139,2,FALSE)</f>
        <v>Ford</v>
      </c>
      <c r="E3154" t="str">
        <f>VLOOKUP(C3154,'make details'!$A$1:$C$139,3,FALSE)</f>
        <v>Standard</v>
      </c>
      <c r="F3154">
        <v>2017</v>
      </c>
      <c r="G3154" t="s">
        <v>826</v>
      </c>
      <c r="H3154" t="s">
        <v>32</v>
      </c>
      <c r="I3154" s="1">
        <v>44656</v>
      </c>
      <c r="J3154">
        <v>102</v>
      </c>
      <c r="K3154" t="str">
        <f>VLOOKUP(J3154,locations!$A$1:$E$17,2,FALSE)</f>
        <v>Auckland</v>
      </c>
      <c r="L3154" t="str">
        <f>VLOOKUP(J3154,locations!$A$1:$E$17,3,FALSE)</f>
        <v>New Zealand</v>
      </c>
      <c r="M3154">
        <f>VLOOKUP(J3154,locations!$A$1:$E$17,4,FALSE)</f>
        <v>1695200</v>
      </c>
      <c r="N3154">
        <f>VLOOKUP(J3154,locations!$A$1:$E$17,5,FALSE)</f>
        <v>343.09</v>
      </c>
    </row>
    <row r="3155" spans="1:14" x14ac:dyDescent="0.25">
      <c r="A3155">
        <v>3154</v>
      </c>
      <c r="B3155" t="s">
        <v>83</v>
      </c>
      <c r="C3155">
        <v>512</v>
      </c>
      <c r="D3155" t="str">
        <f>VLOOKUP(C3163,'make details'!$A$1:$C$139,2,FALSE)</f>
        <v>Nissan</v>
      </c>
      <c r="E3155" t="str">
        <f>VLOOKUP(C3155,'make details'!$A$1:$C$139,3,FALSE)</f>
        <v>Luxury</v>
      </c>
      <c r="F3155">
        <v>2003</v>
      </c>
      <c r="G3155" t="s">
        <v>685</v>
      </c>
      <c r="H3155" t="s">
        <v>10</v>
      </c>
      <c r="I3155" s="1">
        <v>44552</v>
      </c>
      <c r="J3155">
        <v>105</v>
      </c>
      <c r="K3155" t="str">
        <f>VLOOKUP(J3155,locations!$A$1:$E$17,2,FALSE)</f>
        <v>Gisborne</v>
      </c>
      <c r="L3155" t="str">
        <f>VLOOKUP(J3155,locations!$A$1:$E$17,3,FALSE)</f>
        <v>New Zealand</v>
      </c>
      <c r="M3155">
        <f>VLOOKUP(J3155,locations!$A$1:$E$17,4,FALSE)</f>
        <v>52100</v>
      </c>
      <c r="N3155">
        <f>VLOOKUP(J3155,locations!$A$1:$E$17,5,FALSE)</f>
        <v>6.21</v>
      </c>
    </row>
    <row r="3156" spans="1:14" x14ac:dyDescent="0.25">
      <c r="A3156">
        <v>3155</v>
      </c>
      <c r="B3156" t="s">
        <v>75</v>
      </c>
      <c r="C3156">
        <v>587</v>
      </c>
      <c r="D3156" t="str">
        <f>VLOOKUP(C3164,'make details'!$A$1:$C$139,2,FALSE)</f>
        <v>Holden</v>
      </c>
      <c r="E3156" t="str">
        <f>VLOOKUP(C3156,'make details'!$A$1:$C$139,3,FALSE)</f>
        <v>Standard</v>
      </c>
      <c r="F3156">
        <v>2017</v>
      </c>
      <c r="G3156" t="s">
        <v>461</v>
      </c>
      <c r="H3156" t="s">
        <v>32</v>
      </c>
      <c r="I3156" s="1">
        <v>44622</v>
      </c>
      <c r="J3156">
        <v>104</v>
      </c>
      <c r="K3156" t="str">
        <f>VLOOKUP(J3156,locations!$A$1:$E$17,2,FALSE)</f>
        <v>Bay of Plenty</v>
      </c>
      <c r="L3156" t="str">
        <f>VLOOKUP(J3156,locations!$A$1:$E$17,3,FALSE)</f>
        <v>New Zealand</v>
      </c>
      <c r="M3156">
        <f>VLOOKUP(J3156,locations!$A$1:$E$17,4,FALSE)</f>
        <v>347700</v>
      </c>
      <c r="N3156">
        <f>VLOOKUP(J3156,locations!$A$1:$E$17,5,FALSE)</f>
        <v>28.8</v>
      </c>
    </row>
    <row r="3157" spans="1:14" x14ac:dyDescent="0.25">
      <c r="A3157">
        <v>3156</v>
      </c>
      <c r="B3157" t="s">
        <v>83</v>
      </c>
      <c r="C3157">
        <v>577</v>
      </c>
      <c r="D3157" t="str">
        <f>VLOOKUP(C3165,'make details'!$A$1:$C$139,2,FALSE)</f>
        <v>Mercedes-Benz</v>
      </c>
      <c r="E3157" t="str">
        <f>VLOOKUP(C3157,'make details'!$A$1:$C$139,3,FALSE)</f>
        <v>Luxury</v>
      </c>
      <c r="F3157">
        <v>2002</v>
      </c>
      <c r="G3157" t="s">
        <v>941</v>
      </c>
      <c r="H3157" t="s">
        <v>28</v>
      </c>
      <c r="I3157" s="1">
        <v>44483</v>
      </c>
      <c r="J3157">
        <v>102</v>
      </c>
      <c r="K3157" t="str">
        <f>VLOOKUP(J3157,locations!$A$1:$E$17,2,FALSE)</f>
        <v>Auckland</v>
      </c>
      <c r="L3157" t="str">
        <f>VLOOKUP(J3157,locations!$A$1:$E$17,3,FALSE)</f>
        <v>New Zealand</v>
      </c>
      <c r="M3157">
        <f>VLOOKUP(J3157,locations!$A$1:$E$17,4,FALSE)</f>
        <v>1695200</v>
      </c>
      <c r="N3157">
        <f>VLOOKUP(J3157,locations!$A$1:$E$17,5,FALSE)</f>
        <v>343.09</v>
      </c>
    </row>
    <row r="3158" spans="1:14" x14ac:dyDescent="0.25">
      <c r="A3158">
        <v>3157</v>
      </c>
      <c r="B3158" t="s">
        <v>90</v>
      </c>
      <c r="C3158">
        <v>633</v>
      </c>
      <c r="D3158" t="str">
        <f>VLOOKUP(C3166,'make details'!$A$1:$C$139,2,FALSE)</f>
        <v>Toyota</v>
      </c>
      <c r="E3158" t="str">
        <f>VLOOKUP(C3158,'make details'!$A$1:$C$139,3,FALSE)</f>
        <v>Standard</v>
      </c>
      <c r="F3158">
        <v>2008</v>
      </c>
      <c r="G3158" t="s">
        <v>581</v>
      </c>
      <c r="H3158" t="s">
        <v>18</v>
      </c>
      <c r="I3158" s="1">
        <v>44612</v>
      </c>
      <c r="J3158">
        <v>102</v>
      </c>
      <c r="K3158" t="str">
        <f>VLOOKUP(J3158,locations!$A$1:$E$17,2,FALSE)</f>
        <v>Auckland</v>
      </c>
      <c r="L3158" t="str">
        <f>VLOOKUP(J3158,locations!$A$1:$E$17,3,FALSE)</f>
        <v>New Zealand</v>
      </c>
      <c r="M3158">
        <f>VLOOKUP(J3158,locations!$A$1:$E$17,4,FALSE)</f>
        <v>1695200</v>
      </c>
      <c r="N3158">
        <f>VLOOKUP(J3158,locations!$A$1:$E$17,5,FALSE)</f>
        <v>343.09</v>
      </c>
    </row>
    <row r="3159" spans="1:14" x14ac:dyDescent="0.25">
      <c r="A3159">
        <v>3158</v>
      </c>
      <c r="B3159" t="s">
        <v>83</v>
      </c>
      <c r="C3159">
        <v>587</v>
      </c>
      <c r="D3159" t="str">
        <f>VLOOKUP(C3167,'make details'!$A$1:$C$139,2,FALSE)</f>
        <v>Mazda</v>
      </c>
      <c r="E3159" t="str">
        <f>VLOOKUP(C3159,'make details'!$A$1:$C$139,3,FALSE)</f>
        <v>Standard</v>
      </c>
      <c r="F3159">
        <v>2004</v>
      </c>
      <c r="G3159" t="s">
        <v>590</v>
      </c>
      <c r="H3159" t="s">
        <v>47</v>
      </c>
      <c r="I3159" s="1">
        <v>44582</v>
      </c>
      <c r="J3159">
        <v>104</v>
      </c>
      <c r="K3159" t="str">
        <f>VLOOKUP(J3159,locations!$A$1:$E$17,2,FALSE)</f>
        <v>Bay of Plenty</v>
      </c>
      <c r="L3159" t="str">
        <f>VLOOKUP(J3159,locations!$A$1:$E$17,3,FALSE)</f>
        <v>New Zealand</v>
      </c>
      <c r="M3159">
        <f>VLOOKUP(J3159,locations!$A$1:$E$17,4,FALSE)</f>
        <v>347700</v>
      </c>
      <c r="N3159">
        <f>VLOOKUP(J3159,locations!$A$1:$E$17,5,FALSE)</f>
        <v>28.8</v>
      </c>
    </row>
    <row r="3160" spans="1:14" x14ac:dyDescent="0.25">
      <c r="A3160">
        <v>3159</v>
      </c>
      <c r="B3160" t="s">
        <v>90</v>
      </c>
      <c r="C3160">
        <v>587</v>
      </c>
      <c r="D3160" t="str">
        <f>VLOOKUP(C3168,'make details'!$A$1:$C$139,2,FALSE)</f>
        <v>Jaguar</v>
      </c>
      <c r="E3160" t="str">
        <f>VLOOKUP(C3160,'make details'!$A$1:$C$139,3,FALSE)</f>
        <v>Standard</v>
      </c>
      <c r="F3160">
        <v>2006</v>
      </c>
      <c r="G3160" t="s">
        <v>883</v>
      </c>
      <c r="H3160" t="s">
        <v>10</v>
      </c>
      <c r="I3160" s="1">
        <v>44630</v>
      </c>
      <c r="J3160">
        <v>104</v>
      </c>
      <c r="K3160" t="str">
        <f>VLOOKUP(J3160,locations!$A$1:$E$17,2,FALSE)</f>
        <v>Bay of Plenty</v>
      </c>
      <c r="L3160" t="str">
        <f>VLOOKUP(J3160,locations!$A$1:$E$17,3,FALSE)</f>
        <v>New Zealand</v>
      </c>
      <c r="M3160">
        <f>VLOOKUP(J3160,locations!$A$1:$E$17,4,FALSE)</f>
        <v>347700</v>
      </c>
      <c r="N3160">
        <f>VLOOKUP(J3160,locations!$A$1:$E$17,5,FALSE)</f>
        <v>28.8</v>
      </c>
    </row>
    <row r="3161" spans="1:14" x14ac:dyDescent="0.25">
      <c r="A3161">
        <v>3160</v>
      </c>
      <c r="B3161" t="s">
        <v>435</v>
      </c>
      <c r="C3161">
        <v>587</v>
      </c>
      <c r="D3161" t="str">
        <f>VLOOKUP(C3169,'make details'!$A$1:$C$139,2,FALSE)</f>
        <v>Nissan</v>
      </c>
      <c r="E3161" t="str">
        <f>VLOOKUP(C3161,'make details'!$A$1:$C$139,3,FALSE)</f>
        <v>Standard</v>
      </c>
      <c r="F3161">
        <v>1998</v>
      </c>
      <c r="G3161" t="s">
        <v>437</v>
      </c>
      <c r="H3161" t="s">
        <v>32</v>
      </c>
      <c r="I3161" s="1">
        <v>44508</v>
      </c>
      <c r="J3161">
        <v>104</v>
      </c>
      <c r="K3161" t="str">
        <f>VLOOKUP(J3161,locations!$A$1:$E$17,2,FALSE)</f>
        <v>Bay of Plenty</v>
      </c>
      <c r="L3161" t="str">
        <f>VLOOKUP(J3161,locations!$A$1:$E$17,3,FALSE)</f>
        <v>New Zealand</v>
      </c>
      <c r="M3161">
        <f>VLOOKUP(J3161,locations!$A$1:$E$17,4,FALSE)</f>
        <v>347700</v>
      </c>
      <c r="N3161">
        <f>VLOOKUP(J3161,locations!$A$1:$E$17,5,FALSE)</f>
        <v>28.8</v>
      </c>
    </row>
    <row r="3162" spans="1:14" x14ac:dyDescent="0.25">
      <c r="A3162">
        <v>3161</v>
      </c>
      <c r="B3162" t="s">
        <v>83</v>
      </c>
      <c r="C3162">
        <v>540</v>
      </c>
      <c r="D3162" t="str">
        <f>VLOOKUP(C3170,'make details'!$A$1:$C$139,2,FALSE)</f>
        <v>Porsche</v>
      </c>
      <c r="E3162" t="str">
        <f>VLOOKUP(C3162,'make details'!$A$1:$C$139,3,FALSE)</f>
        <v>Standard</v>
      </c>
      <c r="F3162">
        <v>2007</v>
      </c>
      <c r="G3162" t="s">
        <v>453</v>
      </c>
      <c r="H3162" t="s">
        <v>45</v>
      </c>
      <c r="I3162" s="1">
        <v>44577</v>
      </c>
      <c r="J3162">
        <v>102</v>
      </c>
      <c r="K3162" t="str">
        <f>VLOOKUP(J3162,locations!$A$1:$E$17,2,FALSE)</f>
        <v>Auckland</v>
      </c>
      <c r="L3162" t="str">
        <f>VLOOKUP(J3162,locations!$A$1:$E$17,3,FALSE)</f>
        <v>New Zealand</v>
      </c>
      <c r="M3162">
        <f>VLOOKUP(J3162,locations!$A$1:$E$17,4,FALSE)</f>
        <v>1695200</v>
      </c>
      <c r="N3162">
        <f>VLOOKUP(J3162,locations!$A$1:$E$17,5,FALSE)</f>
        <v>343.09</v>
      </c>
    </row>
    <row r="3163" spans="1:14" x14ac:dyDescent="0.25">
      <c r="A3163">
        <v>3162</v>
      </c>
      <c r="B3163" t="s">
        <v>435</v>
      </c>
      <c r="C3163">
        <v>587</v>
      </c>
      <c r="D3163" t="str">
        <f>VLOOKUP(C3171,'make details'!$A$1:$C$139,2,FALSE)</f>
        <v>Toyota</v>
      </c>
      <c r="E3163" t="str">
        <f>VLOOKUP(C3163,'make details'!$A$1:$C$139,3,FALSE)</f>
        <v>Standard</v>
      </c>
      <c r="F3163">
        <v>2004</v>
      </c>
      <c r="G3163" t="s">
        <v>437</v>
      </c>
      <c r="H3163" t="s">
        <v>10</v>
      </c>
      <c r="I3163" s="1">
        <v>44573</v>
      </c>
      <c r="J3163">
        <v>111</v>
      </c>
      <c r="K3163" t="str">
        <f>VLOOKUP(J3163,locations!$A$1:$E$17,2,FALSE)</f>
        <v>Nelson</v>
      </c>
      <c r="L3163" t="str">
        <f>VLOOKUP(J3163,locations!$A$1:$E$17,3,FALSE)</f>
        <v>New Zealand</v>
      </c>
      <c r="M3163">
        <f>VLOOKUP(J3163,locations!$A$1:$E$17,4,FALSE)</f>
        <v>54500</v>
      </c>
      <c r="N3163">
        <f>VLOOKUP(J3163,locations!$A$1:$E$17,5,FALSE)</f>
        <v>129.15</v>
      </c>
    </row>
    <row r="3164" spans="1:14" x14ac:dyDescent="0.25">
      <c r="A3164">
        <v>3163</v>
      </c>
      <c r="B3164" t="s">
        <v>83</v>
      </c>
      <c r="C3164">
        <v>548</v>
      </c>
      <c r="D3164" t="str">
        <f>VLOOKUP(C3172,'make details'!$A$1:$C$139,2,FALSE)</f>
        <v>Mazda</v>
      </c>
      <c r="E3164" t="str">
        <f>VLOOKUP(C3164,'make details'!$A$1:$C$139,3,FALSE)</f>
        <v>Standard</v>
      </c>
      <c r="F3164">
        <v>2000</v>
      </c>
      <c r="G3164" t="s">
        <v>747</v>
      </c>
      <c r="H3164" t="s">
        <v>18</v>
      </c>
      <c r="I3164" s="1">
        <v>44571</v>
      </c>
      <c r="J3164">
        <v>109</v>
      </c>
      <c r="K3164" t="str">
        <f>VLOOKUP(J3164,locations!$A$1:$E$17,2,FALSE)</f>
        <v>Wellington</v>
      </c>
      <c r="L3164" t="str">
        <f>VLOOKUP(J3164,locations!$A$1:$E$17,3,FALSE)</f>
        <v>New Zealand</v>
      </c>
      <c r="M3164">
        <f>VLOOKUP(J3164,locations!$A$1:$E$17,4,FALSE)</f>
        <v>543500</v>
      </c>
      <c r="N3164">
        <f>VLOOKUP(J3164,locations!$A$1:$E$17,5,FALSE)</f>
        <v>67.52</v>
      </c>
    </row>
    <row r="3165" spans="1:14" x14ac:dyDescent="0.25">
      <c r="A3165">
        <v>3164</v>
      </c>
      <c r="B3165" t="s">
        <v>83</v>
      </c>
      <c r="C3165">
        <v>577</v>
      </c>
      <c r="D3165" t="str">
        <f>VLOOKUP(C3173,'make details'!$A$1:$C$139,2,FALSE)</f>
        <v>Nissan</v>
      </c>
      <c r="E3165" t="str">
        <f>VLOOKUP(C3165,'make details'!$A$1:$C$139,3,FALSE)</f>
        <v>Luxury</v>
      </c>
      <c r="F3165">
        <v>2006</v>
      </c>
      <c r="G3165" t="s">
        <v>840</v>
      </c>
      <c r="H3165" t="s">
        <v>32</v>
      </c>
      <c r="I3165" s="1">
        <v>44490</v>
      </c>
      <c r="J3165">
        <v>102</v>
      </c>
      <c r="K3165" t="str">
        <f>VLOOKUP(J3165,locations!$A$1:$E$17,2,FALSE)</f>
        <v>Auckland</v>
      </c>
      <c r="L3165" t="str">
        <f>VLOOKUP(J3165,locations!$A$1:$E$17,3,FALSE)</f>
        <v>New Zealand</v>
      </c>
      <c r="M3165">
        <f>VLOOKUP(J3165,locations!$A$1:$E$17,4,FALSE)</f>
        <v>1695200</v>
      </c>
      <c r="N3165">
        <f>VLOOKUP(J3165,locations!$A$1:$E$17,5,FALSE)</f>
        <v>343.09</v>
      </c>
    </row>
    <row r="3166" spans="1:14" x14ac:dyDescent="0.25">
      <c r="A3166">
        <v>3165</v>
      </c>
      <c r="B3166" t="s">
        <v>90</v>
      </c>
      <c r="C3166">
        <v>619</v>
      </c>
      <c r="D3166" t="str">
        <f>VLOOKUP(C3174,'make details'!$A$1:$C$139,2,FALSE)</f>
        <v>Toyota</v>
      </c>
      <c r="E3166" t="str">
        <f>VLOOKUP(C3166,'make details'!$A$1:$C$139,3,FALSE)</f>
        <v>Standard</v>
      </c>
      <c r="F3166">
        <v>1995</v>
      </c>
      <c r="G3166" t="s">
        <v>448</v>
      </c>
      <c r="H3166" t="s">
        <v>47</v>
      </c>
      <c r="I3166" s="1">
        <v>44518</v>
      </c>
      <c r="J3166">
        <v>114</v>
      </c>
      <c r="K3166" t="str">
        <f>VLOOKUP(J3166,locations!$A$1:$E$17,2,FALSE)</f>
        <v>Canterbury</v>
      </c>
      <c r="L3166" t="str">
        <f>VLOOKUP(J3166,locations!$A$1:$E$17,3,FALSE)</f>
        <v>New Zealand</v>
      </c>
      <c r="M3166">
        <f>VLOOKUP(J3166,locations!$A$1:$E$17,4,FALSE)</f>
        <v>655000</v>
      </c>
      <c r="N3166">
        <f>VLOOKUP(J3166,locations!$A$1:$E$17,5,FALSE)</f>
        <v>14.72</v>
      </c>
    </row>
    <row r="3167" spans="1:14" x14ac:dyDescent="0.25">
      <c r="A3167">
        <v>3166</v>
      </c>
      <c r="B3167" t="s">
        <v>435</v>
      </c>
      <c r="C3167">
        <v>576</v>
      </c>
      <c r="D3167" t="str">
        <f>VLOOKUP(C3175,'make details'!$A$1:$C$139,2,FALSE)</f>
        <v>Mazda</v>
      </c>
      <c r="E3167" t="str">
        <f>VLOOKUP(C3167,'make details'!$A$1:$C$139,3,FALSE)</f>
        <v>Standard</v>
      </c>
      <c r="F3167">
        <v>2006</v>
      </c>
      <c r="G3167" t="s">
        <v>450</v>
      </c>
      <c r="H3167" t="s">
        <v>101</v>
      </c>
      <c r="I3167" s="1">
        <v>44622</v>
      </c>
      <c r="J3167">
        <v>105</v>
      </c>
      <c r="K3167" t="str">
        <f>VLOOKUP(J3167,locations!$A$1:$E$17,2,FALSE)</f>
        <v>Gisborne</v>
      </c>
      <c r="L3167" t="str">
        <f>VLOOKUP(J3167,locations!$A$1:$E$17,3,FALSE)</f>
        <v>New Zealand</v>
      </c>
      <c r="M3167">
        <f>VLOOKUP(J3167,locations!$A$1:$E$17,4,FALSE)</f>
        <v>52100</v>
      </c>
      <c r="N3167">
        <f>VLOOKUP(J3167,locations!$A$1:$E$17,5,FALSE)</f>
        <v>6.21</v>
      </c>
    </row>
    <row r="3168" spans="1:14" x14ac:dyDescent="0.25">
      <c r="A3168">
        <v>3167</v>
      </c>
      <c r="B3168" t="s">
        <v>83</v>
      </c>
      <c r="C3168">
        <v>557</v>
      </c>
      <c r="D3168" t="str">
        <f>VLOOKUP(C3176,'make details'!$A$1:$C$139,2,FALSE)</f>
        <v>Nissan</v>
      </c>
      <c r="E3168" t="str">
        <f>VLOOKUP(C3168,'make details'!$A$1:$C$139,3,FALSE)</f>
        <v>Luxury</v>
      </c>
      <c r="F3168">
        <v>2012</v>
      </c>
      <c r="G3168" t="s">
        <v>942</v>
      </c>
      <c r="H3168" t="s">
        <v>32</v>
      </c>
      <c r="I3168" s="1">
        <v>44653</v>
      </c>
      <c r="J3168">
        <v>102</v>
      </c>
      <c r="K3168" t="str">
        <f>VLOOKUP(J3168,locations!$A$1:$E$17,2,FALSE)</f>
        <v>Auckland</v>
      </c>
      <c r="L3168" t="str">
        <f>VLOOKUP(J3168,locations!$A$1:$E$17,3,FALSE)</f>
        <v>New Zealand</v>
      </c>
      <c r="M3168">
        <f>VLOOKUP(J3168,locations!$A$1:$E$17,4,FALSE)</f>
        <v>1695200</v>
      </c>
      <c r="N3168">
        <f>VLOOKUP(J3168,locations!$A$1:$E$17,5,FALSE)</f>
        <v>343.09</v>
      </c>
    </row>
    <row r="3169" spans="1:14" x14ac:dyDescent="0.25">
      <c r="A3169">
        <v>3168</v>
      </c>
      <c r="B3169" t="s">
        <v>90</v>
      </c>
      <c r="C3169">
        <v>587</v>
      </c>
      <c r="D3169" t="str">
        <f>VLOOKUP(C3177,'make details'!$A$1:$C$139,2,FALSE)</f>
        <v>Nissan</v>
      </c>
      <c r="E3169" t="str">
        <f>VLOOKUP(C3169,'make details'!$A$1:$C$139,3,FALSE)</f>
        <v>Standard</v>
      </c>
      <c r="F3169">
        <v>2011</v>
      </c>
      <c r="G3169" t="s">
        <v>921</v>
      </c>
      <c r="H3169" t="s">
        <v>10</v>
      </c>
      <c r="I3169" s="1">
        <v>44599</v>
      </c>
      <c r="J3169">
        <v>102</v>
      </c>
      <c r="K3169" t="str">
        <f>VLOOKUP(J3169,locations!$A$1:$E$17,2,FALSE)</f>
        <v>Auckland</v>
      </c>
      <c r="L3169" t="str">
        <f>VLOOKUP(J3169,locations!$A$1:$E$17,3,FALSE)</f>
        <v>New Zealand</v>
      </c>
      <c r="M3169">
        <f>VLOOKUP(J3169,locations!$A$1:$E$17,4,FALSE)</f>
        <v>1695200</v>
      </c>
      <c r="N3169">
        <f>VLOOKUP(J3169,locations!$A$1:$E$17,5,FALSE)</f>
        <v>343.09</v>
      </c>
    </row>
    <row r="3170" spans="1:14" x14ac:dyDescent="0.25">
      <c r="A3170">
        <v>3169</v>
      </c>
      <c r="B3170" t="s">
        <v>90</v>
      </c>
      <c r="C3170">
        <v>596</v>
      </c>
      <c r="D3170" t="str">
        <f>VLOOKUP(C3178,'make details'!$A$1:$C$139,2,FALSE)</f>
        <v>Mazda</v>
      </c>
      <c r="E3170" t="str">
        <f>VLOOKUP(C3170,'make details'!$A$1:$C$139,3,FALSE)</f>
        <v>Luxury</v>
      </c>
      <c r="F3170">
        <v>2008</v>
      </c>
      <c r="G3170" t="s">
        <v>772</v>
      </c>
      <c r="H3170" t="s">
        <v>32</v>
      </c>
      <c r="I3170" s="1">
        <v>44545</v>
      </c>
      <c r="J3170">
        <v>102</v>
      </c>
      <c r="K3170" t="str">
        <f>VLOOKUP(J3170,locations!$A$1:$E$17,2,FALSE)</f>
        <v>Auckland</v>
      </c>
      <c r="L3170" t="str">
        <f>VLOOKUP(J3170,locations!$A$1:$E$17,3,FALSE)</f>
        <v>New Zealand</v>
      </c>
      <c r="M3170">
        <f>VLOOKUP(J3170,locations!$A$1:$E$17,4,FALSE)</f>
        <v>1695200</v>
      </c>
      <c r="N3170">
        <f>VLOOKUP(J3170,locations!$A$1:$E$17,5,FALSE)</f>
        <v>343.09</v>
      </c>
    </row>
    <row r="3171" spans="1:14" x14ac:dyDescent="0.25">
      <c r="A3171">
        <v>3170</v>
      </c>
      <c r="B3171" t="s">
        <v>83</v>
      </c>
      <c r="C3171">
        <v>619</v>
      </c>
      <c r="D3171" t="str">
        <f>VLOOKUP(C3179,'make details'!$A$1:$C$139,2,FALSE)</f>
        <v>Toyota</v>
      </c>
      <c r="E3171" t="str">
        <f>VLOOKUP(C3171,'make details'!$A$1:$C$139,3,FALSE)</f>
        <v>Standard</v>
      </c>
      <c r="F3171">
        <v>2006</v>
      </c>
      <c r="G3171" t="s">
        <v>842</v>
      </c>
      <c r="H3171" t="s">
        <v>18</v>
      </c>
      <c r="I3171" s="1">
        <v>44650</v>
      </c>
      <c r="J3171">
        <v>102</v>
      </c>
      <c r="K3171" t="str">
        <f>VLOOKUP(J3171,locations!$A$1:$E$17,2,FALSE)</f>
        <v>Auckland</v>
      </c>
      <c r="L3171" t="str">
        <f>VLOOKUP(J3171,locations!$A$1:$E$17,3,FALSE)</f>
        <v>New Zealand</v>
      </c>
      <c r="M3171">
        <f>VLOOKUP(J3171,locations!$A$1:$E$17,4,FALSE)</f>
        <v>1695200</v>
      </c>
      <c r="N3171">
        <f>VLOOKUP(J3171,locations!$A$1:$E$17,5,FALSE)</f>
        <v>343.09</v>
      </c>
    </row>
    <row r="3172" spans="1:14" x14ac:dyDescent="0.25">
      <c r="A3172">
        <v>3171</v>
      </c>
      <c r="B3172" t="s">
        <v>83</v>
      </c>
      <c r="C3172">
        <v>576</v>
      </c>
      <c r="D3172" t="str">
        <f>VLOOKUP(C3180,'make details'!$A$1:$C$139,2,FALSE)</f>
        <v>Honda</v>
      </c>
      <c r="E3172" t="str">
        <f>VLOOKUP(C3172,'make details'!$A$1:$C$139,3,FALSE)</f>
        <v>Standard</v>
      </c>
      <c r="F3172">
        <v>2004</v>
      </c>
      <c r="G3172" t="s">
        <v>698</v>
      </c>
      <c r="H3172" t="s">
        <v>28</v>
      </c>
      <c r="I3172" s="1">
        <v>44609</v>
      </c>
      <c r="J3172">
        <v>102</v>
      </c>
      <c r="K3172" t="str">
        <f>VLOOKUP(J3172,locations!$A$1:$E$17,2,FALSE)</f>
        <v>Auckland</v>
      </c>
      <c r="L3172" t="str">
        <f>VLOOKUP(J3172,locations!$A$1:$E$17,3,FALSE)</f>
        <v>New Zealand</v>
      </c>
      <c r="M3172">
        <f>VLOOKUP(J3172,locations!$A$1:$E$17,4,FALSE)</f>
        <v>1695200</v>
      </c>
      <c r="N3172">
        <f>VLOOKUP(J3172,locations!$A$1:$E$17,5,FALSE)</f>
        <v>343.09</v>
      </c>
    </row>
    <row r="3173" spans="1:14" x14ac:dyDescent="0.25">
      <c r="A3173">
        <v>3172</v>
      </c>
      <c r="B3173" t="s">
        <v>90</v>
      </c>
      <c r="C3173">
        <v>587</v>
      </c>
      <c r="D3173" t="str">
        <f>VLOOKUP(C3181,'make details'!$A$1:$C$139,2,FALSE)</f>
        <v>Toyota</v>
      </c>
      <c r="E3173" t="str">
        <f>VLOOKUP(C3173,'make details'!$A$1:$C$139,3,FALSE)</f>
        <v>Standard</v>
      </c>
      <c r="F3173">
        <v>2012</v>
      </c>
      <c r="G3173" t="s">
        <v>943</v>
      </c>
      <c r="H3173" t="s">
        <v>18</v>
      </c>
      <c r="I3173" s="1">
        <v>44606</v>
      </c>
      <c r="J3173">
        <v>109</v>
      </c>
      <c r="K3173" t="str">
        <f>VLOOKUP(J3173,locations!$A$1:$E$17,2,FALSE)</f>
        <v>Wellington</v>
      </c>
      <c r="L3173" t="str">
        <f>VLOOKUP(J3173,locations!$A$1:$E$17,3,FALSE)</f>
        <v>New Zealand</v>
      </c>
      <c r="M3173">
        <f>VLOOKUP(J3173,locations!$A$1:$E$17,4,FALSE)</f>
        <v>543500</v>
      </c>
      <c r="N3173">
        <f>VLOOKUP(J3173,locations!$A$1:$E$17,5,FALSE)</f>
        <v>67.52</v>
      </c>
    </row>
    <row r="3174" spans="1:14" x14ac:dyDescent="0.25">
      <c r="A3174">
        <v>3173</v>
      </c>
      <c r="B3174" t="s">
        <v>75</v>
      </c>
      <c r="C3174">
        <v>619</v>
      </c>
      <c r="D3174" t="str">
        <f>VLOOKUP(C3182,'make details'!$A$1:$C$139,2,FALSE)</f>
        <v>Honda</v>
      </c>
      <c r="E3174" t="str">
        <f>VLOOKUP(C3174,'make details'!$A$1:$C$139,3,FALSE)</f>
        <v>Standard</v>
      </c>
      <c r="F3174">
        <v>2013</v>
      </c>
      <c r="G3174" t="s">
        <v>471</v>
      </c>
      <c r="H3174" t="s">
        <v>32</v>
      </c>
      <c r="I3174" s="1">
        <v>44604</v>
      </c>
      <c r="J3174">
        <v>102</v>
      </c>
      <c r="K3174" t="str">
        <f>VLOOKUP(J3174,locations!$A$1:$E$17,2,FALSE)</f>
        <v>Auckland</v>
      </c>
      <c r="L3174" t="str">
        <f>VLOOKUP(J3174,locations!$A$1:$E$17,3,FALSE)</f>
        <v>New Zealand</v>
      </c>
      <c r="M3174">
        <f>VLOOKUP(J3174,locations!$A$1:$E$17,4,FALSE)</f>
        <v>1695200</v>
      </c>
      <c r="N3174">
        <f>VLOOKUP(J3174,locations!$A$1:$E$17,5,FALSE)</f>
        <v>343.09</v>
      </c>
    </row>
    <row r="3175" spans="1:14" x14ac:dyDescent="0.25">
      <c r="A3175">
        <v>3174</v>
      </c>
      <c r="B3175" t="s">
        <v>75</v>
      </c>
      <c r="C3175">
        <v>576</v>
      </c>
      <c r="D3175" t="str">
        <f>VLOOKUP(C3183,'make details'!$A$1:$C$139,2,FALSE)</f>
        <v>Toyota</v>
      </c>
      <c r="E3175" t="str">
        <f>VLOOKUP(C3175,'make details'!$A$1:$C$139,3,FALSE)</f>
        <v>Standard</v>
      </c>
      <c r="F3175">
        <v>2006</v>
      </c>
      <c r="G3175" t="s">
        <v>578</v>
      </c>
      <c r="H3175" t="s">
        <v>28</v>
      </c>
      <c r="I3175" s="1">
        <v>44655</v>
      </c>
      <c r="J3175">
        <v>104</v>
      </c>
      <c r="K3175" t="str">
        <f>VLOOKUP(J3175,locations!$A$1:$E$17,2,FALSE)</f>
        <v>Bay of Plenty</v>
      </c>
      <c r="L3175" t="str">
        <f>VLOOKUP(J3175,locations!$A$1:$E$17,3,FALSE)</f>
        <v>New Zealand</v>
      </c>
      <c r="M3175">
        <f>VLOOKUP(J3175,locations!$A$1:$E$17,4,FALSE)</f>
        <v>347700</v>
      </c>
      <c r="N3175">
        <f>VLOOKUP(J3175,locations!$A$1:$E$17,5,FALSE)</f>
        <v>28.8</v>
      </c>
    </row>
    <row r="3176" spans="1:14" x14ac:dyDescent="0.25">
      <c r="A3176">
        <v>3175</v>
      </c>
      <c r="B3176" t="s">
        <v>486</v>
      </c>
      <c r="C3176">
        <v>587</v>
      </c>
      <c r="D3176" t="str">
        <f>VLOOKUP(C3184,'make details'!$A$1:$C$139,2,FALSE)</f>
        <v>Toyota</v>
      </c>
      <c r="E3176" t="str">
        <f>VLOOKUP(C3176,'make details'!$A$1:$C$139,3,FALSE)</f>
        <v>Standard</v>
      </c>
      <c r="F3176">
        <v>2005</v>
      </c>
      <c r="G3176" t="s">
        <v>140</v>
      </c>
      <c r="H3176" t="s">
        <v>32</v>
      </c>
      <c r="I3176" s="1">
        <v>44611</v>
      </c>
      <c r="J3176">
        <v>103</v>
      </c>
      <c r="K3176" t="str">
        <f>VLOOKUP(J3176,locations!$A$1:$E$17,2,FALSE)</f>
        <v>Waikato</v>
      </c>
      <c r="L3176" t="str">
        <f>VLOOKUP(J3176,locations!$A$1:$E$17,3,FALSE)</f>
        <v>New Zealand</v>
      </c>
      <c r="M3176">
        <f>VLOOKUP(J3176,locations!$A$1:$E$17,4,FALSE)</f>
        <v>513800</v>
      </c>
      <c r="N3176">
        <f>VLOOKUP(J3176,locations!$A$1:$E$17,5,FALSE)</f>
        <v>21.5</v>
      </c>
    </row>
    <row r="3177" spans="1:14" x14ac:dyDescent="0.25">
      <c r="A3177">
        <v>3176</v>
      </c>
      <c r="B3177" t="s">
        <v>75</v>
      </c>
      <c r="C3177">
        <v>587</v>
      </c>
      <c r="D3177" t="str">
        <f>VLOOKUP(C3185,'make details'!$A$1:$C$139,2,FALSE)</f>
        <v>Mitsubishi</v>
      </c>
      <c r="E3177" t="str">
        <f>VLOOKUP(C3177,'make details'!$A$1:$C$139,3,FALSE)</f>
        <v>Standard</v>
      </c>
      <c r="F3177">
        <v>2011</v>
      </c>
      <c r="G3177" t="s">
        <v>359</v>
      </c>
      <c r="H3177" t="s">
        <v>18</v>
      </c>
      <c r="I3177" s="1">
        <v>44618</v>
      </c>
      <c r="J3177">
        <v>114</v>
      </c>
      <c r="K3177" t="str">
        <f>VLOOKUP(J3177,locations!$A$1:$E$17,2,FALSE)</f>
        <v>Canterbury</v>
      </c>
      <c r="L3177" t="str">
        <f>VLOOKUP(J3177,locations!$A$1:$E$17,3,FALSE)</f>
        <v>New Zealand</v>
      </c>
      <c r="M3177">
        <f>VLOOKUP(J3177,locations!$A$1:$E$17,4,FALSE)</f>
        <v>655000</v>
      </c>
      <c r="N3177">
        <f>VLOOKUP(J3177,locations!$A$1:$E$17,5,FALSE)</f>
        <v>14.72</v>
      </c>
    </row>
    <row r="3178" spans="1:14" x14ac:dyDescent="0.25">
      <c r="A3178">
        <v>3177</v>
      </c>
      <c r="B3178" t="s">
        <v>83</v>
      </c>
      <c r="C3178">
        <v>576</v>
      </c>
      <c r="D3178" t="str">
        <f>VLOOKUP(C3186,'make details'!$A$1:$C$139,2,FALSE)</f>
        <v>Nissan</v>
      </c>
      <c r="E3178" t="str">
        <f>VLOOKUP(C3178,'make details'!$A$1:$C$139,3,FALSE)</f>
        <v>Standard</v>
      </c>
      <c r="F3178">
        <v>2007</v>
      </c>
      <c r="G3178" t="s">
        <v>698</v>
      </c>
      <c r="H3178" t="s">
        <v>10</v>
      </c>
      <c r="I3178" s="1">
        <v>44605</v>
      </c>
      <c r="J3178">
        <v>102</v>
      </c>
      <c r="K3178" t="str">
        <f>VLOOKUP(J3178,locations!$A$1:$E$17,2,FALSE)</f>
        <v>Auckland</v>
      </c>
      <c r="L3178" t="str">
        <f>VLOOKUP(J3178,locations!$A$1:$E$17,3,FALSE)</f>
        <v>New Zealand</v>
      </c>
      <c r="M3178">
        <f>VLOOKUP(J3178,locations!$A$1:$E$17,4,FALSE)</f>
        <v>1695200</v>
      </c>
      <c r="N3178">
        <f>VLOOKUP(J3178,locations!$A$1:$E$17,5,FALSE)</f>
        <v>343.09</v>
      </c>
    </row>
    <row r="3179" spans="1:14" x14ac:dyDescent="0.25">
      <c r="A3179">
        <v>3178</v>
      </c>
      <c r="B3179" t="s">
        <v>90</v>
      </c>
      <c r="C3179">
        <v>619</v>
      </c>
      <c r="D3179" t="str">
        <f>VLOOKUP(C3187,'make details'!$A$1:$C$139,2,FALSE)</f>
        <v>Nissan</v>
      </c>
      <c r="E3179" t="str">
        <f>VLOOKUP(C3179,'make details'!$A$1:$C$139,3,FALSE)</f>
        <v>Standard</v>
      </c>
      <c r="F3179">
        <v>2004</v>
      </c>
      <c r="G3179" t="s">
        <v>944</v>
      </c>
      <c r="H3179" t="s">
        <v>32</v>
      </c>
      <c r="I3179" s="1">
        <v>44652</v>
      </c>
      <c r="J3179">
        <v>102</v>
      </c>
      <c r="K3179" t="str">
        <f>VLOOKUP(J3179,locations!$A$1:$E$17,2,FALSE)</f>
        <v>Auckland</v>
      </c>
      <c r="L3179" t="str">
        <f>VLOOKUP(J3179,locations!$A$1:$E$17,3,FALSE)</f>
        <v>New Zealand</v>
      </c>
      <c r="M3179">
        <f>VLOOKUP(J3179,locations!$A$1:$E$17,4,FALSE)</f>
        <v>1695200</v>
      </c>
      <c r="N3179">
        <f>VLOOKUP(J3179,locations!$A$1:$E$17,5,FALSE)</f>
        <v>343.09</v>
      </c>
    </row>
    <row r="3180" spans="1:14" x14ac:dyDescent="0.25">
      <c r="A3180">
        <v>3179</v>
      </c>
      <c r="B3180" t="s">
        <v>90</v>
      </c>
      <c r="C3180">
        <v>550</v>
      </c>
      <c r="D3180" t="str">
        <f>VLOOKUP(C3188,'make details'!$A$1:$C$139,2,FALSE)</f>
        <v>Nissan</v>
      </c>
      <c r="E3180" t="str">
        <f>VLOOKUP(C3180,'make details'!$A$1:$C$139,3,FALSE)</f>
        <v>Standard</v>
      </c>
      <c r="F3180">
        <v>2004</v>
      </c>
      <c r="G3180" t="s">
        <v>584</v>
      </c>
      <c r="H3180" t="s">
        <v>69</v>
      </c>
      <c r="I3180" s="1">
        <v>44480</v>
      </c>
      <c r="J3180">
        <v>101</v>
      </c>
      <c r="K3180" t="str">
        <f>VLOOKUP(J3180,locations!$A$1:$E$17,2,FALSE)</f>
        <v>Northland</v>
      </c>
      <c r="L3180" t="str">
        <f>VLOOKUP(J3180,locations!$A$1:$E$17,3,FALSE)</f>
        <v>New Zealand</v>
      </c>
      <c r="M3180">
        <f>VLOOKUP(J3180,locations!$A$1:$E$17,4,FALSE)</f>
        <v>201500</v>
      </c>
      <c r="N3180">
        <f>VLOOKUP(J3180,locations!$A$1:$E$17,5,FALSE)</f>
        <v>16.11</v>
      </c>
    </row>
    <row r="3181" spans="1:14" x14ac:dyDescent="0.25">
      <c r="A3181">
        <v>3180</v>
      </c>
      <c r="B3181" t="s">
        <v>83</v>
      </c>
      <c r="C3181">
        <v>619</v>
      </c>
      <c r="D3181" t="str">
        <f>VLOOKUP(C3189,'make details'!$A$1:$C$139,2,FALSE)</f>
        <v>Mazda</v>
      </c>
      <c r="E3181" t="str">
        <f>VLOOKUP(C3181,'make details'!$A$1:$C$139,3,FALSE)</f>
        <v>Standard</v>
      </c>
      <c r="F3181">
        <v>2005</v>
      </c>
      <c r="G3181" t="s">
        <v>842</v>
      </c>
      <c r="H3181" t="s">
        <v>10</v>
      </c>
      <c r="I3181" s="1">
        <v>44530</v>
      </c>
      <c r="J3181">
        <v>102</v>
      </c>
      <c r="K3181" t="str">
        <f>VLOOKUP(J3181,locations!$A$1:$E$17,2,FALSE)</f>
        <v>Auckland</v>
      </c>
      <c r="L3181" t="str">
        <f>VLOOKUP(J3181,locations!$A$1:$E$17,3,FALSE)</f>
        <v>New Zealand</v>
      </c>
      <c r="M3181">
        <f>VLOOKUP(J3181,locations!$A$1:$E$17,4,FALSE)</f>
        <v>1695200</v>
      </c>
      <c r="N3181">
        <f>VLOOKUP(J3181,locations!$A$1:$E$17,5,FALSE)</f>
        <v>343.09</v>
      </c>
    </row>
    <row r="3182" spans="1:14" x14ac:dyDescent="0.25">
      <c r="A3182">
        <v>3181</v>
      </c>
      <c r="B3182" t="s">
        <v>75</v>
      </c>
      <c r="C3182">
        <v>550</v>
      </c>
      <c r="D3182" t="str">
        <f>VLOOKUP(C3190,'make details'!$A$1:$C$139,2,FALSE)</f>
        <v>Subaru</v>
      </c>
      <c r="E3182" t="str">
        <f>VLOOKUP(C3182,'make details'!$A$1:$C$139,3,FALSE)</f>
        <v>Standard</v>
      </c>
      <c r="F3182">
        <v>2006</v>
      </c>
      <c r="G3182" t="s">
        <v>808</v>
      </c>
      <c r="H3182" t="s">
        <v>18</v>
      </c>
      <c r="I3182" s="1">
        <v>44559</v>
      </c>
      <c r="J3182">
        <v>104</v>
      </c>
      <c r="K3182" t="str">
        <f>VLOOKUP(J3182,locations!$A$1:$E$17,2,FALSE)</f>
        <v>Bay of Plenty</v>
      </c>
      <c r="L3182" t="str">
        <f>VLOOKUP(J3182,locations!$A$1:$E$17,3,FALSE)</f>
        <v>New Zealand</v>
      </c>
      <c r="M3182">
        <f>VLOOKUP(J3182,locations!$A$1:$E$17,4,FALSE)</f>
        <v>347700</v>
      </c>
      <c r="N3182">
        <f>VLOOKUP(J3182,locations!$A$1:$E$17,5,FALSE)</f>
        <v>28.8</v>
      </c>
    </row>
    <row r="3183" spans="1:14" x14ac:dyDescent="0.25">
      <c r="A3183">
        <v>3182</v>
      </c>
      <c r="B3183" t="s">
        <v>235</v>
      </c>
      <c r="C3183">
        <v>619</v>
      </c>
      <c r="D3183" t="str">
        <f>VLOOKUP(C3191,'make details'!$A$1:$C$139,2,FALSE)</f>
        <v>Holden</v>
      </c>
      <c r="E3183" t="str">
        <f>VLOOKUP(C3183,'make details'!$A$1:$C$139,3,FALSE)</f>
        <v>Standard</v>
      </c>
      <c r="F3183">
        <v>2010</v>
      </c>
      <c r="G3183" t="s">
        <v>467</v>
      </c>
      <c r="H3183" t="s">
        <v>32</v>
      </c>
      <c r="I3183" s="1">
        <v>44572</v>
      </c>
      <c r="J3183">
        <v>102</v>
      </c>
      <c r="K3183" t="str">
        <f>VLOOKUP(J3183,locations!$A$1:$E$17,2,FALSE)</f>
        <v>Auckland</v>
      </c>
      <c r="L3183" t="str">
        <f>VLOOKUP(J3183,locations!$A$1:$E$17,3,FALSE)</f>
        <v>New Zealand</v>
      </c>
      <c r="M3183">
        <f>VLOOKUP(J3183,locations!$A$1:$E$17,4,FALSE)</f>
        <v>1695200</v>
      </c>
      <c r="N3183">
        <f>VLOOKUP(J3183,locations!$A$1:$E$17,5,FALSE)</f>
        <v>343.09</v>
      </c>
    </row>
    <row r="3184" spans="1:14" x14ac:dyDescent="0.25">
      <c r="A3184">
        <v>3183</v>
      </c>
      <c r="B3184" t="s">
        <v>83</v>
      </c>
      <c r="C3184">
        <v>619</v>
      </c>
      <c r="D3184" t="str">
        <f>VLOOKUP(C3192,'make details'!$A$1:$C$139,2,FALSE)</f>
        <v>Mitsubishi</v>
      </c>
      <c r="E3184" t="str">
        <f>VLOOKUP(C3184,'make details'!$A$1:$C$139,3,FALSE)</f>
        <v>Standard</v>
      </c>
      <c r="F3184">
        <v>2006</v>
      </c>
      <c r="G3184" t="s">
        <v>842</v>
      </c>
      <c r="H3184" t="s">
        <v>10</v>
      </c>
      <c r="I3184" s="1">
        <v>44514</v>
      </c>
      <c r="J3184">
        <v>102</v>
      </c>
      <c r="K3184" t="str">
        <f>VLOOKUP(J3184,locations!$A$1:$E$17,2,FALSE)</f>
        <v>Auckland</v>
      </c>
      <c r="L3184" t="str">
        <f>VLOOKUP(J3184,locations!$A$1:$E$17,3,FALSE)</f>
        <v>New Zealand</v>
      </c>
      <c r="M3184">
        <f>VLOOKUP(J3184,locations!$A$1:$E$17,4,FALSE)</f>
        <v>1695200</v>
      </c>
      <c r="N3184">
        <f>VLOOKUP(J3184,locations!$A$1:$E$17,5,FALSE)</f>
        <v>343.09</v>
      </c>
    </row>
    <row r="3185" spans="1:14" x14ac:dyDescent="0.25">
      <c r="A3185">
        <v>3184</v>
      </c>
      <c r="B3185" t="s">
        <v>90</v>
      </c>
      <c r="C3185">
        <v>580</v>
      </c>
      <c r="D3185" t="str">
        <f>VLOOKUP(C3193,'make details'!$A$1:$C$139,2,FALSE)</f>
        <v>Toyota</v>
      </c>
      <c r="E3185" t="str">
        <f>VLOOKUP(C3185,'make details'!$A$1:$C$139,3,FALSE)</f>
        <v>Standard</v>
      </c>
      <c r="F3185">
        <v>1998</v>
      </c>
      <c r="G3185" t="s">
        <v>676</v>
      </c>
      <c r="H3185" t="s">
        <v>10</v>
      </c>
      <c r="I3185" s="1">
        <v>44608</v>
      </c>
      <c r="J3185">
        <v>102</v>
      </c>
      <c r="K3185" t="str">
        <f>VLOOKUP(J3185,locations!$A$1:$E$17,2,FALSE)</f>
        <v>Auckland</v>
      </c>
      <c r="L3185" t="str">
        <f>VLOOKUP(J3185,locations!$A$1:$E$17,3,FALSE)</f>
        <v>New Zealand</v>
      </c>
      <c r="M3185">
        <f>VLOOKUP(J3185,locations!$A$1:$E$17,4,FALSE)</f>
        <v>1695200</v>
      </c>
      <c r="N3185">
        <f>VLOOKUP(J3185,locations!$A$1:$E$17,5,FALSE)</f>
        <v>343.09</v>
      </c>
    </row>
    <row r="3186" spans="1:14" x14ac:dyDescent="0.25">
      <c r="A3186">
        <v>3185</v>
      </c>
      <c r="B3186" t="s">
        <v>75</v>
      </c>
      <c r="C3186">
        <v>587</v>
      </c>
      <c r="D3186" t="str">
        <f>VLOOKUP(C3194,'make details'!$A$1:$C$139,2,FALSE)</f>
        <v>Mazda</v>
      </c>
      <c r="E3186" t="str">
        <f>VLOOKUP(C3186,'make details'!$A$1:$C$139,3,FALSE)</f>
        <v>Standard</v>
      </c>
      <c r="F3186">
        <v>2007</v>
      </c>
      <c r="G3186" t="s">
        <v>359</v>
      </c>
      <c r="H3186" t="s">
        <v>18</v>
      </c>
      <c r="I3186" s="1">
        <v>44508</v>
      </c>
      <c r="J3186">
        <v>102</v>
      </c>
      <c r="K3186" t="str">
        <f>VLOOKUP(J3186,locations!$A$1:$E$17,2,FALSE)</f>
        <v>Auckland</v>
      </c>
      <c r="L3186" t="str">
        <f>VLOOKUP(J3186,locations!$A$1:$E$17,3,FALSE)</f>
        <v>New Zealand</v>
      </c>
      <c r="M3186">
        <f>VLOOKUP(J3186,locations!$A$1:$E$17,4,FALSE)</f>
        <v>1695200</v>
      </c>
      <c r="N3186">
        <f>VLOOKUP(J3186,locations!$A$1:$E$17,5,FALSE)</f>
        <v>343.09</v>
      </c>
    </row>
    <row r="3187" spans="1:14" x14ac:dyDescent="0.25">
      <c r="A3187">
        <v>3186</v>
      </c>
      <c r="B3187" t="s">
        <v>83</v>
      </c>
      <c r="C3187">
        <v>587</v>
      </c>
      <c r="D3187" t="str">
        <f>VLOOKUP(C3195,'make details'!$A$1:$C$139,2,FALSE)</f>
        <v>Mazda</v>
      </c>
      <c r="E3187" t="str">
        <f>VLOOKUP(C3187,'make details'!$A$1:$C$139,3,FALSE)</f>
        <v>Standard</v>
      </c>
      <c r="F3187">
        <v>2010</v>
      </c>
      <c r="G3187" t="s">
        <v>140</v>
      </c>
      <c r="H3187" t="s">
        <v>45</v>
      </c>
      <c r="I3187" s="1">
        <v>44627</v>
      </c>
      <c r="J3187">
        <v>103</v>
      </c>
      <c r="K3187" t="str">
        <f>VLOOKUP(J3187,locations!$A$1:$E$17,2,FALSE)</f>
        <v>Waikato</v>
      </c>
      <c r="L3187" t="str">
        <f>VLOOKUP(J3187,locations!$A$1:$E$17,3,FALSE)</f>
        <v>New Zealand</v>
      </c>
      <c r="M3187">
        <f>VLOOKUP(J3187,locations!$A$1:$E$17,4,FALSE)</f>
        <v>513800</v>
      </c>
      <c r="N3187">
        <f>VLOOKUP(J3187,locations!$A$1:$E$17,5,FALSE)</f>
        <v>21.5</v>
      </c>
    </row>
    <row r="3188" spans="1:14" x14ac:dyDescent="0.25">
      <c r="A3188">
        <v>3187</v>
      </c>
      <c r="B3188" t="s">
        <v>83</v>
      </c>
      <c r="C3188">
        <v>587</v>
      </c>
      <c r="D3188" t="str">
        <f>VLOOKUP(C3196,'make details'!$A$1:$C$139,2,FALSE)</f>
        <v>Toyota</v>
      </c>
      <c r="E3188" t="str">
        <f>VLOOKUP(C3188,'make details'!$A$1:$C$139,3,FALSE)</f>
        <v>Standard</v>
      </c>
      <c r="F3188">
        <v>2007</v>
      </c>
      <c r="G3188" t="s">
        <v>359</v>
      </c>
      <c r="H3188" t="s">
        <v>32</v>
      </c>
      <c r="I3188" s="1">
        <v>44656</v>
      </c>
      <c r="J3188">
        <v>103</v>
      </c>
      <c r="K3188" t="str">
        <f>VLOOKUP(J3188,locations!$A$1:$E$17,2,FALSE)</f>
        <v>Waikato</v>
      </c>
      <c r="L3188" t="str">
        <f>VLOOKUP(J3188,locations!$A$1:$E$17,3,FALSE)</f>
        <v>New Zealand</v>
      </c>
      <c r="M3188">
        <f>VLOOKUP(J3188,locations!$A$1:$E$17,4,FALSE)</f>
        <v>513800</v>
      </c>
      <c r="N3188">
        <f>VLOOKUP(J3188,locations!$A$1:$E$17,5,FALSE)</f>
        <v>21.5</v>
      </c>
    </row>
    <row r="3189" spans="1:14" x14ac:dyDescent="0.25">
      <c r="A3189">
        <v>3188</v>
      </c>
      <c r="B3189" t="s">
        <v>75</v>
      </c>
      <c r="C3189">
        <v>576</v>
      </c>
      <c r="D3189" t="str">
        <f>VLOOKUP(C3197,'make details'!$A$1:$C$139,2,FALSE)</f>
        <v>Honda</v>
      </c>
      <c r="E3189" t="str">
        <f>VLOOKUP(C3189,'make details'!$A$1:$C$139,3,FALSE)</f>
        <v>Standard</v>
      </c>
      <c r="F3189">
        <v>2002</v>
      </c>
      <c r="G3189" t="s">
        <v>698</v>
      </c>
      <c r="H3189" t="s">
        <v>69</v>
      </c>
      <c r="I3189" s="1">
        <v>44478</v>
      </c>
      <c r="J3189">
        <v>103</v>
      </c>
      <c r="K3189" t="str">
        <f>VLOOKUP(J3189,locations!$A$1:$E$17,2,FALSE)</f>
        <v>Waikato</v>
      </c>
      <c r="L3189" t="str">
        <f>VLOOKUP(J3189,locations!$A$1:$E$17,3,FALSE)</f>
        <v>New Zealand</v>
      </c>
      <c r="M3189">
        <f>VLOOKUP(J3189,locations!$A$1:$E$17,4,FALSE)</f>
        <v>513800</v>
      </c>
      <c r="N3189">
        <f>VLOOKUP(J3189,locations!$A$1:$E$17,5,FALSE)</f>
        <v>21.5</v>
      </c>
    </row>
    <row r="3190" spans="1:14" x14ac:dyDescent="0.25">
      <c r="A3190">
        <v>3189</v>
      </c>
      <c r="B3190" t="s">
        <v>83</v>
      </c>
      <c r="C3190">
        <v>610</v>
      </c>
      <c r="D3190" t="str">
        <f>VLOOKUP(C3198,'make details'!$A$1:$C$139,2,FALSE)</f>
        <v>Honda</v>
      </c>
      <c r="E3190" t="str">
        <f>VLOOKUP(C3190,'make details'!$A$1:$C$139,3,FALSE)</f>
        <v>Standard</v>
      </c>
      <c r="F3190">
        <v>2009</v>
      </c>
      <c r="G3190" t="s">
        <v>475</v>
      </c>
      <c r="H3190" t="s">
        <v>10</v>
      </c>
      <c r="I3190" s="1">
        <v>44573</v>
      </c>
      <c r="J3190">
        <v>104</v>
      </c>
      <c r="K3190" t="str">
        <f>VLOOKUP(J3190,locations!$A$1:$E$17,2,FALSE)</f>
        <v>Bay of Plenty</v>
      </c>
      <c r="L3190" t="str">
        <f>VLOOKUP(J3190,locations!$A$1:$E$17,3,FALSE)</f>
        <v>New Zealand</v>
      </c>
      <c r="M3190">
        <f>VLOOKUP(J3190,locations!$A$1:$E$17,4,FALSE)</f>
        <v>347700</v>
      </c>
      <c r="N3190">
        <f>VLOOKUP(J3190,locations!$A$1:$E$17,5,FALSE)</f>
        <v>28.8</v>
      </c>
    </row>
    <row r="3191" spans="1:14" x14ac:dyDescent="0.25">
      <c r="A3191">
        <v>3190</v>
      </c>
      <c r="B3191" t="s">
        <v>83</v>
      </c>
      <c r="C3191">
        <v>548</v>
      </c>
      <c r="D3191" t="str">
        <f>VLOOKUP(C3199,'make details'!$A$1:$C$139,2,FALSE)</f>
        <v>Nissan</v>
      </c>
      <c r="E3191" t="str">
        <f>VLOOKUP(C3191,'make details'!$A$1:$C$139,3,FALSE)</f>
        <v>Standard</v>
      </c>
      <c r="F3191">
        <v>2008</v>
      </c>
      <c r="G3191" t="s">
        <v>779</v>
      </c>
      <c r="H3191" t="s">
        <v>283</v>
      </c>
      <c r="I3191" s="1">
        <v>44587</v>
      </c>
      <c r="J3191">
        <v>101</v>
      </c>
      <c r="K3191" t="str">
        <f>VLOOKUP(J3191,locations!$A$1:$E$17,2,FALSE)</f>
        <v>Northland</v>
      </c>
      <c r="L3191" t="str">
        <f>VLOOKUP(J3191,locations!$A$1:$E$17,3,FALSE)</f>
        <v>New Zealand</v>
      </c>
      <c r="M3191">
        <f>VLOOKUP(J3191,locations!$A$1:$E$17,4,FALSE)</f>
        <v>201500</v>
      </c>
      <c r="N3191">
        <f>VLOOKUP(J3191,locations!$A$1:$E$17,5,FALSE)</f>
        <v>16.11</v>
      </c>
    </row>
    <row r="3192" spans="1:14" x14ac:dyDescent="0.25">
      <c r="A3192">
        <v>3191</v>
      </c>
      <c r="B3192" t="s">
        <v>435</v>
      </c>
      <c r="C3192">
        <v>580</v>
      </c>
      <c r="D3192" t="str">
        <f>VLOOKUP(C3200,'make details'!$A$1:$C$139,2,FALSE)</f>
        <v>Toyota</v>
      </c>
      <c r="E3192" t="str">
        <f>VLOOKUP(C3192,'make details'!$A$1:$C$139,3,FALSE)</f>
        <v>Standard</v>
      </c>
      <c r="F3192">
        <v>2013</v>
      </c>
      <c r="G3192" t="s">
        <v>464</v>
      </c>
      <c r="H3192" t="s">
        <v>45</v>
      </c>
      <c r="I3192" s="1">
        <v>44612</v>
      </c>
      <c r="J3192">
        <v>101</v>
      </c>
      <c r="K3192" t="str">
        <f>VLOOKUP(J3192,locations!$A$1:$E$17,2,FALSE)</f>
        <v>Northland</v>
      </c>
      <c r="L3192" t="str">
        <f>VLOOKUP(J3192,locations!$A$1:$E$17,3,FALSE)</f>
        <v>New Zealand</v>
      </c>
      <c r="M3192">
        <f>VLOOKUP(J3192,locations!$A$1:$E$17,4,FALSE)</f>
        <v>201500</v>
      </c>
      <c r="N3192">
        <f>VLOOKUP(J3192,locations!$A$1:$E$17,5,FALSE)</f>
        <v>16.11</v>
      </c>
    </row>
    <row r="3193" spans="1:14" x14ac:dyDescent="0.25">
      <c r="A3193">
        <v>3192</v>
      </c>
      <c r="B3193" t="s">
        <v>90</v>
      </c>
      <c r="C3193">
        <v>619</v>
      </c>
      <c r="D3193" t="str">
        <f>VLOOKUP(C3201,'make details'!$A$1:$C$139,2,FALSE)</f>
        <v>Daihatsu</v>
      </c>
      <c r="E3193" t="str">
        <f>VLOOKUP(C3193,'make details'!$A$1:$C$139,3,FALSE)</f>
        <v>Standard</v>
      </c>
      <c r="F3193">
        <v>2007</v>
      </c>
      <c r="G3193" t="s">
        <v>594</v>
      </c>
      <c r="H3193" t="s">
        <v>18</v>
      </c>
      <c r="I3193" s="1">
        <v>44606</v>
      </c>
      <c r="J3193">
        <v>109</v>
      </c>
      <c r="K3193" t="str">
        <f>VLOOKUP(J3193,locations!$A$1:$E$17,2,FALSE)</f>
        <v>Wellington</v>
      </c>
      <c r="L3193" t="str">
        <f>VLOOKUP(J3193,locations!$A$1:$E$17,3,FALSE)</f>
        <v>New Zealand</v>
      </c>
      <c r="M3193">
        <f>VLOOKUP(J3193,locations!$A$1:$E$17,4,FALSE)</f>
        <v>543500</v>
      </c>
      <c r="N3193">
        <f>VLOOKUP(J3193,locations!$A$1:$E$17,5,FALSE)</f>
        <v>67.52</v>
      </c>
    </row>
    <row r="3194" spans="1:14" x14ac:dyDescent="0.25">
      <c r="A3194">
        <v>3193</v>
      </c>
      <c r="B3194" t="s">
        <v>75</v>
      </c>
      <c r="C3194">
        <v>576</v>
      </c>
      <c r="D3194" t="str">
        <f>VLOOKUP(C3202,'make details'!$A$1:$C$139,2,FALSE)</f>
        <v>Nissan</v>
      </c>
      <c r="E3194" t="str">
        <f>VLOOKUP(C3194,'make details'!$A$1:$C$139,3,FALSE)</f>
        <v>Standard</v>
      </c>
      <c r="F3194">
        <v>2005</v>
      </c>
      <c r="G3194" t="s">
        <v>578</v>
      </c>
      <c r="H3194" t="s">
        <v>69</v>
      </c>
      <c r="I3194" s="1">
        <v>44632</v>
      </c>
      <c r="J3194">
        <v>109</v>
      </c>
      <c r="K3194" t="str">
        <f>VLOOKUP(J3194,locations!$A$1:$E$17,2,FALSE)</f>
        <v>Wellington</v>
      </c>
      <c r="L3194" t="str">
        <f>VLOOKUP(J3194,locations!$A$1:$E$17,3,FALSE)</f>
        <v>New Zealand</v>
      </c>
      <c r="M3194">
        <f>VLOOKUP(J3194,locations!$A$1:$E$17,4,FALSE)</f>
        <v>543500</v>
      </c>
      <c r="N3194">
        <f>VLOOKUP(J3194,locations!$A$1:$E$17,5,FALSE)</f>
        <v>67.52</v>
      </c>
    </row>
    <row r="3195" spans="1:14" x14ac:dyDescent="0.25">
      <c r="A3195">
        <v>3194</v>
      </c>
      <c r="B3195" t="s">
        <v>83</v>
      </c>
      <c r="C3195">
        <v>576</v>
      </c>
      <c r="D3195" t="str">
        <f>VLOOKUP(C3203,'make details'!$A$1:$C$139,2,FALSE)</f>
        <v>Audi</v>
      </c>
      <c r="E3195" t="str">
        <f>VLOOKUP(C3195,'make details'!$A$1:$C$139,3,FALSE)</f>
        <v>Standard</v>
      </c>
      <c r="F3195">
        <v>2006</v>
      </c>
      <c r="G3195" t="s">
        <v>698</v>
      </c>
      <c r="H3195" t="s">
        <v>32</v>
      </c>
      <c r="I3195" s="1">
        <v>44536</v>
      </c>
      <c r="J3195">
        <v>103</v>
      </c>
      <c r="K3195" t="str">
        <f>VLOOKUP(J3195,locations!$A$1:$E$17,2,FALSE)</f>
        <v>Waikato</v>
      </c>
      <c r="L3195" t="str">
        <f>VLOOKUP(J3195,locations!$A$1:$E$17,3,FALSE)</f>
        <v>New Zealand</v>
      </c>
      <c r="M3195">
        <f>VLOOKUP(J3195,locations!$A$1:$E$17,4,FALSE)</f>
        <v>513800</v>
      </c>
      <c r="N3195">
        <f>VLOOKUP(J3195,locations!$A$1:$E$17,5,FALSE)</f>
        <v>21.5</v>
      </c>
    </row>
    <row r="3196" spans="1:14" x14ac:dyDescent="0.25">
      <c r="A3196">
        <v>3195</v>
      </c>
      <c r="B3196" t="s">
        <v>83</v>
      </c>
      <c r="C3196">
        <v>619</v>
      </c>
      <c r="D3196" t="str">
        <f>VLOOKUP(C3204,'make details'!$A$1:$C$139,2,FALSE)</f>
        <v>Ford</v>
      </c>
      <c r="E3196" t="str">
        <f>VLOOKUP(C3196,'make details'!$A$1:$C$139,3,FALSE)</f>
        <v>Standard</v>
      </c>
      <c r="F3196">
        <v>2012</v>
      </c>
      <c r="G3196" t="s">
        <v>670</v>
      </c>
      <c r="H3196" t="s">
        <v>32</v>
      </c>
      <c r="I3196" s="1">
        <v>44582</v>
      </c>
      <c r="J3196">
        <v>102</v>
      </c>
      <c r="K3196" t="str">
        <f>VLOOKUP(J3196,locations!$A$1:$E$17,2,FALSE)</f>
        <v>Auckland</v>
      </c>
      <c r="L3196" t="str">
        <f>VLOOKUP(J3196,locations!$A$1:$E$17,3,FALSE)</f>
        <v>New Zealand</v>
      </c>
      <c r="M3196">
        <f>VLOOKUP(J3196,locations!$A$1:$E$17,4,FALSE)</f>
        <v>1695200</v>
      </c>
      <c r="N3196">
        <f>VLOOKUP(J3196,locations!$A$1:$E$17,5,FALSE)</f>
        <v>343.09</v>
      </c>
    </row>
    <row r="3197" spans="1:14" x14ac:dyDescent="0.25">
      <c r="A3197">
        <v>3196</v>
      </c>
      <c r="B3197" t="s">
        <v>75</v>
      </c>
      <c r="C3197">
        <v>550</v>
      </c>
      <c r="D3197" t="str">
        <f>VLOOKUP(C3205,'make details'!$A$1:$C$139,2,FALSE)</f>
        <v>Toyota</v>
      </c>
      <c r="E3197" t="str">
        <f>VLOOKUP(C3197,'make details'!$A$1:$C$139,3,FALSE)</f>
        <v>Standard</v>
      </c>
      <c r="F3197">
        <v>1997</v>
      </c>
      <c r="G3197" t="s">
        <v>592</v>
      </c>
      <c r="H3197" t="s">
        <v>28</v>
      </c>
      <c r="I3197" s="1">
        <v>44651</v>
      </c>
      <c r="J3197">
        <v>115</v>
      </c>
      <c r="K3197" t="str">
        <f>VLOOKUP(J3197,locations!$A$1:$E$17,2,FALSE)</f>
        <v>Otago</v>
      </c>
      <c r="L3197" t="str">
        <f>VLOOKUP(J3197,locations!$A$1:$E$17,3,FALSE)</f>
        <v>New Zealand</v>
      </c>
      <c r="M3197">
        <f>VLOOKUP(J3197,locations!$A$1:$E$17,4,FALSE)</f>
        <v>246000</v>
      </c>
      <c r="N3197">
        <f>VLOOKUP(J3197,locations!$A$1:$E$17,5,FALSE)</f>
        <v>7.89</v>
      </c>
    </row>
    <row r="3198" spans="1:14" x14ac:dyDescent="0.25">
      <c r="A3198">
        <v>3197</v>
      </c>
      <c r="B3198" t="s">
        <v>75</v>
      </c>
      <c r="C3198">
        <v>550</v>
      </c>
      <c r="D3198" t="str">
        <f>VLOOKUP(C3206,'make details'!$A$1:$C$139,2,FALSE)</f>
        <v>Toyota</v>
      </c>
      <c r="E3198" t="str">
        <f>VLOOKUP(C3198,'make details'!$A$1:$C$139,3,FALSE)</f>
        <v>Standard</v>
      </c>
      <c r="F3198">
        <v>1997</v>
      </c>
      <c r="G3198" t="s">
        <v>592</v>
      </c>
      <c r="H3198" t="s">
        <v>28</v>
      </c>
      <c r="I3198" s="1">
        <v>44655</v>
      </c>
      <c r="J3198">
        <v>115</v>
      </c>
      <c r="K3198" t="str">
        <f>VLOOKUP(J3198,locations!$A$1:$E$17,2,FALSE)</f>
        <v>Otago</v>
      </c>
      <c r="L3198" t="str">
        <f>VLOOKUP(J3198,locations!$A$1:$E$17,3,FALSE)</f>
        <v>New Zealand</v>
      </c>
      <c r="M3198">
        <f>VLOOKUP(J3198,locations!$A$1:$E$17,4,FALSE)</f>
        <v>246000</v>
      </c>
      <c r="N3198">
        <f>VLOOKUP(J3198,locations!$A$1:$E$17,5,FALSE)</f>
        <v>7.89</v>
      </c>
    </row>
    <row r="3199" spans="1:14" x14ac:dyDescent="0.25">
      <c r="A3199">
        <v>3198</v>
      </c>
      <c r="B3199" t="s">
        <v>83</v>
      </c>
      <c r="C3199">
        <v>587</v>
      </c>
      <c r="D3199" t="str">
        <f>VLOOKUP(C3207,'make details'!$A$1:$C$139,2,FALSE)</f>
        <v>Mazda</v>
      </c>
      <c r="E3199" t="str">
        <f>VLOOKUP(C3199,'make details'!$A$1:$C$139,3,FALSE)</f>
        <v>Standard</v>
      </c>
      <c r="F3199">
        <v>2006</v>
      </c>
      <c r="G3199" t="s">
        <v>140</v>
      </c>
      <c r="H3199" t="s">
        <v>10</v>
      </c>
      <c r="I3199" s="1">
        <v>44497</v>
      </c>
      <c r="J3199">
        <v>108</v>
      </c>
      <c r="K3199" t="str">
        <f>VLOOKUP(J3199,locations!$A$1:$E$17,2,FALSE)</f>
        <v>Manawatū-Whanganui</v>
      </c>
      <c r="L3199" t="str">
        <f>VLOOKUP(J3199,locations!$A$1:$E$17,3,FALSE)</f>
        <v>New Zealand</v>
      </c>
      <c r="M3199">
        <f>VLOOKUP(J3199,locations!$A$1:$E$17,4,FALSE)</f>
        <v>258200</v>
      </c>
      <c r="N3199">
        <f>VLOOKUP(J3199,locations!$A$1:$E$17,5,FALSE)</f>
        <v>11.62</v>
      </c>
    </row>
    <row r="3200" spans="1:14" x14ac:dyDescent="0.25">
      <c r="A3200">
        <v>3199</v>
      </c>
      <c r="B3200" t="s">
        <v>75</v>
      </c>
      <c r="C3200">
        <v>619</v>
      </c>
      <c r="D3200" t="str">
        <f>VLOOKUP(C3208,'make details'!$A$1:$C$139,2,FALSE)</f>
        <v>Honda</v>
      </c>
      <c r="E3200" t="str">
        <f>VLOOKUP(C3200,'make details'!$A$1:$C$139,3,FALSE)</f>
        <v>Standard</v>
      </c>
      <c r="F3200">
        <v>2006</v>
      </c>
      <c r="G3200" t="s">
        <v>886</v>
      </c>
      <c r="H3200" t="s">
        <v>47</v>
      </c>
      <c r="I3200" s="1">
        <v>44625</v>
      </c>
      <c r="J3200">
        <v>102</v>
      </c>
      <c r="K3200" t="str">
        <f>VLOOKUP(J3200,locations!$A$1:$E$17,2,FALSE)</f>
        <v>Auckland</v>
      </c>
      <c r="L3200" t="str">
        <f>VLOOKUP(J3200,locations!$A$1:$E$17,3,FALSE)</f>
        <v>New Zealand</v>
      </c>
      <c r="M3200">
        <f>VLOOKUP(J3200,locations!$A$1:$E$17,4,FALSE)</f>
        <v>1695200</v>
      </c>
      <c r="N3200">
        <f>VLOOKUP(J3200,locations!$A$1:$E$17,5,FALSE)</f>
        <v>343.09</v>
      </c>
    </row>
    <row r="3201" spans="1:14" x14ac:dyDescent="0.25">
      <c r="A3201">
        <v>3200</v>
      </c>
      <c r="B3201" t="s">
        <v>491</v>
      </c>
      <c r="C3201">
        <v>531</v>
      </c>
      <c r="D3201" t="str">
        <f>VLOOKUP(C3209,'make details'!$A$1:$C$139,2,FALSE)</f>
        <v>Nissan</v>
      </c>
      <c r="E3201" t="str">
        <f>VLOOKUP(C3201,'make details'!$A$1:$C$139,3,FALSE)</f>
        <v>Standard</v>
      </c>
      <c r="F3201">
        <v>1982</v>
      </c>
      <c r="G3201" t="s">
        <v>945</v>
      </c>
      <c r="H3201" t="s">
        <v>69</v>
      </c>
      <c r="I3201" s="1">
        <v>44539</v>
      </c>
      <c r="J3201">
        <v>102</v>
      </c>
      <c r="K3201" t="str">
        <f>VLOOKUP(J3201,locations!$A$1:$E$17,2,FALSE)</f>
        <v>Auckland</v>
      </c>
      <c r="L3201" t="str">
        <f>VLOOKUP(J3201,locations!$A$1:$E$17,3,FALSE)</f>
        <v>New Zealand</v>
      </c>
      <c r="M3201">
        <f>VLOOKUP(J3201,locations!$A$1:$E$17,4,FALSE)</f>
        <v>1695200</v>
      </c>
      <c r="N3201">
        <f>VLOOKUP(J3201,locations!$A$1:$E$17,5,FALSE)</f>
        <v>343.09</v>
      </c>
    </row>
    <row r="3202" spans="1:14" x14ac:dyDescent="0.25">
      <c r="A3202">
        <v>3201</v>
      </c>
      <c r="B3202" t="s">
        <v>83</v>
      </c>
      <c r="C3202">
        <v>587</v>
      </c>
      <c r="D3202" t="str">
        <f>VLOOKUP(C3210,'make details'!$A$1:$C$139,2,FALSE)</f>
        <v>Mazda</v>
      </c>
      <c r="E3202" t="str">
        <f>VLOOKUP(C3202,'make details'!$A$1:$C$139,3,FALSE)</f>
        <v>Standard</v>
      </c>
      <c r="F3202">
        <v>2007</v>
      </c>
      <c r="G3202" t="s">
        <v>140</v>
      </c>
      <c r="H3202" t="s">
        <v>32</v>
      </c>
      <c r="I3202" s="1">
        <v>44516</v>
      </c>
      <c r="J3202">
        <v>102</v>
      </c>
      <c r="K3202" t="str">
        <f>VLOOKUP(J3202,locations!$A$1:$E$17,2,FALSE)</f>
        <v>Auckland</v>
      </c>
      <c r="L3202" t="str">
        <f>VLOOKUP(J3202,locations!$A$1:$E$17,3,FALSE)</f>
        <v>New Zealand</v>
      </c>
      <c r="M3202">
        <f>VLOOKUP(J3202,locations!$A$1:$E$17,4,FALSE)</f>
        <v>1695200</v>
      </c>
      <c r="N3202">
        <f>VLOOKUP(J3202,locations!$A$1:$E$17,5,FALSE)</f>
        <v>343.09</v>
      </c>
    </row>
    <row r="3203" spans="1:14" x14ac:dyDescent="0.25">
      <c r="A3203">
        <v>3202</v>
      </c>
      <c r="B3203" t="s">
        <v>75</v>
      </c>
      <c r="C3203">
        <v>507</v>
      </c>
      <c r="D3203" t="str">
        <f>VLOOKUP(C3211,'make details'!$A$1:$C$139,2,FALSE)</f>
        <v>Toyota</v>
      </c>
      <c r="E3203" t="str">
        <f>VLOOKUP(C3203,'make details'!$A$1:$C$139,3,FALSE)</f>
        <v>Standard</v>
      </c>
      <c r="F3203">
        <v>1999</v>
      </c>
      <c r="G3203" t="s">
        <v>844</v>
      </c>
      <c r="H3203" t="s">
        <v>69</v>
      </c>
      <c r="I3203" s="1">
        <v>44627</v>
      </c>
      <c r="J3203">
        <v>102</v>
      </c>
      <c r="K3203" t="str">
        <f>VLOOKUP(J3203,locations!$A$1:$E$17,2,FALSE)</f>
        <v>Auckland</v>
      </c>
      <c r="L3203" t="str">
        <f>VLOOKUP(J3203,locations!$A$1:$E$17,3,FALSE)</f>
        <v>New Zealand</v>
      </c>
      <c r="M3203">
        <f>VLOOKUP(J3203,locations!$A$1:$E$17,4,FALSE)</f>
        <v>1695200</v>
      </c>
      <c r="N3203">
        <f>VLOOKUP(J3203,locations!$A$1:$E$17,5,FALSE)</f>
        <v>343.09</v>
      </c>
    </row>
    <row r="3204" spans="1:14" x14ac:dyDescent="0.25">
      <c r="A3204">
        <v>3203</v>
      </c>
      <c r="B3204" t="s">
        <v>83</v>
      </c>
      <c r="C3204">
        <v>540</v>
      </c>
      <c r="D3204" t="str">
        <f>VLOOKUP(C3212,'make details'!$A$1:$C$139,2,FALSE)</f>
        <v>Nissan</v>
      </c>
      <c r="E3204" t="str">
        <f>VLOOKUP(C3204,'make details'!$A$1:$C$139,3,FALSE)</f>
        <v>Standard</v>
      </c>
      <c r="F3204">
        <v>2005</v>
      </c>
      <c r="G3204" t="s">
        <v>453</v>
      </c>
      <c r="H3204" t="s">
        <v>28</v>
      </c>
      <c r="I3204" s="1">
        <v>44561</v>
      </c>
      <c r="J3204">
        <v>104</v>
      </c>
      <c r="K3204" t="str">
        <f>VLOOKUP(J3204,locations!$A$1:$E$17,2,FALSE)</f>
        <v>Bay of Plenty</v>
      </c>
      <c r="L3204" t="str">
        <f>VLOOKUP(J3204,locations!$A$1:$E$17,3,FALSE)</f>
        <v>New Zealand</v>
      </c>
      <c r="M3204">
        <f>VLOOKUP(J3204,locations!$A$1:$E$17,4,FALSE)</f>
        <v>347700</v>
      </c>
      <c r="N3204">
        <f>VLOOKUP(J3204,locations!$A$1:$E$17,5,FALSE)</f>
        <v>28.8</v>
      </c>
    </row>
    <row r="3205" spans="1:14" x14ac:dyDescent="0.25">
      <c r="A3205">
        <v>3204</v>
      </c>
      <c r="B3205" t="s">
        <v>90</v>
      </c>
      <c r="C3205">
        <v>619</v>
      </c>
      <c r="D3205" t="str">
        <f>VLOOKUP(C3213,'make details'!$A$1:$C$139,2,FALSE)</f>
        <v>BMW</v>
      </c>
      <c r="E3205" t="str">
        <f>VLOOKUP(C3205,'make details'!$A$1:$C$139,3,FALSE)</f>
        <v>Standard</v>
      </c>
      <c r="F3205">
        <v>2000</v>
      </c>
      <c r="G3205" t="s">
        <v>594</v>
      </c>
      <c r="H3205" t="s">
        <v>32</v>
      </c>
      <c r="I3205" s="1">
        <v>44538</v>
      </c>
      <c r="J3205">
        <v>105</v>
      </c>
      <c r="K3205" t="str">
        <f>VLOOKUP(J3205,locations!$A$1:$E$17,2,FALSE)</f>
        <v>Gisborne</v>
      </c>
      <c r="L3205" t="str">
        <f>VLOOKUP(J3205,locations!$A$1:$E$17,3,FALSE)</f>
        <v>New Zealand</v>
      </c>
      <c r="M3205">
        <f>VLOOKUP(J3205,locations!$A$1:$E$17,4,FALSE)</f>
        <v>52100</v>
      </c>
      <c r="N3205">
        <f>VLOOKUP(J3205,locations!$A$1:$E$17,5,FALSE)</f>
        <v>6.21</v>
      </c>
    </row>
    <row r="3206" spans="1:14" x14ac:dyDescent="0.25">
      <c r="A3206">
        <v>3205</v>
      </c>
      <c r="B3206" t="s">
        <v>83</v>
      </c>
      <c r="C3206">
        <v>619</v>
      </c>
      <c r="D3206" t="str">
        <f>VLOOKUP(C3214,'make details'!$A$1:$C$139,2,FALSE)</f>
        <v>Mazda</v>
      </c>
      <c r="E3206" t="str">
        <f>VLOOKUP(C3206,'make details'!$A$1:$C$139,3,FALSE)</f>
        <v>Standard</v>
      </c>
      <c r="F3206">
        <v>2006</v>
      </c>
      <c r="G3206" t="s">
        <v>842</v>
      </c>
      <c r="H3206" t="s">
        <v>10</v>
      </c>
      <c r="I3206" s="1">
        <v>44519</v>
      </c>
      <c r="J3206">
        <v>101</v>
      </c>
      <c r="K3206" t="str">
        <f>VLOOKUP(J3206,locations!$A$1:$E$17,2,FALSE)</f>
        <v>Northland</v>
      </c>
      <c r="L3206" t="str">
        <f>VLOOKUP(J3206,locations!$A$1:$E$17,3,FALSE)</f>
        <v>New Zealand</v>
      </c>
      <c r="M3206">
        <f>VLOOKUP(J3206,locations!$A$1:$E$17,4,FALSE)</f>
        <v>201500</v>
      </c>
      <c r="N3206">
        <f>VLOOKUP(J3206,locations!$A$1:$E$17,5,FALSE)</f>
        <v>16.11</v>
      </c>
    </row>
    <row r="3207" spans="1:14" x14ac:dyDescent="0.25">
      <c r="A3207">
        <v>3206</v>
      </c>
      <c r="B3207" t="s">
        <v>235</v>
      </c>
      <c r="C3207">
        <v>576</v>
      </c>
      <c r="D3207" t="str">
        <f>VLOOKUP(C3215,'make details'!$A$1:$C$139,2,FALSE)</f>
        <v>Mazda</v>
      </c>
      <c r="E3207" t="str">
        <f>VLOOKUP(C3207,'make details'!$A$1:$C$139,3,FALSE)</f>
        <v>Standard</v>
      </c>
      <c r="F3207">
        <v>2008</v>
      </c>
      <c r="G3207" t="s">
        <v>723</v>
      </c>
      <c r="H3207" t="s">
        <v>32</v>
      </c>
      <c r="I3207" s="1">
        <v>44532</v>
      </c>
      <c r="J3207">
        <v>102</v>
      </c>
      <c r="K3207" t="str">
        <f>VLOOKUP(J3207,locations!$A$1:$E$17,2,FALSE)</f>
        <v>Auckland</v>
      </c>
      <c r="L3207" t="str">
        <f>VLOOKUP(J3207,locations!$A$1:$E$17,3,FALSE)</f>
        <v>New Zealand</v>
      </c>
      <c r="M3207">
        <f>VLOOKUP(J3207,locations!$A$1:$E$17,4,FALSE)</f>
        <v>1695200</v>
      </c>
      <c r="N3207">
        <f>VLOOKUP(J3207,locations!$A$1:$E$17,5,FALSE)</f>
        <v>343.09</v>
      </c>
    </row>
    <row r="3208" spans="1:14" x14ac:dyDescent="0.25">
      <c r="A3208">
        <v>3207</v>
      </c>
      <c r="B3208" t="s">
        <v>90</v>
      </c>
      <c r="C3208">
        <v>550</v>
      </c>
      <c r="D3208" t="str">
        <f>VLOOKUP(C3216,'make details'!$A$1:$C$139,2,FALSE)</f>
        <v>Mazda</v>
      </c>
      <c r="E3208" t="str">
        <f>VLOOKUP(C3208,'make details'!$A$1:$C$139,3,FALSE)</f>
        <v>Standard</v>
      </c>
      <c r="F3208">
        <v>2004</v>
      </c>
      <c r="G3208" t="s">
        <v>584</v>
      </c>
      <c r="H3208" t="s">
        <v>618</v>
      </c>
      <c r="I3208" s="1">
        <v>44647</v>
      </c>
      <c r="J3208">
        <v>104</v>
      </c>
      <c r="K3208" t="str">
        <f>VLOOKUP(J3208,locations!$A$1:$E$17,2,FALSE)</f>
        <v>Bay of Plenty</v>
      </c>
      <c r="L3208" t="str">
        <f>VLOOKUP(J3208,locations!$A$1:$E$17,3,FALSE)</f>
        <v>New Zealand</v>
      </c>
      <c r="M3208">
        <f>VLOOKUP(J3208,locations!$A$1:$E$17,4,FALSE)</f>
        <v>347700</v>
      </c>
      <c r="N3208">
        <f>VLOOKUP(J3208,locations!$A$1:$E$17,5,FALSE)</f>
        <v>28.8</v>
      </c>
    </row>
    <row r="3209" spans="1:14" x14ac:dyDescent="0.25">
      <c r="A3209">
        <v>3208</v>
      </c>
      <c r="B3209" t="s">
        <v>75</v>
      </c>
      <c r="C3209">
        <v>587</v>
      </c>
      <c r="D3209" t="str">
        <f>VLOOKUP(C3217,'make details'!$A$1:$C$139,2,FALSE)</f>
        <v>Nissan</v>
      </c>
      <c r="E3209" t="str">
        <f>VLOOKUP(C3209,'make details'!$A$1:$C$139,3,FALSE)</f>
        <v>Standard</v>
      </c>
      <c r="F3209">
        <v>2005</v>
      </c>
      <c r="G3209" t="s">
        <v>359</v>
      </c>
      <c r="H3209" t="s">
        <v>283</v>
      </c>
      <c r="I3209" s="1">
        <v>44655</v>
      </c>
      <c r="J3209">
        <v>102</v>
      </c>
      <c r="K3209" t="str">
        <f>VLOOKUP(J3209,locations!$A$1:$E$17,2,FALSE)</f>
        <v>Auckland</v>
      </c>
      <c r="L3209" t="str">
        <f>VLOOKUP(J3209,locations!$A$1:$E$17,3,FALSE)</f>
        <v>New Zealand</v>
      </c>
      <c r="M3209">
        <f>VLOOKUP(J3209,locations!$A$1:$E$17,4,FALSE)</f>
        <v>1695200</v>
      </c>
      <c r="N3209">
        <f>VLOOKUP(J3209,locations!$A$1:$E$17,5,FALSE)</f>
        <v>343.09</v>
      </c>
    </row>
    <row r="3210" spans="1:14" x14ac:dyDescent="0.25">
      <c r="A3210">
        <v>3209</v>
      </c>
      <c r="B3210" t="s">
        <v>83</v>
      </c>
      <c r="C3210">
        <v>576</v>
      </c>
      <c r="D3210" t="str">
        <f>VLOOKUP(C3218,'make details'!$A$1:$C$139,2,FALSE)</f>
        <v>Ford</v>
      </c>
      <c r="E3210" t="str">
        <f>VLOOKUP(C3210,'make details'!$A$1:$C$139,3,FALSE)</f>
        <v>Standard</v>
      </c>
      <c r="F3210">
        <v>2007</v>
      </c>
      <c r="G3210" t="s">
        <v>823</v>
      </c>
      <c r="H3210" t="s">
        <v>32</v>
      </c>
      <c r="I3210" s="1">
        <v>44608</v>
      </c>
      <c r="J3210">
        <v>114</v>
      </c>
      <c r="K3210" t="str">
        <f>VLOOKUP(J3210,locations!$A$1:$E$17,2,FALSE)</f>
        <v>Canterbury</v>
      </c>
      <c r="L3210" t="str">
        <f>VLOOKUP(J3210,locations!$A$1:$E$17,3,FALSE)</f>
        <v>New Zealand</v>
      </c>
      <c r="M3210">
        <f>VLOOKUP(J3210,locations!$A$1:$E$17,4,FALSE)</f>
        <v>655000</v>
      </c>
      <c r="N3210">
        <f>VLOOKUP(J3210,locations!$A$1:$E$17,5,FALSE)</f>
        <v>14.72</v>
      </c>
    </row>
    <row r="3211" spans="1:14" x14ac:dyDescent="0.25">
      <c r="A3211">
        <v>3210</v>
      </c>
      <c r="B3211" t="s">
        <v>90</v>
      </c>
      <c r="C3211">
        <v>619</v>
      </c>
      <c r="D3211" t="str">
        <f>VLOOKUP(C3219,'make details'!$A$1:$C$139,2,FALSE)</f>
        <v>Subaru</v>
      </c>
      <c r="E3211" t="str">
        <f>VLOOKUP(C3211,'make details'!$A$1:$C$139,3,FALSE)</f>
        <v>Standard</v>
      </c>
      <c r="F3211">
        <v>1995</v>
      </c>
      <c r="G3211" t="s">
        <v>448</v>
      </c>
      <c r="H3211" t="s">
        <v>18</v>
      </c>
      <c r="I3211" s="1">
        <v>44540</v>
      </c>
      <c r="J3211">
        <v>104</v>
      </c>
      <c r="K3211" t="str">
        <f>VLOOKUP(J3211,locations!$A$1:$E$17,2,FALSE)</f>
        <v>Bay of Plenty</v>
      </c>
      <c r="L3211" t="str">
        <f>VLOOKUP(J3211,locations!$A$1:$E$17,3,FALSE)</f>
        <v>New Zealand</v>
      </c>
      <c r="M3211">
        <f>VLOOKUP(J3211,locations!$A$1:$E$17,4,FALSE)</f>
        <v>347700</v>
      </c>
      <c r="N3211">
        <f>VLOOKUP(J3211,locations!$A$1:$E$17,5,FALSE)</f>
        <v>28.8</v>
      </c>
    </row>
    <row r="3212" spans="1:14" x14ac:dyDescent="0.25">
      <c r="A3212">
        <v>3211</v>
      </c>
      <c r="B3212" t="s">
        <v>75</v>
      </c>
      <c r="C3212">
        <v>587</v>
      </c>
      <c r="D3212" t="str">
        <f>VLOOKUP(C3220,'make details'!$A$1:$C$139,2,FALSE)</f>
        <v>Honda</v>
      </c>
      <c r="E3212" t="str">
        <f>VLOOKUP(C3212,'make details'!$A$1:$C$139,3,FALSE)</f>
        <v>Standard</v>
      </c>
      <c r="F3212">
        <v>2005</v>
      </c>
      <c r="G3212" t="s">
        <v>359</v>
      </c>
      <c r="H3212" t="s">
        <v>10</v>
      </c>
      <c r="I3212" s="1">
        <v>44629</v>
      </c>
      <c r="J3212">
        <v>102</v>
      </c>
      <c r="K3212" t="str">
        <f>VLOOKUP(J3212,locations!$A$1:$E$17,2,FALSE)</f>
        <v>Auckland</v>
      </c>
      <c r="L3212" t="str">
        <f>VLOOKUP(J3212,locations!$A$1:$E$17,3,FALSE)</f>
        <v>New Zealand</v>
      </c>
      <c r="M3212">
        <f>VLOOKUP(J3212,locations!$A$1:$E$17,4,FALSE)</f>
        <v>1695200</v>
      </c>
      <c r="N3212">
        <f>VLOOKUP(J3212,locations!$A$1:$E$17,5,FALSE)</f>
        <v>343.09</v>
      </c>
    </row>
    <row r="3213" spans="1:14" x14ac:dyDescent="0.25">
      <c r="A3213">
        <v>3212</v>
      </c>
      <c r="B3213" t="s">
        <v>83</v>
      </c>
      <c r="C3213">
        <v>512</v>
      </c>
      <c r="D3213" t="str">
        <f>VLOOKUP(C3221,'make details'!$A$1:$C$139,2,FALSE)</f>
        <v>Mazda</v>
      </c>
      <c r="E3213" t="str">
        <f>VLOOKUP(C3213,'make details'!$A$1:$C$139,3,FALSE)</f>
        <v>Luxury</v>
      </c>
      <c r="F3213">
        <v>2005</v>
      </c>
      <c r="G3213" t="s">
        <v>680</v>
      </c>
      <c r="H3213" t="s">
        <v>18</v>
      </c>
      <c r="I3213" s="1">
        <v>44561</v>
      </c>
      <c r="J3213">
        <v>102</v>
      </c>
      <c r="K3213" t="str">
        <f>VLOOKUP(J3213,locations!$A$1:$E$17,2,FALSE)</f>
        <v>Auckland</v>
      </c>
      <c r="L3213" t="str">
        <f>VLOOKUP(J3213,locations!$A$1:$E$17,3,FALSE)</f>
        <v>New Zealand</v>
      </c>
      <c r="M3213">
        <f>VLOOKUP(J3213,locations!$A$1:$E$17,4,FALSE)</f>
        <v>1695200</v>
      </c>
      <c r="N3213">
        <f>VLOOKUP(J3213,locations!$A$1:$E$17,5,FALSE)</f>
        <v>343.09</v>
      </c>
    </row>
    <row r="3214" spans="1:14" x14ac:dyDescent="0.25">
      <c r="A3214">
        <v>3213</v>
      </c>
      <c r="B3214" t="s">
        <v>90</v>
      </c>
      <c r="C3214">
        <v>576</v>
      </c>
      <c r="D3214" t="str">
        <f>VLOOKUP(C3222,'make details'!$A$1:$C$139,2,FALSE)</f>
        <v>Ford</v>
      </c>
      <c r="E3214" t="str">
        <f>VLOOKUP(C3214,'make details'!$A$1:$C$139,3,FALSE)</f>
        <v>Standard</v>
      </c>
      <c r="F3214">
        <v>2006</v>
      </c>
      <c r="G3214" t="s">
        <v>698</v>
      </c>
      <c r="H3214" t="s">
        <v>10</v>
      </c>
      <c r="I3214" s="1">
        <v>44486</v>
      </c>
      <c r="J3214">
        <v>104</v>
      </c>
      <c r="K3214" t="str">
        <f>VLOOKUP(J3214,locations!$A$1:$E$17,2,FALSE)</f>
        <v>Bay of Plenty</v>
      </c>
      <c r="L3214" t="str">
        <f>VLOOKUP(J3214,locations!$A$1:$E$17,3,FALSE)</f>
        <v>New Zealand</v>
      </c>
      <c r="M3214">
        <f>VLOOKUP(J3214,locations!$A$1:$E$17,4,FALSE)</f>
        <v>347700</v>
      </c>
      <c r="N3214">
        <f>VLOOKUP(J3214,locations!$A$1:$E$17,5,FALSE)</f>
        <v>28.8</v>
      </c>
    </row>
    <row r="3215" spans="1:14" x14ac:dyDescent="0.25">
      <c r="A3215">
        <v>3214</v>
      </c>
      <c r="B3215" t="s">
        <v>90</v>
      </c>
      <c r="C3215">
        <v>576</v>
      </c>
      <c r="D3215" t="str">
        <f>VLOOKUP(C3223,'make details'!$A$1:$C$139,2,FALSE)</f>
        <v>Toyota</v>
      </c>
      <c r="E3215" t="str">
        <f>VLOOKUP(C3215,'make details'!$A$1:$C$139,3,FALSE)</f>
        <v>Standard</v>
      </c>
      <c r="F3215">
        <v>2006</v>
      </c>
      <c r="G3215" t="s">
        <v>698</v>
      </c>
      <c r="H3215" t="s">
        <v>10</v>
      </c>
      <c r="I3215" s="1">
        <v>44486</v>
      </c>
      <c r="J3215">
        <v>104</v>
      </c>
      <c r="K3215" t="str">
        <f>VLOOKUP(J3215,locations!$A$1:$E$17,2,FALSE)</f>
        <v>Bay of Plenty</v>
      </c>
      <c r="L3215" t="str">
        <f>VLOOKUP(J3215,locations!$A$1:$E$17,3,FALSE)</f>
        <v>New Zealand</v>
      </c>
      <c r="M3215">
        <f>VLOOKUP(J3215,locations!$A$1:$E$17,4,FALSE)</f>
        <v>347700</v>
      </c>
      <c r="N3215">
        <f>VLOOKUP(J3215,locations!$A$1:$E$17,5,FALSE)</f>
        <v>28.8</v>
      </c>
    </row>
    <row r="3216" spans="1:14" x14ac:dyDescent="0.25">
      <c r="A3216">
        <v>3215</v>
      </c>
      <c r="B3216" t="s">
        <v>83</v>
      </c>
      <c r="C3216">
        <v>576</v>
      </c>
      <c r="D3216" t="str">
        <f>VLOOKUP(C3224,'make details'!$A$1:$C$139,2,FALSE)</f>
        <v>Suzuki</v>
      </c>
      <c r="E3216" t="str">
        <f>VLOOKUP(C3216,'make details'!$A$1:$C$139,3,FALSE)</f>
        <v>Standard</v>
      </c>
      <c r="F3216">
        <v>2008</v>
      </c>
      <c r="G3216" t="s">
        <v>698</v>
      </c>
      <c r="H3216" t="s">
        <v>32</v>
      </c>
      <c r="I3216" s="1">
        <v>44637</v>
      </c>
      <c r="J3216">
        <v>115</v>
      </c>
      <c r="K3216" t="str">
        <f>VLOOKUP(J3216,locations!$A$1:$E$17,2,FALSE)</f>
        <v>Otago</v>
      </c>
      <c r="L3216" t="str">
        <f>VLOOKUP(J3216,locations!$A$1:$E$17,3,FALSE)</f>
        <v>New Zealand</v>
      </c>
      <c r="M3216">
        <f>VLOOKUP(J3216,locations!$A$1:$E$17,4,FALSE)</f>
        <v>246000</v>
      </c>
      <c r="N3216">
        <f>VLOOKUP(J3216,locations!$A$1:$E$17,5,FALSE)</f>
        <v>7.89</v>
      </c>
    </row>
    <row r="3217" spans="1:14" x14ac:dyDescent="0.25">
      <c r="A3217">
        <v>3216</v>
      </c>
      <c r="B3217" t="s">
        <v>83</v>
      </c>
      <c r="C3217">
        <v>587</v>
      </c>
      <c r="D3217" t="str">
        <f>VLOOKUP(C3225,'make details'!$A$1:$C$139,2,FALSE)</f>
        <v>FOTON</v>
      </c>
      <c r="E3217" t="str">
        <f>VLOOKUP(C3217,'make details'!$A$1:$C$139,3,FALSE)</f>
        <v>Standard</v>
      </c>
      <c r="F3217">
        <v>1990</v>
      </c>
      <c r="G3217" t="s">
        <v>140</v>
      </c>
      <c r="H3217" t="s">
        <v>28</v>
      </c>
      <c r="I3217" s="1">
        <v>44570</v>
      </c>
      <c r="J3217">
        <v>102</v>
      </c>
      <c r="K3217" t="str">
        <f>VLOOKUP(J3217,locations!$A$1:$E$17,2,FALSE)</f>
        <v>Auckland</v>
      </c>
      <c r="L3217" t="str">
        <f>VLOOKUP(J3217,locations!$A$1:$E$17,3,FALSE)</f>
        <v>New Zealand</v>
      </c>
      <c r="M3217">
        <f>VLOOKUP(J3217,locations!$A$1:$E$17,4,FALSE)</f>
        <v>1695200</v>
      </c>
      <c r="N3217">
        <f>VLOOKUP(J3217,locations!$A$1:$E$17,5,FALSE)</f>
        <v>343.09</v>
      </c>
    </row>
    <row r="3218" spans="1:14" x14ac:dyDescent="0.25">
      <c r="A3218">
        <v>3217</v>
      </c>
      <c r="B3218" t="s">
        <v>435</v>
      </c>
      <c r="C3218">
        <v>540</v>
      </c>
      <c r="D3218" t="str">
        <f>VLOOKUP(C3226,'make details'!$A$1:$C$139,2,FALSE)</f>
        <v>Toyota</v>
      </c>
      <c r="E3218" t="str">
        <f>VLOOKUP(C3218,'make details'!$A$1:$C$139,3,FALSE)</f>
        <v>Standard</v>
      </c>
      <c r="F3218">
        <v>2002</v>
      </c>
      <c r="G3218" t="s">
        <v>436</v>
      </c>
      <c r="H3218" t="s">
        <v>28</v>
      </c>
      <c r="I3218" s="1">
        <v>44644</v>
      </c>
      <c r="J3218">
        <v>107</v>
      </c>
      <c r="K3218" t="str">
        <f>VLOOKUP(J3218,locations!$A$1:$E$17,2,FALSE)</f>
        <v>Taranaki</v>
      </c>
      <c r="L3218" t="str">
        <f>VLOOKUP(J3218,locations!$A$1:$E$17,3,FALSE)</f>
        <v>New Zealand</v>
      </c>
      <c r="M3218">
        <f>VLOOKUP(J3218,locations!$A$1:$E$17,4,FALSE)</f>
        <v>127300</v>
      </c>
      <c r="N3218">
        <f>VLOOKUP(J3218,locations!$A$1:$E$17,5,FALSE)</f>
        <v>17.55</v>
      </c>
    </row>
    <row r="3219" spans="1:14" x14ac:dyDescent="0.25">
      <c r="A3219">
        <v>3218</v>
      </c>
      <c r="B3219" t="s">
        <v>90</v>
      </c>
      <c r="C3219">
        <v>610</v>
      </c>
      <c r="D3219" t="str">
        <f>VLOOKUP(C3227,'make details'!$A$1:$C$139,2,FALSE)</f>
        <v>Toyota</v>
      </c>
      <c r="E3219" t="str">
        <f>VLOOKUP(C3219,'make details'!$A$1:$C$139,3,FALSE)</f>
        <v>Standard</v>
      </c>
      <c r="F3219">
        <v>2009</v>
      </c>
      <c r="G3219" t="s">
        <v>475</v>
      </c>
      <c r="H3219" t="s">
        <v>28</v>
      </c>
      <c r="I3219" s="1">
        <v>44618</v>
      </c>
      <c r="J3219">
        <v>109</v>
      </c>
      <c r="K3219" t="str">
        <f>VLOOKUP(J3219,locations!$A$1:$E$17,2,FALSE)</f>
        <v>Wellington</v>
      </c>
      <c r="L3219" t="str">
        <f>VLOOKUP(J3219,locations!$A$1:$E$17,3,FALSE)</f>
        <v>New Zealand</v>
      </c>
      <c r="M3219">
        <f>VLOOKUP(J3219,locations!$A$1:$E$17,4,FALSE)</f>
        <v>543500</v>
      </c>
      <c r="N3219">
        <f>VLOOKUP(J3219,locations!$A$1:$E$17,5,FALSE)</f>
        <v>67.52</v>
      </c>
    </row>
    <row r="3220" spans="1:14" x14ac:dyDescent="0.25">
      <c r="A3220">
        <v>3219</v>
      </c>
      <c r="B3220" t="s">
        <v>83</v>
      </c>
      <c r="C3220">
        <v>550</v>
      </c>
      <c r="D3220" t="str">
        <f>VLOOKUP(C3228,'make details'!$A$1:$C$139,2,FALSE)</f>
        <v>Toyota</v>
      </c>
      <c r="E3220" t="str">
        <f>VLOOKUP(C3220,'make details'!$A$1:$C$139,3,FALSE)</f>
        <v>Standard</v>
      </c>
      <c r="F3220">
        <v>2000</v>
      </c>
      <c r="G3220" t="s">
        <v>458</v>
      </c>
      <c r="H3220" t="s">
        <v>69</v>
      </c>
      <c r="I3220" s="1">
        <v>44601</v>
      </c>
      <c r="J3220">
        <v>102</v>
      </c>
      <c r="K3220" t="str">
        <f>VLOOKUP(J3220,locations!$A$1:$E$17,2,FALSE)</f>
        <v>Auckland</v>
      </c>
      <c r="L3220" t="str">
        <f>VLOOKUP(J3220,locations!$A$1:$E$17,3,FALSE)</f>
        <v>New Zealand</v>
      </c>
      <c r="M3220">
        <f>VLOOKUP(J3220,locations!$A$1:$E$17,4,FALSE)</f>
        <v>1695200</v>
      </c>
      <c r="N3220">
        <f>VLOOKUP(J3220,locations!$A$1:$E$17,5,FALSE)</f>
        <v>343.09</v>
      </c>
    </row>
    <row r="3221" spans="1:14" x14ac:dyDescent="0.25">
      <c r="A3221">
        <v>3220</v>
      </c>
      <c r="B3221" t="s">
        <v>435</v>
      </c>
      <c r="C3221">
        <v>576</v>
      </c>
      <c r="D3221" t="str">
        <f>VLOOKUP(C3229,'make details'!$A$1:$C$139,2,FALSE)</f>
        <v>Subaru</v>
      </c>
      <c r="E3221" t="str">
        <f>VLOOKUP(C3221,'make details'!$A$1:$C$139,3,FALSE)</f>
        <v>Standard</v>
      </c>
      <c r="F3221">
        <v>2017</v>
      </c>
      <c r="G3221" t="s">
        <v>839</v>
      </c>
      <c r="H3221" t="s">
        <v>32</v>
      </c>
      <c r="I3221" s="1">
        <v>44508</v>
      </c>
      <c r="J3221">
        <v>102</v>
      </c>
      <c r="K3221" t="str">
        <f>VLOOKUP(J3221,locations!$A$1:$E$17,2,FALSE)</f>
        <v>Auckland</v>
      </c>
      <c r="L3221" t="str">
        <f>VLOOKUP(J3221,locations!$A$1:$E$17,3,FALSE)</f>
        <v>New Zealand</v>
      </c>
      <c r="M3221">
        <f>VLOOKUP(J3221,locations!$A$1:$E$17,4,FALSE)</f>
        <v>1695200</v>
      </c>
      <c r="N3221">
        <f>VLOOKUP(J3221,locations!$A$1:$E$17,5,FALSE)</f>
        <v>343.09</v>
      </c>
    </row>
    <row r="3222" spans="1:14" x14ac:dyDescent="0.25">
      <c r="A3222">
        <v>3221</v>
      </c>
      <c r="B3222" t="s">
        <v>90</v>
      </c>
      <c r="C3222">
        <v>540</v>
      </c>
      <c r="D3222" t="str">
        <f>VLOOKUP(C3230,'make details'!$A$1:$C$139,2,FALSE)</f>
        <v>Nissan</v>
      </c>
      <c r="E3222" t="str">
        <f>VLOOKUP(C3222,'make details'!$A$1:$C$139,3,FALSE)</f>
        <v>Standard</v>
      </c>
      <c r="F3222">
        <v>2017</v>
      </c>
      <c r="G3222" t="s">
        <v>468</v>
      </c>
      <c r="H3222" t="s">
        <v>10</v>
      </c>
      <c r="I3222" s="1">
        <v>44559</v>
      </c>
      <c r="J3222">
        <v>103</v>
      </c>
      <c r="K3222" t="str">
        <f>VLOOKUP(J3222,locations!$A$1:$E$17,2,FALSE)</f>
        <v>Waikato</v>
      </c>
      <c r="L3222" t="str">
        <f>VLOOKUP(J3222,locations!$A$1:$E$17,3,FALSE)</f>
        <v>New Zealand</v>
      </c>
      <c r="M3222">
        <f>VLOOKUP(J3222,locations!$A$1:$E$17,4,FALSE)</f>
        <v>513800</v>
      </c>
      <c r="N3222">
        <f>VLOOKUP(J3222,locations!$A$1:$E$17,5,FALSE)</f>
        <v>21.5</v>
      </c>
    </row>
    <row r="3223" spans="1:14" x14ac:dyDescent="0.25">
      <c r="A3223">
        <v>3222</v>
      </c>
      <c r="B3223" t="s">
        <v>83</v>
      </c>
      <c r="C3223">
        <v>619</v>
      </c>
      <c r="D3223" t="str">
        <f>VLOOKUP(C3231,'make details'!$A$1:$C$139,2,FALSE)</f>
        <v>Mazda</v>
      </c>
      <c r="E3223" t="str">
        <f>VLOOKUP(C3223,'make details'!$A$1:$C$139,3,FALSE)</f>
        <v>Standard</v>
      </c>
      <c r="F3223">
        <v>2006</v>
      </c>
      <c r="G3223" t="s">
        <v>842</v>
      </c>
      <c r="H3223" t="s">
        <v>32</v>
      </c>
      <c r="I3223" s="1">
        <v>44529</v>
      </c>
      <c r="J3223">
        <v>104</v>
      </c>
      <c r="K3223" t="str">
        <f>VLOOKUP(J3223,locations!$A$1:$E$17,2,FALSE)</f>
        <v>Bay of Plenty</v>
      </c>
      <c r="L3223" t="str">
        <f>VLOOKUP(J3223,locations!$A$1:$E$17,3,FALSE)</f>
        <v>New Zealand</v>
      </c>
      <c r="M3223">
        <f>VLOOKUP(J3223,locations!$A$1:$E$17,4,FALSE)</f>
        <v>347700</v>
      </c>
      <c r="N3223">
        <f>VLOOKUP(J3223,locations!$A$1:$E$17,5,FALSE)</f>
        <v>28.8</v>
      </c>
    </row>
    <row r="3224" spans="1:14" x14ac:dyDescent="0.25">
      <c r="A3224">
        <v>3223</v>
      </c>
      <c r="B3224" t="s">
        <v>75</v>
      </c>
      <c r="C3224">
        <v>611</v>
      </c>
      <c r="D3224" t="str">
        <f>VLOOKUP(C3232,'make details'!$A$1:$C$139,2,FALSE)</f>
        <v>Kia</v>
      </c>
      <c r="E3224" t="str">
        <f>VLOOKUP(C3224,'make details'!$A$1:$C$139,3,FALSE)</f>
        <v>Standard</v>
      </c>
      <c r="F3224">
        <v>2007</v>
      </c>
      <c r="G3224" t="s">
        <v>684</v>
      </c>
      <c r="H3224" t="s">
        <v>18</v>
      </c>
      <c r="I3224" s="1">
        <v>44656</v>
      </c>
      <c r="J3224">
        <v>103</v>
      </c>
      <c r="K3224" t="str">
        <f>VLOOKUP(J3224,locations!$A$1:$E$17,2,FALSE)</f>
        <v>Waikato</v>
      </c>
      <c r="L3224" t="str">
        <f>VLOOKUP(J3224,locations!$A$1:$E$17,3,FALSE)</f>
        <v>New Zealand</v>
      </c>
      <c r="M3224">
        <f>VLOOKUP(J3224,locations!$A$1:$E$17,4,FALSE)</f>
        <v>513800</v>
      </c>
      <c r="N3224">
        <f>VLOOKUP(J3224,locations!$A$1:$E$17,5,FALSE)</f>
        <v>21.5</v>
      </c>
    </row>
    <row r="3225" spans="1:14" x14ac:dyDescent="0.25">
      <c r="A3225">
        <v>3224</v>
      </c>
      <c r="B3225" t="s">
        <v>435</v>
      </c>
      <c r="C3225">
        <v>542</v>
      </c>
      <c r="D3225" t="str">
        <f>VLOOKUP(C3233,'make details'!$A$1:$C$139,2,FALSE)</f>
        <v>Ford</v>
      </c>
      <c r="E3225" t="str">
        <f>VLOOKUP(C3225,'make details'!$A$1:$C$139,3,FALSE)</f>
        <v>Standard</v>
      </c>
      <c r="F3225">
        <v>2015</v>
      </c>
      <c r="G3225" t="s">
        <v>924</v>
      </c>
      <c r="H3225" t="s">
        <v>10</v>
      </c>
      <c r="I3225" s="1">
        <v>44534</v>
      </c>
      <c r="J3225">
        <v>104</v>
      </c>
      <c r="K3225" t="str">
        <f>VLOOKUP(J3225,locations!$A$1:$E$17,2,FALSE)</f>
        <v>Bay of Plenty</v>
      </c>
      <c r="L3225" t="str">
        <f>VLOOKUP(J3225,locations!$A$1:$E$17,3,FALSE)</f>
        <v>New Zealand</v>
      </c>
      <c r="M3225">
        <f>VLOOKUP(J3225,locations!$A$1:$E$17,4,FALSE)</f>
        <v>347700</v>
      </c>
      <c r="N3225">
        <f>VLOOKUP(J3225,locations!$A$1:$E$17,5,FALSE)</f>
        <v>28.8</v>
      </c>
    </row>
    <row r="3226" spans="1:14" x14ac:dyDescent="0.25">
      <c r="A3226">
        <v>3225</v>
      </c>
      <c r="B3226" t="s">
        <v>83</v>
      </c>
      <c r="C3226">
        <v>619</v>
      </c>
      <c r="D3226" t="str">
        <f>VLOOKUP(C3234,'make details'!$A$1:$C$139,2,FALSE)</f>
        <v>Ford</v>
      </c>
      <c r="E3226" t="str">
        <f>VLOOKUP(C3226,'make details'!$A$1:$C$139,3,FALSE)</f>
        <v>Standard</v>
      </c>
      <c r="F3226">
        <v>2005</v>
      </c>
      <c r="G3226" t="s">
        <v>842</v>
      </c>
      <c r="H3226" t="s">
        <v>10</v>
      </c>
      <c r="I3226" s="1">
        <v>44629</v>
      </c>
      <c r="J3226">
        <v>102</v>
      </c>
      <c r="K3226" t="str">
        <f>VLOOKUP(J3226,locations!$A$1:$E$17,2,FALSE)</f>
        <v>Auckland</v>
      </c>
      <c r="L3226" t="str">
        <f>VLOOKUP(J3226,locations!$A$1:$E$17,3,FALSE)</f>
        <v>New Zealand</v>
      </c>
      <c r="M3226">
        <f>VLOOKUP(J3226,locations!$A$1:$E$17,4,FALSE)</f>
        <v>1695200</v>
      </c>
      <c r="N3226">
        <f>VLOOKUP(J3226,locations!$A$1:$E$17,5,FALSE)</f>
        <v>343.09</v>
      </c>
    </row>
    <row r="3227" spans="1:14" x14ac:dyDescent="0.25">
      <c r="A3227">
        <v>3226</v>
      </c>
      <c r="B3227" t="s">
        <v>90</v>
      </c>
      <c r="C3227">
        <v>619</v>
      </c>
      <c r="D3227" t="str">
        <f>VLOOKUP(C3235,'make details'!$A$1:$C$139,2,FALSE)</f>
        <v>Nissan</v>
      </c>
      <c r="E3227" t="str">
        <f>VLOOKUP(C3227,'make details'!$A$1:$C$139,3,FALSE)</f>
        <v>Standard</v>
      </c>
      <c r="F3227">
        <v>2017</v>
      </c>
      <c r="G3227" t="s">
        <v>460</v>
      </c>
      <c r="H3227" t="s">
        <v>69</v>
      </c>
      <c r="I3227" s="1">
        <v>44531</v>
      </c>
      <c r="J3227">
        <v>102</v>
      </c>
      <c r="K3227" t="str">
        <f>VLOOKUP(J3227,locations!$A$1:$E$17,2,FALSE)</f>
        <v>Auckland</v>
      </c>
      <c r="L3227" t="str">
        <f>VLOOKUP(J3227,locations!$A$1:$E$17,3,FALSE)</f>
        <v>New Zealand</v>
      </c>
      <c r="M3227">
        <f>VLOOKUP(J3227,locations!$A$1:$E$17,4,FALSE)</f>
        <v>1695200</v>
      </c>
      <c r="N3227">
        <f>VLOOKUP(J3227,locations!$A$1:$E$17,5,FALSE)</f>
        <v>343.09</v>
      </c>
    </row>
    <row r="3228" spans="1:14" x14ac:dyDescent="0.25">
      <c r="A3228">
        <v>3227</v>
      </c>
      <c r="B3228" t="s">
        <v>75</v>
      </c>
      <c r="C3228">
        <v>619</v>
      </c>
      <c r="D3228" t="str">
        <f>VLOOKUP(C3236,'make details'!$A$1:$C$139,2,FALSE)</f>
        <v>Nissan</v>
      </c>
      <c r="E3228" t="str">
        <f>VLOOKUP(C3228,'make details'!$A$1:$C$139,3,FALSE)</f>
        <v>Standard</v>
      </c>
      <c r="F3228">
        <v>2017</v>
      </c>
      <c r="G3228" t="s">
        <v>460</v>
      </c>
      <c r="H3228" t="s">
        <v>18</v>
      </c>
      <c r="I3228" s="1">
        <v>44641</v>
      </c>
      <c r="J3228">
        <v>102</v>
      </c>
      <c r="K3228" t="str">
        <f>VLOOKUP(J3228,locations!$A$1:$E$17,2,FALSE)</f>
        <v>Auckland</v>
      </c>
      <c r="L3228" t="str">
        <f>VLOOKUP(J3228,locations!$A$1:$E$17,3,FALSE)</f>
        <v>New Zealand</v>
      </c>
      <c r="M3228">
        <f>VLOOKUP(J3228,locations!$A$1:$E$17,4,FALSE)</f>
        <v>1695200</v>
      </c>
      <c r="N3228">
        <f>VLOOKUP(J3228,locations!$A$1:$E$17,5,FALSE)</f>
        <v>343.09</v>
      </c>
    </row>
    <row r="3229" spans="1:14" x14ac:dyDescent="0.25">
      <c r="A3229">
        <v>3228</v>
      </c>
      <c r="B3229" t="s">
        <v>83</v>
      </c>
      <c r="C3229">
        <v>610</v>
      </c>
      <c r="D3229" t="str">
        <f>VLOOKUP(C3237,'make details'!$A$1:$C$139,2,FALSE)</f>
        <v>Toyota</v>
      </c>
      <c r="E3229" t="str">
        <f>VLOOKUP(C3229,'make details'!$A$1:$C$139,3,FALSE)</f>
        <v>Standard</v>
      </c>
      <c r="F3229">
        <v>2009</v>
      </c>
      <c r="G3229" t="s">
        <v>475</v>
      </c>
      <c r="H3229" t="s">
        <v>32</v>
      </c>
      <c r="I3229" s="1">
        <v>44589</v>
      </c>
      <c r="J3229">
        <v>114</v>
      </c>
      <c r="K3229" t="str">
        <f>VLOOKUP(J3229,locations!$A$1:$E$17,2,FALSE)</f>
        <v>Canterbury</v>
      </c>
      <c r="L3229" t="str">
        <f>VLOOKUP(J3229,locations!$A$1:$E$17,3,FALSE)</f>
        <v>New Zealand</v>
      </c>
      <c r="M3229">
        <f>VLOOKUP(J3229,locations!$A$1:$E$17,4,FALSE)</f>
        <v>655000</v>
      </c>
      <c r="N3229">
        <f>VLOOKUP(J3229,locations!$A$1:$E$17,5,FALSE)</f>
        <v>14.72</v>
      </c>
    </row>
    <row r="3230" spans="1:14" x14ac:dyDescent="0.25">
      <c r="A3230">
        <v>3229</v>
      </c>
      <c r="B3230" t="s">
        <v>83</v>
      </c>
      <c r="C3230">
        <v>587</v>
      </c>
      <c r="D3230" t="str">
        <f>VLOOKUP(C3238,'make details'!$A$1:$C$139,2,FALSE)</f>
        <v>Nissan</v>
      </c>
      <c r="E3230" t="str">
        <f>VLOOKUP(C3230,'make details'!$A$1:$C$139,3,FALSE)</f>
        <v>Standard</v>
      </c>
      <c r="F3230">
        <v>2006</v>
      </c>
      <c r="G3230" t="s">
        <v>590</v>
      </c>
      <c r="H3230" t="s">
        <v>32</v>
      </c>
      <c r="I3230" s="1">
        <v>44604</v>
      </c>
      <c r="J3230">
        <v>115</v>
      </c>
      <c r="K3230" t="str">
        <f>VLOOKUP(J3230,locations!$A$1:$E$17,2,FALSE)</f>
        <v>Otago</v>
      </c>
      <c r="L3230" t="str">
        <f>VLOOKUP(J3230,locations!$A$1:$E$17,3,FALSE)</f>
        <v>New Zealand</v>
      </c>
      <c r="M3230">
        <f>VLOOKUP(J3230,locations!$A$1:$E$17,4,FALSE)</f>
        <v>246000</v>
      </c>
      <c r="N3230">
        <f>VLOOKUP(J3230,locations!$A$1:$E$17,5,FALSE)</f>
        <v>7.89</v>
      </c>
    </row>
    <row r="3231" spans="1:14" x14ac:dyDescent="0.25">
      <c r="A3231">
        <v>3230</v>
      </c>
      <c r="B3231" t="s">
        <v>83</v>
      </c>
      <c r="C3231">
        <v>576</v>
      </c>
      <c r="D3231" t="str">
        <f>VLOOKUP(C3239,'make details'!$A$1:$C$139,2,FALSE)</f>
        <v>Nissan</v>
      </c>
      <c r="E3231" t="str">
        <f>VLOOKUP(C3231,'make details'!$A$1:$C$139,3,FALSE)</f>
        <v>Standard</v>
      </c>
      <c r="F3231">
        <v>2008</v>
      </c>
      <c r="G3231" t="s">
        <v>698</v>
      </c>
      <c r="H3231" t="s">
        <v>32</v>
      </c>
      <c r="I3231" s="1">
        <v>44641</v>
      </c>
      <c r="J3231">
        <v>104</v>
      </c>
      <c r="K3231" t="str">
        <f>VLOOKUP(J3231,locations!$A$1:$E$17,2,FALSE)</f>
        <v>Bay of Plenty</v>
      </c>
      <c r="L3231" t="str">
        <f>VLOOKUP(J3231,locations!$A$1:$E$17,3,FALSE)</f>
        <v>New Zealand</v>
      </c>
      <c r="M3231">
        <f>VLOOKUP(J3231,locations!$A$1:$E$17,4,FALSE)</f>
        <v>347700</v>
      </c>
      <c r="N3231">
        <f>VLOOKUP(J3231,locations!$A$1:$E$17,5,FALSE)</f>
        <v>28.8</v>
      </c>
    </row>
    <row r="3232" spans="1:14" x14ac:dyDescent="0.25">
      <c r="A3232">
        <v>3231</v>
      </c>
      <c r="B3232" t="s">
        <v>83</v>
      </c>
      <c r="C3232">
        <v>564</v>
      </c>
      <c r="D3232" t="str">
        <f>VLOOKUP(C3240,'make details'!$A$1:$C$139,2,FALSE)</f>
        <v>Toyota</v>
      </c>
      <c r="E3232" t="str">
        <f>VLOOKUP(C3232,'make details'!$A$1:$C$139,3,FALSE)</f>
        <v>Standard</v>
      </c>
      <c r="F3232">
        <v>2005</v>
      </c>
      <c r="G3232" t="s">
        <v>946</v>
      </c>
      <c r="H3232" t="s">
        <v>18</v>
      </c>
      <c r="I3232" s="1">
        <v>44596</v>
      </c>
      <c r="J3232">
        <v>105</v>
      </c>
      <c r="K3232" t="str">
        <f>VLOOKUP(J3232,locations!$A$1:$E$17,2,FALSE)</f>
        <v>Gisborne</v>
      </c>
      <c r="L3232" t="str">
        <f>VLOOKUP(J3232,locations!$A$1:$E$17,3,FALSE)</f>
        <v>New Zealand</v>
      </c>
      <c r="M3232">
        <f>VLOOKUP(J3232,locations!$A$1:$E$17,4,FALSE)</f>
        <v>52100</v>
      </c>
      <c r="N3232">
        <f>VLOOKUP(J3232,locations!$A$1:$E$17,5,FALSE)</f>
        <v>6.21</v>
      </c>
    </row>
    <row r="3233" spans="1:14" x14ac:dyDescent="0.25">
      <c r="A3233">
        <v>3232</v>
      </c>
      <c r="B3233" t="s">
        <v>491</v>
      </c>
      <c r="C3233">
        <v>540</v>
      </c>
      <c r="D3233" t="str">
        <f>VLOOKUP(C3241,'make details'!$A$1:$C$139,2,FALSE)</f>
        <v>Nissan</v>
      </c>
      <c r="E3233" t="str">
        <f>VLOOKUP(C3233,'make details'!$A$1:$C$139,3,FALSE)</f>
        <v>Standard</v>
      </c>
      <c r="F3233">
        <v>1983</v>
      </c>
      <c r="G3233" t="s">
        <v>947</v>
      </c>
      <c r="H3233" t="s">
        <v>154</v>
      </c>
      <c r="I3233" s="1">
        <v>44643</v>
      </c>
      <c r="J3233">
        <v>102</v>
      </c>
      <c r="K3233" t="str">
        <f>VLOOKUP(J3233,locations!$A$1:$E$17,2,FALSE)</f>
        <v>Auckland</v>
      </c>
      <c r="L3233" t="str">
        <f>VLOOKUP(J3233,locations!$A$1:$E$17,3,FALSE)</f>
        <v>New Zealand</v>
      </c>
      <c r="M3233">
        <f>VLOOKUP(J3233,locations!$A$1:$E$17,4,FALSE)</f>
        <v>1695200</v>
      </c>
      <c r="N3233">
        <f>VLOOKUP(J3233,locations!$A$1:$E$17,5,FALSE)</f>
        <v>343.09</v>
      </c>
    </row>
    <row r="3234" spans="1:14" x14ac:dyDescent="0.25">
      <c r="A3234">
        <v>3233</v>
      </c>
      <c r="B3234" t="s">
        <v>75</v>
      </c>
      <c r="C3234">
        <v>540</v>
      </c>
      <c r="D3234" t="str">
        <f>VLOOKUP(C3242,'make details'!$A$1:$C$139,2,FALSE)</f>
        <v>Trailer</v>
      </c>
      <c r="E3234" t="str">
        <f>VLOOKUP(C3234,'make details'!$A$1:$C$139,3,FALSE)</f>
        <v>Standard</v>
      </c>
      <c r="F3234">
        <v>2008</v>
      </c>
      <c r="G3234" t="s">
        <v>440</v>
      </c>
      <c r="H3234" t="s">
        <v>18</v>
      </c>
      <c r="I3234" s="1">
        <v>44634</v>
      </c>
      <c r="J3234">
        <v>109</v>
      </c>
      <c r="K3234" t="str">
        <f>VLOOKUP(J3234,locations!$A$1:$E$17,2,FALSE)</f>
        <v>Wellington</v>
      </c>
      <c r="L3234" t="str">
        <f>VLOOKUP(J3234,locations!$A$1:$E$17,3,FALSE)</f>
        <v>New Zealand</v>
      </c>
      <c r="M3234">
        <f>VLOOKUP(J3234,locations!$A$1:$E$17,4,FALSE)</f>
        <v>543500</v>
      </c>
      <c r="N3234">
        <f>VLOOKUP(J3234,locations!$A$1:$E$17,5,FALSE)</f>
        <v>67.52</v>
      </c>
    </row>
    <row r="3235" spans="1:14" x14ac:dyDescent="0.25">
      <c r="A3235">
        <v>3234</v>
      </c>
      <c r="B3235" t="s">
        <v>90</v>
      </c>
      <c r="C3235">
        <v>587</v>
      </c>
      <c r="D3235" t="str">
        <f>VLOOKUP(C3243,'make details'!$A$1:$C$139,2,FALSE)</f>
        <v>Trailer</v>
      </c>
      <c r="E3235" t="str">
        <f>VLOOKUP(C3235,'make details'!$A$1:$C$139,3,FALSE)</f>
        <v>Standard</v>
      </c>
      <c r="F3235">
        <v>2007</v>
      </c>
      <c r="G3235" t="s">
        <v>724</v>
      </c>
      <c r="H3235" t="s">
        <v>18</v>
      </c>
      <c r="I3235" s="1">
        <v>44614</v>
      </c>
      <c r="J3235">
        <v>102</v>
      </c>
      <c r="K3235" t="str">
        <f>VLOOKUP(J3235,locations!$A$1:$E$17,2,FALSE)</f>
        <v>Auckland</v>
      </c>
      <c r="L3235" t="str">
        <f>VLOOKUP(J3235,locations!$A$1:$E$17,3,FALSE)</f>
        <v>New Zealand</v>
      </c>
      <c r="M3235">
        <f>VLOOKUP(J3235,locations!$A$1:$E$17,4,FALSE)</f>
        <v>1695200</v>
      </c>
      <c r="N3235">
        <f>VLOOKUP(J3235,locations!$A$1:$E$17,5,FALSE)</f>
        <v>343.09</v>
      </c>
    </row>
    <row r="3236" spans="1:14" x14ac:dyDescent="0.25">
      <c r="A3236">
        <v>3235</v>
      </c>
      <c r="B3236" t="s">
        <v>235</v>
      </c>
      <c r="C3236">
        <v>587</v>
      </c>
      <c r="D3236" t="str">
        <f>VLOOKUP(C3244,'make details'!$A$1:$C$139,2,FALSE)</f>
        <v>Trailer</v>
      </c>
      <c r="E3236" t="str">
        <f>VLOOKUP(C3236,'make details'!$A$1:$C$139,3,FALSE)</f>
        <v>Standard</v>
      </c>
      <c r="F3236">
        <v>2011</v>
      </c>
      <c r="G3236" t="s">
        <v>948</v>
      </c>
      <c r="H3236" t="s">
        <v>32</v>
      </c>
      <c r="I3236" s="1">
        <v>44619</v>
      </c>
      <c r="J3236">
        <v>106</v>
      </c>
      <c r="K3236" t="str">
        <f>VLOOKUP(J3236,locations!$A$1:$E$17,2,FALSE)</f>
        <v>Hawke's Bay</v>
      </c>
      <c r="L3236" t="str">
        <f>VLOOKUP(J3236,locations!$A$1:$E$17,3,FALSE)</f>
        <v>New Zealand</v>
      </c>
      <c r="M3236">
        <f>VLOOKUP(J3236,locations!$A$1:$E$17,4,FALSE)</f>
        <v>182700</v>
      </c>
      <c r="N3236">
        <f>VLOOKUP(J3236,locations!$A$1:$E$17,5,FALSE)</f>
        <v>12.92</v>
      </c>
    </row>
    <row r="3237" spans="1:14" x14ac:dyDescent="0.25">
      <c r="A3237">
        <v>3236</v>
      </c>
      <c r="B3237" t="s">
        <v>75</v>
      </c>
      <c r="C3237">
        <v>619</v>
      </c>
      <c r="D3237" t="str">
        <f>VLOOKUP(C3245,'make details'!$A$1:$C$139,2,FALSE)</f>
        <v>Briford</v>
      </c>
      <c r="E3237" t="str">
        <f>VLOOKUP(C3237,'make details'!$A$1:$C$139,3,FALSE)</f>
        <v>Standard</v>
      </c>
      <c r="F3237">
        <v>2007</v>
      </c>
      <c r="G3237" t="s">
        <v>739</v>
      </c>
      <c r="H3237" t="s">
        <v>18</v>
      </c>
      <c r="I3237" s="1">
        <v>44644</v>
      </c>
      <c r="J3237">
        <v>102</v>
      </c>
      <c r="K3237" t="str">
        <f>VLOOKUP(J3237,locations!$A$1:$E$17,2,FALSE)</f>
        <v>Auckland</v>
      </c>
      <c r="L3237" t="str">
        <f>VLOOKUP(J3237,locations!$A$1:$E$17,3,FALSE)</f>
        <v>New Zealand</v>
      </c>
      <c r="M3237">
        <f>VLOOKUP(J3237,locations!$A$1:$E$17,4,FALSE)</f>
        <v>1695200</v>
      </c>
      <c r="N3237">
        <f>VLOOKUP(J3237,locations!$A$1:$E$17,5,FALSE)</f>
        <v>343.09</v>
      </c>
    </row>
    <row r="3238" spans="1:14" x14ac:dyDescent="0.25">
      <c r="A3238">
        <v>3237</v>
      </c>
      <c r="B3238" t="s">
        <v>435</v>
      </c>
      <c r="C3238">
        <v>587</v>
      </c>
      <c r="D3238" t="str">
        <f>VLOOKUP(C3246,'make details'!$A$1:$C$139,2,FALSE)</f>
        <v>Trailer</v>
      </c>
      <c r="E3238" t="str">
        <f>VLOOKUP(C3238,'make details'!$A$1:$C$139,3,FALSE)</f>
        <v>Standard</v>
      </c>
      <c r="F3238">
        <v>2017</v>
      </c>
      <c r="G3238" t="s">
        <v>437</v>
      </c>
      <c r="H3238" t="s">
        <v>18</v>
      </c>
      <c r="I3238" s="1">
        <v>44612</v>
      </c>
      <c r="J3238">
        <v>102</v>
      </c>
      <c r="K3238" t="str">
        <f>VLOOKUP(J3238,locations!$A$1:$E$17,2,FALSE)</f>
        <v>Auckland</v>
      </c>
      <c r="L3238" t="str">
        <f>VLOOKUP(J3238,locations!$A$1:$E$17,3,FALSE)</f>
        <v>New Zealand</v>
      </c>
      <c r="M3238">
        <f>VLOOKUP(J3238,locations!$A$1:$E$17,4,FALSE)</f>
        <v>1695200</v>
      </c>
      <c r="N3238">
        <f>VLOOKUP(J3238,locations!$A$1:$E$17,5,FALSE)</f>
        <v>343.09</v>
      </c>
    </row>
    <row r="3239" spans="1:14" x14ac:dyDescent="0.25">
      <c r="A3239">
        <v>3238</v>
      </c>
      <c r="B3239" t="s">
        <v>83</v>
      </c>
      <c r="C3239">
        <v>587</v>
      </c>
      <c r="D3239" t="str">
        <f>VLOOKUP(C3247,'make details'!$A$1:$C$139,2,FALSE)</f>
        <v>Trailer</v>
      </c>
      <c r="E3239" t="str">
        <f>VLOOKUP(C3239,'make details'!$A$1:$C$139,3,FALSE)</f>
        <v>Standard</v>
      </c>
      <c r="F3239">
        <v>2009</v>
      </c>
      <c r="G3239" t="s">
        <v>916</v>
      </c>
      <c r="H3239" t="s">
        <v>101</v>
      </c>
      <c r="I3239" s="1">
        <v>44564</v>
      </c>
      <c r="J3239">
        <v>109</v>
      </c>
      <c r="K3239" t="str">
        <f>VLOOKUP(J3239,locations!$A$1:$E$17,2,FALSE)</f>
        <v>Wellington</v>
      </c>
      <c r="L3239" t="str">
        <f>VLOOKUP(J3239,locations!$A$1:$E$17,3,FALSE)</f>
        <v>New Zealand</v>
      </c>
      <c r="M3239">
        <f>VLOOKUP(J3239,locations!$A$1:$E$17,4,FALSE)</f>
        <v>543500</v>
      </c>
      <c r="N3239">
        <f>VLOOKUP(J3239,locations!$A$1:$E$17,5,FALSE)</f>
        <v>67.52</v>
      </c>
    </row>
    <row r="3240" spans="1:14" x14ac:dyDescent="0.25">
      <c r="A3240">
        <v>3239</v>
      </c>
      <c r="B3240" t="s">
        <v>83</v>
      </c>
      <c r="C3240">
        <v>619</v>
      </c>
      <c r="D3240" t="str">
        <f>VLOOKUP(C3248,'make details'!$A$1:$C$139,2,FALSE)</f>
        <v>Trailer</v>
      </c>
      <c r="E3240" t="str">
        <f>VLOOKUP(C3240,'make details'!$A$1:$C$139,3,FALSE)</f>
        <v>Standard</v>
      </c>
      <c r="F3240">
        <v>2006</v>
      </c>
      <c r="G3240" t="s">
        <v>842</v>
      </c>
      <c r="H3240" t="s">
        <v>32</v>
      </c>
      <c r="I3240" s="1">
        <v>44652</v>
      </c>
      <c r="J3240">
        <v>105</v>
      </c>
      <c r="K3240" t="str">
        <f>VLOOKUP(J3240,locations!$A$1:$E$17,2,FALSE)</f>
        <v>Gisborne</v>
      </c>
      <c r="L3240" t="str">
        <f>VLOOKUP(J3240,locations!$A$1:$E$17,3,FALSE)</f>
        <v>New Zealand</v>
      </c>
      <c r="M3240">
        <f>VLOOKUP(J3240,locations!$A$1:$E$17,4,FALSE)</f>
        <v>52100</v>
      </c>
      <c r="N3240">
        <f>VLOOKUP(J3240,locations!$A$1:$E$17,5,FALSE)</f>
        <v>6.21</v>
      </c>
    </row>
    <row r="3241" spans="1:14" x14ac:dyDescent="0.25">
      <c r="A3241">
        <v>3240</v>
      </c>
      <c r="B3241" t="s">
        <v>90</v>
      </c>
      <c r="C3241">
        <v>587</v>
      </c>
      <c r="D3241" t="str">
        <f>VLOOKUP(C3249,'make details'!$A$1:$C$139,2,FALSE)</f>
        <v>Trailer</v>
      </c>
      <c r="E3241" t="str">
        <f>VLOOKUP(C3241,'make details'!$A$1:$C$139,3,FALSE)</f>
        <v>Standard</v>
      </c>
      <c r="F3241">
        <v>2002</v>
      </c>
      <c r="G3241" t="s">
        <v>487</v>
      </c>
      <c r="H3241" t="s">
        <v>28</v>
      </c>
      <c r="I3241" s="1">
        <v>44507</v>
      </c>
      <c r="J3241">
        <v>102</v>
      </c>
      <c r="K3241" t="str">
        <f>VLOOKUP(J3241,locations!$A$1:$E$17,2,FALSE)</f>
        <v>Auckland</v>
      </c>
      <c r="L3241" t="str">
        <f>VLOOKUP(J3241,locations!$A$1:$E$17,3,FALSE)</f>
        <v>New Zealand</v>
      </c>
      <c r="M3241">
        <f>VLOOKUP(J3241,locations!$A$1:$E$17,4,FALSE)</f>
        <v>1695200</v>
      </c>
      <c r="N3241">
        <f>VLOOKUP(J3241,locations!$A$1:$E$17,5,FALSE)</f>
        <v>343.09</v>
      </c>
    </row>
    <row r="3242" spans="1:14" x14ac:dyDescent="0.25">
      <c r="A3242">
        <v>3241</v>
      </c>
      <c r="B3242" t="s">
        <v>8</v>
      </c>
      <c r="C3242">
        <v>623</v>
      </c>
      <c r="D3242" t="str">
        <f>VLOOKUP(C3250,'make details'!$A$1:$C$139,2,FALSE)</f>
        <v>Trailer</v>
      </c>
      <c r="E3242" t="str">
        <f>VLOOKUP(C3242,'make details'!$A$1:$C$139,3,FALSE)</f>
        <v>Standard</v>
      </c>
      <c r="F3242">
        <v>2008</v>
      </c>
      <c r="G3242" t="s">
        <v>23</v>
      </c>
      <c r="H3242" t="s">
        <v>45</v>
      </c>
      <c r="I3242" s="1">
        <v>44477</v>
      </c>
      <c r="J3242">
        <v>111</v>
      </c>
      <c r="K3242" t="str">
        <f>VLOOKUP(J3242,locations!$A$1:$E$17,2,FALSE)</f>
        <v>Nelson</v>
      </c>
      <c r="L3242" t="str">
        <f>VLOOKUP(J3242,locations!$A$1:$E$17,3,FALSE)</f>
        <v>New Zealand</v>
      </c>
      <c r="M3242">
        <f>VLOOKUP(J3242,locations!$A$1:$E$17,4,FALSE)</f>
        <v>54500</v>
      </c>
      <c r="N3242">
        <f>VLOOKUP(J3242,locations!$A$1:$E$17,5,FALSE)</f>
        <v>129.15</v>
      </c>
    </row>
    <row r="3243" spans="1:14" x14ac:dyDescent="0.25">
      <c r="A3243">
        <v>3242</v>
      </c>
      <c r="B3243" t="s">
        <v>8</v>
      </c>
      <c r="C3243">
        <v>623</v>
      </c>
      <c r="D3243" t="str">
        <f>VLOOKUP(C3251,'make details'!$A$1:$C$139,2,FALSE)</f>
        <v>Trailer</v>
      </c>
      <c r="E3243" t="str">
        <f>VLOOKUP(C3243,'make details'!$A$1:$C$139,3,FALSE)</f>
        <v>Standard</v>
      </c>
      <c r="F3243">
        <v>2007</v>
      </c>
      <c r="G3243" t="s">
        <v>23</v>
      </c>
      <c r="H3243" t="s">
        <v>45</v>
      </c>
      <c r="I3243" s="1">
        <v>44622</v>
      </c>
      <c r="J3243">
        <v>105</v>
      </c>
      <c r="K3243" t="str">
        <f>VLOOKUP(J3243,locations!$A$1:$E$17,2,FALSE)</f>
        <v>Gisborne</v>
      </c>
      <c r="L3243" t="str">
        <f>VLOOKUP(J3243,locations!$A$1:$E$17,3,FALSE)</f>
        <v>New Zealand</v>
      </c>
      <c r="M3243">
        <f>VLOOKUP(J3243,locations!$A$1:$E$17,4,FALSE)</f>
        <v>52100</v>
      </c>
      <c r="N3243">
        <f>VLOOKUP(J3243,locations!$A$1:$E$17,5,FALSE)</f>
        <v>6.21</v>
      </c>
    </row>
    <row r="3244" spans="1:14" x14ac:dyDescent="0.25">
      <c r="A3244">
        <v>3243</v>
      </c>
      <c r="B3244" t="s">
        <v>8</v>
      </c>
      <c r="C3244">
        <v>623</v>
      </c>
      <c r="D3244" t="str">
        <f>VLOOKUP(C3252,'make details'!$A$1:$C$139,2,FALSE)</f>
        <v>Trailer</v>
      </c>
      <c r="E3244" t="str">
        <f>VLOOKUP(C3244,'make details'!$A$1:$C$139,3,FALSE)</f>
        <v>Standard</v>
      </c>
      <c r="F3244">
        <v>2007</v>
      </c>
      <c r="G3244" t="s">
        <v>54</v>
      </c>
      <c r="H3244" t="s">
        <v>10</v>
      </c>
      <c r="I3244" s="1">
        <v>44513</v>
      </c>
      <c r="J3244">
        <v>104</v>
      </c>
      <c r="K3244" t="str">
        <f>VLOOKUP(J3244,locations!$A$1:$E$17,2,FALSE)</f>
        <v>Bay of Plenty</v>
      </c>
      <c r="L3244" t="str">
        <f>VLOOKUP(J3244,locations!$A$1:$E$17,3,FALSE)</f>
        <v>New Zealand</v>
      </c>
      <c r="M3244">
        <f>VLOOKUP(J3244,locations!$A$1:$E$17,4,FALSE)</f>
        <v>347700</v>
      </c>
      <c r="N3244">
        <f>VLOOKUP(J3244,locations!$A$1:$E$17,5,FALSE)</f>
        <v>28.8</v>
      </c>
    </row>
    <row r="3245" spans="1:14" x14ac:dyDescent="0.25">
      <c r="A3245">
        <v>3244</v>
      </c>
      <c r="B3245" t="s">
        <v>8</v>
      </c>
      <c r="C3245">
        <v>514</v>
      </c>
      <c r="D3245" t="str">
        <f>VLOOKUP(C3253,'make details'!$A$1:$C$139,2,FALSE)</f>
        <v>Trailer</v>
      </c>
      <c r="E3245" t="str">
        <f>VLOOKUP(C3245,'make details'!$A$1:$C$139,3,FALSE)</f>
        <v>Standard</v>
      </c>
      <c r="F3245">
        <v>2008</v>
      </c>
      <c r="G3245" t="s">
        <v>949</v>
      </c>
      <c r="H3245" t="s">
        <v>10</v>
      </c>
      <c r="I3245" s="1">
        <v>44633</v>
      </c>
      <c r="J3245">
        <v>114</v>
      </c>
      <c r="K3245" t="str">
        <f>VLOOKUP(J3245,locations!$A$1:$E$17,2,FALSE)</f>
        <v>Canterbury</v>
      </c>
      <c r="L3245" t="str">
        <f>VLOOKUP(J3245,locations!$A$1:$E$17,3,FALSE)</f>
        <v>New Zealand</v>
      </c>
      <c r="M3245">
        <f>VLOOKUP(J3245,locations!$A$1:$E$17,4,FALSE)</f>
        <v>655000</v>
      </c>
      <c r="N3245">
        <f>VLOOKUP(J3245,locations!$A$1:$E$17,5,FALSE)</f>
        <v>14.72</v>
      </c>
    </row>
    <row r="3246" spans="1:14" x14ac:dyDescent="0.25">
      <c r="A3246">
        <v>3245</v>
      </c>
      <c r="B3246" t="s">
        <v>8</v>
      </c>
      <c r="C3246">
        <v>623</v>
      </c>
      <c r="D3246" t="str">
        <f>VLOOKUP(C3254,'make details'!$A$1:$C$139,2,FALSE)</f>
        <v>Trailer</v>
      </c>
      <c r="E3246" t="str">
        <f>VLOOKUP(C3246,'make details'!$A$1:$C$139,3,FALSE)</f>
        <v>Standard</v>
      </c>
      <c r="F3246">
        <v>2008</v>
      </c>
      <c r="G3246" t="s">
        <v>51</v>
      </c>
      <c r="H3246" t="s">
        <v>28</v>
      </c>
      <c r="I3246" s="1">
        <v>44641</v>
      </c>
      <c r="J3246">
        <v>115</v>
      </c>
      <c r="K3246" t="str">
        <f>VLOOKUP(J3246,locations!$A$1:$E$17,2,FALSE)</f>
        <v>Otago</v>
      </c>
      <c r="L3246" t="str">
        <f>VLOOKUP(J3246,locations!$A$1:$E$17,3,FALSE)</f>
        <v>New Zealand</v>
      </c>
      <c r="M3246">
        <f>VLOOKUP(J3246,locations!$A$1:$E$17,4,FALSE)</f>
        <v>246000</v>
      </c>
      <c r="N3246">
        <f>VLOOKUP(J3246,locations!$A$1:$E$17,5,FALSE)</f>
        <v>7.89</v>
      </c>
    </row>
    <row r="3247" spans="1:14" x14ac:dyDescent="0.25">
      <c r="A3247">
        <v>3246</v>
      </c>
      <c r="B3247" t="s">
        <v>8</v>
      </c>
      <c r="C3247">
        <v>623</v>
      </c>
      <c r="D3247" t="str">
        <f>VLOOKUP(C3255,'make details'!$A$1:$C$139,2,FALSE)</f>
        <v>Pinto</v>
      </c>
      <c r="E3247" t="str">
        <f>VLOOKUP(C3247,'make details'!$A$1:$C$139,3,FALSE)</f>
        <v>Standard</v>
      </c>
      <c r="F3247">
        <v>2007</v>
      </c>
      <c r="G3247" t="s">
        <v>950</v>
      </c>
      <c r="H3247" t="s">
        <v>10</v>
      </c>
      <c r="I3247" s="1">
        <v>44481</v>
      </c>
      <c r="J3247">
        <v>102</v>
      </c>
      <c r="K3247" t="str">
        <f>VLOOKUP(J3247,locations!$A$1:$E$17,2,FALSE)</f>
        <v>Auckland</v>
      </c>
      <c r="L3247" t="str">
        <f>VLOOKUP(J3247,locations!$A$1:$E$17,3,FALSE)</f>
        <v>New Zealand</v>
      </c>
      <c r="M3247">
        <f>VLOOKUP(J3247,locations!$A$1:$E$17,4,FALSE)</f>
        <v>1695200</v>
      </c>
      <c r="N3247">
        <f>VLOOKUP(J3247,locations!$A$1:$E$17,5,FALSE)</f>
        <v>343.09</v>
      </c>
    </row>
    <row r="3248" spans="1:14" x14ac:dyDescent="0.25">
      <c r="A3248">
        <v>3247</v>
      </c>
      <c r="B3248" t="s">
        <v>8</v>
      </c>
      <c r="C3248">
        <v>623</v>
      </c>
      <c r="D3248" t="str">
        <f>VLOOKUP(C3256,'make details'!$A$1:$C$139,2,FALSE)</f>
        <v>Audi</v>
      </c>
      <c r="E3248" t="str">
        <f>VLOOKUP(C3248,'make details'!$A$1:$C$139,3,FALSE)</f>
        <v>Standard</v>
      </c>
      <c r="F3248">
        <v>2008</v>
      </c>
      <c r="G3248" t="s">
        <v>51</v>
      </c>
      <c r="H3248" t="s">
        <v>10</v>
      </c>
      <c r="I3248" s="1">
        <v>44578</v>
      </c>
      <c r="J3248">
        <v>111</v>
      </c>
      <c r="K3248" t="str">
        <f>VLOOKUP(J3248,locations!$A$1:$E$17,2,FALSE)</f>
        <v>Nelson</v>
      </c>
      <c r="L3248" t="str">
        <f>VLOOKUP(J3248,locations!$A$1:$E$17,3,FALSE)</f>
        <v>New Zealand</v>
      </c>
      <c r="M3248">
        <f>VLOOKUP(J3248,locations!$A$1:$E$17,4,FALSE)</f>
        <v>54500</v>
      </c>
      <c r="N3248">
        <f>VLOOKUP(J3248,locations!$A$1:$E$17,5,FALSE)</f>
        <v>129.15</v>
      </c>
    </row>
    <row r="3249" spans="1:14" x14ac:dyDescent="0.25">
      <c r="A3249">
        <v>3248</v>
      </c>
      <c r="B3249" t="s">
        <v>61</v>
      </c>
      <c r="C3249">
        <v>623</v>
      </c>
      <c r="D3249" t="str">
        <f>VLOOKUP(C3257,'make details'!$A$1:$C$139,2,FALSE)</f>
        <v>Homebuilt</v>
      </c>
      <c r="E3249" t="str">
        <f>VLOOKUP(C3249,'make details'!$A$1:$C$139,3,FALSE)</f>
        <v>Standard</v>
      </c>
      <c r="F3249">
        <v>2007</v>
      </c>
      <c r="G3249" t="s">
        <v>951</v>
      </c>
      <c r="H3249" t="s">
        <v>32</v>
      </c>
      <c r="I3249" s="1">
        <v>44499</v>
      </c>
      <c r="J3249">
        <v>111</v>
      </c>
      <c r="K3249" t="str">
        <f>VLOOKUP(J3249,locations!$A$1:$E$17,2,FALSE)</f>
        <v>Nelson</v>
      </c>
      <c r="L3249" t="str">
        <f>VLOOKUP(J3249,locations!$A$1:$E$17,3,FALSE)</f>
        <v>New Zealand</v>
      </c>
      <c r="M3249">
        <f>VLOOKUP(J3249,locations!$A$1:$E$17,4,FALSE)</f>
        <v>54500</v>
      </c>
      <c r="N3249">
        <f>VLOOKUP(J3249,locations!$A$1:$E$17,5,FALSE)</f>
        <v>129.15</v>
      </c>
    </row>
    <row r="3250" spans="1:14" x14ac:dyDescent="0.25">
      <c r="A3250">
        <v>3249</v>
      </c>
      <c r="B3250" t="s">
        <v>8</v>
      </c>
      <c r="C3250">
        <v>623</v>
      </c>
      <c r="D3250" t="str">
        <f>VLOOKUP(C3258,'make details'!$A$1:$C$139,2,FALSE)</f>
        <v>Factory Built</v>
      </c>
      <c r="E3250" t="str">
        <f>VLOOKUP(C3250,'make details'!$A$1:$C$139,3,FALSE)</f>
        <v>Standard</v>
      </c>
      <c r="F3250">
        <v>2007</v>
      </c>
      <c r="G3250" t="s">
        <v>23</v>
      </c>
      <c r="H3250" t="s">
        <v>47</v>
      </c>
      <c r="I3250" s="1">
        <v>44511</v>
      </c>
      <c r="J3250">
        <v>114</v>
      </c>
      <c r="K3250" t="str">
        <f>VLOOKUP(J3250,locations!$A$1:$E$17,2,FALSE)</f>
        <v>Canterbury</v>
      </c>
      <c r="L3250" t="str">
        <f>VLOOKUP(J3250,locations!$A$1:$E$17,3,FALSE)</f>
        <v>New Zealand</v>
      </c>
      <c r="M3250">
        <f>VLOOKUP(J3250,locations!$A$1:$E$17,4,FALSE)</f>
        <v>655000</v>
      </c>
      <c r="N3250">
        <f>VLOOKUP(J3250,locations!$A$1:$E$17,5,FALSE)</f>
        <v>14.72</v>
      </c>
    </row>
    <row r="3251" spans="1:14" x14ac:dyDescent="0.25">
      <c r="A3251">
        <v>3250</v>
      </c>
      <c r="B3251" t="s">
        <v>8</v>
      </c>
      <c r="C3251">
        <v>623</v>
      </c>
      <c r="D3251" t="str">
        <f>VLOOKUP(C3259,'make details'!$A$1:$C$139,2,FALSE)</f>
        <v>Mazda</v>
      </c>
      <c r="E3251" t="str">
        <f>VLOOKUP(C3251,'make details'!$A$1:$C$139,3,FALSE)</f>
        <v>Standard</v>
      </c>
      <c r="F3251">
        <v>2005</v>
      </c>
      <c r="G3251" t="s">
        <v>952</v>
      </c>
      <c r="H3251" t="s">
        <v>32</v>
      </c>
      <c r="I3251" s="1">
        <v>44636</v>
      </c>
      <c r="J3251">
        <v>102</v>
      </c>
      <c r="K3251" t="str">
        <f>VLOOKUP(J3251,locations!$A$1:$E$17,2,FALSE)</f>
        <v>Auckland</v>
      </c>
      <c r="L3251" t="str">
        <f>VLOOKUP(J3251,locations!$A$1:$E$17,3,FALSE)</f>
        <v>New Zealand</v>
      </c>
      <c r="M3251">
        <f>VLOOKUP(J3251,locations!$A$1:$E$17,4,FALSE)</f>
        <v>1695200</v>
      </c>
      <c r="N3251">
        <f>VLOOKUP(J3251,locations!$A$1:$E$17,5,FALSE)</f>
        <v>343.09</v>
      </c>
    </row>
    <row r="3252" spans="1:14" x14ac:dyDescent="0.25">
      <c r="A3252">
        <v>3251</v>
      </c>
      <c r="B3252" t="s">
        <v>8</v>
      </c>
      <c r="C3252">
        <v>623</v>
      </c>
      <c r="D3252" t="str">
        <f>VLOOKUP(C3260,'make details'!$A$1:$C$139,2,FALSE)</f>
        <v>Toyota</v>
      </c>
      <c r="E3252" t="str">
        <f>VLOOKUP(C3252,'make details'!$A$1:$C$139,3,FALSE)</f>
        <v>Standard</v>
      </c>
      <c r="F3252">
        <v>2008</v>
      </c>
      <c r="G3252" t="s">
        <v>953</v>
      </c>
      <c r="H3252" t="s">
        <v>10</v>
      </c>
      <c r="I3252" s="1">
        <v>44576</v>
      </c>
      <c r="J3252">
        <v>102</v>
      </c>
      <c r="K3252" t="str">
        <f>VLOOKUP(J3252,locations!$A$1:$E$17,2,FALSE)</f>
        <v>Auckland</v>
      </c>
      <c r="L3252" t="str">
        <f>VLOOKUP(J3252,locations!$A$1:$E$17,3,FALSE)</f>
        <v>New Zealand</v>
      </c>
      <c r="M3252">
        <f>VLOOKUP(J3252,locations!$A$1:$E$17,4,FALSE)</f>
        <v>1695200</v>
      </c>
      <c r="N3252">
        <f>VLOOKUP(J3252,locations!$A$1:$E$17,5,FALSE)</f>
        <v>343.09</v>
      </c>
    </row>
    <row r="3253" spans="1:14" x14ac:dyDescent="0.25">
      <c r="A3253">
        <v>3252</v>
      </c>
      <c r="B3253" t="s">
        <v>37</v>
      </c>
      <c r="C3253">
        <v>623</v>
      </c>
      <c r="D3253" t="str">
        <f>VLOOKUP(C3261,'make details'!$A$1:$C$139,2,FALSE)</f>
        <v>BMW</v>
      </c>
      <c r="E3253" t="str">
        <f>VLOOKUP(C3253,'make details'!$A$1:$C$139,3,FALSE)</f>
        <v>Standard</v>
      </c>
      <c r="F3253">
        <v>1991</v>
      </c>
      <c r="G3253" t="s">
        <v>954</v>
      </c>
      <c r="H3253" t="s">
        <v>32</v>
      </c>
      <c r="I3253" s="1">
        <v>44481</v>
      </c>
      <c r="J3253">
        <v>109</v>
      </c>
      <c r="K3253" t="str">
        <f>VLOOKUP(J3253,locations!$A$1:$E$17,2,FALSE)</f>
        <v>Wellington</v>
      </c>
      <c r="L3253" t="str">
        <f>VLOOKUP(J3253,locations!$A$1:$E$17,3,FALSE)</f>
        <v>New Zealand</v>
      </c>
      <c r="M3253">
        <f>VLOOKUP(J3253,locations!$A$1:$E$17,4,FALSE)</f>
        <v>543500</v>
      </c>
      <c r="N3253">
        <f>VLOOKUP(J3253,locations!$A$1:$E$17,5,FALSE)</f>
        <v>67.52</v>
      </c>
    </row>
    <row r="3254" spans="1:14" x14ac:dyDescent="0.25">
      <c r="A3254">
        <v>3253</v>
      </c>
      <c r="B3254" t="s">
        <v>8</v>
      </c>
      <c r="C3254">
        <v>623</v>
      </c>
      <c r="D3254" t="str">
        <f>VLOOKUP(C3262,'make details'!$A$1:$C$139,2,FALSE)</f>
        <v>Nissan</v>
      </c>
      <c r="E3254" t="str">
        <f>VLOOKUP(C3254,'make details'!$A$1:$C$139,3,FALSE)</f>
        <v>Standard</v>
      </c>
      <c r="F3254">
        <v>2008</v>
      </c>
      <c r="G3254" t="s">
        <v>58</v>
      </c>
      <c r="H3254" t="s">
        <v>10</v>
      </c>
      <c r="I3254" s="1">
        <v>44581</v>
      </c>
      <c r="J3254">
        <v>104</v>
      </c>
      <c r="K3254" t="str">
        <f>VLOOKUP(J3254,locations!$A$1:$E$17,2,FALSE)</f>
        <v>Bay of Plenty</v>
      </c>
      <c r="L3254" t="str">
        <f>VLOOKUP(J3254,locations!$A$1:$E$17,3,FALSE)</f>
        <v>New Zealand</v>
      </c>
      <c r="M3254">
        <f>VLOOKUP(J3254,locations!$A$1:$E$17,4,FALSE)</f>
        <v>347700</v>
      </c>
      <c r="N3254">
        <f>VLOOKUP(J3254,locations!$A$1:$E$17,5,FALSE)</f>
        <v>28.8</v>
      </c>
    </row>
    <row r="3255" spans="1:14" x14ac:dyDescent="0.25">
      <c r="A3255">
        <v>3254</v>
      </c>
      <c r="B3255" t="s">
        <v>8</v>
      </c>
      <c r="C3255">
        <v>595</v>
      </c>
      <c r="D3255" t="str">
        <f>VLOOKUP(C3263,'make details'!$A$1:$C$139,2,FALSE)</f>
        <v>Nissan</v>
      </c>
      <c r="E3255" t="str">
        <f>VLOOKUP(C3255,'make details'!$A$1:$C$139,3,FALSE)</f>
        <v>Standard</v>
      </c>
      <c r="F3255">
        <v>2007</v>
      </c>
      <c r="G3255" t="s">
        <v>955</v>
      </c>
      <c r="H3255" t="s">
        <v>10</v>
      </c>
      <c r="I3255" s="1">
        <v>44571</v>
      </c>
      <c r="J3255">
        <v>102</v>
      </c>
      <c r="K3255" t="str">
        <f>VLOOKUP(J3255,locations!$A$1:$E$17,2,FALSE)</f>
        <v>Auckland</v>
      </c>
      <c r="L3255" t="str">
        <f>VLOOKUP(J3255,locations!$A$1:$E$17,3,FALSE)</f>
        <v>New Zealand</v>
      </c>
      <c r="M3255">
        <f>VLOOKUP(J3255,locations!$A$1:$E$17,4,FALSE)</f>
        <v>1695200</v>
      </c>
      <c r="N3255">
        <f>VLOOKUP(J3255,locations!$A$1:$E$17,5,FALSE)</f>
        <v>343.09</v>
      </c>
    </row>
    <row r="3256" spans="1:14" x14ac:dyDescent="0.25">
      <c r="A3256">
        <v>3255</v>
      </c>
      <c r="B3256" t="s">
        <v>90</v>
      </c>
      <c r="C3256">
        <v>507</v>
      </c>
      <c r="D3256" t="str">
        <f>VLOOKUP(C3264,'make details'!$A$1:$C$139,2,FALSE)</f>
        <v>Subaru</v>
      </c>
      <c r="E3256" t="str">
        <f>VLOOKUP(C3256,'make details'!$A$1:$C$139,3,FALSE)</f>
        <v>Standard</v>
      </c>
      <c r="F3256">
        <v>2008</v>
      </c>
      <c r="G3256" t="s">
        <v>956</v>
      </c>
      <c r="H3256" t="s">
        <v>18</v>
      </c>
      <c r="I3256" s="1">
        <v>44569</v>
      </c>
      <c r="J3256">
        <v>102</v>
      </c>
      <c r="K3256" t="str">
        <f>VLOOKUP(J3256,locations!$A$1:$E$17,2,FALSE)</f>
        <v>Auckland</v>
      </c>
      <c r="L3256" t="str">
        <f>VLOOKUP(J3256,locations!$A$1:$E$17,3,FALSE)</f>
        <v>New Zealand</v>
      </c>
      <c r="M3256">
        <f>VLOOKUP(J3256,locations!$A$1:$E$17,4,FALSE)</f>
        <v>1695200</v>
      </c>
      <c r="N3256">
        <f>VLOOKUP(J3256,locations!$A$1:$E$17,5,FALSE)</f>
        <v>343.09</v>
      </c>
    </row>
    <row r="3257" spans="1:14" x14ac:dyDescent="0.25">
      <c r="A3257">
        <v>3256</v>
      </c>
      <c r="B3257" t="s">
        <v>8</v>
      </c>
      <c r="C3257">
        <v>549</v>
      </c>
      <c r="D3257" t="str">
        <f>VLOOKUP(C3265,'make details'!$A$1:$C$139,2,FALSE)</f>
        <v>Ssangyong</v>
      </c>
      <c r="E3257" t="str">
        <f>VLOOKUP(C3257,'make details'!$A$1:$C$139,3,FALSE)</f>
        <v>Standard</v>
      </c>
      <c r="F3257">
        <v>1991</v>
      </c>
      <c r="G3257" t="s">
        <v>51</v>
      </c>
      <c r="H3257" t="s">
        <v>45</v>
      </c>
      <c r="I3257" s="1">
        <v>44544</v>
      </c>
      <c r="J3257">
        <v>102</v>
      </c>
      <c r="K3257" t="str">
        <f>VLOOKUP(J3257,locations!$A$1:$E$17,2,FALSE)</f>
        <v>Auckland</v>
      </c>
      <c r="L3257" t="str">
        <f>VLOOKUP(J3257,locations!$A$1:$E$17,3,FALSE)</f>
        <v>New Zealand</v>
      </c>
      <c r="M3257">
        <f>VLOOKUP(J3257,locations!$A$1:$E$17,4,FALSE)</f>
        <v>1695200</v>
      </c>
      <c r="N3257">
        <f>VLOOKUP(J3257,locations!$A$1:$E$17,5,FALSE)</f>
        <v>343.09</v>
      </c>
    </row>
    <row r="3258" spans="1:14" x14ac:dyDescent="0.25">
      <c r="A3258">
        <v>3257</v>
      </c>
      <c r="B3258" t="s">
        <v>8</v>
      </c>
      <c r="C3258">
        <v>538</v>
      </c>
      <c r="D3258" t="str">
        <f>VLOOKUP(C3266,'make details'!$A$1:$C$139,2,FALSE)</f>
        <v>Nissan</v>
      </c>
      <c r="E3258" t="str">
        <f>VLOOKUP(C3258,'make details'!$A$1:$C$139,3,FALSE)</f>
        <v>Standard</v>
      </c>
      <c r="F3258">
        <v>2008</v>
      </c>
      <c r="G3258" t="s">
        <v>957</v>
      </c>
      <c r="H3258" t="s">
        <v>10</v>
      </c>
      <c r="I3258" s="1">
        <v>44508</v>
      </c>
      <c r="J3258">
        <v>111</v>
      </c>
      <c r="K3258" t="str">
        <f>VLOOKUP(J3258,locations!$A$1:$E$17,2,FALSE)</f>
        <v>Nelson</v>
      </c>
      <c r="L3258" t="str">
        <f>VLOOKUP(J3258,locations!$A$1:$E$17,3,FALSE)</f>
        <v>New Zealand</v>
      </c>
      <c r="M3258">
        <f>VLOOKUP(J3258,locations!$A$1:$E$17,4,FALSE)</f>
        <v>54500</v>
      </c>
      <c r="N3258">
        <f>VLOOKUP(J3258,locations!$A$1:$E$17,5,FALSE)</f>
        <v>129.15</v>
      </c>
    </row>
    <row r="3259" spans="1:14" x14ac:dyDescent="0.25">
      <c r="A3259">
        <v>3258</v>
      </c>
      <c r="B3259" t="s">
        <v>75</v>
      </c>
      <c r="C3259">
        <v>576</v>
      </c>
      <c r="D3259" t="str">
        <f>VLOOKUP(C3267,'make details'!$A$1:$C$139,2,FALSE)</f>
        <v>Mazda</v>
      </c>
      <c r="E3259" t="str">
        <f>VLOOKUP(C3259,'make details'!$A$1:$C$139,3,FALSE)</f>
        <v>Standard</v>
      </c>
      <c r="F3259">
        <v>2005</v>
      </c>
      <c r="G3259" t="s">
        <v>578</v>
      </c>
      <c r="H3259" t="s">
        <v>10</v>
      </c>
      <c r="I3259" s="1">
        <v>44629</v>
      </c>
      <c r="J3259">
        <v>114</v>
      </c>
      <c r="K3259" t="str">
        <f>VLOOKUP(J3259,locations!$A$1:$E$17,2,FALSE)</f>
        <v>Canterbury</v>
      </c>
      <c r="L3259" t="str">
        <f>VLOOKUP(J3259,locations!$A$1:$E$17,3,FALSE)</f>
        <v>New Zealand</v>
      </c>
      <c r="M3259">
        <f>VLOOKUP(J3259,locations!$A$1:$E$17,4,FALSE)</f>
        <v>655000</v>
      </c>
      <c r="N3259">
        <f>VLOOKUP(J3259,locations!$A$1:$E$17,5,FALSE)</f>
        <v>14.72</v>
      </c>
    </row>
    <row r="3260" spans="1:14" x14ac:dyDescent="0.25">
      <c r="A3260">
        <v>3259</v>
      </c>
      <c r="B3260" t="s">
        <v>90</v>
      </c>
      <c r="C3260">
        <v>619</v>
      </c>
      <c r="D3260" t="str">
        <f>VLOOKUP(C3268,'make details'!$A$1:$C$139,2,FALSE)</f>
        <v>Volkswagen</v>
      </c>
      <c r="E3260" t="str">
        <f>VLOOKUP(C3260,'make details'!$A$1:$C$139,3,FALSE)</f>
        <v>Standard</v>
      </c>
      <c r="F3260">
        <v>1994</v>
      </c>
      <c r="G3260" t="s">
        <v>448</v>
      </c>
      <c r="H3260" t="s">
        <v>28</v>
      </c>
      <c r="I3260" s="1">
        <v>44653</v>
      </c>
      <c r="J3260">
        <v>101</v>
      </c>
      <c r="K3260" t="str">
        <f>VLOOKUP(J3260,locations!$A$1:$E$17,2,FALSE)</f>
        <v>Northland</v>
      </c>
      <c r="L3260" t="str">
        <f>VLOOKUP(J3260,locations!$A$1:$E$17,3,FALSE)</f>
        <v>New Zealand</v>
      </c>
      <c r="M3260">
        <f>VLOOKUP(J3260,locations!$A$1:$E$17,4,FALSE)</f>
        <v>201500</v>
      </c>
      <c r="N3260">
        <f>VLOOKUP(J3260,locations!$A$1:$E$17,5,FALSE)</f>
        <v>16.11</v>
      </c>
    </row>
    <row r="3261" spans="1:14" x14ac:dyDescent="0.25">
      <c r="A3261">
        <v>3260</v>
      </c>
      <c r="B3261" t="s">
        <v>83</v>
      </c>
      <c r="C3261">
        <v>512</v>
      </c>
      <c r="D3261" t="str">
        <f>VLOOKUP(C3269,'make details'!$A$1:$C$139,2,FALSE)</f>
        <v>FOTON</v>
      </c>
      <c r="E3261" t="str">
        <f>VLOOKUP(C3261,'make details'!$A$1:$C$139,3,FALSE)</f>
        <v>Luxury</v>
      </c>
      <c r="F3261">
        <v>2004</v>
      </c>
      <c r="G3261" t="s">
        <v>858</v>
      </c>
      <c r="H3261" t="s">
        <v>32</v>
      </c>
      <c r="I3261" s="1">
        <v>44577</v>
      </c>
      <c r="J3261">
        <v>102</v>
      </c>
      <c r="K3261" t="str">
        <f>VLOOKUP(J3261,locations!$A$1:$E$17,2,FALSE)</f>
        <v>Auckland</v>
      </c>
      <c r="L3261" t="str">
        <f>VLOOKUP(J3261,locations!$A$1:$E$17,3,FALSE)</f>
        <v>New Zealand</v>
      </c>
      <c r="M3261">
        <f>VLOOKUP(J3261,locations!$A$1:$E$17,4,FALSE)</f>
        <v>1695200</v>
      </c>
      <c r="N3261">
        <f>VLOOKUP(J3261,locations!$A$1:$E$17,5,FALSE)</f>
        <v>343.09</v>
      </c>
    </row>
    <row r="3262" spans="1:14" x14ac:dyDescent="0.25">
      <c r="A3262">
        <v>3261</v>
      </c>
      <c r="B3262" t="s">
        <v>83</v>
      </c>
      <c r="C3262">
        <v>587</v>
      </c>
      <c r="D3262" t="str">
        <f>VLOOKUP(C3270,'make details'!$A$1:$C$139,2,FALSE)</f>
        <v>Subaru</v>
      </c>
      <c r="E3262" t="str">
        <f>VLOOKUP(C3262,'make details'!$A$1:$C$139,3,FALSE)</f>
        <v>Standard</v>
      </c>
      <c r="F3262">
        <v>2005</v>
      </c>
      <c r="G3262" t="s">
        <v>359</v>
      </c>
      <c r="H3262" t="s">
        <v>101</v>
      </c>
      <c r="I3262" s="1">
        <v>44567</v>
      </c>
      <c r="J3262">
        <v>101</v>
      </c>
      <c r="K3262" t="str">
        <f>VLOOKUP(J3262,locations!$A$1:$E$17,2,FALSE)</f>
        <v>Northland</v>
      </c>
      <c r="L3262" t="str">
        <f>VLOOKUP(J3262,locations!$A$1:$E$17,3,FALSE)</f>
        <v>New Zealand</v>
      </c>
      <c r="M3262">
        <f>VLOOKUP(J3262,locations!$A$1:$E$17,4,FALSE)</f>
        <v>201500</v>
      </c>
      <c r="N3262">
        <f>VLOOKUP(J3262,locations!$A$1:$E$17,5,FALSE)</f>
        <v>16.11</v>
      </c>
    </row>
    <row r="3263" spans="1:14" x14ac:dyDescent="0.25">
      <c r="A3263">
        <v>3262</v>
      </c>
      <c r="B3263" t="s">
        <v>235</v>
      </c>
      <c r="C3263">
        <v>587</v>
      </c>
      <c r="D3263" t="str">
        <f>VLOOKUP(C3271,'make details'!$A$1:$C$139,2,FALSE)</f>
        <v>Nissan</v>
      </c>
      <c r="E3263" t="str">
        <f>VLOOKUP(C3263,'make details'!$A$1:$C$139,3,FALSE)</f>
        <v>Standard</v>
      </c>
      <c r="F3263">
        <v>2012</v>
      </c>
      <c r="G3263" t="s">
        <v>175</v>
      </c>
      <c r="H3263" t="s">
        <v>10</v>
      </c>
      <c r="I3263" s="1">
        <v>44509</v>
      </c>
      <c r="J3263">
        <v>102</v>
      </c>
      <c r="K3263" t="str">
        <f>VLOOKUP(J3263,locations!$A$1:$E$17,2,FALSE)</f>
        <v>Auckland</v>
      </c>
      <c r="L3263" t="str">
        <f>VLOOKUP(J3263,locations!$A$1:$E$17,3,FALSE)</f>
        <v>New Zealand</v>
      </c>
      <c r="M3263">
        <f>VLOOKUP(J3263,locations!$A$1:$E$17,4,FALSE)</f>
        <v>1695200</v>
      </c>
      <c r="N3263">
        <f>VLOOKUP(J3263,locations!$A$1:$E$17,5,FALSE)</f>
        <v>343.09</v>
      </c>
    </row>
    <row r="3264" spans="1:14" x14ac:dyDescent="0.25">
      <c r="A3264">
        <v>3263</v>
      </c>
      <c r="B3264" t="s">
        <v>83</v>
      </c>
      <c r="C3264">
        <v>610</v>
      </c>
      <c r="D3264" t="str">
        <f>VLOOKUP(C3272,'make details'!$A$1:$C$139,2,FALSE)</f>
        <v>Toyota</v>
      </c>
      <c r="E3264" t="str">
        <f>VLOOKUP(C3264,'make details'!$A$1:$C$139,3,FALSE)</f>
        <v>Standard</v>
      </c>
      <c r="F3264">
        <v>2007</v>
      </c>
      <c r="G3264" t="s">
        <v>475</v>
      </c>
      <c r="H3264" t="s">
        <v>45</v>
      </c>
      <c r="I3264" s="1">
        <v>44654</v>
      </c>
      <c r="J3264">
        <v>102</v>
      </c>
      <c r="K3264" t="str">
        <f>VLOOKUP(J3264,locations!$A$1:$E$17,2,FALSE)</f>
        <v>Auckland</v>
      </c>
      <c r="L3264" t="str">
        <f>VLOOKUP(J3264,locations!$A$1:$E$17,3,FALSE)</f>
        <v>New Zealand</v>
      </c>
      <c r="M3264">
        <f>VLOOKUP(J3264,locations!$A$1:$E$17,4,FALSE)</f>
        <v>1695200</v>
      </c>
      <c r="N3264">
        <f>VLOOKUP(J3264,locations!$A$1:$E$17,5,FALSE)</f>
        <v>343.09</v>
      </c>
    </row>
    <row r="3265" spans="1:14" x14ac:dyDescent="0.25">
      <c r="A3265">
        <v>3264</v>
      </c>
      <c r="B3265" t="s">
        <v>90</v>
      </c>
      <c r="C3265">
        <v>607</v>
      </c>
      <c r="D3265" t="str">
        <f>VLOOKUP(C3273,'make details'!$A$1:$C$139,2,FALSE)</f>
        <v>Toyota</v>
      </c>
      <c r="E3265" t="str">
        <f>VLOOKUP(C3265,'make details'!$A$1:$C$139,3,FALSE)</f>
        <v>Standard</v>
      </c>
      <c r="F3265">
        <v>2004</v>
      </c>
      <c r="G3265" t="s">
        <v>958</v>
      </c>
      <c r="H3265" t="s">
        <v>18</v>
      </c>
      <c r="I3265" s="1">
        <v>44594</v>
      </c>
      <c r="J3265">
        <v>101</v>
      </c>
      <c r="K3265" t="str">
        <f>VLOOKUP(J3265,locations!$A$1:$E$17,2,FALSE)</f>
        <v>Northland</v>
      </c>
      <c r="L3265" t="str">
        <f>VLOOKUP(J3265,locations!$A$1:$E$17,3,FALSE)</f>
        <v>New Zealand</v>
      </c>
      <c r="M3265">
        <f>VLOOKUP(J3265,locations!$A$1:$E$17,4,FALSE)</f>
        <v>201500</v>
      </c>
      <c r="N3265">
        <f>VLOOKUP(J3265,locations!$A$1:$E$17,5,FALSE)</f>
        <v>16.11</v>
      </c>
    </row>
    <row r="3266" spans="1:14" x14ac:dyDescent="0.25">
      <c r="A3266">
        <v>3265</v>
      </c>
      <c r="B3266" t="s">
        <v>83</v>
      </c>
      <c r="C3266">
        <v>587</v>
      </c>
      <c r="D3266" t="str">
        <f>VLOOKUP(C3274,'make details'!$A$1:$C$139,2,FALSE)</f>
        <v>Mitsubishi</v>
      </c>
      <c r="E3266" t="str">
        <f>VLOOKUP(C3266,'make details'!$A$1:$C$139,3,FALSE)</f>
        <v>Standard</v>
      </c>
      <c r="F3266">
        <v>2012</v>
      </c>
      <c r="G3266" t="s">
        <v>359</v>
      </c>
      <c r="H3266" t="s">
        <v>10</v>
      </c>
      <c r="I3266" s="1">
        <v>44625</v>
      </c>
      <c r="J3266">
        <v>104</v>
      </c>
      <c r="K3266" t="str">
        <f>VLOOKUP(J3266,locations!$A$1:$E$17,2,FALSE)</f>
        <v>Bay of Plenty</v>
      </c>
      <c r="L3266" t="str">
        <f>VLOOKUP(J3266,locations!$A$1:$E$17,3,FALSE)</f>
        <v>New Zealand</v>
      </c>
      <c r="M3266">
        <f>VLOOKUP(J3266,locations!$A$1:$E$17,4,FALSE)</f>
        <v>347700</v>
      </c>
      <c r="N3266">
        <f>VLOOKUP(J3266,locations!$A$1:$E$17,5,FALSE)</f>
        <v>28.8</v>
      </c>
    </row>
    <row r="3267" spans="1:14" x14ac:dyDescent="0.25">
      <c r="A3267">
        <v>3266</v>
      </c>
      <c r="B3267" t="s">
        <v>75</v>
      </c>
      <c r="C3267">
        <v>576</v>
      </c>
      <c r="D3267" t="str">
        <f>VLOOKUP(C3275,'make details'!$A$1:$C$139,2,FALSE)</f>
        <v>Toyota</v>
      </c>
      <c r="E3267" t="str">
        <f>VLOOKUP(C3267,'make details'!$A$1:$C$139,3,FALSE)</f>
        <v>Standard</v>
      </c>
      <c r="F3267">
        <v>2006</v>
      </c>
      <c r="G3267" t="s">
        <v>578</v>
      </c>
      <c r="H3267" t="s">
        <v>28</v>
      </c>
      <c r="I3267" s="1">
        <v>44489</v>
      </c>
      <c r="J3267">
        <v>102</v>
      </c>
      <c r="K3267" t="str">
        <f>VLOOKUP(J3267,locations!$A$1:$E$17,2,FALSE)</f>
        <v>Auckland</v>
      </c>
      <c r="L3267" t="str">
        <f>VLOOKUP(J3267,locations!$A$1:$E$17,3,FALSE)</f>
        <v>New Zealand</v>
      </c>
      <c r="M3267">
        <f>VLOOKUP(J3267,locations!$A$1:$E$17,4,FALSE)</f>
        <v>1695200</v>
      </c>
      <c r="N3267">
        <f>VLOOKUP(J3267,locations!$A$1:$E$17,5,FALSE)</f>
        <v>343.09</v>
      </c>
    </row>
    <row r="3268" spans="1:14" x14ac:dyDescent="0.25">
      <c r="A3268">
        <v>3267</v>
      </c>
      <c r="B3268" t="s">
        <v>75</v>
      </c>
      <c r="C3268">
        <v>633</v>
      </c>
      <c r="D3268" t="str">
        <f>VLOOKUP(C3276,'make details'!$A$1:$C$139,2,FALSE)</f>
        <v>Volkswagen</v>
      </c>
      <c r="E3268" t="str">
        <f>VLOOKUP(C3268,'make details'!$A$1:$C$139,3,FALSE)</f>
        <v>Standard</v>
      </c>
      <c r="F3268">
        <v>2010</v>
      </c>
      <c r="G3268" t="s">
        <v>581</v>
      </c>
      <c r="H3268" t="s">
        <v>18</v>
      </c>
      <c r="I3268" s="1">
        <v>44574</v>
      </c>
      <c r="J3268">
        <v>102</v>
      </c>
      <c r="K3268" t="str">
        <f>VLOOKUP(J3268,locations!$A$1:$E$17,2,FALSE)</f>
        <v>Auckland</v>
      </c>
      <c r="L3268" t="str">
        <f>VLOOKUP(J3268,locations!$A$1:$E$17,3,FALSE)</f>
        <v>New Zealand</v>
      </c>
      <c r="M3268">
        <f>VLOOKUP(J3268,locations!$A$1:$E$17,4,FALSE)</f>
        <v>1695200</v>
      </c>
      <c r="N3268">
        <f>VLOOKUP(J3268,locations!$A$1:$E$17,5,FALSE)</f>
        <v>343.09</v>
      </c>
    </row>
    <row r="3269" spans="1:14" x14ac:dyDescent="0.25">
      <c r="A3269">
        <v>3268</v>
      </c>
      <c r="B3269" t="s">
        <v>435</v>
      </c>
      <c r="C3269">
        <v>542</v>
      </c>
      <c r="D3269" t="str">
        <f>VLOOKUP(C3277,'make details'!$A$1:$C$139,2,FALSE)</f>
        <v>Nissan</v>
      </c>
      <c r="E3269" t="str">
        <f>VLOOKUP(C3269,'make details'!$A$1:$C$139,3,FALSE)</f>
        <v>Standard</v>
      </c>
      <c r="F3269">
        <v>2017</v>
      </c>
      <c r="G3269" t="s">
        <v>924</v>
      </c>
      <c r="H3269" t="s">
        <v>69</v>
      </c>
      <c r="I3269" s="1">
        <v>44557</v>
      </c>
      <c r="J3269">
        <v>102</v>
      </c>
      <c r="K3269" t="str">
        <f>VLOOKUP(J3269,locations!$A$1:$E$17,2,FALSE)</f>
        <v>Auckland</v>
      </c>
      <c r="L3269" t="str">
        <f>VLOOKUP(J3269,locations!$A$1:$E$17,3,FALSE)</f>
        <v>New Zealand</v>
      </c>
      <c r="M3269">
        <f>VLOOKUP(J3269,locations!$A$1:$E$17,4,FALSE)</f>
        <v>1695200</v>
      </c>
      <c r="N3269">
        <f>VLOOKUP(J3269,locations!$A$1:$E$17,5,FALSE)</f>
        <v>343.09</v>
      </c>
    </row>
    <row r="3270" spans="1:14" x14ac:dyDescent="0.25">
      <c r="A3270">
        <v>3269</v>
      </c>
      <c r="B3270" t="s">
        <v>83</v>
      </c>
      <c r="C3270">
        <v>610</v>
      </c>
      <c r="D3270" t="str">
        <f>VLOOKUP(C3278,'make details'!$A$1:$C$139,2,FALSE)</f>
        <v>Toyota</v>
      </c>
      <c r="E3270" t="str">
        <f>VLOOKUP(C3270,'make details'!$A$1:$C$139,3,FALSE)</f>
        <v>Standard</v>
      </c>
      <c r="F3270">
        <v>2001</v>
      </c>
      <c r="G3270" t="s">
        <v>475</v>
      </c>
      <c r="H3270" t="s">
        <v>10</v>
      </c>
      <c r="I3270" s="1">
        <v>44641</v>
      </c>
      <c r="J3270">
        <v>101</v>
      </c>
      <c r="K3270" t="str">
        <f>VLOOKUP(J3270,locations!$A$1:$E$17,2,FALSE)</f>
        <v>Northland</v>
      </c>
      <c r="L3270" t="str">
        <f>VLOOKUP(J3270,locations!$A$1:$E$17,3,FALSE)</f>
        <v>New Zealand</v>
      </c>
      <c r="M3270">
        <f>VLOOKUP(J3270,locations!$A$1:$E$17,4,FALSE)</f>
        <v>201500</v>
      </c>
      <c r="N3270">
        <f>VLOOKUP(J3270,locations!$A$1:$E$17,5,FALSE)</f>
        <v>16.11</v>
      </c>
    </row>
    <row r="3271" spans="1:14" x14ac:dyDescent="0.25">
      <c r="A3271">
        <v>3270</v>
      </c>
      <c r="B3271" t="s">
        <v>90</v>
      </c>
      <c r="C3271">
        <v>587</v>
      </c>
      <c r="D3271" t="str">
        <f>VLOOKUP(C3279,'make details'!$A$1:$C$139,2,FALSE)</f>
        <v>Toyota</v>
      </c>
      <c r="E3271" t="str">
        <f>VLOOKUP(C3271,'make details'!$A$1:$C$139,3,FALSE)</f>
        <v>Standard</v>
      </c>
      <c r="F3271">
        <v>2010</v>
      </c>
      <c r="G3271" t="s">
        <v>910</v>
      </c>
      <c r="H3271" t="s">
        <v>10</v>
      </c>
      <c r="I3271" s="1">
        <v>44618</v>
      </c>
      <c r="J3271">
        <v>102</v>
      </c>
      <c r="K3271" t="str">
        <f>VLOOKUP(J3271,locations!$A$1:$E$17,2,FALSE)</f>
        <v>Auckland</v>
      </c>
      <c r="L3271" t="str">
        <f>VLOOKUP(J3271,locations!$A$1:$E$17,3,FALSE)</f>
        <v>New Zealand</v>
      </c>
      <c r="M3271">
        <f>VLOOKUP(J3271,locations!$A$1:$E$17,4,FALSE)</f>
        <v>1695200</v>
      </c>
      <c r="N3271">
        <f>VLOOKUP(J3271,locations!$A$1:$E$17,5,FALSE)</f>
        <v>343.09</v>
      </c>
    </row>
    <row r="3272" spans="1:14" x14ac:dyDescent="0.25">
      <c r="A3272">
        <v>3271</v>
      </c>
      <c r="B3272" t="s">
        <v>90</v>
      </c>
      <c r="C3272">
        <v>619</v>
      </c>
      <c r="D3272" t="str">
        <f>VLOOKUP(C3280,'make details'!$A$1:$C$139,2,FALSE)</f>
        <v>Subaru</v>
      </c>
      <c r="E3272" t="str">
        <f>VLOOKUP(C3272,'make details'!$A$1:$C$139,3,FALSE)</f>
        <v>Standard</v>
      </c>
      <c r="F3272">
        <v>2017</v>
      </c>
      <c r="G3272" t="s">
        <v>604</v>
      </c>
      <c r="H3272" t="s">
        <v>32</v>
      </c>
      <c r="I3272" s="1">
        <v>44532</v>
      </c>
      <c r="J3272">
        <v>111</v>
      </c>
      <c r="K3272" t="str">
        <f>VLOOKUP(J3272,locations!$A$1:$E$17,2,FALSE)</f>
        <v>Nelson</v>
      </c>
      <c r="L3272" t="str">
        <f>VLOOKUP(J3272,locations!$A$1:$E$17,3,FALSE)</f>
        <v>New Zealand</v>
      </c>
      <c r="M3272">
        <f>VLOOKUP(J3272,locations!$A$1:$E$17,4,FALSE)</f>
        <v>54500</v>
      </c>
      <c r="N3272">
        <f>VLOOKUP(J3272,locations!$A$1:$E$17,5,FALSE)</f>
        <v>129.15</v>
      </c>
    </row>
    <row r="3273" spans="1:14" x14ac:dyDescent="0.25">
      <c r="A3273">
        <v>3272</v>
      </c>
      <c r="B3273" t="s">
        <v>83</v>
      </c>
      <c r="C3273">
        <v>619</v>
      </c>
      <c r="D3273" t="str">
        <f>VLOOKUP(C3281,'make details'!$A$1:$C$139,2,FALSE)</f>
        <v>Mazda</v>
      </c>
      <c r="E3273" t="str">
        <f>VLOOKUP(C3273,'make details'!$A$1:$C$139,3,FALSE)</f>
        <v>Standard</v>
      </c>
      <c r="F3273">
        <v>2009</v>
      </c>
      <c r="G3273" t="s">
        <v>842</v>
      </c>
      <c r="H3273" t="s">
        <v>18</v>
      </c>
      <c r="I3273" s="1">
        <v>44650</v>
      </c>
      <c r="J3273">
        <v>104</v>
      </c>
      <c r="K3273" t="str">
        <f>VLOOKUP(J3273,locations!$A$1:$E$17,2,FALSE)</f>
        <v>Bay of Plenty</v>
      </c>
      <c r="L3273" t="str">
        <f>VLOOKUP(J3273,locations!$A$1:$E$17,3,FALSE)</f>
        <v>New Zealand</v>
      </c>
      <c r="M3273">
        <f>VLOOKUP(J3273,locations!$A$1:$E$17,4,FALSE)</f>
        <v>347700</v>
      </c>
      <c r="N3273">
        <f>VLOOKUP(J3273,locations!$A$1:$E$17,5,FALSE)</f>
        <v>28.8</v>
      </c>
    </row>
    <row r="3274" spans="1:14" x14ac:dyDescent="0.25">
      <c r="A3274">
        <v>3273</v>
      </c>
      <c r="B3274" t="s">
        <v>75</v>
      </c>
      <c r="C3274">
        <v>580</v>
      </c>
      <c r="D3274" t="str">
        <f>VLOOKUP(C3282,'make details'!$A$1:$C$139,2,FALSE)</f>
        <v>Mitsubishi</v>
      </c>
      <c r="E3274" t="str">
        <f>VLOOKUP(C3274,'make details'!$A$1:$C$139,3,FALSE)</f>
        <v>Standard</v>
      </c>
      <c r="F3274">
        <v>2017</v>
      </c>
      <c r="G3274" t="s">
        <v>476</v>
      </c>
      <c r="H3274" t="s">
        <v>10</v>
      </c>
      <c r="I3274" s="1">
        <v>44648</v>
      </c>
      <c r="J3274">
        <v>109</v>
      </c>
      <c r="K3274" t="str">
        <f>VLOOKUP(J3274,locations!$A$1:$E$17,2,FALSE)</f>
        <v>Wellington</v>
      </c>
      <c r="L3274" t="str">
        <f>VLOOKUP(J3274,locations!$A$1:$E$17,3,FALSE)</f>
        <v>New Zealand</v>
      </c>
      <c r="M3274">
        <f>VLOOKUP(J3274,locations!$A$1:$E$17,4,FALSE)</f>
        <v>543500</v>
      </c>
      <c r="N3274">
        <f>VLOOKUP(J3274,locations!$A$1:$E$17,5,FALSE)</f>
        <v>67.52</v>
      </c>
    </row>
    <row r="3275" spans="1:14" x14ac:dyDescent="0.25">
      <c r="A3275">
        <v>3274</v>
      </c>
      <c r="B3275" t="s">
        <v>75</v>
      </c>
      <c r="C3275">
        <v>619</v>
      </c>
      <c r="D3275" t="str">
        <f>VLOOKUP(C3283,'make details'!$A$1:$C$139,2,FALSE)</f>
        <v>Mazda</v>
      </c>
      <c r="E3275" t="str">
        <f>VLOOKUP(C3275,'make details'!$A$1:$C$139,3,FALSE)</f>
        <v>Standard</v>
      </c>
      <c r="F3275">
        <v>2006</v>
      </c>
      <c r="G3275" t="s">
        <v>739</v>
      </c>
      <c r="H3275" t="s">
        <v>28</v>
      </c>
      <c r="I3275" s="1">
        <v>44575</v>
      </c>
      <c r="J3275">
        <v>102</v>
      </c>
      <c r="K3275" t="str">
        <f>VLOOKUP(J3275,locations!$A$1:$E$17,2,FALSE)</f>
        <v>Auckland</v>
      </c>
      <c r="L3275" t="str">
        <f>VLOOKUP(J3275,locations!$A$1:$E$17,3,FALSE)</f>
        <v>New Zealand</v>
      </c>
      <c r="M3275">
        <f>VLOOKUP(J3275,locations!$A$1:$E$17,4,FALSE)</f>
        <v>1695200</v>
      </c>
      <c r="N3275">
        <f>VLOOKUP(J3275,locations!$A$1:$E$17,5,FALSE)</f>
        <v>343.09</v>
      </c>
    </row>
    <row r="3276" spans="1:14" x14ac:dyDescent="0.25">
      <c r="A3276">
        <v>3275</v>
      </c>
      <c r="B3276" t="s">
        <v>75</v>
      </c>
      <c r="C3276">
        <v>633</v>
      </c>
      <c r="D3276" t="str">
        <f>VLOOKUP(C3284,'make details'!$A$1:$C$139,2,FALSE)</f>
        <v>Audi</v>
      </c>
      <c r="E3276" t="str">
        <f>VLOOKUP(C3276,'make details'!$A$1:$C$139,3,FALSE)</f>
        <v>Standard</v>
      </c>
      <c r="F3276">
        <v>2008</v>
      </c>
      <c r="G3276" t="s">
        <v>581</v>
      </c>
      <c r="H3276" t="s">
        <v>18</v>
      </c>
      <c r="I3276" s="1">
        <v>44575</v>
      </c>
      <c r="J3276">
        <v>102</v>
      </c>
      <c r="K3276" t="str">
        <f>VLOOKUP(J3276,locations!$A$1:$E$17,2,FALSE)</f>
        <v>Auckland</v>
      </c>
      <c r="L3276" t="str">
        <f>VLOOKUP(J3276,locations!$A$1:$E$17,3,FALSE)</f>
        <v>New Zealand</v>
      </c>
      <c r="M3276">
        <f>VLOOKUP(J3276,locations!$A$1:$E$17,4,FALSE)</f>
        <v>1695200</v>
      </c>
      <c r="N3276">
        <f>VLOOKUP(J3276,locations!$A$1:$E$17,5,FALSE)</f>
        <v>343.09</v>
      </c>
    </row>
    <row r="3277" spans="1:14" x14ac:dyDescent="0.25">
      <c r="A3277">
        <v>3276</v>
      </c>
      <c r="B3277" t="s">
        <v>90</v>
      </c>
      <c r="C3277">
        <v>587</v>
      </c>
      <c r="D3277" t="str">
        <f>VLOOKUP(C3285,'make details'!$A$1:$C$139,2,FALSE)</f>
        <v>Toyota</v>
      </c>
      <c r="E3277" t="str">
        <f>VLOOKUP(C3277,'make details'!$A$1:$C$139,3,FALSE)</f>
        <v>Standard</v>
      </c>
      <c r="F3277">
        <v>2005</v>
      </c>
      <c r="G3277" t="s">
        <v>852</v>
      </c>
      <c r="H3277" t="s">
        <v>32</v>
      </c>
      <c r="I3277" s="1">
        <v>44600</v>
      </c>
      <c r="J3277">
        <v>101</v>
      </c>
      <c r="K3277" t="str">
        <f>VLOOKUP(J3277,locations!$A$1:$E$17,2,FALSE)</f>
        <v>Northland</v>
      </c>
      <c r="L3277" t="str">
        <f>VLOOKUP(J3277,locations!$A$1:$E$17,3,FALSE)</f>
        <v>New Zealand</v>
      </c>
      <c r="M3277">
        <f>VLOOKUP(J3277,locations!$A$1:$E$17,4,FALSE)</f>
        <v>201500</v>
      </c>
      <c r="N3277">
        <f>VLOOKUP(J3277,locations!$A$1:$E$17,5,FALSE)</f>
        <v>16.11</v>
      </c>
    </row>
    <row r="3278" spans="1:14" x14ac:dyDescent="0.25">
      <c r="A3278">
        <v>3277</v>
      </c>
      <c r="B3278" t="s">
        <v>83</v>
      </c>
      <c r="C3278">
        <v>619</v>
      </c>
      <c r="D3278" t="str">
        <f>VLOOKUP(C3286,'make details'!$A$1:$C$139,2,FALSE)</f>
        <v>Toyota</v>
      </c>
      <c r="E3278" t="str">
        <f>VLOOKUP(C3278,'make details'!$A$1:$C$139,3,FALSE)</f>
        <v>Standard</v>
      </c>
      <c r="F3278">
        <v>2008</v>
      </c>
      <c r="G3278" t="s">
        <v>842</v>
      </c>
      <c r="H3278" t="s">
        <v>10</v>
      </c>
      <c r="I3278" s="1">
        <v>44641</v>
      </c>
      <c r="J3278">
        <v>101</v>
      </c>
      <c r="K3278" t="str">
        <f>VLOOKUP(J3278,locations!$A$1:$E$17,2,FALSE)</f>
        <v>Northland</v>
      </c>
      <c r="L3278" t="str">
        <f>VLOOKUP(J3278,locations!$A$1:$E$17,3,FALSE)</f>
        <v>New Zealand</v>
      </c>
      <c r="M3278">
        <f>VLOOKUP(J3278,locations!$A$1:$E$17,4,FALSE)</f>
        <v>201500</v>
      </c>
      <c r="N3278">
        <f>VLOOKUP(J3278,locations!$A$1:$E$17,5,FALSE)</f>
        <v>16.11</v>
      </c>
    </row>
    <row r="3279" spans="1:14" x14ac:dyDescent="0.25">
      <c r="A3279">
        <v>3278</v>
      </c>
      <c r="B3279" t="s">
        <v>83</v>
      </c>
      <c r="C3279">
        <v>619</v>
      </c>
      <c r="D3279" t="str">
        <f>VLOOKUP(C3287,'make details'!$A$1:$C$139,2,FALSE)</f>
        <v>Mazda</v>
      </c>
      <c r="E3279" t="str">
        <f>VLOOKUP(C3279,'make details'!$A$1:$C$139,3,FALSE)</f>
        <v>Standard</v>
      </c>
      <c r="F3279">
        <v>2005</v>
      </c>
      <c r="G3279" t="s">
        <v>842</v>
      </c>
      <c r="H3279" t="s">
        <v>32</v>
      </c>
      <c r="I3279" s="1">
        <v>44647</v>
      </c>
      <c r="J3279">
        <v>102</v>
      </c>
      <c r="K3279" t="str">
        <f>VLOOKUP(J3279,locations!$A$1:$E$17,2,FALSE)</f>
        <v>Auckland</v>
      </c>
      <c r="L3279" t="str">
        <f>VLOOKUP(J3279,locations!$A$1:$E$17,3,FALSE)</f>
        <v>New Zealand</v>
      </c>
      <c r="M3279">
        <f>VLOOKUP(J3279,locations!$A$1:$E$17,4,FALSE)</f>
        <v>1695200</v>
      </c>
      <c r="N3279">
        <f>VLOOKUP(J3279,locations!$A$1:$E$17,5,FALSE)</f>
        <v>343.09</v>
      </c>
    </row>
    <row r="3280" spans="1:14" x14ac:dyDescent="0.25">
      <c r="A3280">
        <v>3279</v>
      </c>
      <c r="B3280" t="s">
        <v>90</v>
      </c>
      <c r="C3280">
        <v>610</v>
      </c>
      <c r="D3280" t="str">
        <f>VLOOKUP(C3288,'make details'!$A$1:$C$139,2,FALSE)</f>
        <v>Mazda</v>
      </c>
      <c r="E3280" t="str">
        <f>VLOOKUP(C3280,'make details'!$A$1:$C$139,3,FALSE)</f>
        <v>Standard</v>
      </c>
      <c r="F3280">
        <v>2007</v>
      </c>
      <c r="G3280" t="s">
        <v>674</v>
      </c>
      <c r="H3280" t="s">
        <v>45</v>
      </c>
      <c r="I3280" s="1">
        <v>44632</v>
      </c>
      <c r="J3280">
        <v>101</v>
      </c>
      <c r="K3280" t="str">
        <f>VLOOKUP(J3280,locations!$A$1:$E$17,2,FALSE)</f>
        <v>Northland</v>
      </c>
      <c r="L3280" t="str">
        <f>VLOOKUP(J3280,locations!$A$1:$E$17,3,FALSE)</f>
        <v>New Zealand</v>
      </c>
      <c r="M3280">
        <f>VLOOKUP(J3280,locations!$A$1:$E$17,4,FALSE)</f>
        <v>201500</v>
      </c>
      <c r="N3280">
        <f>VLOOKUP(J3280,locations!$A$1:$E$17,5,FALSE)</f>
        <v>16.11</v>
      </c>
    </row>
    <row r="3281" spans="1:14" x14ac:dyDescent="0.25">
      <c r="A3281">
        <v>3280</v>
      </c>
      <c r="B3281" t="s">
        <v>75</v>
      </c>
      <c r="C3281">
        <v>576</v>
      </c>
      <c r="D3281" t="str">
        <f>VLOOKUP(C3289,'make details'!$A$1:$C$139,2,FALSE)</f>
        <v>Suzuki</v>
      </c>
      <c r="E3281" t="str">
        <f>VLOOKUP(C3281,'make details'!$A$1:$C$139,3,FALSE)</f>
        <v>Standard</v>
      </c>
      <c r="F3281">
        <v>2004</v>
      </c>
      <c r="G3281" t="s">
        <v>578</v>
      </c>
      <c r="H3281" t="s">
        <v>10</v>
      </c>
      <c r="I3281" s="1">
        <v>44539</v>
      </c>
      <c r="J3281">
        <v>109</v>
      </c>
      <c r="K3281" t="str">
        <f>VLOOKUP(J3281,locations!$A$1:$E$17,2,FALSE)</f>
        <v>Wellington</v>
      </c>
      <c r="L3281" t="str">
        <f>VLOOKUP(J3281,locations!$A$1:$E$17,3,FALSE)</f>
        <v>New Zealand</v>
      </c>
      <c r="M3281">
        <f>VLOOKUP(J3281,locations!$A$1:$E$17,4,FALSE)</f>
        <v>543500</v>
      </c>
      <c r="N3281">
        <f>VLOOKUP(J3281,locations!$A$1:$E$17,5,FALSE)</f>
        <v>67.52</v>
      </c>
    </row>
    <row r="3282" spans="1:14" x14ac:dyDescent="0.25">
      <c r="A3282">
        <v>3281</v>
      </c>
      <c r="B3282" t="s">
        <v>90</v>
      </c>
      <c r="C3282">
        <v>580</v>
      </c>
      <c r="D3282" t="str">
        <f>VLOOKUP(C3290,'make details'!$A$1:$C$139,2,FALSE)</f>
        <v>Toyota</v>
      </c>
      <c r="E3282" t="str">
        <f>VLOOKUP(C3282,'make details'!$A$1:$C$139,3,FALSE)</f>
        <v>Standard</v>
      </c>
      <c r="F3282">
        <v>2007</v>
      </c>
      <c r="G3282" t="s">
        <v>442</v>
      </c>
      <c r="H3282" t="s">
        <v>10</v>
      </c>
      <c r="I3282" s="1">
        <v>44643</v>
      </c>
      <c r="J3282">
        <v>109</v>
      </c>
      <c r="K3282" t="str">
        <f>VLOOKUP(J3282,locations!$A$1:$E$17,2,FALSE)</f>
        <v>Wellington</v>
      </c>
      <c r="L3282" t="str">
        <f>VLOOKUP(J3282,locations!$A$1:$E$17,3,FALSE)</f>
        <v>New Zealand</v>
      </c>
      <c r="M3282">
        <f>VLOOKUP(J3282,locations!$A$1:$E$17,4,FALSE)</f>
        <v>543500</v>
      </c>
      <c r="N3282">
        <f>VLOOKUP(J3282,locations!$A$1:$E$17,5,FALSE)</f>
        <v>67.52</v>
      </c>
    </row>
    <row r="3283" spans="1:14" x14ac:dyDescent="0.25">
      <c r="A3283">
        <v>3282</v>
      </c>
      <c r="B3283" t="s">
        <v>90</v>
      </c>
      <c r="C3283">
        <v>576</v>
      </c>
      <c r="D3283" t="str">
        <f>VLOOKUP(C3291,'make details'!$A$1:$C$139,2,FALSE)</f>
        <v>Nissan</v>
      </c>
      <c r="E3283" t="str">
        <f>VLOOKUP(C3283,'make details'!$A$1:$C$139,3,FALSE)</f>
        <v>Standard</v>
      </c>
      <c r="F3283">
        <v>2005</v>
      </c>
      <c r="G3283" t="s">
        <v>776</v>
      </c>
      <c r="H3283" t="s">
        <v>47</v>
      </c>
      <c r="I3283" s="1">
        <v>44532</v>
      </c>
      <c r="J3283">
        <v>114</v>
      </c>
      <c r="K3283" t="str">
        <f>VLOOKUP(J3283,locations!$A$1:$E$17,2,FALSE)</f>
        <v>Canterbury</v>
      </c>
      <c r="L3283" t="str">
        <f>VLOOKUP(J3283,locations!$A$1:$E$17,3,FALSE)</f>
        <v>New Zealand</v>
      </c>
      <c r="M3283">
        <f>VLOOKUP(J3283,locations!$A$1:$E$17,4,FALSE)</f>
        <v>655000</v>
      </c>
      <c r="N3283">
        <f>VLOOKUP(J3283,locations!$A$1:$E$17,5,FALSE)</f>
        <v>14.72</v>
      </c>
    </row>
    <row r="3284" spans="1:14" x14ac:dyDescent="0.25">
      <c r="A3284">
        <v>3283</v>
      </c>
      <c r="B3284" t="s">
        <v>83</v>
      </c>
      <c r="C3284">
        <v>507</v>
      </c>
      <c r="D3284" t="str">
        <f>VLOOKUP(C3292,'make details'!$A$1:$C$139,2,FALSE)</f>
        <v>Toyota</v>
      </c>
      <c r="E3284" t="str">
        <f>VLOOKUP(C3284,'make details'!$A$1:$C$139,3,FALSE)</f>
        <v>Standard</v>
      </c>
      <c r="F3284">
        <v>2004</v>
      </c>
      <c r="G3284" t="s">
        <v>844</v>
      </c>
      <c r="H3284" t="s">
        <v>28</v>
      </c>
      <c r="I3284" s="1">
        <v>44492</v>
      </c>
      <c r="J3284">
        <v>104</v>
      </c>
      <c r="K3284" t="str">
        <f>VLOOKUP(J3284,locations!$A$1:$E$17,2,FALSE)</f>
        <v>Bay of Plenty</v>
      </c>
      <c r="L3284" t="str">
        <f>VLOOKUP(J3284,locations!$A$1:$E$17,3,FALSE)</f>
        <v>New Zealand</v>
      </c>
      <c r="M3284">
        <f>VLOOKUP(J3284,locations!$A$1:$E$17,4,FALSE)</f>
        <v>347700</v>
      </c>
      <c r="N3284">
        <f>VLOOKUP(J3284,locations!$A$1:$E$17,5,FALSE)</f>
        <v>28.8</v>
      </c>
    </row>
    <row r="3285" spans="1:14" x14ac:dyDescent="0.25">
      <c r="A3285">
        <v>3284</v>
      </c>
      <c r="B3285" t="s">
        <v>90</v>
      </c>
      <c r="C3285">
        <v>619</v>
      </c>
      <c r="D3285" t="str">
        <f>VLOOKUP(C3293,'make details'!$A$1:$C$139,2,FALSE)</f>
        <v>Toyota</v>
      </c>
      <c r="E3285" t="str">
        <f>VLOOKUP(C3285,'make details'!$A$1:$C$139,3,FALSE)</f>
        <v>Standard</v>
      </c>
      <c r="F3285">
        <v>2004</v>
      </c>
      <c r="G3285" t="s">
        <v>874</v>
      </c>
      <c r="H3285" t="s">
        <v>28</v>
      </c>
      <c r="I3285" s="1">
        <v>44634</v>
      </c>
      <c r="J3285">
        <v>114</v>
      </c>
      <c r="K3285" t="str">
        <f>VLOOKUP(J3285,locations!$A$1:$E$17,2,FALSE)</f>
        <v>Canterbury</v>
      </c>
      <c r="L3285" t="str">
        <f>VLOOKUP(J3285,locations!$A$1:$E$17,3,FALSE)</f>
        <v>New Zealand</v>
      </c>
      <c r="M3285">
        <f>VLOOKUP(J3285,locations!$A$1:$E$17,4,FALSE)</f>
        <v>655000</v>
      </c>
      <c r="N3285">
        <f>VLOOKUP(J3285,locations!$A$1:$E$17,5,FALSE)</f>
        <v>14.72</v>
      </c>
    </row>
    <row r="3286" spans="1:14" x14ac:dyDescent="0.25">
      <c r="A3286">
        <v>3285</v>
      </c>
      <c r="B3286" t="s">
        <v>454</v>
      </c>
      <c r="C3286">
        <v>619</v>
      </c>
      <c r="D3286" t="str">
        <f>VLOOKUP(C3294,'make details'!$A$1:$C$139,2,FALSE)</f>
        <v>Mitsubishi</v>
      </c>
      <c r="E3286" t="str">
        <f>VLOOKUP(C3286,'make details'!$A$1:$C$139,3,FALSE)</f>
        <v>Standard</v>
      </c>
      <c r="F3286">
        <v>1990</v>
      </c>
      <c r="G3286" t="s">
        <v>959</v>
      </c>
      <c r="H3286" t="s">
        <v>28</v>
      </c>
      <c r="I3286" s="1">
        <v>44638</v>
      </c>
      <c r="J3286">
        <v>102</v>
      </c>
      <c r="K3286" t="str">
        <f>VLOOKUP(J3286,locations!$A$1:$E$17,2,FALSE)</f>
        <v>Auckland</v>
      </c>
      <c r="L3286" t="str">
        <f>VLOOKUP(J3286,locations!$A$1:$E$17,3,FALSE)</f>
        <v>New Zealand</v>
      </c>
      <c r="M3286">
        <f>VLOOKUP(J3286,locations!$A$1:$E$17,4,FALSE)</f>
        <v>1695200</v>
      </c>
      <c r="N3286">
        <f>VLOOKUP(J3286,locations!$A$1:$E$17,5,FALSE)</f>
        <v>343.09</v>
      </c>
    </row>
    <row r="3287" spans="1:14" x14ac:dyDescent="0.25">
      <c r="A3287">
        <v>3286</v>
      </c>
      <c r="B3287" t="s">
        <v>90</v>
      </c>
      <c r="C3287">
        <v>576</v>
      </c>
      <c r="D3287" t="str">
        <f>VLOOKUP(C3295,'make details'!$A$1:$C$139,2,FALSE)</f>
        <v>Nissan</v>
      </c>
      <c r="E3287" t="str">
        <f>VLOOKUP(C3287,'make details'!$A$1:$C$139,3,FALSE)</f>
        <v>Standard</v>
      </c>
      <c r="F3287">
        <v>2014</v>
      </c>
      <c r="G3287" t="s">
        <v>698</v>
      </c>
      <c r="H3287" t="s">
        <v>32</v>
      </c>
      <c r="I3287" s="1">
        <v>44655</v>
      </c>
      <c r="J3287">
        <v>102</v>
      </c>
      <c r="K3287" t="str">
        <f>VLOOKUP(J3287,locations!$A$1:$E$17,2,FALSE)</f>
        <v>Auckland</v>
      </c>
      <c r="L3287" t="str">
        <f>VLOOKUP(J3287,locations!$A$1:$E$17,3,FALSE)</f>
        <v>New Zealand</v>
      </c>
      <c r="M3287">
        <f>VLOOKUP(J3287,locations!$A$1:$E$17,4,FALSE)</f>
        <v>1695200</v>
      </c>
      <c r="N3287">
        <f>VLOOKUP(J3287,locations!$A$1:$E$17,5,FALSE)</f>
        <v>343.09</v>
      </c>
    </row>
    <row r="3288" spans="1:14" x14ac:dyDescent="0.25">
      <c r="A3288">
        <v>3287</v>
      </c>
      <c r="B3288" t="s">
        <v>75</v>
      </c>
      <c r="C3288">
        <v>576</v>
      </c>
      <c r="D3288" t="str">
        <f>VLOOKUP(C3296,'make details'!$A$1:$C$139,2,FALSE)</f>
        <v>BMW</v>
      </c>
      <c r="E3288" t="str">
        <f>VLOOKUP(C3288,'make details'!$A$1:$C$139,3,FALSE)</f>
        <v>Standard</v>
      </c>
      <c r="F3288">
        <v>2004</v>
      </c>
      <c r="G3288" t="s">
        <v>578</v>
      </c>
      <c r="H3288" t="s">
        <v>740</v>
      </c>
      <c r="I3288" s="1">
        <v>44548</v>
      </c>
      <c r="J3288">
        <v>104</v>
      </c>
      <c r="K3288" t="str">
        <f>VLOOKUP(J3288,locations!$A$1:$E$17,2,FALSE)</f>
        <v>Bay of Plenty</v>
      </c>
      <c r="L3288" t="str">
        <f>VLOOKUP(J3288,locations!$A$1:$E$17,3,FALSE)</f>
        <v>New Zealand</v>
      </c>
      <c r="M3288">
        <f>VLOOKUP(J3288,locations!$A$1:$E$17,4,FALSE)</f>
        <v>347700</v>
      </c>
      <c r="N3288">
        <f>VLOOKUP(J3288,locations!$A$1:$E$17,5,FALSE)</f>
        <v>28.8</v>
      </c>
    </row>
    <row r="3289" spans="1:14" x14ac:dyDescent="0.25">
      <c r="A3289">
        <v>3288</v>
      </c>
      <c r="B3289" t="s">
        <v>75</v>
      </c>
      <c r="C3289">
        <v>611</v>
      </c>
      <c r="D3289" t="str">
        <f>VLOOKUP(C3297,'make details'!$A$1:$C$139,2,FALSE)</f>
        <v>Mazda</v>
      </c>
      <c r="E3289" t="str">
        <f>VLOOKUP(C3289,'make details'!$A$1:$C$139,3,FALSE)</f>
        <v>Standard</v>
      </c>
      <c r="F3289">
        <v>2006</v>
      </c>
      <c r="G3289" t="s">
        <v>684</v>
      </c>
      <c r="H3289" t="s">
        <v>45</v>
      </c>
      <c r="I3289" s="1">
        <v>44635</v>
      </c>
      <c r="J3289">
        <v>102</v>
      </c>
      <c r="K3289" t="str">
        <f>VLOOKUP(J3289,locations!$A$1:$E$17,2,FALSE)</f>
        <v>Auckland</v>
      </c>
      <c r="L3289" t="str">
        <f>VLOOKUP(J3289,locations!$A$1:$E$17,3,FALSE)</f>
        <v>New Zealand</v>
      </c>
      <c r="M3289">
        <f>VLOOKUP(J3289,locations!$A$1:$E$17,4,FALSE)</f>
        <v>1695200</v>
      </c>
      <c r="N3289">
        <f>VLOOKUP(J3289,locations!$A$1:$E$17,5,FALSE)</f>
        <v>343.09</v>
      </c>
    </row>
    <row r="3290" spans="1:14" x14ac:dyDescent="0.25">
      <c r="A3290">
        <v>3289</v>
      </c>
      <c r="B3290" t="s">
        <v>83</v>
      </c>
      <c r="C3290">
        <v>619</v>
      </c>
      <c r="D3290" t="str">
        <f>VLOOKUP(C3298,'make details'!$A$1:$C$139,2,FALSE)</f>
        <v>Ford</v>
      </c>
      <c r="E3290" t="str">
        <f>VLOOKUP(C3290,'make details'!$A$1:$C$139,3,FALSE)</f>
        <v>Standard</v>
      </c>
      <c r="F3290">
        <v>2004</v>
      </c>
      <c r="G3290" t="s">
        <v>842</v>
      </c>
      <c r="H3290" t="s">
        <v>10</v>
      </c>
      <c r="I3290" s="1">
        <v>44642</v>
      </c>
      <c r="J3290">
        <v>114</v>
      </c>
      <c r="K3290" t="str">
        <f>VLOOKUP(J3290,locations!$A$1:$E$17,2,FALSE)</f>
        <v>Canterbury</v>
      </c>
      <c r="L3290" t="str">
        <f>VLOOKUP(J3290,locations!$A$1:$E$17,3,FALSE)</f>
        <v>New Zealand</v>
      </c>
      <c r="M3290">
        <f>VLOOKUP(J3290,locations!$A$1:$E$17,4,FALSE)</f>
        <v>655000</v>
      </c>
      <c r="N3290">
        <f>VLOOKUP(J3290,locations!$A$1:$E$17,5,FALSE)</f>
        <v>14.72</v>
      </c>
    </row>
    <row r="3291" spans="1:14" x14ac:dyDescent="0.25">
      <c r="A3291">
        <v>3290</v>
      </c>
      <c r="B3291" t="s">
        <v>83</v>
      </c>
      <c r="C3291">
        <v>587</v>
      </c>
      <c r="D3291" t="str">
        <f>VLOOKUP(C3299,'make details'!$A$1:$C$139,2,FALSE)</f>
        <v>Toyota</v>
      </c>
      <c r="E3291" t="str">
        <f>VLOOKUP(C3291,'make details'!$A$1:$C$139,3,FALSE)</f>
        <v>Standard</v>
      </c>
      <c r="F3291">
        <v>2004</v>
      </c>
      <c r="G3291" t="s">
        <v>590</v>
      </c>
      <c r="H3291" t="s">
        <v>28</v>
      </c>
      <c r="I3291" s="1">
        <v>44622</v>
      </c>
      <c r="J3291">
        <v>109</v>
      </c>
      <c r="K3291" t="str">
        <f>VLOOKUP(J3291,locations!$A$1:$E$17,2,FALSE)</f>
        <v>Wellington</v>
      </c>
      <c r="L3291" t="str">
        <f>VLOOKUP(J3291,locations!$A$1:$E$17,3,FALSE)</f>
        <v>New Zealand</v>
      </c>
      <c r="M3291">
        <f>VLOOKUP(J3291,locations!$A$1:$E$17,4,FALSE)</f>
        <v>543500</v>
      </c>
      <c r="N3291">
        <f>VLOOKUP(J3291,locations!$A$1:$E$17,5,FALSE)</f>
        <v>67.52</v>
      </c>
    </row>
    <row r="3292" spans="1:14" x14ac:dyDescent="0.25">
      <c r="A3292">
        <v>3291</v>
      </c>
      <c r="B3292" t="s">
        <v>90</v>
      </c>
      <c r="C3292">
        <v>619</v>
      </c>
      <c r="D3292" t="str">
        <f>VLOOKUP(C3300,'make details'!$A$1:$C$139,2,FALSE)</f>
        <v>Nissan</v>
      </c>
      <c r="E3292" t="str">
        <f>VLOOKUP(C3292,'make details'!$A$1:$C$139,3,FALSE)</f>
        <v>Standard</v>
      </c>
      <c r="F3292">
        <v>1992</v>
      </c>
      <c r="G3292" t="s">
        <v>448</v>
      </c>
      <c r="H3292" t="s">
        <v>18</v>
      </c>
      <c r="I3292" s="1">
        <v>44624</v>
      </c>
      <c r="J3292">
        <v>108</v>
      </c>
      <c r="K3292" t="str">
        <f>VLOOKUP(J3292,locations!$A$1:$E$17,2,FALSE)</f>
        <v>Manawatū-Whanganui</v>
      </c>
      <c r="L3292" t="str">
        <f>VLOOKUP(J3292,locations!$A$1:$E$17,3,FALSE)</f>
        <v>New Zealand</v>
      </c>
      <c r="M3292">
        <f>VLOOKUP(J3292,locations!$A$1:$E$17,4,FALSE)</f>
        <v>258200</v>
      </c>
      <c r="N3292">
        <f>VLOOKUP(J3292,locations!$A$1:$E$17,5,FALSE)</f>
        <v>11.62</v>
      </c>
    </row>
    <row r="3293" spans="1:14" x14ac:dyDescent="0.25">
      <c r="A3293">
        <v>3292</v>
      </c>
      <c r="B3293" t="s">
        <v>83</v>
      </c>
      <c r="C3293">
        <v>619</v>
      </c>
      <c r="D3293" t="str">
        <f>VLOOKUP(C3301,'make details'!$A$1:$C$139,2,FALSE)</f>
        <v>Suzuki</v>
      </c>
      <c r="E3293" t="str">
        <f>VLOOKUP(C3293,'make details'!$A$1:$C$139,3,FALSE)</f>
        <v>Standard</v>
      </c>
      <c r="F3293">
        <v>2006</v>
      </c>
      <c r="G3293" t="s">
        <v>842</v>
      </c>
      <c r="H3293" t="s">
        <v>18</v>
      </c>
      <c r="I3293" s="1">
        <v>44593</v>
      </c>
      <c r="J3293">
        <v>102</v>
      </c>
      <c r="K3293" t="str">
        <f>VLOOKUP(J3293,locations!$A$1:$E$17,2,FALSE)</f>
        <v>Auckland</v>
      </c>
      <c r="L3293" t="str">
        <f>VLOOKUP(J3293,locations!$A$1:$E$17,3,FALSE)</f>
        <v>New Zealand</v>
      </c>
      <c r="M3293">
        <f>VLOOKUP(J3293,locations!$A$1:$E$17,4,FALSE)</f>
        <v>1695200</v>
      </c>
      <c r="N3293">
        <f>VLOOKUP(J3293,locations!$A$1:$E$17,5,FALSE)</f>
        <v>343.09</v>
      </c>
    </row>
    <row r="3294" spans="1:14" x14ac:dyDescent="0.25">
      <c r="A3294">
        <v>3293</v>
      </c>
      <c r="B3294" t="s">
        <v>83</v>
      </c>
      <c r="C3294">
        <v>580</v>
      </c>
      <c r="D3294" t="str">
        <f>VLOOKUP(C3302,'make details'!$A$1:$C$139,2,FALSE)</f>
        <v>Honda</v>
      </c>
      <c r="E3294" t="str">
        <f>VLOOKUP(C3294,'make details'!$A$1:$C$139,3,FALSE)</f>
        <v>Standard</v>
      </c>
      <c r="F3294">
        <v>1996</v>
      </c>
      <c r="G3294" t="s">
        <v>441</v>
      </c>
      <c r="H3294" t="s">
        <v>10</v>
      </c>
      <c r="I3294" s="1">
        <v>44638</v>
      </c>
      <c r="J3294">
        <v>103</v>
      </c>
      <c r="K3294" t="str">
        <f>VLOOKUP(J3294,locations!$A$1:$E$17,2,FALSE)</f>
        <v>Waikato</v>
      </c>
      <c r="L3294" t="str">
        <f>VLOOKUP(J3294,locations!$A$1:$E$17,3,FALSE)</f>
        <v>New Zealand</v>
      </c>
      <c r="M3294">
        <f>VLOOKUP(J3294,locations!$A$1:$E$17,4,FALSE)</f>
        <v>513800</v>
      </c>
      <c r="N3294">
        <f>VLOOKUP(J3294,locations!$A$1:$E$17,5,FALSE)</f>
        <v>21.5</v>
      </c>
    </row>
    <row r="3295" spans="1:14" x14ac:dyDescent="0.25">
      <c r="A3295">
        <v>3294</v>
      </c>
      <c r="B3295" t="s">
        <v>90</v>
      </c>
      <c r="C3295">
        <v>587</v>
      </c>
      <c r="D3295" t="str">
        <f>VLOOKUP(C3303,'make details'!$A$1:$C$139,2,FALSE)</f>
        <v>Subaru</v>
      </c>
      <c r="E3295" t="str">
        <f>VLOOKUP(C3295,'make details'!$A$1:$C$139,3,FALSE)</f>
        <v>Standard</v>
      </c>
      <c r="F3295">
        <v>2006</v>
      </c>
      <c r="G3295" t="s">
        <v>820</v>
      </c>
      <c r="H3295" t="s">
        <v>18</v>
      </c>
      <c r="I3295" s="1">
        <v>44641</v>
      </c>
      <c r="J3295">
        <v>102</v>
      </c>
      <c r="K3295" t="str">
        <f>VLOOKUP(J3295,locations!$A$1:$E$17,2,FALSE)</f>
        <v>Auckland</v>
      </c>
      <c r="L3295" t="str">
        <f>VLOOKUP(J3295,locations!$A$1:$E$17,3,FALSE)</f>
        <v>New Zealand</v>
      </c>
      <c r="M3295">
        <f>VLOOKUP(J3295,locations!$A$1:$E$17,4,FALSE)</f>
        <v>1695200</v>
      </c>
      <c r="N3295">
        <f>VLOOKUP(J3295,locations!$A$1:$E$17,5,FALSE)</f>
        <v>343.09</v>
      </c>
    </row>
    <row r="3296" spans="1:14" x14ac:dyDescent="0.25">
      <c r="A3296">
        <v>3295</v>
      </c>
      <c r="B3296" t="s">
        <v>83</v>
      </c>
      <c r="C3296">
        <v>512</v>
      </c>
      <c r="D3296" t="str">
        <f>VLOOKUP(C3304,'make details'!$A$1:$C$139,2,FALSE)</f>
        <v>Mazda</v>
      </c>
      <c r="E3296" t="str">
        <f>VLOOKUP(C3296,'make details'!$A$1:$C$139,3,FALSE)</f>
        <v>Luxury</v>
      </c>
      <c r="F3296">
        <v>2008</v>
      </c>
      <c r="G3296" t="s">
        <v>707</v>
      </c>
      <c r="H3296" t="s">
        <v>45</v>
      </c>
      <c r="I3296" s="1">
        <v>44562</v>
      </c>
      <c r="J3296">
        <v>102</v>
      </c>
      <c r="K3296" t="str">
        <f>VLOOKUP(J3296,locations!$A$1:$E$17,2,FALSE)</f>
        <v>Auckland</v>
      </c>
      <c r="L3296" t="str">
        <f>VLOOKUP(J3296,locations!$A$1:$E$17,3,FALSE)</f>
        <v>New Zealand</v>
      </c>
      <c r="M3296">
        <f>VLOOKUP(J3296,locations!$A$1:$E$17,4,FALSE)</f>
        <v>1695200</v>
      </c>
      <c r="N3296">
        <f>VLOOKUP(J3296,locations!$A$1:$E$17,5,FALSE)</f>
        <v>343.09</v>
      </c>
    </row>
    <row r="3297" spans="1:14" x14ac:dyDescent="0.25">
      <c r="A3297">
        <v>3296</v>
      </c>
      <c r="B3297" t="s">
        <v>75</v>
      </c>
      <c r="C3297">
        <v>576</v>
      </c>
      <c r="D3297" t="str">
        <f>VLOOKUP(C3305,'make details'!$A$1:$C$139,2,FALSE)</f>
        <v>Mazda</v>
      </c>
      <c r="E3297" t="str">
        <f>VLOOKUP(C3297,'make details'!$A$1:$C$139,3,FALSE)</f>
        <v>Standard</v>
      </c>
      <c r="F3297">
        <v>2007</v>
      </c>
      <c r="G3297" t="s">
        <v>578</v>
      </c>
      <c r="H3297" t="s">
        <v>45</v>
      </c>
      <c r="I3297" s="1">
        <v>44638</v>
      </c>
      <c r="J3297">
        <v>102</v>
      </c>
      <c r="K3297" t="str">
        <f>VLOOKUP(J3297,locations!$A$1:$E$17,2,FALSE)</f>
        <v>Auckland</v>
      </c>
      <c r="L3297" t="str">
        <f>VLOOKUP(J3297,locations!$A$1:$E$17,3,FALSE)</f>
        <v>New Zealand</v>
      </c>
      <c r="M3297">
        <f>VLOOKUP(J3297,locations!$A$1:$E$17,4,FALSE)</f>
        <v>1695200</v>
      </c>
      <c r="N3297">
        <f>VLOOKUP(J3297,locations!$A$1:$E$17,5,FALSE)</f>
        <v>343.09</v>
      </c>
    </row>
    <row r="3298" spans="1:14" x14ac:dyDescent="0.25">
      <c r="A3298">
        <v>3297</v>
      </c>
      <c r="B3298" t="s">
        <v>83</v>
      </c>
      <c r="C3298">
        <v>540</v>
      </c>
      <c r="D3298" t="str">
        <f>VLOOKUP(C3306,'make details'!$A$1:$C$139,2,FALSE)</f>
        <v>Mitsubishi</v>
      </c>
      <c r="E3298" t="str">
        <f>VLOOKUP(C3298,'make details'!$A$1:$C$139,3,FALSE)</f>
        <v>Standard</v>
      </c>
      <c r="F3298">
        <v>2006</v>
      </c>
      <c r="G3298" t="s">
        <v>440</v>
      </c>
      <c r="H3298" t="s">
        <v>10</v>
      </c>
      <c r="I3298" s="1">
        <v>44640</v>
      </c>
      <c r="J3298">
        <v>102</v>
      </c>
      <c r="K3298" t="str">
        <f>VLOOKUP(J3298,locations!$A$1:$E$17,2,FALSE)</f>
        <v>Auckland</v>
      </c>
      <c r="L3298" t="str">
        <f>VLOOKUP(J3298,locations!$A$1:$E$17,3,FALSE)</f>
        <v>New Zealand</v>
      </c>
      <c r="M3298">
        <f>VLOOKUP(J3298,locations!$A$1:$E$17,4,FALSE)</f>
        <v>1695200</v>
      </c>
      <c r="N3298">
        <f>VLOOKUP(J3298,locations!$A$1:$E$17,5,FALSE)</f>
        <v>343.09</v>
      </c>
    </row>
    <row r="3299" spans="1:14" x14ac:dyDescent="0.25">
      <c r="A3299">
        <v>3298</v>
      </c>
      <c r="B3299" t="s">
        <v>90</v>
      </c>
      <c r="C3299">
        <v>619</v>
      </c>
      <c r="D3299" t="str">
        <f>VLOOKUP(C3307,'make details'!$A$1:$C$139,2,FALSE)</f>
        <v>Ford</v>
      </c>
      <c r="E3299" t="str">
        <f>VLOOKUP(C3299,'make details'!$A$1:$C$139,3,FALSE)</f>
        <v>Standard</v>
      </c>
      <c r="F3299">
        <v>2004</v>
      </c>
      <c r="G3299" t="s">
        <v>874</v>
      </c>
      <c r="H3299" t="s">
        <v>32</v>
      </c>
      <c r="I3299" s="1">
        <v>44603</v>
      </c>
      <c r="J3299">
        <v>102</v>
      </c>
      <c r="K3299" t="str">
        <f>VLOOKUP(J3299,locations!$A$1:$E$17,2,FALSE)</f>
        <v>Auckland</v>
      </c>
      <c r="L3299" t="str">
        <f>VLOOKUP(J3299,locations!$A$1:$E$17,3,FALSE)</f>
        <v>New Zealand</v>
      </c>
      <c r="M3299">
        <f>VLOOKUP(J3299,locations!$A$1:$E$17,4,FALSE)</f>
        <v>1695200</v>
      </c>
      <c r="N3299">
        <f>VLOOKUP(J3299,locations!$A$1:$E$17,5,FALSE)</f>
        <v>343.09</v>
      </c>
    </row>
    <row r="3300" spans="1:14" x14ac:dyDescent="0.25">
      <c r="A3300">
        <v>3299</v>
      </c>
      <c r="B3300" t="s">
        <v>83</v>
      </c>
      <c r="C3300">
        <v>587</v>
      </c>
      <c r="D3300" t="str">
        <f>VLOOKUP(C3308,'make details'!$A$1:$C$139,2,FALSE)</f>
        <v>Mazda</v>
      </c>
      <c r="E3300" t="str">
        <f>VLOOKUP(C3300,'make details'!$A$1:$C$139,3,FALSE)</f>
        <v>Standard</v>
      </c>
      <c r="F3300">
        <v>2012</v>
      </c>
      <c r="G3300" t="s">
        <v>359</v>
      </c>
      <c r="H3300" t="s">
        <v>32</v>
      </c>
      <c r="I3300" s="1">
        <v>44651</v>
      </c>
      <c r="J3300">
        <v>102</v>
      </c>
      <c r="K3300" t="str">
        <f>VLOOKUP(J3300,locations!$A$1:$E$17,2,FALSE)</f>
        <v>Auckland</v>
      </c>
      <c r="L3300" t="str">
        <f>VLOOKUP(J3300,locations!$A$1:$E$17,3,FALSE)</f>
        <v>New Zealand</v>
      </c>
      <c r="M3300">
        <f>VLOOKUP(J3300,locations!$A$1:$E$17,4,FALSE)</f>
        <v>1695200</v>
      </c>
      <c r="N3300">
        <f>VLOOKUP(J3300,locations!$A$1:$E$17,5,FALSE)</f>
        <v>343.09</v>
      </c>
    </row>
    <row r="3301" spans="1:14" x14ac:dyDescent="0.25">
      <c r="A3301">
        <v>3300</v>
      </c>
      <c r="B3301" t="s">
        <v>75</v>
      </c>
      <c r="C3301">
        <v>611</v>
      </c>
      <c r="D3301" t="str">
        <f>VLOOKUP(C3309,'make details'!$A$1:$C$139,2,FALSE)</f>
        <v>Mitsubishi</v>
      </c>
      <c r="E3301" t="str">
        <f>VLOOKUP(C3301,'make details'!$A$1:$C$139,3,FALSE)</f>
        <v>Standard</v>
      </c>
      <c r="F3301">
        <v>2006</v>
      </c>
      <c r="G3301" t="s">
        <v>684</v>
      </c>
      <c r="H3301" t="s">
        <v>18</v>
      </c>
      <c r="I3301" s="1">
        <v>44586</v>
      </c>
      <c r="J3301">
        <v>102</v>
      </c>
      <c r="K3301" t="str">
        <f>VLOOKUP(J3301,locations!$A$1:$E$17,2,FALSE)</f>
        <v>Auckland</v>
      </c>
      <c r="L3301" t="str">
        <f>VLOOKUP(J3301,locations!$A$1:$E$17,3,FALSE)</f>
        <v>New Zealand</v>
      </c>
      <c r="M3301">
        <f>VLOOKUP(J3301,locations!$A$1:$E$17,4,FALSE)</f>
        <v>1695200</v>
      </c>
      <c r="N3301">
        <f>VLOOKUP(J3301,locations!$A$1:$E$17,5,FALSE)</f>
        <v>343.09</v>
      </c>
    </row>
    <row r="3302" spans="1:14" x14ac:dyDescent="0.25">
      <c r="A3302">
        <v>3301</v>
      </c>
      <c r="B3302" t="s">
        <v>90</v>
      </c>
      <c r="C3302">
        <v>550</v>
      </c>
      <c r="D3302" t="str">
        <f>VLOOKUP(C3310,'make details'!$A$1:$C$139,2,FALSE)</f>
        <v>Takeuchi</v>
      </c>
      <c r="E3302" t="str">
        <f>VLOOKUP(C3302,'make details'!$A$1:$C$139,3,FALSE)</f>
        <v>Standard</v>
      </c>
      <c r="F3302">
        <v>2006</v>
      </c>
      <c r="G3302" t="s">
        <v>584</v>
      </c>
      <c r="H3302" t="s">
        <v>10</v>
      </c>
      <c r="I3302" s="1">
        <v>44585</v>
      </c>
      <c r="J3302">
        <v>102</v>
      </c>
      <c r="K3302" t="str">
        <f>VLOOKUP(J3302,locations!$A$1:$E$17,2,FALSE)</f>
        <v>Auckland</v>
      </c>
      <c r="L3302" t="str">
        <f>VLOOKUP(J3302,locations!$A$1:$E$17,3,FALSE)</f>
        <v>New Zealand</v>
      </c>
      <c r="M3302">
        <f>VLOOKUP(J3302,locations!$A$1:$E$17,4,FALSE)</f>
        <v>1695200</v>
      </c>
      <c r="N3302">
        <f>VLOOKUP(J3302,locations!$A$1:$E$17,5,FALSE)</f>
        <v>343.09</v>
      </c>
    </row>
    <row r="3303" spans="1:14" x14ac:dyDescent="0.25">
      <c r="A3303">
        <v>3302</v>
      </c>
      <c r="B3303" t="s">
        <v>90</v>
      </c>
      <c r="C3303">
        <v>610</v>
      </c>
      <c r="D3303" t="str">
        <f>VLOOKUP(C3311,'make details'!$A$1:$C$139,2,FALSE)</f>
        <v>Mazda</v>
      </c>
      <c r="E3303" t="str">
        <f>VLOOKUP(C3303,'make details'!$A$1:$C$139,3,FALSE)</f>
        <v>Standard</v>
      </c>
      <c r="F3303">
        <v>2009</v>
      </c>
      <c r="G3303" t="s">
        <v>960</v>
      </c>
      <c r="H3303" t="s">
        <v>28</v>
      </c>
      <c r="I3303" s="1">
        <v>44602</v>
      </c>
      <c r="J3303">
        <v>114</v>
      </c>
      <c r="K3303" t="str">
        <f>VLOOKUP(J3303,locations!$A$1:$E$17,2,FALSE)</f>
        <v>Canterbury</v>
      </c>
      <c r="L3303" t="str">
        <f>VLOOKUP(J3303,locations!$A$1:$E$17,3,FALSE)</f>
        <v>New Zealand</v>
      </c>
      <c r="M3303">
        <f>VLOOKUP(J3303,locations!$A$1:$E$17,4,FALSE)</f>
        <v>655000</v>
      </c>
      <c r="N3303">
        <f>VLOOKUP(J3303,locations!$A$1:$E$17,5,FALSE)</f>
        <v>14.72</v>
      </c>
    </row>
    <row r="3304" spans="1:14" x14ac:dyDescent="0.25">
      <c r="A3304">
        <v>3303</v>
      </c>
      <c r="B3304" t="s">
        <v>75</v>
      </c>
      <c r="C3304">
        <v>576</v>
      </c>
      <c r="D3304" t="str">
        <f>VLOOKUP(C3312,'make details'!$A$1:$C$139,2,FALSE)</f>
        <v>Mazda</v>
      </c>
      <c r="E3304" t="str">
        <f>VLOOKUP(C3304,'make details'!$A$1:$C$139,3,FALSE)</f>
        <v>Standard</v>
      </c>
      <c r="F3304">
        <v>2005</v>
      </c>
      <c r="G3304" t="s">
        <v>578</v>
      </c>
      <c r="H3304" t="s">
        <v>10</v>
      </c>
      <c r="I3304" s="1">
        <v>44589</v>
      </c>
      <c r="J3304">
        <v>109</v>
      </c>
      <c r="K3304" t="str">
        <f>VLOOKUP(J3304,locations!$A$1:$E$17,2,FALSE)</f>
        <v>Wellington</v>
      </c>
      <c r="L3304" t="str">
        <f>VLOOKUP(J3304,locations!$A$1:$E$17,3,FALSE)</f>
        <v>New Zealand</v>
      </c>
      <c r="M3304">
        <f>VLOOKUP(J3304,locations!$A$1:$E$17,4,FALSE)</f>
        <v>543500</v>
      </c>
      <c r="N3304">
        <f>VLOOKUP(J3304,locations!$A$1:$E$17,5,FALSE)</f>
        <v>67.52</v>
      </c>
    </row>
    <row r="3305" spans="1:14" x14ac:dyDescent="0.25">
      <c r="A3305">
        <v>3304</v>
      </c>
      <c r="B3305" t="s">
        <v>75</v>
      </c>
      <c r="C3305">
        <v>576</v>
      </c>
      <c r="D3305" t="str">
        <f>VLOOKUP(C3313,'make details'!$A$1:$C$139,2,FALSE)</f>
        <v>Mazda</v>
      </c>
      <c r="E3305" t="str">
        <f>VLOOKUP(C3305,'make details'!$A$1:$C$139,3,FALSE)</f>
        <v>Standard</v>
      </c>
      <c r="F3305">
        <v>2009</v>
      </c>
      <c r="G3305" t="s">
        <v>578</v>
      </c>
      <c r="H3305" t="s">
        <v>10</v>
      </c>
      <c r="I3305" s="1">
        <v>44649</v>
      </c>
      <c r="J3305">
        <v>102</v>
      </c>
      <c r="K3305" t="str">
        <f>VLOOKUP(J3305,locations!$A$1:$E$17,2,FALSE)</f>
        <v>Auckland</v>
      </c>
      <c r="L3305" t="str">
        <f>VLOOKUP(J3305,locations!$A$1:$E$17,3,FALSE)</f>
        <v>New Zealand</v>
      </c>
      <c r="M3305">
        <f>VLOOKUP(J3305,locations!$A$1:$E$17,4,FALSE)</f>
        <v>1695200</v>
      </c>
      <c r="N3305">
        <f>VLOOKUP(J3305,locations!$A$1:$E$17,5,FALSE)</f>
        <v>343.09</v>
      </c>
    </row>
    <row r="3306" spans="1:14" x14ac:dyDescent="0.25">
      <c r="A3306">
        <v>3305</v>
      </c>
      <c r="B3306" t="s">
        <v>83</v>
      </c>
      <c r="C3306">
        <v>580</v>
      </c>
      <c r="D3306" t="str">
        <f>VLOOKUP(C3314,'make details'!$A$1:$C$139,2,FALSE)</f>
        <v>Toyota</v>
      </c>
      <c r="E3306" t="str">
        <f>VLOOKUP(C3306,'make details'!$A$1:$C$139,3,FALSE)</f>
        <v>Standard</v>
      </c>
      <c r="F3306">
        <v>1997</v>
      </c>
      <c r="G3306" t="s">
        <v>580</v>
      </c>
      <c r="H3306" t="s">
        <v>10</v>
      </c>
      <c r="I3306" s="1">
        <v>44502</v>
      </c>
      <c r="J3306">
        <v>102</v>
      </c>
      <c r="K3306" t="str">
        <f>VLOOKUP(J3306,locations!$A$1:$E$17,2,FALSE)</f>
        <v>Auckland</v>
      </c>
      <c r="L3306" t="str">
        <f>VLOOKUP(J3306,locations!$A$1:$E$17,3,FALSE)</f>
        <v>New Zealand</v>
      </c>
      <c r="M3306">
        <f>VLOOKUP(J3306,locations!$A$1:$E$17,4,FALSE)</f>
        <v>1695200</v>
      </c>
      <c r="N3306">
        <f>VLOOKUP(J3306,locations!$A$1:$E$17,5,FALSE)</f>
        <v>343.09</v>
      </c>
    </row>
    <row r="3307" spans="1:14" x14ac:dyDescent="0.25">
      <c r="A3307">
        <v>3306</v>
      </c>
      <c r="B3307" t="s">
        <v>435</v>
      </c>
      <c r="C3307">
        <v>540</v>
      </c>
      <c r="D3307" t="str">
        <f>VLOOKUP(C3315,'make details'!$A$1:$C$139,2,FALSE)</f>
        <v>Toyota</v>
      </c>
      <c r="E3307" t="str">
        <f>VLOOKUP(C3307,'make details'!$A$1:$C$139,3,FALSE)</f>
        <v>Standard</v>
      </c>
      <c r="F3307">
        <v>2003</v>
      </c>
      <c r="G3307" t="s">
        <v>436</v>
      </c>
      <c r="H3307" t="s">
        <v>32</v>
      </c>
      <c r="I3307" s="1">
        <v>44636</v>
      </c>
      <c r="J3307">
        <v>103</v>
      </c>
      <c r="K3307" t="str">
        <f>VLOOKUP(J3307,locations!$A$1:$E$17,2,FALSE)</f>
        <v>Waikato</v>
      </c>
      <c r="L3307" t="str">
        <f>VLOOKUP(J3307,locations!$A$1:$E$17,3,FALSE)</f>
        <v>New Zealand</v>
      </c>
      <c r="M3307">
        <f>VLOOKUP(J3307,locations!$A$1:$E$17,4,FALSE)</f>
        <v>513800</v>
      </c>
      <c r="N3307">
        <f>VLOOKUP(J3307,locations!$A$1:$E$17,5,FALSE)</f>
        <v>21.5</v>
      </c>
    </row>
    <row r="3308" spans="1:14" x14ac:dyDescent="0.25">
      <c r="A3308">
        <v>3307</v>
      </c>
      <c r="B3308" t="s">
        <v>83</v>
      </c>
      <c r="C3308">
        <v>576</v>
      </c>
      <c r="D3308" t="str">
        <f>VLOOKUP(C3316,'make details'!$A$1:$C$139,2,FALSE)</f>
        <v>Mazda</v>
      </c>
      <c r="E3308" t="str">
        <f>VLOOKUP(C3308,'make details'!$A$1:$C$139,3,FALSE)</f>
        <v>Standard</v>
      </c>
      <c r="F3308">
        <v>2004</v>
      </c>
      <c r="G3308" t="s">
        <v>698</v>
      </c>
      <c r="H3308" t="s">
        <v>10</v>
      </c>
      <c r="I3308" s="1">
        <v>44543</v>
      </c>
      <c r="J3308">
        <v>102</v>
      </c>
      <c r="K3308" t="str">
        <f>VLOOKUP(J3308,locations!$A$1:$E$17,2,FALSE)</f>
        <v>Auckland</v>
      </c>
      <c r="L3308" t="str">
        <f>VLOOKUP(J3308,locations!$A$1:$E$17,3,FALSE)</f>
        <v>New Zealand</v>
      </c>
      <c r="M3308">
        <f>VLOOKUP(J3308,locations!$A$1:$E$17,4,FALSE)</f>
        <v>1695200</v>
      </c>
      <c r="N3308">
        <f>VLOOKUP(J3308,locations!$A$1:$E$17,5,FALSE)</f>
        <v>343.09</v>
      </c>
    </row>
    <row r="3309" spans="1:14" x14ac:dyDescent="0.25">
      <c r="A3309">
        <v>3308</v>
      </c>
      <c r="B3309" t="s">
        <v>83</v>
      </c>
      <c r="C3309">
        <v>580</v>
      </c>
      <c r="D3309" t="str">
        <f>VLOOKUP(C3317,'make details'!$A$1:$C$139,2,FALSE)</f>
        <v>Toyota</v>
      </c>
      <c r="E3309" t="str">
        <f>VLOOKUP(C3309,'make details'!$A$1:$C$139,3,FALSE)</f>
        <v>Standard</v>
      </c>
      <c r="F3309">
        <v>2001</v>
      </c>
      <c r="G3309" t="s">
        <v>441</v>
      </c>
      <c r="H3309" t="s">
        <v>32</v>
      </c>
      <c r="I3309" s="1">
        <v>44513</v>
      </c>
      <c r="J3309">
        <v>109</v>
      </c>
      <c r="K3309" t="str">
        <f>VLOOKUP(J3309,locations!$A$1:$E$17,2,FALSE)</f>
        <v>Wellington</v>
      </c>
      <c r="L3309" t="str">
        <f>VLOOKUP(J3309,locations!$A$1:$E$17,3,FALSE)</f>
        <v>New Zealand</v>
      </c>
      <c r="M3309">
        <f>VLOOKUP(J3309,locations!$A$1:$E$17,4,FALSE)</f>
        <v>543500</v>
      </c>
      <c r="N3309">
        <f>VLOOKUP(J3309,locations!$A$1:$E$17,5,FALSE)</f>
        <v>67.52</v>
      </c>
    </row>
    <row r="3310" spans="1:14" x14ac:dyDescent="0.25">
      <c r="A3310">
        <v>3309</v>
      </c>
      <c r="B3310" t="s">
        <v>934</v>
      </c>
      <c r="C3310">
        <v>614</v>
      </c>
      <c r="D3310" t="str">
        <f>VLOOKUP(C3318,'make details'!$A$1:$C$139,2,FALSE)</f>
        <v>BMW</v>
      </c>
      <c r="E3310" t="str">
        <f>VLOOKUP(C3310,'make details'!$A$1:$C$139,3,FALSE)</f>
        <v>Standard</v>
      </c>
      <c r="F3310">
        <v>2018</v>
      </c>
      <c r="G3310" t="s">
        <v>935</v>
      </c>
      <c r="H3310" t="s">
        <v>45</v>
      </c>
      <c r="I3310" s="1">
        <v>44481</v>
      </c>
      <c r="J3310">
        <v>102</v>
      </c>
      <c r="K3310" t="str">
        <f>VLOOKUP(J3310,locations!$A$1:$E$17,2,FALSE)</f>
        <v>Auckland</v>
      </c>
      <c r="L3310" t="str">
        <f>VLOOKUP(J3310,locations!$A$1:$E$17,3,FALSE)</f>
        <v>New Zealand</v>
      </c>
      <c r="M3310">
        <f>VLOOKUP(J3310,locations!$A$1:$E$17,4,FALSE)</f>
        <v>1695200</v>
      </c>
      <c r="N3310">
        <f>VLOOKUP(J3310,locations!$A$1:$E$17,5,FALSE)</f>
        <v>343.09</v>
      </c>
    </row>
    <row r="3311" spans="1:14" x14ac:dyDescent="0.25">
      <c r="A3311">
        <v>3310</v>
      </c>
      <c r="B3311" t="s">
        <v>83</v>
      </c>
      <c r="C3311">
        <v>576</v>
      </c>
      <c r="D3311" t="str">
        <f>VLOOKUP(C3319,'make details'!$A$1:$C$139,2,FALSE)</f>
        <v>Volkswagen</v>
      </c>
      <c r="E3311" t="str">
        <f>VLOOKUP(C3311,'make details'!$A$1:$C$139,3,FALSE)</f>
        <v>Standard</v>
      </c>
      <c r="F3311">
        <v>2007</v>
      </c>
      <c r="G3311" t="s">
        <v>698</v>
      </c>
      <c r="H3311" t="s">
        <v>283</v>
      </c>
      <c r="I3311" s="1">
        <v>44647</v>
      </c>
      <c r="J3311">
        <v>105</v>
      </c>
      <c r="K3311" t="str">
        <f>VLOOKUP(J3311,locations!$A$1:$E$17,2,FALSE)</f>
        <v>Gisborne</v>
      </c>
      <c r="L3311" t="str">
        <f>VLOOKUP(J3311,locations!$A$1:$E$17,3,FALSE)</f>
        <v>New Zealand</v>
      </c>
      <c r="M3311">
        <f>VLOOKUP(J3311,locations!$A$1:$E$17,4,FALSE)</f>
        <v>52100</v>
      </c>
      <c r="N3311">
        <f>VLOOKUP(J3311,locations!$A$1:$E$17,5,FALSE)</f>
        <v>6.21</v>
      </c>
    </row>
    <row r="3312" spans="1:14" x14ac:dyDescent="0.25">
      <c r="A3312">
        <v>3311</v>
      </c>
      <c r="B3312" t="s">
        <v>75</v>
      </c>
      <c r="C3312">
        <v>576</v>
      </c>
      <c r="D3312" t="str">
        <f>VLOOKUP(C3320,'make details'!$A$1:$C$139,2,FALSE)</f>
        <v>Honda</v>
      </c>
      <c r="E3312" t="str">
        <f>VLOOKUP(C3312,'make details'!$A$1:$C$139,3,FALSE)</f>
        <v>Standard</v>
      </c>
      <c r="F3312">
        <v>2005</v>
      </c>
      <c r="G3312" t="s">
        <v>578</v>
      </c>
      <c r="H3312" t="s">
        <v>45</v>
      </c>
      <c r="I3312" s="1">
        <v>44655</v>
      </c>
      <c r="J3312">
        <v>102</v>
      </c>
      <c r="K3312" t="str">
        <f>VLOOKUP(J3312,locations!$A$1:$E$17,2,FALSE)</f>
        <v>Auckland</v>
      </c>
      <c r="L3312" t="str">
        <f>VLOOKUP(J3312,locations!$A$1:$E$17,3,FALSE)</f>
        <v>New Zealand</v>
      </c>
      <c r="M3312">
        <f>VLOOKUP(J3312,locations!$A$1:$E$17,4,FALSE)</f>
        <v>1695200</v>
      </c>
      <c r="N3312">
        <f>VLOOKUP(J3312,locations!$A$1:$E$17,5,FALSE)</f>
        <v>343.09</v>
      </c>
    </row>
    <row r="3313" spans="1:14" x14ac:dyDescent="0.25">
      <c r="A3313">
        <v>3312</v>
      </c>
      <c r="B3313" t="s">
        <v>435</v>
      </c>
      <c r="C3313">
        <v>576</v>
      </c>
      <c r="D3313" t="str">
        <f>VLOOKUP(C3321,'make details'!$A$1:$C$139,2,FALSE)</f>
        <v>Honda</v>
      </c>
      <c r="E3313" t="str">
        <f>VLOOKUP(C3313,'make details'!$A$1:$C$139,3,FALSE)</f>
        <v>Standard</v>
      </c>
      <c r="F3313">
        <v>2008</v>
      </c>
      <c r="G3313" t="s">
        <v>839</v>
      </c>
      <c r="H3313" t="s">
        <v>32</v>
      </c>
      <c r="I3313" s="1">
        <v>44490</v>
      </c>
      <c r="J3313">
        <v>108</v>
      </c>
      <c r="K3313" t="str">
        <f>VLOOKUP(J3313,locations!$A$1:$E$17,2,FALSE)</f>
        <v>Manawatū-Whanganui</v>
      </c>
      <c r="L3313" t="str">
        <f>VLOOKUP(J3313,locations!$A$1:$E$17,3,FALSE)</f>
        <v>New Zealand</v>
      </c>
      <c r="M3313">
        <f>VLOOKUP(J3313,locations!$A$1:$E$17,4,FALSE)</f>
        <v>258200</v>
      </c>
      <c r="N3313">
        <f>VLOOKUP(J3313,locations!$A$1:$E$17,5,FALSE)</f>
        <v>11.62</v>
      </c>
    </row>
    <row r="3314" spans="1:14" x14ac:dyDescent="0.25">
      <c r="A3314">
        <v>3313</v>
      </c>
      <c r="B3314" t="s">
        <v>235</v>
      </c>
      <c r="C3314">
        <v>619</v>
      </c>
      <c r="D3314" t="str">
        <f>VLOOKUP(C3322,'make details'!$A$1:$C$139,2,FALSE)</f>
        <v>BMW</v>
      </c>
      <c r="E3314" t="str">
        <f>VLOOKUP(C3314,'make details'!$A$1:$C$139,3,FALSE)</f>
        <v>Standard</v>
      </c>
      <c r="F3314">
        <v>2010</v>
      </c>
      <c r="G3314" t="s">
        <v>467</v>
      </c>
      <c r="H3314" t="s">
        <v>32</v>
      </c>
      <c r="I3314" s="1">
        <v>44611</v>
      </c>
      <c r="J3314">
        <v>102</v>
      </c>
      <c r="K3314" t="str">
        <f>VLOOKUP(J3314,locations!$A$1:$E$17,2,FALSE)</f>
        <v>Auckland</v>
      </c>
      <c r="L3314" t="str">
        <f>VLOOKUP(J3314,locations!$A$1:$E$17,3,FALSE)</f>
        <v>New Zealand</v>
      </c>
      <c r="M3314">
        <f>VLOOKUP(J3314,locations!$A$1:$E$17,4,FALSE)</f>
        <v>1695200</v>
      </c>
      <c r="N3314">
        <f>VLOOKUP(J3314,locations!$A$1:$E$17,5,FALSE)</f>
        <v>343.09</v>
      </c>
    </row>
    <row r="3315" spans="1:14" x14ac:dyDescent="0.25">
      <c r="A3315">
        <v>3314</v>
      </c>
      <c r="B3315" t="s">
        <v>809</v>
      </c>
      <c r="C3315">
        <v>619</v>
      </c>
      <c r="D3315" t="str">
        <f>VLOOKUP(C3323,'make details'!$A$1:$C$139,2,FALSE)</f>
        <v>Mazda</v>
      </c>
      <c r="E3315" t="str">
        <f>VLOOKUP(C3315,'make details'!$A$1:$C$139,3,FALSE)</f>
        <v>Standard</v>
      </c>
      <c r="F3315">
        <v>2018</v>
      </c>
      <c r="G3315" t="s">
        <v>485</v>
      </c>
      <c r="H3315" t="s">
        <v>32</v>
      </c>
      <c r="I3315" s="1">
        <v>44565</v>
      </c>
      <c r="J3315">
        <v>114</v>
      </c>
      <c r="K3315" t="str">
        <f>VLOOKUP(J3315,locations!$A$1:$E$17,2,FALSE)</f>
        <v>Canterbury</v>
      </c>
      <c r="L3315" t="str">
        <f>VLOOKUP(J3315,locations!$A$1:$E$17,3,FALSE)</f>
        <v>New Zealand</v>
      </c>
      <c r="M3315">
        <f>VLOOKUP(J3315,locations!$A$1:$E$17,4,FALSE)</f>
        <v>655000</v>
      </c>
      <c r="N3315">
        <f>VLOOKUP(J3315,locations!$A$1:$E$17,5,FALSE)</f>
        <v>14.72</v>
      </c>
    </row>
    <row r="3316" spans="1:14" x14ac:dyDescent="0.25">
      <c r="A3316">
        <v>3315</v>
      </c>
      <c r="B3316" t="s">
        <v>83</v>
      </c>
      <c r="C3316">
        <v>576</v>
      </c>
      <c r="D3316" t="str">
        <f>VLOOKUP(C3324,'make details'!$A$1:$C$139,2,FALSE)</f>
        <v>Toyota</v>
      </c>
      <c r="E3316" t="str">
        <f>VLOOKUP(C3316,'make details'!$A$1:$C$139,3,FALSE)</f>
        <v>Standard</v>
      </c>
      <c r="F3316">
        <v>2002</v>
      </c>
      <c r="G3316" t="s">
        <v>698</v>
      </c>
      <c r="H3316" t="s">
        <v>28</v>
      </c>
      <c r="I3316" s="1">
        <v>44555</v>
      </c>
      <c r="J3316">
        <v>107</v>
      </c>
      <c r="K3316" t="str">
        <f>VLOOKUP(J3316,locations!$A$1:$E$17,2,FALSE)</f>
        <v>Taranaki</v>
      </c>
      <c r="L3316" t="str">
        <f>VLOOKUP(J3316,locations!$A$1:$E$17,3,FALSE)</f>
        <v>New Zealand</v>
      </c>
      <c r="M3316">
        <f>VLOOKUP(J3316,locations!$A$1:$E$17,4,FALSE)</f>
        <v>127300</v>
      </c>
      <c r="N3316">
        <f>VLOOKUP(J3316,locations!$A$1:$E$17,5,FALSE)</f>
        <v>17.55</v>
      </c>
    </row>
    <row r="3317" spans="1:14" x14ac:dyDescent="0.25">
      <c r="A3317">
        <v>3316</v>
      </c>
      <c r="B3317" t="s">
        <v>83</v>
      </c>
      <c r="C3317">
        <v>619</v>
      </c>
      <c r="D3317" t="str">
        <f>VLOOKUP(C3325,'make details'!$A$1:$C$139,2,FALSE)</f>
        <v>Toyota</v>
      </c>
      <c r="E3317" t="str">
        <f>VLOOKUP(C3317,'make details'!$A$1:$C$139,3,FALSE)</f>
        <v>Standard</v>
      </c>
      <c r="F3317">
        <v>2009</v>
      </c>
      <c r="G3317" t="s">
        <v>842</v>
      </c>
      <c r="H3317" t="s">
        <v>32</v>
      </c>
      <c r="I3317" s="1">
        <v>44618</v>
      </c>
      <c r="J3317">
        <v>103</v>
      </c>
      <c r="K3317" t="str">
        <f>VLOOKUP(J3317,locations!$A$1:$E$17,2,FALSE)</f>
        <v>Waikato</v>
      </c>
      <c r="L3317" t="str">
        <f>VLOOKUP(J3317,locations!$A$1:$E$17,3,FALSE)</f>
        <v>New Zealand</v>
      </c>
      <c r="M3317">
        <f>VLOOKUP(J3317,locations!$A$1:$E$17,4,FALSE)</f>
        <v>513800</v>
      </c>
      <c r="N3317">
        <f>VLOOKUP(J3317,locations!$A$1:$E$17,5,FALSE)</f>
        <v>21.5</v>
      </c>
    </row>
    <row r="3318" spans="1:14" x14ac:dyDescent="0.25">
      <c r="A3318">
        <v>3317</v>
      </c>
      <c r="B3318" t="s">
        <v>83</v>
      </c>
      <c r="C3318">
        <v>512</v>
      </c>
      <c r="D3318" t="str">
        <f>VLOOKUP(C3326,'make details'!$A$1:$C$139,2,FALSE)</f>
        <v>Toyota</v>
      </c>
      <c r="E3318" t="str">
        <f>VLOOKUP(C3318,'make details'!$A$1:$C$139,3,FALSE)</f>
        <v>Luxury</v>
      </c>
      <c r="F3318">
        <v>2006</v>
      </c>
      <c r="G3318" t="s">
        <v>707</v>
      </c>
      <c r="H3318" t="s">
        <v>18</v>
      </c>
      <c r="I3318" s="1">
        <v>44576</v>
      </c>
      <c r="J3318">
        <v>102</v>
      </c>
      <c r="K3318" t="str">
        <f>VLOOKUP(J3318,locations!$A$1:$E$17,2,FALSE)</f>
        <v>Auckland</v>
      </c>
      <c r="L3318" t="str">
        <f>VLOOKUP(J3318,locations!$A$1:$E$17,3,FALSE)</f>
        <v>New Zealand</v>
      </c>
      <c r="M3318">
        <f>VLOOKUP(J3318,locations!$A$1:$E$17,4,FALSE)</f>
        <v>1695200</v>
      </c>
      <c r="N3318">
        <f>VLOOKUP(J3318,locations!$A$1:$E$17,5,FALSE)</f>
        <v>343.09</v>
      </c>
    </row>
    <row r="3319" spans="1:14" x14ac:dyDescent="0.25">
      <c r="A3319">
        <v>3318</v>
      </c>
      <c r="B3319" t="s">
        <v>75</v>
      </c>
      <c r="C3319">
        <v>633</v>
      </c>
      <c r="D3319" t="str">
        <f>VLOOKUP(C3327,'make details'!$A$1:$C$139,2,FALSE)</f>
        <v>Mercedes-Benz</v>
      </c>
      <c r="E3319" t="str">
        <f>VLOOKUP(C3319,'make details'!$A$1:$C$139,3,FALSE)</f>
        <v>Standard</v>
      </c>
      <c r="F3319">
        <v>2018</v>
      </c>
      <c r="G3319" t="s">
        <v>581</v>
      </c>
      <c r="H3319" t="s">
        <v>32</v>
      </c>
      <c r="I3319" s="1">
        <v>44528</v>
      </c>
      <c r="J3319">
        <v>103</v>
      </c>
      <c r="K3319" t="str">
        <f>VLOOKUP(J3319,locations!$A$1:$E$17,2,FALSE)</f>
        <v>Waikato</v>
      </c>
      <c r="L3319" t="str">
        <f>VLOOKUP(J3319,locations!$A$1:$E$17,3,FALSE)</f>
        <v>New Zealand</v>
      </c>
      <c r="M3319">
        <f>VLOOKUP(J3319,locations!$A$1:$E$17,4,FALSE)</f>
        <v>513800</v>
      </c>
      <c r="N3319">
        <f>VLOOKUP(J3319,locations!$A$1:$E$17,5,FALSE)</f>
        <v>21.5</v>
      </c>
    </row>
    <row r="3320" spans="1:14" x14ac:dyDescent="0.25">
      <c r="A3320">
        <v>3319</v>
      </c>
      <c r="B3320" t="s">
        <v>83</v>
      </c>
      <c r="C3320">
        <v>550</v>
      </c>
      <c r="D3320" t="str">
        <f>VLOOKUP(C3328,'make details'!$A$1:$C$139,2,FALSE)</f>
        <v>Nissan</v>
      </c>
      <c r="E3320" t="str">
        <f>VLOOKUP(C3320,'make details'!$A$1:$C$139,3,FALSE)</f>
        <v>Standard</v>
      </c>
      <c r="F3320">
        <v>2001</v>
      </c>
      <c r="G3320" t="s">
        <v>458</v>
      </c>
      <c r="H3320" t="s">
        <v>32</v>
      </c>
      <c r="I3320" s="1">
        <v>44547</v>
      </c>
      <c r="J3320">
        <v>103</v>
      </c>
      <c r="K3320" t="str">
        <f>VLOOKUP(J3320,locations!$A$1:$E$17,2,FALSE)</f>
        <v>Waikato</v>
      </c>
      <c r="L3320" t="str">
        <f>VLOOKUP(J3320,locations!$A$1:$E$17,3,FALSE)</f>
        <v>New Zealand</v>
      </c>
      <c r="M3320">
        <f>VLOOKUP(J3320,locations!$A$1:$E$17,4,FALSE)</f>
        <v>513800</v>
      </c>
      <c r="N3320">
        <f>VLOOKUP(J3320,locations!$A$1:$E$17,5,FALSE)</f>
        <v>21.5</v>
      </c>
    </row>
    <row r="3321" spans="1:14" x14ac:dyDescent="0.25">
      <c r="A3321">
        <v>3320</v>
      </c>
      <c r="B3321" t="s">
        <v>83</v>
      </c>
      <c r="C3321">
        <v>550</v>
      </c>
      <c r="D3321" t="str">
        <f>VLOOKUP(C3329,'make details'!$A$1:$C$139,2,FALSE)</f>
        <v>Audi</v>
      </c>
      <c r="E3321" t="str">
        <f>VLOOKUP(C3321,'make details'!$A$1:$C$139,3,FALSE)</f>
        <v>Standard</v>
      </c>
      <c r="F3321">
        <v>2002</v>
      </c>
      <c r="G3321" t="s">
        <v>571</v>
      </c>
      <c r="H3321" t="s">
        <v>45</v>
      </c>
      <c r="I3321" s="1">
        <v>44500</v>
      </c>
      <c r="J3321">
        <v>101</v>
      </c>
      <c r="K3321" t="str">
        <f>VLOOKUP(J3321,locations!$A$1:$E$17,2,FALSE)</f>
        <v>Northland</v>
      </c>
      <c r="L3321" t="str">
        <f>VLOOKUP(J3321,locations!$A$1:$E$17,3,FALSE)</f>
        <v>New Zealand</v>
      </c>
      <c r="M3321">
        <f>VLOOKUP(J3321,locations!$A$1:$E$17,4,FALSE)</f>
        <v>201500</v>
      </c>
      <c r="N3321">
        <f>VLOOKUP(J3321,locations!$A$1:$E$17,5,FALSE)</f>
        <v>16.11</v>
      </c>
    </row>
    <row r="3322" spans="1:14" x14ac:dyDescent="0.25">
      <c r="A3322">
        <v>3321</v>
      </c>
      <c r="B3322" t="s">
        <v>83</v>
      </c>
      <c r="C3322">
        <v>512</v>
      </c>
      <c r="D3322" t="str">
        <f>VLOOKUP(C3330,'make details'!$A$1:$C$139,2,FALSE)</f>
        <v>Nissan</v>
      </c>
      <c r="E3322" t="str">
        <f>VLOOKUP(C3322,'make details'!$A$1:$C$139,3,FALSE)</f>
        <v>Luxury</v>
      </c>
      <c r="F3322">
        <v>2010</v>
      </c>
      <c r="G3322" t="s">
        <v>961</v>
      </c>
      <c r="H3322" t="s">
        <v>10</v>
      </c>
      <c r="I3322" s="1">
        <v>44650</v>
      </c>
      <c r="J3322">
        <v>102</v>
      </c>
      <c r="K3322" t="str">
        <f>VLOOKUP(J3322,locations!$A$1:$E$17,2,FALSE)</f>
        <v>Auckland</v>
      </c>
      <c r="L3322" t="str">
        <f>VLOOKUP(J3322,locations!$A$1:$E$17,3,FALSE)</f>
        <v>New Zealand</v>
      </c>
      <c r="M3322">
        <f>VLOOKUP(J3322,locations!$A$1:$E$17,4,FALSE)</f>
        <v>1695200</v>
      </c>
      <c r="N3322">
        <f>VLOOKUP(J3322,locations!$A$1:$E$17,5,FALSE)</f>
        <v>343.09</v>
      </c>
    </row>
    <row r="3323" spans="1:14" x14ac:dyDescent="0.25">
      <c r="A3323">
        <v>3322</v>
      </c>
      <c r="B3323" t="s">
        <v>90</v>
      </c>
      <c r="C3323">
        <v>576</v>
      </c>
      <c r="D3323" t="str">
        <f>VLOOKUP(C3331,'make details'!$A$1:$C$139,2,FALSE)</f>
        <v>Toyota</v>
      </c>
      <c r="E3323" t="str">
        <f>VLOOKUP(C3323,'make details'!$A$1:$C$139,3,FALSE)</f>
        <v>Standard</v>
      </c>
      <c r="F3323">
        <v>2007</v>
      </c>
      <c r="G3323" t="s">
        <v>800</v>
      </c>
      <c r="H3323" t="s">
        <v>45</v>
      </c>
      <c r="I3323" s="1">
        <v>44531</v>
      </c>
      <c r="J3323">
        <v>102</v>
      </c>
      <c r="K3323" t="str">
        <f>VLOOKUP(J3323,locations!$A$1:$E$17,2,FALSE)</f>
        <v>Auckland</v>
      </c>
      <c r="L3323" t="str">
        <f>VLOOKUP(J3323,locations!$A$1:$E$17,3,FALSE)</f>
        <v>New Zealand</v>
      </c>
      <c r="M3323">
        <f>VLOOKUP(J3323,locations!$A$1:$E$17,4,FALSE)</f>
        <v>1695200</v>
      </c>
      <c r="N3323">
        <f>VLOOKUP(J3323,locations!$A$1:$E$17,5,FALSE)</f>
        <v>343.09</v>
      </c>
    </row>
    <row r="3324" spans="1:14" x14ac:dyDescent="0.25">
      <c r="A3324">
        <v>3323</v>
      </c>
      <c r="B3324" t="s">
        <v>83</v>
      </c>
      <c r="C3324">
        <v>619</v>
      </c>
      <c r="D3324" t="str">
        <f>VLOOKUP(C3332,'make details'!$A$1:$C$139,2,FALSE)</f>
        <v>Mazda</v>
      </c>
      <c r="E3324" t="str">
        <f>VLOOKUP(C3324,'make details'!$A$1:$C$139,3,FALSE)</f>
        <v>Standard</v>
      </c>
      <c r="F3324">
        <v>2005</v>
      </c>
      <c r="G3324" t="s">
        <v>842</v>
      </c>
      <c r="H3324" t="s">
        <v>10</v>
      </c>
      <c r="I3324" s="1">
        <v>44545</v>
      </c>
      <c r="J3324">
        <v>102</v>
      </c>
      <c r="K3324" t="str">
        <f>VLOOKUP(J3324,locations!$A$1:$E$17,2,FALSE)</f>
        <v>Auckland</v>
      </c>
      <c r="L3324" t="str">
        <f>VLOOKUP(J3324,locations!$A$1:$E$17,3,FALSE)</f>
        <v>New Zealand</v>
      </c>
      <c r="M3324">
        <f>VLOOKUP(J3324,locations!$A$1:$E$17,4,FALSE)</f>
        <v>1695200</v>
      </c>
      <c r="N3324">
        <f>VLOOKUP(J3324,locations!$A$1:$E$17,5,FALSE)</f>
        <v>343.09</v>
      </c>
    </row>
    <row r="3325" spans="1:14" x14ac:dyDescent="0.25">
      <c r="A3325">
        <v>3324</v>
      </c>
      <c r="B3325" t="s">
        <v>83</v>
      </c>
      <c r="C3325">
        <v>619</v>
      </c>
      <c r="D3325" t="str">
        <f>VLOOKUP(C3333,'make details'!$A$1:$C$139,2,FALSE)</f>
        <v>BMW</v>
      </c>
      <c r="E3325" t="str">
        <f>VLOOKUP(C3325,'make details'!$A$1:$C$139,3,FALSE)</f>
        <v>Standard</v>
      </c>
      <c r="F3325">
        <v>2007</v>
      </c>
      <c r="G3325" t="s">
        <v>937</v>
      </c>
      <c r="H3325" t="s">
        <v>32</v>
      </c>
      <c r="I3325" s="1">
        <v>44583</v>
      </c>
      <c r="J3325">
        <v>111</v>
      </c>
      <c r="K3325" t="str">
        <f>VLOOKUP(J3325,locations!$A$1:$E$17,2,FALSE)</f>
        <v>Nelson</v>
      </c>
      <c r="L3325" t="str">
        <f>VLOOKUP(J3325,locations!$A$1:$E$17,3,FALSE)</f>
        <v>New Zealand</v>
      </c>
      <c r="M3325">
        <f>VLOOKUP(J3325,locations!$A$1:$E$17,4,FALSE)</f>
        <v>54500</v>
      </c>
      <c r="N3325">
        <f>VLOOKUP(J3325,locations!$A$1:$E$17,5,FALSE)</f>
        <v>129.15</v>
      </c>
    </row>
    <row r="3326" spans="1:14" x14ac:dyDescent="0.25">
      <c r="A3326">
        <v>3325</v>
      </c>
      <c r="B3326" t="s">
        <v>83</v>
      </c>
      <c r="C3326">
        <v>619</v>
      </c>
      <c r="D3326" t="str">
        <f>VLOOKUP(C3334,'make details'!$A$1:$C$139,2,FALSE)</f>
        <v>Ford</v>
      </c>
      <c r="E3326" t="str">
        <f>VLOOKUP(C3326,'make details'!$A$1:$C$139,3,FALSE)</f>
        <v>Standard</v>
      </c>
      <c r="F3326">
        <v>2004</v>
      </c>
      <c r="G3326" t="s">
        <v>842</v>
      </c>
      <c r="H3326" t="s">
        <v>32</v>
      </c>
      <c r="I3326" s="1">
        <v>44625</v>
      </c>
      <c r="J3326">
        <v>102</v>
      </c>
      <c r="K3326" t="str">
        <f>VLOOKUP(J3326,locations!$A$1:$E$17,2,FALSE)</f>
        <v>Auckland</v>
      </c>
      <c r="L3326" t="str">
        <f>VLOOKUP(J3326,locations!$A$1:$E$17,3,FALSE)</f>
        <v>New Zealand</v>
      </c>
      <c r="M3326">
        <f>VLOOKUP(J3326,locations!$A$1:$E$17,4,FALSE)</f>
        <v>1695200</v>
      </c>
      <c r="N3326">
        <f>VLOOKUP(J3326,locations!$A$1:$E$17,5,FALSE)</f>
        <v>343.09</v>
      </c>
    </row>
    <row r="3327" spans="1:14" x14ac:dyDescent="0.25">
      <c r="A3327">
        <v>3326</v>
      </c>
      <c r="B3327" t="s">
        <v>83</v>
      </c>
      <c r="C3327">
        <v>577</v>
      </c>
      <c r="D3327" t="str">
        <f>VLOOKUP(C3335,'make details'!$A$1:$C$139,2,FALSE)</f>
        <v>Nissan</v>
      </c>
      <c r="E3327" t="str">
        <f>VLOOKUP(C3327,'make details'!$A$1:$C$139,3,FALSE)</f>
        <v>Luxury</v>
      </c>
      <c r="F3327">
        <v>1999</v>
      </c>
      <c r="G3327" t="s">
        <v>962</v>
      </c>
      <c r="H3327" t="s">
        <v>18</v>
      </c>
      <c r="I3327" s="1">
        <v>44613</v>
      </c>
      <c r="J3327">
        <v>107</v>
      </c>
      <c r="K3327" t="str">
        <f>VLOOKUP(J3327,locations!$A$1:$E$17,2,FALSE)</f>
        <v>Taranaki</v>
      </c>
      <c r="L3327" t="str">
        <f>VLOOKUP(J3327,locations!$A$1:$E$17,3,FALSE)</f>
        <v>New Zealand</v>
      </c>
      <c r="M3327">
        <f>VLOOKUP(J3327,locations!$A$1:$E$17,4,FALSE)</f>
        <v>127300</v>
      </c>
      <c r="N3327">
        <f>VLOOKUP(J3327,locations!$A$1:$E$17,5,FALSE)</f>
        <v>17.55</v>
      </c>
    </row>
    <row r="3328" spans="1:14" x14ac:dyDescent="0.25">
      <c r="A3328">
        <v>3327</v>
      </c>
      <c r="B3328" t="s">
        <v>90</v>
      </c>
      <c r="C3328">
        <v>587</v>
      </c>
      <c r="D3328" t="str">
        <f>VLOOKUP(C3336,'make details'!$A$1:$C$139,2,FALSE)</f>
        <v>Toyota</v>
      </c>
      <c r="E3328" t="str">
        <f>VLOOKUP(C3328,'make details'!$A$1:$C$139,3,FALSE)</f>
        <v>Standard</v>
      </c>
      <c r="F3328">
        <v>2006</v>
      </c>
      <c r="G3328" t="s">
        <v>777</v>
      </c>
      <c r="H3328" t="s">
        <v>10</v>
      </c>
      <c r="I3328" s="1">
        <v>44637</v>
      </c>
      <c r="J3328">
        <v>105</v>
      </c>
      <c r="K3328" t="str">
        <f>VLOOKUP(J3328,locations!$A$1:$E$17,2,FALSE)</f>
        <v>Gisborne</v>
      </c>
      <c r="L3328" t="str">
        <f>VLOOKUP(J3328,locations!$A$1:$E$17,3,FALSE)</f>
        <v>New Zealand</v>
      </c>
      <c r="M3328">
        <f>VLOOKUP(J3328,locations!$A$1:$E$17,4,FALSE)</f>
        <v>52100</v>
      </c>
      <c r="N3328">
        <f>VLOOKUP(J3328,locations!$A$1:$E$17,5,FALSE)</f>
        <v>6.21</v>
      </c>
    </row>
    <row r="3329" spans="1:14" x14ac:dyDescent="0.25">
      <c r="A3329">
        <v>3328</v>
      </c>
      <c r="B3329" t="s">
        <v>90</v>
      </c>
      <c r="C3329">
        <v>507</v>
      </c>
      <c r="D3329" t="str">
        <f>VLOOKUP(C3337,'make details'!$A$1:$C$139,2,FALSE)</f>
        <v>Toyota</v>
      </c>
      <c r="E3329" t="str">
        <f>VLOOKUP(C3329,'make details'!$A$1:$C$139,3,FALSE)</f>
        <v>Standard</v>
      </c>
      <c r="F3329">
        <v>2009</v>
      </c>
      <c r="G3329" t="s">
        <v>688</v>
      </c>
      <c r="H3329" t="s">
        <v>18</v>
      </c>
      <c r="I3329" s="1">
        <v>44512</v>
      </c>
      <c r="J3329">
        <v>102</v>
      </c>
      <c r="K3329" t="str">
        <f>VLOOKUP(J3329,locations!$A$1:$E$17,2,FALSE)</f>
        <v>Auckland</v>
      </c>
      <c r="L3329" t="str">
        <f>VLOOKUP(J3329,locations!$A$1:$E$17,3,FALSE)</f>
        <v>New Zealand</v>
      </c>
      <c r="M3329">
        <f>VLOOKUP(J3329,locations!$A$1:$E$17,4,FALSE)</f>
        <v>1695200</v>
      </c>
      <c r="N3329">
        <f>VLOOKUP(J3329,locations!$A$1:$E$17,5,FALSE)</f>
        <v>343.09</v>
      </c>
    </row>
    <row r="3330" spans="1:14" x14ac:dyDescent="0.25">
      <c r="A3330">
        <v>3329</v>
      </c>
      <c r="B3330" t="s">
        <v>83</v>
      </c>
      <c r="C3330">
        <v>587</v>
      </c>
      <c r="D3330" t="str">
        <f>VLOOKUP(C3338,'make details'!$A$1:$C$139,2,FALSE)</f>
        <v>Nissan</v>
      </c>
      <c r="E3330" t="str">
        <f>VLOOKUP(C3330,'make details'!$A$1:$C$139,3,FALSE)</f>
        <v>Standard</v>
      </c>
      <c r="F3330">
        <v>2008</v>
      </c>
      <c r="G3330" t="s">
        <v>863</v>
      </c>
      <c r="H3330" t="s">
        <v>32</v>
      </c>
      <c r="I3330" s="1">
        <v>44531</v>
      </c>
      <c r="J3330">
        <v>102</v>
      </c>
      <c r="K3330" t="str">
        <f>VLOOKUP(J3330,locations!$A$1:$E$17,2,FALSE)</f>
        <v>Auckland</v>
      </c>
      <c r="L3330" t="str">
        <f>VLOOKUP(J3330,locations!$A$1:$E$17,3,FALSE)</f>
        <v>New Zealand</v>
      </c>
      <c r="M3330">
        <f>VLOOKUP(J3330,locations!$A$1:$E$17,4,FALSE)</f>
        <v>1695200</v>
      </c>
      <c r="N3330">
        <f>VLOOKUP(J3330,locations!$A$1:$E$17,5,FALSE)</f>
        <v>343.09</v>
      </c>
    </row>
    <row r="3331" spans="1:14" x14ac:dyDescent="0.25">
      <c r="A3331">
        <v>3330</v>
      </c>
      <c r="B3331" t="s">
        <v>90</v>
      </c>
      <c r="C3331">
        <v>619</v>
      </c>
      <c r="D3331" t="str">
        <f>VLOOKUP(C3339,'make details'!$A$1:$C$139,2,FALSE)</f>
        <v>Toyota</v>
      </c>
      <c r="E3331" t="str">
        <f>VLOOKUP(C3331,'make details'!$A$1:$C$139,3,FALSE)</f>
        <v>Standard</v>
      </c>
      <c r="F3331">
        <v>1997</v>
      </c>
      <c r="G3331" t="s">
        <v>485</v>
      </c>
      <c r="H3331" t="s">
        <v>18</v>
      </c>
      <c r="I3331" s="1">
        <v>44545</v>
      </c>
      <c r="J3331">
        <v>115</v>
      </c>
      <c r="K3331" t="str">
        <f>VLOOKUP(J3331,locations!$A$1:$E$17,2,FALSE)</f>
        <v>Otago</v>
      </c>
      <c r="L3331" t="str">
        <f>VLOOKUP(J3331,locations!$A$1:$E$17,3,FALSE)</f>
        <v>New Zealand</v>
      </c>
      <c r="M3331">
        <f>VLOOKUP(J3331,locations!$A$1:$E$17,4,FALSE)</f>
        <v>246000</v>
      </c>
      <c r="N3331">
        <f>VLOOKUP(J3331,locations!$A$1:$E$17,5,FALSE)</f>
        <v>7.89</v>
      </c>
    </row>
    <row r="3332" spans="1:14" x14ac:dyDescent="0.25">
      <c r="A3332">
        <v>3331</v>
      </c>
      <c r="B3332" t="s">
        <v>75</v>
      </c>
      <c r="C3332">
        <v>576</v>
      </c>
      <c r="D3332" t="str">
        <f>VLOOKUP(C3340,'make details'!$A$1:$C$139,2,FALSE)</f>
        <v>Nissan</v>
      </c>
      <c r="E3332" t="str">
        <f>VLOOKUP(C3332,'make details'!$A$1:$C$139,3,FALSE)</f>
        <v>Standard</v>
      </c>
      <c r="F3332">
        <v>2005</v>
      </c>
      <c r="G3332" t="s">
        <v>578</v>
      </c>
      <c r="H3332" t="s">
        <v>10</v>
      </c>
      <c r="I3332" s="1">
        <v>44657</v>
      </c>
      <c r="J3332">
        <v>102</v>
      </c>
      <c r="K3332" t="str">
        <f>VLOOKUP(J3332,locations!$A$1:$E$17,2,FALSE)</f>
        <v>Auckland</v>
      </c>
      <c r="L3332" t="str">
        <f>VLOOKUP(J3332,locations!$A$1:$E$17,3,FALSE)</f>
        <v>New Zealand</v>
      </c>
      <c r="M3332">
        <f>VLOOKUP(J3332,locations!$A$1:$E$17,4,FALSE)</f>
        <v>1695200</v>
      </c>
      <c r="N3332">
        <f>VLOOKUP(J3332,locations!$A$1:$E$17,5,FALSE)</f>
        <v>343.09</v>
      </c>
    </row>
    <row r="3333" spans="1:14" x14ac:dyDescent="0.25">
      <c r="A3333">
        <v>3332</v>
      </c>
      <c r="B3333" t="s">
        <v>83</v>
      </c>
      <c r="C3333">
        <v>512</v>
      </c>
      <c r="D3333" t="str">
        <f>VLOOKUP(C3341,'make details'!$A$1:$C$139,2,FALSE)</f>
        <v>Nissan</v>
      </c>
      <c r="E3333" t="str">
        <f>VLOOKUP(C3333,'make details'!$A$1:$C$139,3,FALSE)</f>
        <v>Luxury</v>
      </c>
      <c r="F3333">
        <v>2001</v>
      </c>
      <c r="G3333" t="s">
        <v>707</v>
      </c>
      <c r="H3333" t="s">
        <v>10</v>
      </c>
      <c r="I3333" s="1">
        <v>44499</v>
      </c>
      <c r="J3333">
        <v>114</v>
      </c>
      <c r="K3333" t="str">
        <f>VLOOKUP(J3333,locations!$A$1:$E$17,2,FALSE)</f>
        <v>Canterbury</v>
      </c>
      <c r="L3333" t="str">
        <f>VLOOKUP(J3333,locations!$A$1:$E$17,3,FALSE)</f>
        <v>New Zealand</v>
      </c>
      <c r="M3333">
        <f>VLOOKUP(J3333,locations!$A$1:$E$17,4,FALSE)</f>
        <v>655000</v>
      </c>
      <c r="N3333">
        <f>VLOOKUP(J3333,locations!$A$1:$E$17,5,FALSE)</f>
        <v>14.72</v>
      </c>
    </row>
    <row r="3334" spans="1:14" x14ac:dyDescent="0.25">
      <c r="A3334">
        <v>3333</v>
      </c>
      <c r="B3334" t="s">
        <v>435</v>
      </c>
      <c r="C3334">
        <v>540</v>
      </c>
      <c r="D3334" t="str">
        <f>VLOOKUP(C3342,'make details'!$A$1:$C$139,2,FALSE)</f>
        <v>Subaru</v>
      </c>
      <c r="E3334" t="str">
        <f>VLOOKUP(C3334,'make details'!$A$1:$C$139,3,FALSE)</f>
        <v>Standard</v>
      </c>
      <c r="F3334">
        <v>2006</v>
      </c>
      <c r="G3334" t="s">
        <v>436</v>
      </c>
      <c r="H3334" t="s">
        <v>32</v>
      </c>
      <c r="I3334" s="1">
        <v>44655</v>
      </c>
      <c r="J3334">
        <v>102</v>
      </c>
      <c r="K3334" t="str">
        <f>VLOOKUP(J3334,locations!$A$1:$E$17,2,FALSE)</f>
        <v>Auckland</v>
      </c>
      <c r="L3334" t="str">
        <f>VLOOKUP(J3334,locations!$A$1:$E$17,3,FALSE)</f>
        <v>New Zealand</v>
      </c>
      <c r="M3334">
        <f>VLOOKUP(J3334,locations!$A$1:$E$17,4,FALSE)</f>
        <v>1695200</v>
      </c>
      <c r="N3334">
        <f>VLOOKUP(J3334,locations!$A$1:$E$17,5,FALSE)</f>
        <v>343.09</v>
      </c>
    </row>
    <row r="3335" spans="1:14" x14ac:dyDescent="0.25">
      <c r="A3335">
        <v>3334</v>
      </c>
      <c r="B3335" t="s">
        <v>83</v>
      </c>
      <c r="C3335">
        <v>587</v>
      </c>
      <c r="D3335" t="str">
        <f>VLOOKUP(C3343,'make details'!$A$1:$C$139,2,FALSE)</f>
        <v>Ford</v>
      </c>
      <c r="E3335" t="str">
        <f>VLOOKUP(C3335,'make details'!$A$1:$C$139,3,FALSE)</f>
        <v>Standard</v>
      </c>
      <c r="F3335">
        <v>2006</v>
      </c>
      <c r="G3335" t="s">
        <v>590</v>
      </c>
      <c r="H3335" t="s">
        <v>10</v>
      </c>
      <c r="I3335" s="1">
        <v>44655</v>
      </c>
      <c r="J3335">
        <v>102</v>
      </c>
      <c r="K3335" t="str">
        <f>VLOOKUP(J3335,locations!$A$1:$E$17,2,FALSE)</f>
        <v>Auckland</v>
      </c>
      <c r="L3335" t="str">
        <f>VLOOKUP(J3335,locations!$A$1:$E$17,3,FALSE)</f>
        <v>New Zealand</v>
      </c>
      <c r="M3335">
        <f>VLOOKUP(J3335,locations!$A$1:$E$17,4,FALSE)</f>
        <v>1695200</v>
      </c>
      <c r="N3335">
        <f>VLOOKUP(J3335,locations!$A$1:$E$17,5,FALSE)</f>
        <v>343.09</v>
      </c>
    </row>
    <row r="3336" spans="1:14" x14ac:dyDescent="0.25">
      <c r="A3336">
        <v>3335</v>
      </c>
      <c r="B3336" t="s">
        <v>83</v>
      </c>
      <c r="C3336">
        <v>619</v>
      </c>
      <c r="D3336" t="str">
        <f>VLOOKUP(C3344,'make details'!$A$1:$C$139,2,FALSE)</f>
        <v>Toyota</v>
      </c>
      <c r="E3336" t="str">
        <f>VLOOKUP(C3336,'make details'!$A$1:$C$139,3,FALSE)</f>
        <v>Standard</v>
      </c>
      <c r="F3336">
        <v>2007</v>
      </c>
      <c r="G3336" t="s">
        <v>842</v>
      </c>
      <c r="H3336" t="s">
        <v>10</v>
      </c>
      <c r="I3336" s="1">
        <v>44593</v>
      </c>
      <c r="J3336">
        <v>114</v>
      </c>
      <c r="K3336" t="str">
        <f>VLOOKUP(J3336,locations!$A$1:$E$17,2,FALSE)</f>
        <v>Canterbury</v>
      </c>
      <c r="L3336" t="str">
        <f>VLOOKUP(J3336,locations!$A$1:$E$17,3,FALSE)</f>
        <v>New Zealand</v>
      </c>
      <c r="M3336">
        <f>VLOOKUP(J3336,locations!$A$1:$E$17,4,FALSE)</f>
        <v>655000</v>
      </c>
      <c r="N3336">
        <f>VLOOKUP(J3336,locations!$A$1:$E$17,5,FALSE)</f>
        <v>14.72</v>
      </c>
    </row>
    <row r="3337" spans="1:14" x14ac:dyDescent="0.25">
      <c r="A3337">
        <v>3336</v>
      </c>
      <c r="B3337" t="s">
        <v>83</v>
      </c>
      <c r="C3337">
        <v>619</v>
      </c>
      <c r="D3337" t="str">
        <f>VLOOKUP(C3345,'make details'!$A$1:$C$139,2,FALSE)</f>
        <v>Toyota</v>
      </c>
      <c r="E3337" t="str">
        <f>VLOOKUP(C3337,'make details'!$A$1:$C$139,3,FALSE)</f>
        <v>Standard</v>
      </c>
      <c r="F3337">
        <v>2007</v>
      </c>
      <c r="G3337" t="s">
        <v>842</v>
      </c>
      <c r="H3337" t="s">
        <v>32</v>
      </c>
      <c r="I3337" s="1">
        <v>44621</v>
      </c>
      <c r="J3337">
        <v>104</v>
      </c>
      <c r="K3337" t="str">
        <f>VLOOKUP(J3337,locations!$A$1:$E$17,2,FALSE)</f>
        <v>Bay of Plenty</v>
      </c>
      <c r="L3337" t="str">
        <f>VLOOKUP(J3337,locations!$A$1:$E$17,3,FALSE)</f>
        <v>New Zealand</v>
      </c>
      <c r="M3337">
        <f>VLOOKUP(J3337,locations!$A$1:$E$17,4,FALSE)</f>
        <v>347700</v>
      </c>
      <c r="N3337">
        <f>VLOOKUP(J3337,locations!$A$1:$E$17,5,FALSE)</f>
        <v>28.8</v>
      </c>
    </row>
    <row r="3338" spans="1:14" x14ac:dyDescent="0.25">
      <c r="A3338">
        <v>3337</v>
      </c>
      <c r="B3338" t="s">
        <v>90</v>
      </c>
      <c r="C3338">
        <v>587</v>
      </c>
      <c r="D3338" t="str">
        <f>VLOOKUP(C3346,'make details'!$A$1:$C$139,2,FALSE)</f>
        <v>Isuzu</v>
      </c>
      <c r="E3338" t="str">
        <f>VLOOKUP(C3338,'make details'!$A$1:$C$139,3,FALSE)</f>
        <v>Standard</v>
      </c>
      <c r="F3338">
        <v>2007</v>
      </c>
      <c r="G3338" t="s">
        <v>487</v>
      </c>
      <c r="H3338" t="s">
        <v>45</v>
      </c>
      <c r="I3338" s="1">
        <v>44627</v>
      </c>
      <c r="J3338">
        <v>102</v>
      </c>
      <c r="K3338" t="str">
        <f>VLOOKUP(J3338,locations!$A$1:$E$17,2,FALSE)</f>
        <v>Auckland</v>
      </c>
      <c r="L3338" t="str">
        <f>VLOOKUP(J3338,locations!$A$1:$E$17,3,FALSE)</f>
        <v>New Zealand</v>
      </c>
      <c r="M3338">
        <f>VLOOKUP(J3338,locations!$A$1:$E$17,4,FALSE)</f>
        <v>1695200</v>
      </c>
      <c r="N3338">
        <f>VLOOKUP(J3338,locations!$A$1:$E$17,5,FALSE)</f>
        <v>343.09</v>
      </c>
    </row>
    <row r="3339" spans="1:14" x14ac:dyDescent="0.25">
      <c r="A3339">
        <v>3338</v>
      </c>
      <c r="B3339" t="s">
        <v>435</v>
      </c>
      <c r="C3339">
        <v>619</v>
      </c>
      <c r="D3339" t="str">
        <f>VLOOKUP(C3347,'make details'!$A$1:$C$139,2,FALSE)</f>
        <v>BMW</v>
      </c>
      <c r="E3339" t="str">
        <f>VLOOKUP(C3339,'make details'!$A$1:$C$139,3,FALSE)</f>
        <v>Standard</v>
      </c>
      <c r="F3339">
        <v>2018</v>
      </c>
      <c r="G3339" t="s">
        <v>448</v>
      </c>
      <c r="H3339" t="s">
        <v>10</v>
      </c>
      <c r="I3339" s="1">
        <v>44530</v>
      </c>
      <c r="J3339">
        <v>115</v>
      </c>
      <c r="K3339" t="str">
        <f>VLOOKUP(J3339,locations!$A$1:$E$17,2,FALSE)</f>
        <v>Otago</v>
      </c>
      <c r="L3339" t="str">
        <f>VLOOKUP(J3339,locations!$A$1:$E$17,3,FALSE)</f>
        <v>New Zealand</v>
      </c>
      <c r="M3339">
        <f>VLOOKUP(J3339,locations!$A$1:$E$17,4,FALSE)</f>
        <v>246000</v>
      </c>
      <c r="N3339">
        <f>VLOOKUP(J3339,locations!$A$1:$E$17,5,FALSE)</f>
        <v>7.89</v>
      </c>
    </row>
    <row r="3340" spans="1:14" x14ac:dyDescent="0.25">
      <c r="A3340">
        <v>3339</v>
      </c>
      <c r="B3340" t="s">
        <v>83</v>
      </c>
      <c r="C3340">
        <v>587</v>
      </c>
      <c r="D3340" t="str">
        <f>VLOOKUP(C3348,'make details'!$A$1:$C$139,2,FALSE)</f>
        <v>Toyota</v>
      </c>
      <c r="E3340" t="str">
        <f>VLOOKUP(C3340,'make details'!$A$1:$C$139,3,FALSE)</f>
        <v>Standard</v>
      </c>
      <c r="F3340">
        <v>2009</v>
      </c>
      <c r="G3340" t="s">
        <v>359</v>
      </c>
      <c r="H3340" t="s">
        <v>32</v>
      </c>
      <c r="I3340" s="1">
        <v>44655</v>
      </c>
      <c r="J3340">
        <v>104</v>
      </c>
      <c r="K3340" t="str">
        <f>VLOOKUP(J3340,locations!$A$1:$E$17,2,FALSE)</f>
        <v>Bay of Plenty</v>
      </c>
      <c r="L3340" t="str">
        <f>VLOOKUP(J3340,locations!$A$1:$E$17,3,FALSE)</f>
        <v>New Zealand</v>
      </c>
      <c r="M3340">
        <f>VLOOKUP(J3340,locations!$A$1:$E$17,4,FALSE)</f>
        <v>347700</v>
      </c>
      <c r="N3340">
        <f>VLOOKUP(J3340,locations!$A$1:$E$17,5,FALSE)</f>
        <v>28.8</v>
      </c>
    </row>
    <row r="3341" spans="1:14" x14ac:dyDescent="0.25">
      <c r="A3341">
        <v>3340</v>
      </c>
      <c r="B3341" t="s">
        <v>75</v>
      </c>
      <c r="C3341">
        <v>587</v>
      </c>
      <c r="D3341" t="str">
        <f>VLOOKUP(C3349,'make details'!$A$1:$C$139,2,FALSE)</f>
        <v>Toyota</v>
      </c>
      <c r="E3341" t="str">
        <f>VLOOKUP(C3341,'make details'!$A$1:$C$139,3,FALSE)</f>
        <v>Standard</v>
      </c>
      <c r="F3341">
        <v>2008</v>
      </c>
      <c r="G3341" t="s">
        <v>359</v>
      </c>
      <c r="H3341" t="s">
        <v>10</v>
      </c>
      <c r="I3341" s="1">
        <v>44548</v>
      </c>
      <c r="J3341">
        <v>103</v>
      </c>
      <c r="K3341" t="str">
        <f>VLOOKUP(J3341,locations!$A$1:$E$17,2,FALSE)</f>
        <v>Waikato</v>
      </c>
      <c r="L3341" t="str">
        <f>VLOOKUP(J3341,locations!$A$1:$E$17,3,FALSE)</f>
        <v>New Zealand</v>
      </c>
      <c r="M3341">
        <f>VLOOKUP(J3341,locations!$A$1:$E$17,4,FALSE)</f>
        <v>513800</v>
      </c>
      <c r="N3341">
        <f>VLOOKUP(J3341,locations!$A$1:$E$17,5,FALSE)</f>
        <v>21.5</v>
      </c>
    </row>
    <row r="3342" spans="1:14" x14ac:dyDescent="0.25">
      <c r="A3342">
        <v>3341</v>
      </c>
      <c r="B3342" t="s">
        <v>90</v>
      </c>
      <c r="C3342">
        <v>610</v>
      </c>
      <c r="D3342" t="str">
        <f>VLOOKUP(C3350,'make details'!$A$1:$C$139,2,FALSE)</f>
        <v>Mazda</v>
      </c>
      <c r="E3342" t="str">
        <f>VLOOKUP(C3342,'make details'!$A$1:$C$139,3,FALSE)</f>
        <v>Standard</v>
      </c>
      <c r="F3342">
        <v>2007</v>
      </c>
      <c r="G3342" t="s">
        <v>674</v>
      </c>
      <c r="H3342" t="s">
        <v>45</v>
      </c>
      <c r="I3342" s="1">
        <v>44634</v>
      </c>
      <c r="J3342">
        <v>109</v>
      </c>
      <c r="K3342" t="str">
        <f>VLOOKUP(J3342,locations!$A$1:$E$17,2,FALSE)</f>
        <v>Wellington</v>
      </c>
      <c r="L3342" t="str">
        <f>VLOOKUP(J3342,locations!$A$1:$E$17,3,FALSE)</f>
        <v>New Zealand</v>
      </c>
      <c r="M3342">
        <f>VLOOKUP(J3342,locations!$A$1:$E$17,4,FALSE)</f>
        <v>543500</v>
      </c>
      <c r="N3342">
        <f>VLOOKUP(J3342,locations!$A$1:$E$17,5,FALSE)</f>
        <v>67.52</v>
      </c>
    </row>
    <row r="3343" spans="1:14" x14ac:dyDescent="0.25">
      <c r="A3343">
        <v>3342</v>
      </c>
      <c r="B3343" t="s">
        <v>435</v>
      </c>
      <c r="C3343">
        <v>540</v>
      </c>
      <c r="D3343" t="str">
        <f>VLOOKUP(C3351,'make details'!$A$1:$C$139,2,FALSE)</f>
        <v>Holden</v>
      </c>
      <c r="E3343" t="str">
        <f>VLOOKUP(C3343,'make details'!$A$1:$C$139,3,FALSE)</f>
        <v>Standard</v>
      </c>
      <c r="F3343">
        <v>2018</v>
      </c>
      <c r="G3343" t="s">
        <v>760</v>
      </c>
      <c r="H3343" t="s">
        <v>32</v>
      </c>
      <c r="I3343" s="1">
        <v>44630</v>
      </c>
      <c r="J3343">
        <v>101</v>
      </c>
      <c r="K3343" t="str">
        <f>VLOOKUP(J3343,locations!$A$1:$E$17,2,FALSE)</f>
        <v>Northland</v>
      </c>
      <c r="L3343" t="str">
        <f>VLOOKUP(J3343,locations!$A$1:$E$17,3,FALSE)</f>
        <v>New Zealand</v>
      </c>
      <c r="M3343">
        <f>VLOOKUP(J3343,locations!$A$1:$E$17,4,FALSE)</f>
        <v>201500</v>
      </c>
      <c r="N3343">
        <f>VLOOKUP(J3343,locations!$A$1:$E$17,5,FALSE)</f>
        <v>16.11</v>
      </c>
    </row>
    <row r="3344" spans="1:14" x14ac:dyDescent="0.25">
      <c r="A3344">
        <v>3343</v>
      </c>
      <c r="B3344" t="s">
        <v>83</v>
      </c>
      <c r="C3344">
        <v>619</v>
      </c>
      <c r="D3344" t="str">
        <f>VLOOKUP(C3352,'make details'!$A$1:$C$139,2,FALSE)</f>
        <v>Toyota</v>
      </c>
      <c r="E3344" t="str">
        <f>VLOOKUP(C3344,'make details'!$A$1:$C$139,3,FALSE)</f>
        <v>Standard</v>
      </c>
      <c r="F3344">
        <v>2005</v>
      </c>
      <c r="G3344" t="s">
        <v>842</v>
      </c>
      <c r="H3344" t="s">
        <v>32</v>
      </c>
      <c r="I3344" s="1">
        <v>44560</v>
      </c>
      <c r="J3344">
        <v>103</v>
      </c>
      <c r="K3344" t="str">
        <f>VLOOKUP(J3344,locations!$A$1:$E$17,2,FALSE)</f>
        <v>Waikato</v>
      </c>
      <c r="L3344" t="str">
        <f>VLOOKUP(J3344,locations!$A$1:$E$17,3,FALSE)</f>
        <v>New Zealand</v>
      </c>
      <c r="M3344">
        <f>VLOOKUP(J3344,locations!$A$1:$E$17,4,FALSE)</f>
        <v>513800</v>
      </c>
      <c r="N3344">
        <f>VLOOKUP(J3344,locations!$A$1:$E$17,5,FALSE)</f>
        <v>21.5</v>
      </c>
    </row>
    <row r="3345" spans="1:14" x14ac:dyDescent="0.25">
      <c r="A3345">
        <v>3344</v>
      </c>
      <c r="B3345" t="s">
        <v>90</v>
      </c>
      <c r="C3345">
        <v>619</v>
      </c>
      <c r="D3345" t="str">
        <f>VLOOKUP(C3353,'make details'!$A$1:$C$139,2,FALSE)</f>
        <v>Nissan</v>
      </c>
      <c r="E3345" t="str">
        <f>VLOOKUP(C3345,'make details'!$A$1:$C$139,3,FALSE)</f>
        <v>Standard</v>
      </c>
      <c r="F3345">
        <v>2005</v>
      </c>
      <c r="G3345" t="s">
        <v>682</v>
      </c>
      <c r="H3345" t="s">
        <v>10</v>
      </c>
      <c r="I3345" s="1">
        <v>44510</v>
      </c>
      <c r="J3345">
        <v>101</v>
      </c>
      <c r="K3345" t="str">
        <f>VLOOKUP(J3345,locations!$A$1:$E$17,2,FALSE)</f>
        <v>Northland</v>
      </c>
      <c r="L3345" t="str">
        <f>VLOOKUP(J3345,locations!$A$1:$E$17,3,FALSE)</f>
        <v>New Zealand</v>
      </c>
      <c r="M3345">
        <f>VLOOKUP(J3345,locations!$A$1:$E$17,4,FALSE)</f>
        <v>201500</v>
      </c>
      <c r="N3345">
        <f>VLOOKUP(J3345,locations!$A$1:$E$17,5,FALSE)</f>
        <v>16.11</v>
      </c>
    </row>
    <row r="3346" spans="1:14" x14ac:dyDescent="0.25">
      <c r="A3346">
        <v>3345</v>
      </c>
      <c r="B3346" t="s">
        <v>90</v>
      </c>
      <c r="C3346">
        <v>556</v>
      </c>
      <c r="D3346" t="str">
        <f>VLOOKUP(C3354,'make details'!$A$1:$C$139,2,FALSE)</f>
        <v>Volkswagen</v>
      </c>
      <c r="E3346" t="str">
        <f>VLOOKUP(C3346,'make details'!$A$1:$C$139,3,FALSE)</f>
        <v>Standard</v>
      </c>
      <c r="F3346">
        <v>1997</v>
      </c>
      <c r="G3346" t="s">
        <v>472</v>
      </c>
      <c r="H3346" t="s">
        <v>18</v>
      </c>
      <c r="I3346" s="1">
        <v>44494</v>
      </c>
      <c r="J3346">
        <v>114</v>
      </c>
      <c r="K3346" t="str">
        <f>VLOOKUP(J3346,locations!$A$1:$E$17,2,FALSE)</f>
        <v>Canterbury</v>
      </c>
      <c r="L3346" t="str">
        <f>VLOOKUP(J3346,locations!$A$1:$E$17,3,FALSE)</f>
        <v>New Zealand</v>
      </c>
      <c r="M3346">
        <f>VLOOKUP(J3346,locations!$A$1:$E$17,4,FALSE)</f>
        <v>655000</v>
      </c>
      <c r="N3346">
        <f>VLOOKUP(J3346,locations!$A$1:$E$17,5,FALSE)</f>
        <v>14.72</v>
      </c>
    </row>
    <row r="3347" spans="1:14" x14ac:dyDescent="0.25">
      <c r="A3347">
        <v>3346</v>
      </c>
      <c r="B3347" t="s">
        <v>75</v>
      </c>
      <c r="C3347">
        <v>512</v>
      </c>
      <c r="D3347" t="str">
        <f>VLOOKUP(C3355,'make details'!$A$1:$C$139,2,FALSE)</f>
        <v>Isuzu</v>
      </c>
      <c r="E3347" t="str">
        <f>VLOOKUP(C3347,'make details'!$A$1:$C$139,3,FALSE)</f>
        <v>Luxury</v>
      </c>
      <c r="F3347">
        <v>2006</v>
      </c>
      <c r="G3347" t="s">
        <v>963</v>
      </c>
      <c r="H3347" t="s">
        <v>32</v>
      </c>
      <c r="I3347" s="1">
        <v>44622</v>
      </c>
      <c r="J3347">
        <v>102</v>
      </c>
      <c r="K3347" t="str">
        <f>VLOOKUP(J3347,locations!$A$1:$E$17,2,FALSE)</f>
        <v>Auckland</v>
      </c>
      <c r="L3347" t="str">
        <f>VLOOKUP(J3347,locations!$A$1:$E$17,3,FALSE)</f>
        <v>New Zealand</v>
      </c>
      <c r="M3347">
        <f>VLOOKUP(J3347,locations!$A$1:$E$17,4,FALSE)</f>
        <v>1695200</v>
      </c>
      <c r="N3347">
        <f>VLOOKUP(J3347,locations!$A$1:$E$17,5,FALSE)</f>
        <v>343.09</v>
      </c>
    </row>
    <row r="3348" spans="1:14" x14ac:dyDescent="0.25">
      <c r="A3348">
        <v>3347</v>
      </c>
      <c r="B3348" t="s">
        <v>90</v>
      </c>
      <c r="C3348">
        <v>619</v>
      </c>
      <c r="D3348" t="str">
        <f>VLOOKUP(C3356,'make details'!$A$1:$C$139,2,FALSE)</f>
        <v>Nissan</v>
      </c>
      <c r="E3348" t="str">
        <f>VLOOKUP(C3348,'make details'!$A$1:$C$139,3,FALSE)</f>
        <v>Standard</v>
      </c>
      <c r="F3348">
        <v>2007</v>
      </c>
      <c r="G3348" t="s">
        <v>964</v>
      </c>
      <c r="H3348" t="s">
        <v>18</v>
      </c>
      <c r="I3348" s="1">
        <v>44574</v>
      </c>
      <c r="J3348">
        <v>102</v>
      </c>
      <c r="K3348" t="str">
        <f>VLOOKUP(J3348,locations!$A$1:$E$17,2,FALSE)</f>
        <v>Auckland</v>
      </c>
      <c r="L3348" t="str">
        <f>VLOOKUP(J3348,locations!$A$1:$E$17,3,FALSE)</f>
        <v>New Zealand</v>
      </c>
      <c r="M3348">
        <f>VLOOKUP(J3348,locations!$A$1:$E$17,4,FALSE)</f>
        <v>1695200</v>
      </c>
      <c r="N3348">
        <f>VLOOKUP(J3348,locations!$A$1:$E$17,5,FALSE)</f>
        <v>343.09</v>
      </c>
    </row>
    <row r="3349" spans="1:14" x14ac:dyDescent="0.25">
      <c r="A3349">
        <v>3348</v>
      </c>
      <c r="B3349" t="s">
        <v>90</v>
      </c>
      <c r="C3349">
        <v>619</v>
      </c>
      <c r="D3349" t="str">
        <f>VLOOKUP(C3357,'make details'!$A$1:$C$139,2,FALSE)</f>
        <v>Toyota</v>
      </c>
      <c r="E3349" t="str">
        <f>VLOOKUP(C3349,'make details'!$A$1:$C$139,3,FALSE)</f>
        <v>Standard</v>
      </c>
      <c r="F3349">
        <v>1994</v>
      </c>
      <c r="G3349" t="s">
        <v>448</v>
      </c>
      <c r="H3349" t="s">
        <v>69</v>
      </c>
      <c r="I3349" s="1">
        <v>44640</v>
      </c>
      <c r="J3349">
        <v>101</v>
      </c>
      <c r="K3349" t="str">
        <f>VLOOKUP(J3349,locations!$A$1:$E$17,2,FALSE)</f>
        <v>Northland</v>
      </c>
      <c r="L3349" t="str">
        <f>VLOOKUP(J3349,locations!$A$1:$E$17,3,FALSE)</f>
        <v>New Zealand</v>
      </c>
      <c r="M3349">
        <f>VLOOKUP(J3349,locations!$A$1:$E$17,4,FALSE)</f>
        <v>201500</v>
      </c>
      <c r="N3349">
        <f>VLOOKUP(J3349,locations!$A$1:$E$17,5,FALSE)</f>
        <v>16.11</v>
      </c>
    </row>
    <row r="3350" spans="1:14" x14ac:dyDescent="0.25">
      <c r="A3350">
        <v>3349</v>
      </c>
      <c r="B3350" t="s">
        <v>83</v>
      </c>
      <c r="C3350">
        <v>576</v>
      </c>
      <c r="D3350" t="str">
        <f>VLOOKUP(C3358,'make details'!$A$1:$C$139,2,FALSE)</f>
        <v>Toyota</v>
      </c>
      <c r="E3350" t="str">
        <f>VLOOKUP(C3350,'make details'!$A$1:$C$139,3,FALSE)</f>
        <v>Standard</v>
      </c>
      <c r="F3350">
        <v>2006</v>
      </c>
      <c r="G3350" t="s">
        <v>698</v>
      </c>
      <c r="H3350" t="s">
        <v>10</v>
      </c>
      <c r="I3350" s="1">
        <v>44611</v>
      </c>
      <c r="J3350">
        <v>103</v>
      </c>
      <c r="K3350" t="str">
        <f>VLOOKUP(J3350,locations!$A$1:$E$17,2,FALSE)</f>
        <v>Waikato</v>
      </c>
      <c r="L3350" t="str">
        <f>VLOOKUP(J3350,locations!$A$1:$E$17,3,FALSE)</f>
        <v>New Zealand</v>
      </c>
      <c r="M3350">
        <f>VLOOKUP(J3350,locations!$A$1:$E$17,4,FALSE)</f>
        <v>513800</v>
      </c>
      <c r="N3350">
        <f>VLOOKUP(J3350,locations!$A$1:$E$17,5,FALSE)</f>
        <v>21.5</v>
      </c>
    </row>
    <row r="3351" spans="1:14" x14ac:dyDescent="0.25">
      <c r="A3351">
        <v>3350</v>
      </c>
      <c r="B3351" t="s">
        <v>83</v>
      </c>
      <c r="C3351">
        <v>548</v>
      </c>
      <c r="D3351" t="str">
        <f>VLOOKUP(C3359,'make details'!$A$1:$C$139,2,FALSE)</f>
        <v>Ford</v>
      </c>
      <c r="E3351" t="str">
        <f>VLOOKUP(C3351,'make details'!$A$1:$C$139,3,FALSE)</f>
        <v>Standard</v>
      </c>
      <c r="F3351">
        <v>2006</v>
      </c>
      <c r="G3351" t="s">
        <v>593</v>
      </c>
      <c r="H3351" t="s">
        <v>18</v>
      </c>
      <c r="I3351" s="1">
        <v>44476</v>
      </c>
      <c r="J3351">
        <v>102</v>
      </c>
      <c r="K3351" t="str">
        <f>VLOOKUP(J3351,locations!$A$1:$E$17,2,FALSE)</f>
        <v>Auckland</v>
      </c>
      <c r="L3351" t="str">
        <f>VLOOKUP(J3351,locations!$A$1:$E$17,3,FALSE)</f>
        <v>New Zealand</v>
      </c>
      <c r="M3351">
        <f>VLOOKUP(J3351,locations!$A$1:$E$17,4,FALSE)</f>
        <v>1695200</v>
      </c>
      <c r="N3351">
        <f>VLOOKUP(J3351,locations!$A$1:$E$17,5,FALSE)</f>
        <v>343.09</v>
      </c>
    </row>
    <row r="3352" spans="1:14" x14ac:dyDescent="0.25">
      <c r="A3352">
        <v>3351</v>
      </c>
      <c r="B3352" t="s">
        <v>83</v>
      </c>
      <c r="C3352">
        <v>619</v>
      </c>
      <c r="D3352" t="str">
        <f>VLOOKUP(C3360,'make details'!$A$1:$C$139,2,FALSE)</f>
        <v>Mitsubishi</v>
      </c>
      <c r="E3352" t="str">
        <f>VLOOKUP(C3352,'make details'!$A$1:$C$139,3,FALSE)</f>
        <v>Standard</v>
      </c>
      <c r="F3352">
        <v>2006</v>
      </c>
      <c r="G3352" t="s">
        <v>842</v>
      </c>
      <c r="H3352" t="s">
        <v>18</v>
      </c>
      <c r="I3352" s="1">
        <v>44624</v>
      </c>
      <c r="J3352">
        <v>108</v>
      </c>
      <c r="K3352" t="str">
        <f>VLOOKUP(J3352,locations!$A$1:$E$17,2,FALSE)</f>
        <v>Manawatū-Whanganui</v>
      </c>
      <c r="L3352" t="str">
        <f>VLOOKUP(J3352,locations!$A$1:$E$17,3,FALSE)</f>
        <v>New Zealand</v>
      </c>
      <c r="M3352">
        <f>VLOOKUP(J3352,locations!$A$1:$E$17,4,FALSE)</f>
        <v>258200</v>
      </c>
      <c r="N3352">
        <f>VLOOKUP(J3352,locations!$A$1:$E$17,5,FALSE)</f>
        <v>11.62</v>
      </c>
    </row>
    <row r="3353" spans="1:14" x14ac:dyDescent="0.25">
      <c r="A3353">
        <v>3352</v>
      </c>
      <c r="B3353" t="s">
        <v>83</v>
      </c>
      <c r="C3353">
        <v>587</v>
      </c>
      <c r="D3353" t="str">
        <f>VLOOKUP(C3361,'make details'!$A$1:$C$139,2,FALSE)</f>
        <v>Toyota</v>
      </c>
      <c r="E3353" t="str">
        <f>VLOOKUP(C3353,'make details'!$A$1:$C$139,3,FALSE)</f>
        <v>Standard</v>
      </c>
      <c r="F3353">
        <v>2007</v>
      </c>
      <c r="G3353" t="s">
        <v>590</v>
      </c>
      <c r="H3353" t="s">
        <v>10</v>
      </c>
      <c r="I3353" s="1">
        <v>44654</v>
      </c>
      <c r="J3353">
        <v>102</v>
      </c>
      <c r="K3353" t="str">
        <f>VLOOKUP(J3353,locations!$A$1:$E$17,2,FALSE)</f>
        <v>Auckland</v>
      </c>
      <c r="L3353" t="str">
        <f>VLOOKUP(J3353,locations!$A$1:$E$17,3,FALSE)</f>
        <v>New Zealand</v>
      </c>
      <c r="M3353">
        <f>VLOOKUP(J3353,locations!$A$1:$E$17,4,FALSE)</f>
        <v>1695200</v>
      </c>
      <c r="N3353">
        <f>VLOOKUP(J3353,locations!$A$1:$E$17,5,FALSE)</f>
        <v>343.09</v>
      </c>
    </row>
    <row r="3354" spans="1:14" x14ac:dyDescent="0.25">
      <c r="A3354">
        <v>3353</v>
      </c>
      <c r="B3354" t="s">
        <v>75</v>
      </c>
      <c r="C3354">
        <v>633</v>
      </c>
      <c r="D3354" t="str">
        <f>VLOOKUP(C3362,'make details'!$A$1:$C$139,2,FALSE)</f>
        <v>Subaru</v>
      </c>
      <c r="E3354" t="str">
        <f>VLOOKUP(C3354,'make details'!$A$1:$C$139,3,FALSE)</f>
        <v>Standard</v>
      </c>
      <c r="F3354">
        <v>2011</v>
      </c>
      <c r="G3354" t="s">
        <v>581</v>
      </c>
      <c r="H3354" t="s">
        <v>32</v>
      </c>
      <c r="I3354" s="1">
        <v>44540</v>
      </c>
      <c r="J3354">
        <v>102</v>
      </c>
      <c r="K3354" t="str">
        <f>VLOOKUP(J3354,locations!$A$1:$E$17,2,FALSE)</f>
        <v>Auckland</v>
      </c>
      <c r="L3354" t="str">
        <f>VLOOKUP(J3354,locations!$A$1:$E$17,3,FALSE)</f>
        <v>New Zealand</v>
      </c>
      <c r="M3354">
        <f>VLOOKUP(J3354,locations!$A$1:$E$17,4,FALSE)</f>
        <v>1695200</v>
      </c>
      <c r="N3354">
        <f>VLOOKUP(J3354,locations!$A$1:$E$17,5,FALSE)</f>
        <v>343.09</v>
      </c>
    </row>
    <row r="3355" spans="1:14" x14ac:dyDescent="0.25">
      <c r="A3355">
        <v>3354</v>
      </c>
      <c r="B3355" t="s">
        <v>90</v>
      </c>
      <c r="C3355">
        <v>556</v>
      </c>
      <c r="D3355" t="str">
        <f>VLOOKUP(C3363,'make details'!$A$1:$C$139,2,FALSE)</f>
        <v>Toyota</v>
      </c>
      <c r="E3355" t="str">
        <f>VLOOKUP(C3355,'make details'!$A$1:$C$139,3,FALSE)</f>
        <v>Standard</v>
      </c>
      <c r="F3355">
        <v>2018</v>
      </c>
      <c r="G3355" t="s">
        <v>965</v>
      </c>
      <c r="H3355" t="s">
        <v>32</v>
      </c>
      <c r="I3355" s="1">
        <v>44646</v>
      </c>
      <c r="J3355">
        <v>102</v>
      </c>
      <c r="K3355" t="str">
        <f>VLOOKUP(J3355,locations!$A$1:$E$17,2,FALSE)</f>
        <v>Auckland</v>
      </c>
      <c r="L3355" t="str">
        <f>VLOOKUP(J3355,locations!$A$1:$E$17,3,FALSE)</f>
        <v>New Zealand</v>
      </c>
      <c r="M3355">
        <f>VLOOKUP(J3355,locations!$A$1:$E$17,4,FALSE)</f>
        <v>1695200</v>
      </c>
      <c r="N3355">
        <f>VLOOKUP(J3355,locations!$A$1:$E$17,5,FALSE)</f>
        <v>343.09</v>
      </c>
    </row>
    <row r="3356" spans="1:14" x14ac:dyDescent="0.25">
      <c r="A3356">
        <v>3355</v>
      </c>
      <c r="B3356" t="s">
        <v>90</v>
      </c>
      <c r="C3356">
        <v>587</v>
      </c>
      <c r="D3356" t="str">
        <f>VLOOKUP(C3364,'make details'!$A$1:$C$139,2,FALSE)</f>
        <v>Toyota</v>
      </c>
      <c r="E3356" t="str">
        <f>VLOOKUP(C3356,'make details'!$A$1:$C$139,3,FALSE)</f>
        <v>Standard</v>
      </c>
      <c r="F3356">
        <v>1991</v>
      </c>
      <c r="G3356" t="s">
        <v>570</v>
      </c>
      <c r="H3356" t="s">
        <v>18</v>
      </c>
      <c r="I3356" s="1">
        <v>44545</v>
      </c>
      <c r="J3356">
        <v>104</v>
      </c>
      <c r="K3356" t="str">
        <f>VLOOKUP(J3356,locations!$A$1:$E$17,2,FALSE)</f>
        <v>Bay of Plenty</v>
      </c>
      <c r="L3356" t="str">
        <f>VLOOKUP(J3356,locations!$A$1:$E$17,3,FALSE)</f>
        <v>New Zealand</v>
      </c>
      <c r="M3356">
        <f>VLOOKUP(J3356,locations!$A$1:$E$17,4,FALSE)</f>
        <v>347700</v>
      </c>
      <c r="N3356">
        <f>VLOOKUP(J3356,locations!$A$1:$E$17,5,FALSE)</f>
        <v>28.8</v>
      </c>
    </row>
    <row r="3357" spans="1:14" x14ac:dyDescent="0.25">
      <c r="A3357">
        <v>3356</v>
      </c>
      <c r="B3357" t="s">
        <v>90</v>
      </c>
      <c r="C3357">
        <v>619</v>
      </c>
      <c r="D3357" t="str">
        <f>VLOOKUP(C3365,'make details'!$A$1:$C$139,2,FALSE)</f>
        <v>Toyota</v>
      </c>
      <c r="E3357" t="str">
        <f>VLOOKUP(C3357,'make details'!$A$1:$C$139,3,FALSE)</f>
        <v>Standard</v>
      </c>
      <c r="F3357">
        <v>2003</v>
      </c>
      <c r="G3357" t="s">
        <v>460</v>
      </c>
      <c r="H3357" t="s">
        <v>32</v>
      </c>
      <c r="I3357" s="1">
        <v>44560</v>
      </c>
      <c r="J3357">
        <v>109</v>
      </c>
      <c r="K3357" t="str">
        <f>VLOOKUP(J3357,locations!$A$1:$E$17,2,FALSE)</f>
        <v>Wellington</v>
      </c>
      <c r="L3357" t="str">
        <f>VLOOKUP(J3357,locations!$A$1:$E$17,3,FALSE)</f>
        <v>New Zealand</v>
      </c>
      <c r="M3357">
        <f>VLOOKUP(J3357,locations!$A$1:$E$17,4,FALSE)</f>
        <v>543500</v>
      </c>
      <c r="N3357">
        <f>VLOOKUP(J3357,locations!$A$1:$E$17,5,FALSE)</f>
        <v>67.52</v>
      </c>
    </row>
    <row r="3358" spans="1:14" x14ac:dyDescent="0.25">
      <c r="A3358">
        <v>3357</v>
      </c>
      <c r="B3358" t="s">
        <v>83</v>
      </c>
      <c r="C3358">
        <v>619</v>
      </c>
      <c r="D3358" t="str">
        <f>VLOOKUP(C3366,'make details'!$A$1:$C$139,2,FALSE)</f>
        <v>Ford</v>
      </c>
      <c r="E3358" t="str">
        <f>VLOOKUP(C3358,'make details'!$A$1:$C$139,3,FALSE)</f>
        <v>Standard</v>
      </c>
      <c r="F3358">
        <v>2006</v>
      </c>
      <c r="G3358" t="s">
        <v>842</v>
      </c>
      <c r="H3358" t="s">
        <v>10</v>
      </c>
      <c r="I3358" s="1">
        <v>44621</v>
      </c>
      <c r="J3358">
        <v>104</v>
      </c>
      <c r="K3358" t="str">
        <f>VLOOKUP(J3358,locations!$A$1:$E$17,2,FALSE)</f>
        <v>Bay of Plenty</v>
      </c>
      <c r="L3358" t="str">
        <f>VLOOKUP(J3358,locations!$A$1:$E$17,3,FALSE)</f>
        <v>New Zealand</v>
      </c>
      <c r="M3358">
        <f>VLOOKUP(J3358,locations!$A$1:$E$17,4,FALSE)</f>
        <v>347700</v>
      </c>
      <c r="N3358">
        <f>VLOOKUP(J3358,locations!$A$1:$E$17,5,FALSE)</f>
        <v>28.8</v>
      </c>
    </row>
    <row r="3359" spans="1:14" x14ac:dyDescent="0.25">
      <c r="A3359">
        <v>3358</v>
      </c>
      <c r="B3359" t="s">
        <v>435</v>
      </c>
      <c r="C3359">
        <v>540</v>
      </c>
      <c r="D3359" t="str">
        <f>VLOOKUP(C3367,'make details'!$A$1:$C$139,2,FALSE)</f>
        <v>Toyota</v>
      </c>
      <c r="E3359" t="str">
        <f>VLOOKUP(C3359,'make details'!$A$1:$C$139,3,FALSE)</f>
        <v>Standard</v>
      </c>
      <c r="F3359">
        <v>2004</v>
      </c>
      <c r="G3359" t="s">
        <v>436</v>
      </c>
      <c r="H3359" t="s">
        <v>28</v>
      </c>
      <c r="I3359" s="1">
        <v>44594</v>
      </c>
      <c r="J3359">
        <v>104</v>
      </c>
      <c r="K3359" t="str">
        <f>VLOOKUP(J3359,locations!$A$1:$E$17,2,FALSE)</f>
        <v>Bay of Plenty</v>
      </c>
      <c r="L3359" t="str">
        <f>VLOOKUP(J3359,locations!$A$1:$E$17,3,FALSE)</f>
        <v>New Zealand</v>
      </c>
      <c r="M3359">
        <f>VLOOKUP(J3359,locations!$A$1:$E$17,4,FALSE)</f>
        <v>347700</v>
      </c>
      <c r="N3359">
        <f>VLOOKUP(J3359,locations!$A$1:$E$17,5,FALSE)</f>
        <v>28.8</v>
      </c>
    </row>
    <row r="3360" spans="1:14" x14ac:dyDescent="0.25">
      <c r="A3360">
        <v>3359</v>
      </c>
      <c r="B3360" t="s">
        <v>83</v>
      </c>
      <c r="C3360">
        <v>580</v>
      </c>
      <c r="D3360" t="str">
        <f>VLOOKUP(C3368,'make details'!$A$1:$C$139,2,FALSE)</f>
        <v>Mazda</v>
      </c>
      <c r="E3360" t="str">
        <f>VLOOKUP(C3360,'make details'!$A$1:$C$139,3,FALSE)</f>
        <v>Standard</v>
      </c>
      <c r="F3360">
        <v>2004</v>
      </c>
      <c r="G3360" t="s">
        <v>441</v>
      </c>
      <c r="H3360" t="s">
        <v>32</v>
      </c>
      <c r="I3360" s="1">
        <v>44487</v>
      </c>
      <c r="J3360">
        <v>102</v>
      </c>
      <c r="K3360" t="str">
        <f>VLOOKUP(J3360,locations!$A$1:$E$17,2,FALSE)</f>
        <v>Auckland</v>
      </c>
      <c r="L3360" t="str">
        <f>VLOOKUP(J3360,locations!$A$1:$E$17,3,FALSE)</f>
        <v>New Zealand</v>
      </c>
      <c r="M3360">
        <f>VLOOKUP(J3360,locations!$A$1:$E$17,4,FALSE)</f>
        <v>1695200</v>
      </c>
      <c r="N3360">
        <f>VLOOKUP(J3360,locations!$A$1:$E$17,5,FALSE)</f>
        <v>343.09</v>
      </c>
    </row>
    <row r="3361" spans="1:14" x14ac:dyDescent="0.25">
      <c r="A3361">
        <v>3360</v>
      </c>
      <c r="B3361" t="s">
        <v>75</v>
      </c>
      <c r="C3361">
        <v>619</v>
      </c>
      <c r="D3361" t="str">
        <f>VLOOKUP(C3369,'make details'!$A$1:$C$139,2,FALSE)</f>
        <v>Mazda</v>
      </c>
      <c r="E3361" t="str">
        <f>VLOOKUP(C3361,'make details'!$A$1:$C$139,3,FALSE)</f>
        <v>Standard</v>
      </c>
      <c r="F3361">
        <v>2000</v>
      </c>
      <c r="G3361" t="s">
        <v>739</v>
      </c>
      <c r="H3361" t="s">
        <v>10</v>
      </c>
      <c r="I3361" s="1">
        <v>44620</v>
      </c>
      <c r="J3361">
        <v>105</v>
      </c>
      <c r="K3361" t="str">
        <f>VLOOKUP(J3361,locations!$A$1:$E$17,2,FALSE)</f>
        <v>Gisborne</v>
      </c>
      <c r="L3361" t="str">
        <f>VLOOKUP(J3361,locations!$A$1:$E$17,3,FALSE)</f>
        <v>New Zealand</v>
      </c>
      <c r="M3361">
        <f>VLOOKUP(J3361,locations!$A$1:$E$17,4,FALSE)</f>
        <v>52100</v>
      </c>
      <c r="N3361">
        <f>VLOOKUP(J3361,locations!$A$1:$E$17,5,FALSE)</f>
        <v>6.21</v>
      </c>
    </row>
    <row r="3362" spans="1:14" x14ac:dyDescent="0.25">
      <c r="A3362">
        <v>3361</v>
      </c>
      <c r="B3362" t="s">
        <v>90</v>
      </c>
      <c r="C3362">
        <v>610</v>
      </c>
      <c r="D3362" t="str">
        <f>VLOOKUP(C3370,'make details'!$A$1:$C$139,2,FALSE)</f>
        <v>Nissan</v>
      </c>
      <c r="E3362" t="str">
        <f>VLOOKUP(C3362,'make details'!$A$1:$C$139,3,FALSE)</f>
        <v>Standard</v>
      </c>
      <c r="F3362">
        <v>2009</v>
      </c>
      <c r="G3362" t="s">
        <v>475</v>
      </c>
      <c r="H3362" t="s">
        <v>10</v>
      </c>
      <c r="I3362" s="1">
        <v>44548</v>
      </c>
      <c r="J3362">
        <v>104</v>
      </c>
      <c r="K3362" t="str">
        <f>VLOOKUP(J3362,locations!$A$1:$E$17,2,FALSE)</f>
        <v>Bay of Plenty</v>
      </c>
      <c r="L3362" t="str">
        <f>VLOOKUP(J3362,locations!$A$1:$E$17,3,FALSE)</f>
        <v>New Zealand</v>
      </c>
      <c r="M3362">
        <f>VLOOKUP(J3362,locations!$A$1:$E$17,4,FALSE)</f>
        <v>347700</v>
      </c>
      <c r="N3362">
        <f>VLOOKUP(J3362,locations!$A$1:$E$17,5,FALSE)</f>
        <v>28.8</v>
      </c>
    </row>
    <row r="3363" spans="1:14" x14ac:dyDescent="0.25">
      <c r="A3363">
        <v>3362</v>
      </c>
      <c r="B3363" t="s">
        <v>90</v>
      </c>
      <c r="C3363">
        <v>619</v>
      </c>
      <c r="D3363" t="str">
        <f>VLOOKUP(C3371,'make details'!$A$1:$C$139,2,FALSE)</f>
        <v>Nissan</v>
      </c>
      <c r="E3363" t="str">
        <f>VLOOKUP(C3363,'make details'!$A$1:$C$139,3,FALSE)</f>
        <v>Standard</v>
      </c>
      <c r="F3363">
        <v>1998</v>
      </c>
      <c r="G3363" t="s">
        <v>485</v>
      </c>
      <c r="H3363" t="s">
        <v>32</v>
      </c>
      <c r="I3363" s="1">
        <v>44558</v>
      </c>
      <c r="J3363">
        <v>102</v>
      </c>
      <c r="K3363" t="str">
        <f>VLOOKUP(J3363,locations!$A$1:$E$17,2,FALSE)</f>
        <v>Auckland</v>
      </c>
      <c r="L3363" t="str">
        <f>VLOOKUP(J3363,locations!$A$1:$E$17,3,FALSE)</f>
        <v>New Zealand</v>
      </c>
      <c r="M3363">
        <f>VLOOKUP(J3363,locations!$A$1:$E$17,4,FALSE)</f>
        <v>1695200</v>
      </c>
      <c r="N3363">
        <f>VLOOKUP(J3363,locations!$A$1:$E$17,5,FALSE)</f>
        <v>343.09</v>
      </c>
    </row>
    <row r="3364" spans="1:14" x14ac:dyDescent="0.25">
      <c r="A3364">
        <v>3363</v>
      </c>
      <c r="B3364" t="s">
        <v>83</v>
      </c>
      <c r="C3364">
        <v>619</v>
      </c>
      <c r="D3364" t="str">
        <f>VLOOKUP(C3372,'make details'!$A$1:$C$139,2,FALSE)</f>
        <v>Toyota</v>
      </c>
      <c r="E3364" t="str">
        <f>VLOOKUP(C3364,'make details'!$A$1:$C$139,3,FALSE)</f>
        <v>Standard</v>
      </c>
      <c r="F3364">
        <v>2010</v>
      </c>
      <c r="G3364" t="s">
        <v>670</v>
      </c>
      <c r="H3364" t="s">
        <v>18</v>
      </c>
      <c r="I3364" s="1">
        <v>44618</v>
      </c>
      <c r="J3364">
        <v>103</v>
      </c>
      <c r="K3364" t="str">
        <f>VLOOKUP(J3364,locations!$A$1:$E$17,2,FALSE)</f>
        <v>Waikato</v>
      </c>
      <c r="L3364" t="str">
        <f>VLOOKUP(J3364,locations!$A$1:$E$17,3,FALSE)</f>
        <v>New Zealand</v>
      </c>
      <c r="M3364">
        <f>VLOOKUP(J3364,locations!$A$1:$E$17,4,FALSE)</f>
        <v>513800</v>
      </c>
      <c r="N3364">
        <f>VLOOKUP(J3364,locations!$A$1:$E$17,5,FALSE)</f>
        <v>21.5</v>
      </c>
    </row>
    <row r="3365" spans="1:14" x14ac:dyDescent="0.25">
      <c r="A3365">
        <v>3364</v>
      </c>
      <c r="B3365" t="s">
        <v>83</v>
      </c>
      <c r="C3365">
        <v>619</v>
      </c>
      <c r="D3365" t="str">
        <f>VLOOKUP(C3373,'make details'!$A$1:$C$139,2,FALSE)</f>
        <v>Toyota</v>
      </c>
      <c r="E3365" t="str">
        <f>VLOOKUP(C3365,'make details'!$A$1:$C$139,3,FALSE)</f>
        <v>Standard</v>
      </c>
      <c r="F3365">
        <v>2008</v>
      </c>
      <c r="G3365" t="s">
        <v>842</v>
      </c>
      <c r="H3365" t="s">
        <v>10</v>
      </c>
      <c r="I3365" s="1">
        <v>44524</v>
      </c>
      <c r="J3365">
        <v>102</v>
      </c>
      <c r="K3365" t="str">
        <f>VLOOKUP(J3365,locations!$A$1:$E$17,2,FALSE)</f>
        <v>Auckland</v>
      </c>
      <c r="L3365" t="str">
        <f>VLOOKUP(J3365,locations!$A$1:$E$17,3,FALSE)</f>
        <v>New Zealand</v>
      </c>
      <c r="M3365">
        <f>VLOOKUP(J3365,locations!$A$1:$E$17,4,FALSE)</f>
        <v>1695200</v>
      </c>
      <c r="N3365">
        <f>VLOOKUP(J3365,locations!$A$1:$E$17,5,FALSE)</f>
        <v>343.09</v>
      </c>
    </row>
    <row r="3366" spans="1:14" x14ac:dyDescent="0.25">
      <c r="A3366">
        <v>3365</v>
      </c>
      <c r="B3366" t="s">
        <v>435</v>
      </c>
      <c r="C3366">
        <v>540</v>
      </c>
      <c r="D3366" t="str">
        <f>VLOOKUP(C3374,'make details'!$A$1:$C$139,2,FALSE)</f>
        <v>Jaguar</v>
      </c>
      <c r="E3366" t="str">
        <f>VLOOKUP(C3366,'make details'!$A$1:$C$139,3,FALSE)</f>
        <v>Standard</v>
      </c>
      <c r="F3366">
        <v>2003</v>
      </c>
      <c r="G3366" t="s">
        <v>436</v>
      </c>
      <c r="H3366" t="s">
        <v>10</v>
      </c>
      <c r="I3366" s="1">
        <v>44501</v>
      </c>
      <c r="J3366">
        <v>109</v>
      </c>
      <c r="K3366" t="str">
        <f>VLOOKUP(J3366,locations!$A$1:$E$17,2,FALSE)</f>
        <v>Wellington</v>
      </c>
      <c r="L3366" t="str">
        <f>VLOOKUP(J3366,locations!$A$1:$E$17,3,FALSE)</f>
        <v>New Zealand</v>
      </c>
      <c r="M3366">
        <f>VLOOKUP(J3366,locations!$A$1:$E$17,4,FALSE)</f>
        <v>543500</v>
      </c>
      <c r="N3366">
        <f>VLOOKUP(J3366,locations!$A$1:$E$17,5,FALSE)</f>
        <v>67.52</v>
      </c>
    </row>
    <row r="3367" spans="1:14" x14ac:dyDescent="0.25">
      <c r="A3367">
        <v>3366</v>
      </c>
      <c r="B3367" t="s">
        <v>83</v>
      </c>
      <c r="C3367">
        <v>619</v>
      </c>
      <c r="D3367" t="str">
        <f>VLOOKUP(C3375,'make details'!$A$1:$C$139,2,FALSE)</f>
        <v>Honda</v>
      </c>
      <c r="E3367" t="str">
        <f>VLOOKUP(C3367,'make details'!$A$1:$C$139,3,FALSE)</f>
        <v>Standard</v>
      </c>
      <c r="F3367">
        <v>2011</v>
      </c>
      <c r="G3367" t="s">
        <v>826</v>
      </c>
      <c r="H3367" t="s">
        <v>28</v>
      </c>
      <c r="I3367" s="1">
        <v>44612</v>
      </c>
      <c r="J3367">
        <v>104</v>
      </c>
      <c r="K3367" t="str">
        <f>VLOOKUP(J3367,locations!$A$1:$E$17,2,FALSE)</f>
        <v>Bay of Plenty</v>
      </c>
      <c r="L3367" t="str">
        <f>VLOOKUP(J3367,locations!$A$1:$E$17,3,FALSE)</f>
        <v>New Zealand</v>
      </c>
      <c r="M3367">
        <f>VLOOKUP(J3367,locations!$A$1:$E$17,4,FALSE)</f>
        <v>347700</v>
      </c>
      <c r="N3367">
        <f>VLOOKUP(J3367,locations!$A$1:$E$17,5,FALSE)</f>
        <v>28.8</v>
      </c>
    </row>
    <row r="3368" spans="1:14" x14ac:dyDescent="0.25">
      <c r="A3368">
        <v>3367</v>
      </c>
      <c r="B3368" t="s">
        <v>75</v>
      </c>
      <c r="C3368">
        <v>576</v>
      </c>
      <c r="D3368" t="str">
        <f>VLOOKUP(C3376,'make details'!$A$1:$C$139,2,FALSE)</f>
        <v>Suzuki</v>
      </c>
      <c r="E3368" t="str">
        <f>VLOOKUP(C3368,'make details'!$A$1:$C$139,3,FALSE)</f>
        <v>Standard</v>
      </c>
      <c r="F3368">
        <v>2005</v>
      </c>
      <c r="G3368" t="s">
        <v>578</v>
      </c>
      <c r="H3368" t="s">
        <v>45</v>
      </c>
      <c r="I3368" s="1">
        <v>44652</v>
      </c>
      <c r="J3368">
        <v>104</v>
      </c>
      <c r="K3368" t="str">
        <f>VLOOKUP(J3368,locations!$A$1:$E$17,2,FALSE)</f>
        <v>Bay of Plenty</v>
      </c>
      <c r="L3368" t="str">
        <f>VLOOKUP(J3368,locations!$A$1:$E$17,3,FALSE)</f>
        <v>New Zealand</v>
      </c>
      <c r="M3368">
        <f>VLOOKUP(J3368,locations!$A$1:$E$17,4,FALSE)</f>
        <v>347700</v>
      </c>
      <c r="N3368">
        <f>VLOOKUP(J3368,locations!$A$1:$E$17,5,FALSE)</f>
        <v>28.8</v>
      </c>
    </row>
    <row r="3369" spans="1:14" x14ac:dyDescent="0.25">
      <c r="A3369">
        <v>3368</v>
      </c>
      <c r="B3369" t="s">
        <v>75</v>
      </c>
      <c r="C3369">
        <v>576</v>
      </c>
      <c r="D3369" t="str">
        <f>VLOOKUP(C3377,'make details'!$A$1:$C$139,2,FALSE)</f>
        <v>Mitsubishi</v>
      </c>
      <c r="E3369" t="str">
        <f>VLOOKUP(C3369,'make details'!$A$1:$C$139,3,FALSE)</f>
        <v>Standard</v>
      </c>
      <c r="F3369">
        <v>2007</v>
      </c>
      <c r="G3369" t="s">
        <v>823</v>
      </c>
      <c r="H3369" t="s">
        <v>32</v>
      </c>
      <c r="I3369" s="1">
        <v>44583</v>
      </c>
      <c r="J3369">
        <v>103</v>
      </c>
      <c r="K3369" t="str">
        <f>VLOOKUP(J3369,locations!$A$1:$E$17,2,FALSE)</f>
        <v>Waikato</v>
      </c>
      <c r="L3369" t="str">
        <f>VLOOKUP(J3369,locations!$A$1:$E$17,3,FALSE)</f>
        <v>New Zealand</v>
      </c>
      <c r="M3369">
        <f>VLOOKUP(J3369,locations!$A$1:$E$17,4,FALSE)</f>
        <v>513800</v>
      </c>
      <c r="N3369">
        <f>VLOOKUP(J3369,locations!$A$1:$E$17,5,FALSE)</f>
        <v>21.5</v>
      </c>
    </row>
    <row r="3370" spans="1:14" x14ac:dyDescent="0.25">
      <c r="A3370">
        <v>3369</v>
      </c>
      <c r="B3370" t="s">
        <v>75</v>
      </c>
      <c r="C3370">
        <v>587</v>
      </c>
      <c r="D3370" t="str">
        <f>VLOOKUP(C3378,'make details'!$A$1:$C$139,2,FALSE)</f>
        <v>Nissan</v>
      </c>
      <c r="E3370" t="str">
        <f>VLOOKUP(C3370,'make details'!$A$1:$C$139,3,FALSE)</f>
        <v>Standard</v>
      </c>
      <c r="F3370">
        <v>2009</v>
      </c>
      <c r="G3370" t="s">
        <v>359</v>
      </c>
      <c r="H3370" t="s">
        <v>18</v>
      </c>
      <c r="I3370" s="1">
        <v>44626</v>
      </c>
      <c r="J3370">
        <v>102</v>
      </c>
      <c r="K3370" t="str">
        <f>VLOOKUP(J3370,locations!$A$1:$E$17,2,FALSE)</f>
        <v>Auckland</v>
      </c>
      <c r="L3370" t="str">
        <f>VLOOKUP(J3370,locations!$A$1:$E$17,3,FALSE)</f>
        <v>New Zealand</v>
      </c>
      <c r="M3370">
        <f>VLOOKUP(J3370,locations!$A$1:$E$17,4,FALSE)</f>
        <v>1695200</v>
      </c>
      <c r="N3370">
        <f>VLOOKUP(J3370,locations!$A$1:$E$17,5,FALSE)</f>
        <v>343.09</v>
      </c>
    </row>
    <row r="3371" spans="1:14" x14ac:dyDescent="0.25">
      <c r="A3371">
        <v>3370</v>
      </c>
      <c r="B3371" t="s">
        <v>75</v>
      </c>
      <c r="C3371">
        <v>587</v>
      </c>
      <c r="D3371" t="str">
        <f>VLOOKUP(C3379,'make details'!$A$1:$C$139,2,FALSE)</f>
        <v>Nissan</v>
      </c>
      <c r="E3371" t="str">
        <f>VLOOKUP(C3371,'make details'!$A$1:$C$139,3,FALSE)</f>
        <v>Standard</v>
      </c>
      <c r="F3371">
        <v>2005</v>
      </c>
      <c r="G3371" t="s">
        <v>359</v>
      </c>
      <c r="H3371" t="s">
        <v>10</v>
      </c>
      <c r="I3371" s="1">
        <v>44653</v>
      </c>
      <c r="J3371">
        <v>102</v>
      </c>
      <c r="K3371" t="str">
        <f>VLOOKUP(J3371,locations!$A$1:$E$17,2,FALSE)</f>
        <v>Auckland</v>
      </c>
      <c r="L3371" t="str">
        <f>VLOOKUP(J3371,locations!$A$1:$E$17,3,FALSE)</f>
        <v>New Zealand</v>
      </c>
      <c r="M3371">
        <f>VLOOKUP(J3371,locations!$A$1:$E$17,4,FALSE)</f>
        <v>1695200</v>
      </c>
      <c r="N3371">
        <f>VLOOKUP(J3371,locations!$A$1:$E$17,5,FALSE)</f>
        <v>343.09</v>
      </c>
    </row>
    <row r="3372" spans="1:14" x14ac:dyDescent="0.25">
      <c r="A3372">
        <v>3371</v>
      </c>
      <c r="B3372" t="s">
        <v>83</v>
      </c>
      <c r="C3372">
        <v>619</v>
      </c>
      <c r="D3372" t="str">
        <f>VLOOKUP(C3380,'make details'!$A$1:$C$139,2,FALSE)</f>
        <v>Toyota</v>
      </c>
      <c r="E3372" t="str">
        <f>VLOOKUP(C3372,'make details'!$A$1:$C$139,3,FALSE)</f>
        <v>Standard</v>
      </c>
      <c r="F3372">
        <v>2006</v>
      </c>
      <c r="G3372" t="s">
        <v>842</v>
      </c>
      <c r="H3372" t="s">
        <v>10</v>
      </c>
      <c r="I3372" s="1">
        <v>44636</v>
      </c>
      <c r="J3372">
        <v>114</v>
      </c>
      <c r="K3372" t="str">
        <f>VLOOKUP(J3372,locations!$A$1:$E$17,2,FALSE)</f>
        <v>Canterbury</v>
      </c>
      <c r="L3372" t="str">
        <f>VLOOKUP(J3372,locations!$A$1:$E$17,3,FALSE)</f>
        <v>New Zealand</v>
      </c>
      <c r="M3372">
        <f>VLOOKUP(J3372,locations!$A$1:$E$17,4,FALSE)</f>
        <v>655000</v>
      </c>
      <c r="N3372">
        <f>VLOOKUP(J3372,locations!$A$1:$E$17,5,FALSE)</f>
        <v>14.72</v>
      </c>
    </row>
    <row r="3373" spans="1:14" x14ac:dyDescent="0.25">
      <c r="A3373">
        <v>3372</v>
      </c>
      <c r="B3373" t="s">
        <v>90</v>
      </c>
      <c r="C3373">
        <v>619</v>
      </c>
      <c r="D3373" t="str">
        <f>VLOOKUP(C3381,'make details'!$A$1:$C$139,2,FALSE)</f>
        <v>Nissan</v>
      </c>
      <c r="E3373" t="str">
        <f>VLOOKUP(C3373,'make details'!$A$1:$C$139,3,FALSE)</f>
        <v>Standard</v>
      </c>
      <c r="F3373">
        <v>2005</v>
      </c>
      <c r="G3373" t="s">
        <v>874</v>
      </c>
      <c r="H3373" t="s">
        <v>45</v>
      </c>
      <c r="I3373" s="1">
        <v>44624</v>
      </c>
      <c r="J3373">
        <v>102</v>
      </c>
      <c r="K3373" t="str">
        <f>VLOOKUP(J3373,locations!$A$1:$E$17,2,FALSE)</f>
        <v>Auckland</v>
      </c>
      <c r="L3373" t="str">
        <f>VLOOKUP(J3373,locations!$A$1:$E$17,3,FALSE)</f>
        <v>New Zealand</v>
      </c>
      <c r="M3373">
        <f>VLOOKUP(J3373,locations!$A$1:$E$17,4,FALSE)</f>
        <v>1695200</v>
      </c>
      <c r="N3373">
        <f>VLOOKUP(J3373,locations!$A$1:$E$17,5,FALSE)</f>
        <v>343.09</v>
      </c>
    </row>
    <row r="3374" spans="1:14" x14ac:dyDescent="0.25">
      <c r="A3374">
        <v>3373</v>
      </c>
      <c r="B3374" t="s">
        <v>83</v>
      </c>
      <c r="C3374">
        <v>557</v>
      </c>
      <c r="D3374" t="str">
        <f>VLOOKUP(C3382,'make details'!$A$1:$C$139,2,FALSE)</f>
        <v>Toyota</v>
      </c>
      <c r="E3374" t="str">
        <f>VLOOKUP(C3374,'make details'!$A$1:$C$139,3,FALSE)</f>
        <v>Luxury</v>
      </c>
      <c r="F3374">
        <v>2009</v>
      </c>
      <c r="G3374" t="s">
        <v>942</v>
      </c>
      <c r="H3374" t="s">
        <v>28</v>
      </c>
      <c r="I3374" s="1">
        <v>44647</v>
      </c>
      <c r="J3374">
        <v>102</v>
      </c>
      <c r="K3374" t="str">
        <f>VLOOKUP(J3374,locations!$A$1:$E$17,2,FALSE)</f>
        <v>Auckland</v>
      </c>
      <c r="L3374" t="str">
        <f>VLOOKUP(J3374,locations!$A$1:$E$17,3,FALSE)</f>
        <v>New Zealand</v>
      </c>
      <c r="M3374">
        <f>VLOOKUP(J3374,locations!$A$1:$E$17,4,FALSE)</f>
        <v>1695200</v>
      </c>
      <c r="N3374">
        <f>VLOOKUP(J3374,locations!$A$1:$E$17,5,FALSE)</f>
        <v>343.09</v>
      </c>
    </row>
    <row r="3375" spans="1:14" x14ac:dyDescent="0.25">
      <c r="A3375">
        <v>3374</v>
      </c>
      <c r="B3375" t="s">
        <v>75</v>
      </c>
      <c r="C3375">
        <v>550</v>
      </c>
      <c r="D3375" t="str">
        <f>VLOOKUP(C3383,'make details'!$A$1:$C$139,2,FALSE)</f>
        <v>Toyota</v>
      </c>
      <c r="E3375" t="str">
        <f>VLOOKUP(C3375,'make details'!$A$1:$C$139,3,FALSE)</f>
        <v>Standard</v>
      </c>
      <c r="F3375">
        <v>2006</v>
      </c>
      <c r="G3375" t="s">
        <v>808</v>
      </c>
      <c r="H3375" t="s">
        <v>28</v>
      </c>
      <c r="I3375" s="1">
        <v>44656</v>
      </c>
      <c r="J3375">
        <v>102</v>
      </c>
      <c r="K3375" t="str">
        <f>VLOOKUP(J3375,locations!$A$1:$E$17,2,FALSE)</f>
        <v>Auckland</v>
      </c>
      <c r="L3375" t="str">
        <f>VLOOKUP(J3375,locations!$A$1:$E$17,3,FALSE)</f>
        <v>New Zealand</v>
      </c>
      <c r="M3375">
        <f>VLOOKUP(J3375,locations!$A$1:$E$17,4,FALSE)</f>
        <v>1695200</v>
      </c>
      <c r="N3375">
        <f>VLOOKUP(J3375,locations!$A$1:$E$17,5,FALSE)</f>
        <v>343.09</v>
      </c>
    </row>
    <row r="3376" spans="1:14" x14ac:dyDescent="0.25">
      <c r="A3376">
        <v>3375</v>
      </c>
      <c r="B3376" t="s">
        <v>75</v>
      </c>
      <c r="C3376">
        <v>611</v>
      </c>
      <c r="D3376" t="str">
        <f>VLOOKUP(C3384,'make details'!$A$1:$C$139,2,FALSE)</f>
        <v>Nissan</v>
      </c>
      <c r="E3376" t="str">
        <f>VLOOKUP(C3376,'make details'!$A$1:$C$139,3,FALSE)</f>
        <v>Standard</v>
      </c>
      <c r="F3376">
        <v>2006</v>
      </c>
      <c r="G3376" t="s">
        <v>684</v>
      </c>
      <c r="H3376" t="s">
        <v>32</v>
      </c>
      <c r="I3376" s="1">
        <v>44533</v>
      </c>
      <c r="J3376">
        <v>104</v>
      </c>
      <c r="K3376" t="str">
        <f>VLOOKUP(J3376,locations!$A$1:$E$17,2,FALSE)</f>
        <v>Bay of Plenty</v>
      </c>
      <c r="L3376" t="str">
        <f>VLOOKUP(J3376,locations!$A$1:$E$17,3,FALSE)</f>
        <v>New Zealand</v>
      </c>
      <c r="M3376">
        <f>VLOOKUP(J3376,locations!$A$1:$E$17,4,FALSE)</f>
        <v>347700</v>
      </c>
      <c r="N3376">
        <f>VLOOKUP(J3376,locations!$A$1:$E$17,5,FALSE)</f>
        <v>28.8</v>
      </c>
    </row>
    <row r="3377" spans="1:14" x14ac:dyDescent="0.25">
      <c r="A3377">
        <v>3376</v>
      </c>
      <c r="B3377" t="s">
        <v>83</v>
      </c>
      <c r="C3377">
        <v>580</v>
      </c>
      <c r="D3377" t="str">
        <f>VLOOKUP(C3385,'make details'!$A$1:$C$139,2,FALSE)</f>
        <v>Ford</v>
      </c>
      <c r="E3377" t="str">
        <f>VLOOKUP(C3377,'make details'!$A$1:$C$139,3,FALSE)</f>
        <v>Standard</v>
      </c>
      <c r="F3377">
        <v>2000</v>
      </c>
      <c r="G3377" t="s">
        <v>441</v>
      </c>
      <c r="H3377" t="s">
        <v>32</v>
      </c>
      <c r="I3377" s="1">
        <v>44554</v>
      </c>
      <c r="J3377">
        <v>102</v>
      </c>
      <c r="K3377" t="str">
        <f>VLOOKUP(J3377,locations!$A$1:$E$17,2,FALSE)</f>
        <v>Auckland</v>
      </c>
      <c r="L3377" t="str">
        <f>VLOOKUP(J3377,locations!$A$1:$E$17,3,FALSE)</f>
        <v>New Zealand</v>
      </c>
      <c r="M3377">
        <f>VLOOKUP(J3377,locations!$A$1:$E$17,4,FALSE)</f>
        <v>1695200</v>
      </c>
      <c r="N3377">
        <f>VLOOKUP(J3377,locations!$A$1:$E$17,5,FALSE)</f>
        <v>343.09</v>
      </c>
    </row>
    <row r="3378" spans="1:14" x14ac:dyDescent="0.25">
      <c r="A3378">
        <v>3377</v>
      </c>
      <c r="B3378" t="s">
        <v>90</v>
      </c>
      <c r="C3378">
        <v>587</v>
      </c>
      <c r="D3378" t="str">
        <f>VLOOKUP(C3386,'make details'!$A$1:$C$139,2,FALSE)</f>
        <v>Toyota</v>
      </c>
      <c r="E3378" t="str">
        <f>VLOOKUP(C3378,'make details'!$A$1:$C$139,3,FALSE)</f>
        <v>Standard</v>
      </c>
      <c r="F3378">
        <v>2018</v>
      </c>
      <c r="G3378" t="s">
        <v>820</v>
      </c>
      <c r="H3378" t="s">
        <v>18</v>
      </c>
      <c r="I3378" s="1">
        <v>44648</v>
      </c>
      <c r="J3378">
        <v>103</v>
      </c>
      <c r="K3378" t="str">
        <f>VLOOKUP(J3378,locations!$A$1:$E$17,2,FALSE)</f>
        <v>Waikato</v>
      </c>
      <c r="L3378" t="str">
        <f>VLOOKUP(J3378,locations!$A$1:$E$17,3,FALSE)</f>
        <v>New Zealand</v>
      </c>
      <c r="M3378">
        <f>VLOOKUP(J3378,locations!$A$1:$E$17,4,FALSE)</f>
        <v>513800</v>
      </c>
      <c r="N3378">
        <f>VLOOKUP(J3378,locations!$A$1:$E$17,5,FALSE)</f>
        <v>21.5</v>
      </c>
    </row>
    <row r="3379" spans="1:14" x14ac:dyDescent="0.25">
      <c r="A3379">
        <v>3378</v>
      </c>
      <c r="B3379" t="s">
        <v>90</v>
      </c>
      <c r="C3379">
        <v>587</v>
      </c>
      <c r="D3379" t="str">
        <f>VLOOKUP(C3387,'make details'!$A$1:$C$139,2,FALSE)</f>
        <v>Nissan</v>
      </c>
      <c r="E3379" t="str">
        <f>VLOOKUP(C3379,'make details'!$A$1:$C$139,3,FALSE)</f>
        <v>Standard</v>
      </c>
      <c r="F3379">
        <v>2004</v>
      </c>
      <c r="G3379" t="s">
        <v>724</v>
      </c>
      <c r="H3379" t="s">
        <v>32</v>
      </c>
      <c r="I3379" s="1">
        <v>44548</v>
      </c>
      <c r="J3379">
        <v>102</v>
      </c>
      <c r="K3379" t="str">
        <f>VLOOKUP(J3379,locations!$A$1:$E$17,2,FALSE)</f>
        <v>Auckland</v>
      </c>
      <c r="L3379" t="str">
        <f>VLOOKUP(J3379,locations!$A$1:$E$17,3,FALSE)</f>
        <v>New Zealand</v>
      </c>
      <c r="M3379">
        <f>VLOOKUP(J3379,locations!$A$1:$E$17,4,FALSE)</f>
        <v>1695200</v>
      </c>
      <c r="N3379">
        <f>VLOOKUP(J3379,locations!$A$1:$E$17,5,FALSE)</f>
        <v>343.09</v>
      </c>
    </row>
    <row r="3380" spans="1:14" x14ac:dyDescent="0.25">
      <c r="A3380">
        <v>3379</v>
      </c>
      <c r="B3380" t="s">
        <v>435</v>
      </c>
      <c r="C3380">
        <v>619</v>
      </c>
      <c r="D3380" t="str">
        <f>VLOOKUP(C3388,'make details'!$A$1:$C$139,2,FALSE)</f>
        <v>Nissan</v>
      </c>
      <c r="E3380" t="str">
        <f>VLOOKUP(C3380,'make details'!$A$1:$C$139,3,FALSE)</f>
        <v>Standard</v>
      </c>
      <c r="F3380">
        <v>2018</v>
      </c>
      <c r="G3380" t="s">
        <v>448</v>
      </c>
      <c r="H3380" t="s">
        <v>10</v>
      </c>
      <c r="I3380" s="1">
        <v>44651</v>
      </c>
      <c r="J3380">
        <v>114</v>
      </c>
      <c r="K3380" t="str">
        <f>VLOOKUP(J3380,locations!$A$1:$E$17,2,FALSE)</f>
        <v>Canterbury</v>
      </c>
      <c r="L3380" t="str">
        <f>VLOOKUP(J3380,locations!$A$1:$E$17,3,FALSE)</f>
        <v>New Zealand</v>
      </c>
      <c r="M3380">
        <f>VLOOKUP(J3380,locations!$A$1:$E$17,4,FALSE)</f>
        <v>655000</v>
      </c>
      <c r="N3380">
        <f>VLOOKUP(J3380,locations!$A$1:$E$17,5,FALSE)</f>
        <v>14.72</v>
      </c>
    </row>
    <row r="3381" spans="1:14" x14ac:dyDescent="0.25">
      <c r="A3381">
        <v>3380</v>
      </c>
      <c r="B3381" t="s">
        <v>75</v>
      </c>
      <c r="C3381">
        <v>587</v>
      </c>
      <c r="D3381" t="str">
        <f>VLOOKUP(C3389,'make details'!$A$1:$C$139,2,FALSE)</f>
        <v>Toyota</v>
      </c>
      <c r="E3381" t="str">
        <f>VLOOKUP(C3381,'make details'!$A$1:$C$139,3,FALSE)</f>
        <v>Standard</v>
      </c>
      <c r="F3381">
        <v>2005</v>
      </c>
      <c r="G3381" t="s">
        <v>891</v>
      </c>
      <c r="H3381" t="s">
        <v>45</v>
      </c>
      <c r="I3381" s="1">
        <v>44483</v>
      </c>
      <c r="J3381">
        <v>103</v>
      </c>
      <c r="K3381" t="str">
        <f>VLOOKUP(J3381,locations!$A$1:$E$17,2,FALSE)</f>
        <v>Waikato</v>
      </c>
      <c r="L3381" t="str">
        <f>VLOOKUP(J3381,locations!$A$1:$E$17,3,FALSE)</f>
        <v>New Zealand</v>
      </c>
      <c r="M3381">
        <f>VLOOKUP(J3381,locations!$A$1:$E$17,4,FALSE)</f>
        <v>513800</v>
      </c>
      <c r="N3381">
        <f>VLOOKUP(J3381,locations!$A$1:$E$17,5,FALSE)</f>
        <v>21.5</v>
      </c>
    </row>
    <row r="3382" spans="1:14" x14ac:dyDescent="0.25">
      <c r="A3382">
        <v>3381</v>
      </c>
      <c r="B3382" t="s">
        <v>75</v>
      </c>
      <c r="C3382">
        <v>619</v>
      </c>
      <c r="D3382" t="str">
        <f>VLOOKUP(C3390,'make details'!$A$1:$C$139,2,FALSE)</f>
        <v>Mitsubishi</v>
      </c>
      <c r="E3382" t="str">
        <f>VLOOKUP(C3382,'make details'!$A$1:$C$139,3,FALSE)</f>
        <v>Standard</v>
      </c>
      <c r="F3382">
        <v>2007</v>
      </c>
      <c r="G3382" t="s">
        <v>918</v>
      </c>
      <c r="H3382" t="s">
        <v>32</v>
      </c>
      <c r="I3382" s="1">
        <v>44635</v>
      </c>
      <c r="J3382">
        <v>102</v>
      </c>
      <c r="K3382" t="str">
        <f>VLOOKUP(J3382,locations!$A$1:$E$17,2,FALSE)</f>
        <v>Auckland</v>
      </c>
      <c r="L3382" t="str">
        <f>VLOOKUP(J3382,locations!$A$1:$E$17,3,FALSE)</f>
        <v>New Zealand</v>
      </c>
      <c r="M3382">
        <f>VLOOKUP(J3382,locations!$A$1:$E$17,4,FALSE)</f>
        <v>1695200</v>
      </c>
      <c r="N3382">
        <f>VLOOKUP(J3382,locations!$A$1:$E$17,5,FALSE)</f>
        <v>343.09</v>
      </c>
    </row>
    <row r="3383" spans="1:14" x14ac:dyDescent="0.25">
      <c r="A3383">
        <v>3382</v>
      </c>
      <c r="B3383" t="s">
        <v>90</v>
      </c>
      <c r="C3383">
        <v>619</v>
      </c>
      <c r="D3383" t="str">
        <f>VLOOKUP(C3391,'make details'!$A$1:$C$139,2,FALSE)</f>
        <v>Ford</v>
      </c>
      <c r="E3383" t="str">
        <f>VLOOKUP(C3383,'make details'!$A$1:$C$139,3,FALSE)</f>
        <v>Standard</v>
      </c>
      <c r="F3383">
        <v>2006</v>
      </c>
      <c r="G3383" t="s">
        <v>964</v>
      </c>
      <c r="H3383" t="s">
        <v>10</v>
      </c>
      <c r="I3383" s="1">
        <v>44605</v>
      </c>
      <c r="J3383">
        <v>105</v>
      </c>
      <c r="K3383" t="str">
        <f>VLOOKUP(J3383,locations!$A$1:$E$17,2,FALSE)</f>
        <v>Gisborne</v>
      </c>
      <c r="L3383" t="str">
        <f>VLOOKUP(J3383,locations!$A$1:$E$17,3,FALSE)</f>
        <v>New Zealand</v>
      </c>
      <c r="M3383">
        <f>VLOOKUP(J3383,locations!$A$1:$E$17,4,FALSE)</f>
        <v>52100</v>
      </c>
      <c r="N3383">
        <f>VLOOKUP(J3383,locations!$A$1:$E$17,5,FALSE)</f>
        <v>6.21</v>
      </c>
    </row>
    <row r="3384" spans="1:14" x14ac:dyDescent="0.25">
      <c r="A3384">
        <v>3383</v>
      </c>
      <c r="B3384" t="s">
        <v>75</v>
      </c>
      <c r="C3384">
        <v>587</v>
      </c>
      <c r="D3384" t="str">
        <f>VLOOKUP(C3392,'make details'!$A$1:$C$139,2,FALSE)</f>
        <v>BMW</v>
      </c>
      <c r="E3384" t="str">
        <f>VLOOKUP(C3384,'make details'!$A$1:$C$139,3,FALSE)</f>
        <v>Standard</v>
      </c>
      <c r="F3384">
        <v>2007</v>
      </c>
      <c r="G3384" t="s">
        <v>359</v>
      </c>
      <c r="H3384" t="s">
        <v>283</v>
      </c>
      <c r="I3384" s="1">
        <v>44478</v>
      </c>
      <c r="J3384">
        <v>101</v>
      </c>
      <c r="K3384" t="str">
        <f>VLOOKUP(J3384,locations!$A$1:$E$17,2,FALSE)</f>
        <v>Northland</v>
      </c>
      <c r="L3384" t="str">
        <f>VLOOKUP(J3384,locations!$A$1:$E$17,3,FALSE)</f>
        <v>New Zealand</v>
      </c>
      <c r="M3384">
        <f>VLOOKUP(J3384,locations!$A$1:$E$17,4,FALSE)</f>
        <v>201500</v>
      </c>
      <c r="N3384">
        <f>VLOOKUP(J3384,locations!$A$1:$E$17,5,FALSE)</f>
        <v>16.11</v>
      </c>
    </row>
    <row r="3385" spans="1:14" x14ac:dyDescent="0.25">
      <c r="A3385">
        <v>3384</v>
      </c>
      <c r="B3385" t="s">
        <v>83</v>
      </c>
      <c r="C3385">
        <v>540</v>
      </c>
      <c r="D3385" t="str">
        <f>VLOOKUP(C3393,'make details'!$A$1:$C$139,2,FALSE)</f>
        <v>Subaru</v>
      </c>
      <c r="E3385" t="str">
        <f>VLOOKUP(C3385,'make details'!$A$1:$C$139,3,FALSE)</f>
        <v>Standard</v>
      </c>
      <c r="F3385">
        <v>2006</v>
      </c>
      <c r="G3385" t="s">
        <v>453</v>
      </c>
      <c r="H3385" t="s">
        <v>10</v>
      </c>
      <c r="I3385" s="1">
        <v>44578</v>
      </c>
      <c r="J3385">
        <v>114</v>
      </c>
      <c r="K3385" t="str">
        <f>VLOOKUP(J3385,locations!$A$1:$E$17,2,FALSE)</f>
        <v>Canterbury</v>
      </c>
      <c r="L3385" t="str">
        <f>VLOOKUP(J3385,locations!$A$1:$E$17,3,FALSE)</f>
        <v>New Zealand</v>
      </c>
      <c r="M3385">
        <f>VLOOKUP(J3385,locations!$A$1:$E$17,4,FALSE)</f>
        <v>655000</v>
      </c>
      <c r="N3385">
        <f>VLOOKUP(J3385,locations!$A$1:$E$17,5,FALSE)</f>
        <v>14.72</v>
      </c>
    </row>
    <row r="3386" spans="1:14" x14ac:dyDescent="0.25">
      <c r="A3386">
        <v>3385</v>
      </c>
      <c r="B3386" t="s">
        <v>75</v>
      </c>
      <c r="C3386">
        <v>619</v>
      </c>
      <c r="D3386" t="str">
        <f>VLOOKUP(C3394,'make details'!$A$1:$C$139,2,FALSE)</f>
        <v>Suzuki</v>
      </c>
      <c r="E3386" t="str">
        <f>VLOOKUP(C3386,'make details'!$A$1:$C$139,3,FALSE)</f>
        <v>Standard</v>
      </c>
      <c r="F3386">
        <v>2007</v>
      </c>
      <c r="G3386" t="s">
        <v>739</v>
      </c>
      <c r="H3386" t="s">
        <v>10</v>
      </c>
      <c r="I3386" s="1">
        <v>44654</v>
      </c>
      <c r="J3386">
        <v>102</v>
      </c>
      <c r="K3386" t="str">
        <f>VLOOKUP(J3386,locations!$A$1:$E$17,2,FALSE)</f>
        <v>Auckland</v>
      </c>
      <c r="L3386" t="str">
        <f>VLOOKUP(J3386,locations!$A$1:$E$17,3,FALSE)</f>
        <v>New Zealand</v>
      </c>
      <c r="M3386">
        <f>VLOOKUP(J3386,locations!$A$1:$E$17,4,FALSE)</f>
        <v>1695200</v>
      </c>
      <c r="N3386">
        <f>VLOOKUP(J3386,locations!$A$1:$E$17,5,FALSE)</f>
        <v>343.09</v>
      </c>
    </row>
    <row r="3387" spans="1:14" x14ac:dyDescent="0.25">
      <c r="A3387">
        <v>3386</v>
      </c>
      <c r="B3387" t="s">
        <v>83</v>
      </c>
      <c r="C3387">
        <v>587</v>
      </c>
      <c r="D3387" t="str">
        <f>VLOOKUP(C3395,'make details'!$A$1:$C$139,2,FALSE)</f>
        <v>Toyota</v>
      </c>
      <c r="E3387" t="str">
        <f>VLOOKUP(C3387,'make details'!$A$1:$C$139,3,FALSE)</f>
        <v>Standard</v>
      </c>
      <c r="F3387">
        <v>2008</v>
      </c>
      <c r="G3387" t="s">
        <v>359</v>
      </c>
      <c r="H3387" t="s">
        <v>101</v>
      </c>
      <c r="I3387" s="1">
        <v>44632</v>
      </c>
      <c r="J3387">
        <v>103</v>
      </c>
      <c r="K3387" t="str">
        <f>VLOOKUP(J3387,locations!$A$1:$E$17,2,FALSE)</f>
        <v>Waikato</v>
      </c>
      <c r="L3387" t="str">
        <f>VLOOKUP(J3387,locations!$A$1:$E$17,3,FALSE)</f>
        <v>New Zealand</v>
      </c>
      <c r="M3387">
        <f>VLOOKUP(J3387,locations!$A$1:$E$17,4,FALSE)</f>
        <v>513800</v>
      </c>
      <c r="N3387">
        <f>VLOOKUP(J3387,locations!$A$1:$E$17,5,FALSE)</f>
        <v>21.5</v>
      </c>
    </row>
    <row r="3388" spans="1:14" x14ac:dyDescent="0.25">
      <c r="A3388">
        <v>3387</v>
      </c>
      <c r="B3388" t="s">
        <v>90</v>
      </c>
      <c r="C3388">
        <v>587</v>
      </c>
      <c r="D3388" t="str">
        <f>VLOOKUP(C3396,'make details'!$A$1:$C$139,2,FALSE)</f>
        <v>Mitsubishi</v>
      </c>
      <c r="E3388" t="str">
        <f>VLOOKUP(C3388,'make details'!$A$1:$C$139,3,FALSE)</f>
        <v>Standard</v>
      </c>
      <c r="F3388">
        <v>2006</v>
      </c>
      <c r="G3388" t="s">
        <v>863</v>
      </c>
      <c r="H3388" t="s">
        <v>47</v>
      </c>
      <c r="I3388" s="1">
        <v>44642</v>
      </c>
      <c r="J3388">
        <v>102</v>
      </c>
      <c r="K3388" t="str">
        <f>VLOOKUP(J3388,locations!$A$1:$E$17,2,FALSE)</f>
        <v>Auckland</v>
      </c>
      <c r="L3388" t="str">
        <f>VLOOKUP(J3388,locations!$A$1:$E$17,3,FALSE)</f>
        <v>New Zealand</v>
      </c>
      <c r="M3388">
        <f>VLOOKUP(J3388,locations!$A$1:$E$17,4,FALSE)</f>
        <v>1695200</v>
      </c>
      <c r="N3388">
        <f>VLOOKUP(J3388,locations!$A$1:$E$17,5,FALSE)</f>
        <v>343.09</v>
      </c>
    </row>
    <row r="3389" spans="1:14" x14ac:dyDescent="0.25">
      <c r="A3389">
        <v>3388</v>
      </c>
      <c r="B3389" t="s">
        <v>435</v>
      </c>
      <c r="C3389">
        <v>619</v>
      </c>
      <c r="D3389" t="str">
        <f>VLOOKUP(C3397,'make details'!$A$1:$C$139,2,FALSE)</f>
        <v>Holden</v>
      </c>
      <c r="E3389" t="str">
        <f>VLOOKUP(C3389,'make details'!$A$1:$C$139,3,FALSE)</f>
        <v>Standard</v>
      </c>
      <c r="F3389">
        <v>2018</v>
      </c>
      <c r="G3389" t="s">
        <v>448</v>
      </c>
      <c r="H3389" t="s">
        <v>28</v>
      </c>
      <c r="I3389" s="1">
        <v>44590</v>
      </c>
      <c r="J3389">
        <v>102</v>
      </c>
      <c r="K3389" t="str">
        <f>VLOOKUP(J3389,locations!$A$1:$E$17,2,FALSE)</f>
        <v>Auckland</v>
      </c>
      <c r="L3389" t="str">
        <f>VLOOKUP(J3389,locations!$A$1:$E$17,3,FALSE)</f>
        <v>New Zealand</v>
      </c>
      <c r="M3389">
        <f>VLOOKUP(J3389,locations!$A$1:$E$17,4,FALSE)</f>
        <v>1695200</v>
      </c>
      <c r="N3389">
        <f>VLOOKUP(J3389,locations!$A$1:$E$17,5,FALSE)</f>
        <v>343.09</v>
      </c>
    </row>
    <row r="3390" spans="1:14" x14ac:dyDescent="0.25">
      <c r="A3390">
        <v>3389</v>
      </c>
      <c r="B3390" t="s">
        <v>90</v>
      </c>
      <c r="C3390">
        <v>580</v>
      </c>
      <c r="D3390" t="str">
        <f>VLOOKUP(C3398,'make details'!$A$1:$C$139,2,FALSE)</f>
        <v>Volkswagen</v>
      </c>
      <c r="E3390" t="str">
        <f>VLOOKUP(C3390,'make details'!$A$1:$C$139,3,FALSE)</f>
        <v>Standard</v>
      </c>
      <c r="F3390">
        <v>1993</v>
      </c>
      <c r="G3390" t="s">
        <v>442</v>
      </c>
      <c r="H3390" t="s">
        <v>69</v>
      </c>
      <c r="I3390" s="1">
        <v>44567</v>
      </c>
      <c r="J3390">
        <v>105</v>
      </c>
      <c r="K3390" t="str">
        <f>VLOOKUP(J3390,locations!$A$1:$E$17,2,FALSE)</f>
        <v>Gisborne</v>
      </c>
      <c r="L3390" t="str">
        <f>VLOOKUP(J3390,locations!$A$1:$E$17,3,FALSE)</f>
        <v>New Zealand</v>
      </c>
      <c r="M3390">
        <f>VLOOKUP(J3390,locations!$A$1:$E$17,4,FALSE)</f>
        <v>52100</v>
      </c>
      <c r="N3390">
        <f>VLOOKUP(J3390,locations!$A$1:$E$17,5,FALSE)</f>
        <v>6.21</v>
      </c>
    </row>
    <row r="3391" spans="1:14" x14ac:dyDescent="0.25">
      <c r="A3391">
        <v>3390</v>
      </c>
      <c r="B3391" t="s">
        <v>235</v>
      </c>
      <c r="C3391">
        <v>540</v>
      </c>
      <c r="D3391" t="str">
        <f>VLOOKUP(C3399,'make details'!$A$1:$C$139,2,FALSE)</f>
        <v>Nissan</v>
      </c>
      <c r="E3391" t="str">
        <f>VLOOKUP(C3391,'make details'!$A$1:$C$139,3,FALSE)</f>
        <v>Standard</v>
      </c>
      <c r="F3391">
        <v>2018</v>
      </c>
      <c r="G3391" t="s">
        <v>701</v>
      </c>
      <c r="H3391" t="s">
        <v>32</v>
      </c>
      <c r="I3391" s="1">
        <v>44483</v>
      </c>
      <c r="J3391">
        <v>102</v>
      </c>
      <c r="K3391" t="str">
        <f>VLOOKUP(J3391,locations!$A$1:$E$17,2,FALSE)</f>
        <v>Auckland</v>
      </c>
      <c r="L3391" t="str">
        <f>VLOOKUP(J3391,locations!$A$1:$E$17,3,FALSE)</f>
        <v>New Zealand</v>
      </c>
      <c r="M3391">
        <f>VLOOKUP(J3391,locations!$A$1:$E$17,4,FALSE)</f>
        <v>1695200</v>
      </c>
      <c r="N3391">
        <f>VLOOKUP(J3391,locations!$A$1:$E$17,5,FALSE)</f>
        <v>343.09</v>
      </c>
    </row>
    <row r="3392" spans="1:14" x14ac:dyDescent="0.25">
      <c r="A3392">
        <v>3391</v>
      </c>
      <c r="B3392" t="s">
        <v>83</v>
      </c>
      <c r="C3392">
        <v>512</v>
      </c>
      <c r="D3392" t="str">
        <f>VLOOKUP(C3400,'make details'!$A$1:$C$139,2,FALSE)</f>
        <v>Nissan</v>
      </c>
      <c r="E3392" t="str">
        <f>VLOOKUP(C3392,'make details'!$A$1:$C$139,3,FALSE)</f>
        <v>Luxury</v>
      </c>
      <c r="F3392">
        <v>2008</v>
      </c>
      <c r="G3392" t="s">
        <v>707</v>
      </c>
      <c r="H3392" t="s">
        <v>28</v>
      </c>
      <c r="I3392" s="1">
        <v>44587</v>
      </c>
      <c r="J3392">
        <v>102</v>
      </c>
      <c r="K3392" t="str">
        <f>VLOOKUP(J3392,locations!$A$1:$E$17,2,FALSE)</f>
        <v>Auckland</v>
      </c>
      <c r="L3392" t="str">
        <f>VLOOKUP(J3392,locations!$A$1:$E$17,3,FALSE)</f>
        <v>New Zealand</v>
      </c>
      <c r="M3392">
        <f>VLOOKUP(J3392,locations!$A$1:$E$17,4,FALSE)</f>
        <v>1695200</v>
      </c>
      <c r="N3392">
        <f>VLOOKUP(J3392,locations!$A$1:$E$17,5,FALSE)</f>
        <v>343.09</v>
      </c>
    </row>
    <row r="3393" spans="1:14" x14ac:dyDescent="0.25">
      <c r="A3393">
        <v>3392</v>
      </c>
      <c r="B3393" t="s">
        <v>75</v>
      </c>
      <c r="C3393">
        <v>610</v>
      </c>
      <c r="D3393" t="str">
        <f>VLOOKUP(C3401,'make details'!$A$1:$C$139,2,FALSE)</f>
        <v>Mazda</v>
      </c>
      <c r="E3393" t="str">
        <f>VLOOKUP(C3393,'make details'!$A$1:$C$139,3,FALSE)</f>
        <v>Standard</v>
      </c>
      <c r="F3393">
        <v>2008</v>
      </c>
      <c r="G3393" t="s">
        <v>444</v>
      </c>
      <c r="H3393" t="s">
        <v>18</v>
      </c>
      <c r="I3393" s="1">
        <v>44656</v>
      </c>
      <c r="J3393">
        <v>114</v>
      </c>
      <c r="K3393" t="str">
        <f>VLOOKUP(J3393,locations!$A$1:$E$17,2,FALSE)</f>
        <v>Canterbury</v>
      </c>
      <c r="L3393" t="str">
        <f>VLOOKUP(J3393,locations!$A$1:$E$17,3,FALSE)</f>
        <v>New Zealand</v>
      </c>
      <c r="M3393">
        <f>VLOOKUP(J3393,locations!$A$1:$E$17,4,FALSE)</f>
        <v>655000</v>
      </c>
      <c r="N3393">
        <f>VLOOKUP(J3393,locations!$A$1:$E$17,5,FALSE)</f>
        <v>14.72</v>
      </c>
    </row>
    <row r="3394" spans="1:14" x14ac:dyDescent="0.25">
      <c r="A3394">
        <v>3393</v>
      </c>
      <c r="B3394" t="s">
        <v>75</v>
      </c>
      <c r="C3394">
        <v>611</v>
      </c>
      <c r="D3394" t="str">
        <f>VLOOKUP(C3402,'make details'!$A$1:$C$139,2,FALSE)</f>
        <v>Mitsubishi</v>
      </c>
      <c r="E3394" t="str">
        <f>VLOOKUP(C3394,'make details'!$A$1:$C$139,3,FALSE)</f>
        <v>Standard</v>
      </c>
      <c r="F3394">
        <v>2006</v>
      </c>
      <c r="G3394" t="s">
        <v>684</v>
      </c>
      <c r="H3394" t="s">
        <v>10</v>
      </c>
      <c r="I3394" s="1">
        <v>44567</v>
      </c>
      <c r="J3394">
        <v>102</v>
      </c>
      <c r="K3394" t="str">
        <f>VLOOKUP(J3394,locations!$A$1:$E$17,2,FALSE)</f>
        <v>Auckland</v>
      </c>
      <c r="L3394" t="str">
        <f>VLOOKUP(J3394,locations!$A$1:$E$17,3,FALSE)</f>
        <v>New Zealand</v>
      </c>
      <c r="M3394">
        <f>VLOOKUP(J3394,locations!$A$1:$E$17,4,FALSE)</f>
        <v>1695200</v>
      </c>
      <c r="N3394">
        <f>VLOOKUP(J3394,locations!$A$1:$E$17,5,FALSE)</f>
        <v>343.09</v>
      </c>
    </row>
    <row r="3395" spans="1:14" x14ac:dyDescent="0.25">
      <c r="A3395">
        <v>3394</v>
      </c>
      <c r="B3395" t="s">
        <v>435</v>
      </c>
      <c r="C3395">
        <v>619</v>
      </c>
      <c r="D3395" t="str">
        <f>VLOOKUP(C3403,'make details'!$A$1:$C$139,2,FALSE)</f>
        <v>Ford</v>
      </c>
      <c r="E3395" t="str">
        <f>VLOOKUP(C3395,'make details'!$A$1:$C$139,3,FALSE)</f>
        <v>Standard</v>
      </c>
      <c r="F3395">
        <v>2005</v>
      </c>
      <c r="G3395" t="s">
        <v>448</v>
      </c>
      <c r="H3395" t="s">
        <v>10</v>
      </c>
      <c r="I3395" s="1">
        <v>44640</v>
      </c>
      <c r="J3395">
        <v>111</v>
      </c>
      <c r="K3395" t="str">
        <f>VLOOKUP(J3395,locations!$A$1:$E$17,2,FALSE)</f>
        <v>Nelson</v>
      </c>
      <c r="L3395" t="str">
        <f>VLOOKUP(J3395,locations!$A$1:$E$17,3,FALSE)</f>
        <v>New Zealand</v>
      </c>
      <c r="M3395">
        <f>VLOOKUP(J3395,locations!$A$1:$E$17,4,FALSE)</f>
        <v>54500</v>
      </c>
      <c r="N3395">
        <f>VLOOKUP(J3395,locations!$A$1:$E$17,5,FALSE)</f>
        <v>129.15</v>
      </c>
    </row>
    <row r="3396" spans="1:14" x14ac:dyDescent="0.25">
      <c r="A3396">
        <v>3395</v>
      </c>
      <c r="B3396" t="s">
        <v>90</v>
      </c>
      <c r="C3396">
        <v>580</v>
      </c>
      <c r="D3396" t="str">
        <f>VLOOKUP(C3404,'make details'!$A$1:$C$139,2,FALSE)</f>
        <v>Mazda</v>
      </c>
      <c r="E3396" t="str">
        <f>VLOOKUP(C3396,'make details'!$A$1:$C$139,3,FALSE)</f>
        <v>Standard</v>
      </c>
      <c r="F3396">
        <v>2008</v>
      </c>
      <c r="G3396" t="s">
        <v>727</v>
      </c>
      <c r="H3396" t="s">
        <v>45</v>
      </c>
      <c r="I3396" s="1">
        <v>44603</v>
      </c>
      <c r="J3396">
        <v>114</v>
      </c>
      <c r="K3396" t="str">
        <f>VLOOKUP(J3396,locations!$A$1:$E$17,2,FALSE)</f>
        <v>Canterbury</v>
      </c>
      <c r="L3396" t="str">
        <f>VLOOKUP(J3396,locations!$A$1:$E$17,3,FALSE)</f>
        <v>New Zealand</v>
      </c>
      <c r="M3396">
        <f>VLOOKUP(J3396,locations!$A$1:$E$17,4,FALSE)</f>
        <v>655000</v>
      </c>
      <c r="N3396">
        <f>VLOOKUP(J3396,locations!$A$1:$E$17,5,FALSE)</f>
        <v>14.72</v>
      </c>
    </row>
    <row r="3397" spans="1:14" x14ac:dyDescent="0.25">
      <c r="A3397">
        <v>3396</v>
      </c>
      <c r="B3397" t="s">
        <v>83</v>
      </c>
      <c r="C3397">
        <v>548</v>
      </c>
      <c r="D3397" t="str">
        <f>VLOOKUP(C3405,'make details'!$A$1:$C$139,2,FALSE)</f>
        <v>Mazda</v>
      </c>
      <c r="E3397" t="str">
        <f>VLOOKUP(C3397,'make details'!$A$1:$C$139,3,FALSE)</f>
        <v>Standard</v>
      </c>
      <c r="F3397">
        <v>2000</v>
      </c>
      <c r="G3397" t="s">
        <v>443</v>
      </c>
      <c r="H3397" t="s">
        <v>10</v>
      </c>
      <c r="I3397" s="1">
        <v>44649</v>
      </c>
      <c r="J3397">
        <v>103</v>
      </c>
      <c r="K3397" t="str">
        <f>VLOOKUP(J3397,locations!$A$1:$E$17,2,FALSE)</f>
        <v>Waikato</v>
      </c>
      <c r="L3397" t="str">
        <f>VLOOKUP(J3397,locations!$A$1:$E$17,3,FALSE)</f>
        <v>New Zealand</v>
      </c>
      <c r="M3397">
        <f>VLOOKUP(J3397,locations!$A$1:$E$17,4,FALSE)</f>
        <v>513800</v>
      </c>
      <c r="N3397">
        <f>VLOOKUP(J3397,locations!$A$1:$E$17,5,FALSE)</f>
        <v>21.5</v>
      </c>
    </row>
    <row r="3398" spans="1:14" x14ac:dyDescent="0.25">
      <c r="A3398">
        <v>3397</v>
      </c>
      <c r="B3398" t="s">
        <v>75</v>
      </c>
      <c r="C3398">
        <v>633</v>
      </c>
      <c r="D3398" t="str">
        <f>VLOOKUP(C3406,'make details'!$A$1:$C$139,2,FALSE)</f>
        <v>BMW</v>
      </c>
      <c r="E3398" t="str">
        <f>VLOOKUP(C3398,'make details'!$A$1:$C$139,3,FALSE)</f>
        <v>Standard</v>
      </c>
      <c r="F3398">
        <v>2005</v>
      </c>
      <c r="G3398" t="s">
        <v>581</v>
      </c>
      <c r="H3398" t="s">
        <v>18</v>
      </c>
      <c r="I3398" s="1">
        <v>44605</v>
      </c>
      <c r="J3398">
        <v>102</v>
      </c>
      <c r="K3398" t="str">
        <f>VLOOKUP(J3398,locations!$A$1:$E$17,2,FALSE)</f>
        <v>Auckland</v>
      </c>
      <c r="L3398" t="str">
        <f>VLOOKUP(J3398,locations!$A$1:$E$17,3,FALSE)</f>
        <v>New Zealand</v>
      </c>
      <c r="M3398">
        <f>VLOOKUP(J3398,locations!$A$1:$E$17,4,FALSE)</f>
        <v>1695200</v>
      </c>
      <c r="N3398">
        <f>VLOOKUP(J3398,locations!$A$1:$E$17,5,FALSE)</f>
        <v>343.09</v>
      </c>
    </row>
    <row r="3399" spans="1:14" x14ac:dyDescent="0.25">
      <c r="A3399">
        <v>3398</v>
      </c>
      <c r="B3399" t="s">
        <v>83</v>
      </c>
      <c r="C3399">
        <v>587</v>
      </c>
      <c r="D3399" t="str">
        <f>VLOOKUP(C3407,'make details'!$A$1:$C$139,2,FALSE)</f>
        <v>Honda</v>
      </c>
      <c r="E3399" t="str">
        <f>VLOOKUP(C3399,'make details'!$A$1:$C$139,3,FALSE)</f>
        <v>Standard</v>
      </c>
      <c r="F3399">
        <v>2011</v>
      </c>
      <c r="G3399" t="s">
        <v>359</v>
      </c>
      <c r="H3399" t="s">
        <v>10</v>
      </c>
      <c r="I3399" s="1">
        <v>44606</v>
      </c>
      <c r="J3399">
        <v>103</v>
      </c>
      <c r="K3399" t="str">
        <f>VLOOKUP(J3399,locations!$A$1:$E$17,2,FALSE)</f>
        <v>Waikato</v>
      </c>
      <c r="L3399" t="str">
        <f>VLOOKUP(J3399,locations!$A$1:$E$17,3,FALSE)</f>
        <v>New Zealand</v>
      </c>
      <c r="M3399">
        <f>VLOOKUP(J3399,locations!$A$1:$E$17,4,FALSE)</f>
        <v>513800</v>
      </c>
      <c r="N3399">
        <f>VLOOKUP(J3399,locations!$A$1:$E$17,5,FALSE)</f>
        <v>21.5</v>
      </c>
    </row>
    <row r="3400" spans="1:14" x14ac:dyDescent="0.25">
      <c r="A3400">
        <v>3399</v>
      </c>
      <c r="B3400" t="s">
        <v>435</v>
      </c>
      <c r="C3400">
        <v>587</v>
      </c>
      <c r="D3400" t="str">
        <f>VLOOKUP(C3408,'make details'!$A$1:$C$139,2,FALSE)</f>
        <v>Nissan</v>
      </c>
      <c r="E3400" t="str">
        <f>VLOOKUP(C3400,'make details'!$A$1:$C$139,3,FALSE)</f>
        <v>Standard</v>
      </c>
      <c r="F3400">
        <v>2006</v>
      </c>
      <c r="G3400" t="s">
        <v>437</v>
      </c>
      <c r="H3400" t="s">
        <v>28</v>
      </c>
      <c r="I3400" s="1">
        <v>44637</v>
      </c>
      <c r="J3400">
        <v>102</v>
      </c>
      <c r="K3400" t="str">
        <f>VLOOKUP(J3400,locations!$A$1:$E$17,2,FALSE)</f>
        <v>Auckland</v>
      </c>
      <c r="L3400" t="str">
        <f>VLOOKUP(J3400,locations!$A$1:$E$17,3,FALSE)</f>
        <v>New Zealand</v>
      </c>
      <c r="M3400">
        <f>VLOOKUP(J3400,locations!$A$1:$E$17,4,FALSE)</f>
        <v>1695200</v>
      </c>
      <c r="N3400">
        <f>VLOOKUP(J3400,locations!$A$1:$E$17,5,FALSE)</f>
        <v>343.09</v>
      </c>
    </row>
    <row r="3401" spans="1:14" x14ac:dyDescent="0.25">
      <c r="A3401">
        <v>3400</v>
      </c>
      <c r="B3401" t="s">
        <v>90</v>
      </c>
      <c r="C3401">
        <v>576</v>
      </c>
      <c r="D3401" t="str">
        <f>VLOOKUP(C3409,'make details'!$A$1:$C$139,2,FALSE)</f>
        <v>Holden</v>
      </c>
      <c r="E3401" t="str">
        <f>VLOOKUP(C3401,'make details'!$A$1:$C$139,3,FALSE)</f>
        <v>Standard</v>
      </c>
      <c r="F3401">
        <v>2008</v>
      </c>
      <c r="G3401" t="s">
        <v>776</v>
      </c>
      <c r="H3401" t="s">
        <v>10</v>
      </c>
      <c r="I3401" s="1">
        <v>44477</v>
      </c>
      <c r="J3401">
        <v>101</v>
      </c>
      <c r="K3401" t="str">
        <f>VLOOKUP(J3401,locations!$A$1:$E$17,2,FALSE)</f>
        <v>Northland</v>
      </c>
      <c r="L3401" t="str">
        <f>VLOOKUP(J3401,locations!$A$1:$E$17,3,FALSE)</f>
        <v>New Zealand</v>
      </c>
      <c r="M3401">
        <f>VLOOKUP(J3401,locations!$A$1:$E$17,4,FALSE)</f>
        <v>201500</v>
      </c>
      <c r="N3401">
        <f>VLOOKUP(J3401,locations!$A$1:$E$17,5,FALSE)</f>
        <v>16.11</v>
      </c>
    </row>
    <row r="3402" spans="1:14" x14ac:dyDescent="0.25">
      <c r="A3402">
        <v>3401</v>
      </c>
      <c r="B3402" t="s">
        <v>435</v>
      </c>
      <c r="C3402">
        <v>580</v>
      </c>
      <c r="D3402" t="str">
        <f>VLOOKUP(C3410,'make details'!$A$1:$C$139,2,FALSE)</f>
        <v>Toyota</v>
      </c>
      <c r="E3402" t="str">
        <f>VLOOKUP(C3402,'make details'!$A$1:$C$139,3,FALSE)</f>
        <v>Standard</v>
      </c>
      <c r="F3402">
        <v>2018</v>
      </c>
      <c r="G3402" t="s">
        <v>464</v>
      </c>
      <c r="H3402" t="s">
        <v>32</v>
      </c>
      <c r="I3402" s="1">
        <v>44500</v>
      </c>
      <c r="J3402">
        <v>114</v>
      </c>
      <c r="K3402" t="str">
        <f>VLOOKUP(J3402,locations!$A$1:$E$17,2,FALSE)</f>
        <v>Canterbury</v>
      </c>
      <c r="L3402" t="str">
        <f>VLOOKUP(J3402,locations!$A$1:$E$17,3,FALSE)</f>
        <v>New Zealand</v>
      </c>
      <c r="M3402">
        <f>VLOOKUP(J3402,locations!$A$1:$E$17,4,FALSE)</f>
        <v>655000</v>
      </c>
      <c r="N3402">
        <f>VLOOKUP(J3402,locations!$A$1:$E$17,5,FALSE)</f>
        <v>14.72</v>
      </c>
    </row>
    <row r="3403" spans="1:14" x14ac:dyDescent="0.25">
      <c r="A3403">
        <v>3402</v>
      </c>
      <c r="B3403" t="s">
        <v>90</v>
      </c>
      <c r="C3403">
        <v>540</v>
      </c>
      <c r="D3403" t="str">
        <f>VLOOKUP(C3411,'make details'!$A$1:$C$139,2,FALSE)</f>
        <v>Toyota</v>
      </c>
      <c r="E3403" t="str">
        <f>VLOOKUP(C3403,'make details'!$A$1:$C$139,3,FALSE)</f>
        <v>Standard</v>
      </c>
      <c r="F3403">
        <v>2005</v>
      </c>
      <c r="G3403" t="s">
        <v>679</v>
      </c>
      <c r="H3403" t="s">
        <v>18</v>
      </c>
      <c r="I3403" s="1">
        <v>44573</v>
      </c>
      <c r="J3403">
        <v>114</v>
      </c>
      <c r="K3403" t="str">
        <f>VLOOKUP(J3403,locations!$A$1:$E$17,2,FALSE)</f>
        <v>Canterbury</v>
      </c>
      <c r="L3403" t="str">
        <f>VLOOKUP(J3403,locations!$A$1:$E$17,3,FALSE)</f>
        <v>New Zealand</v>
      </c>
      <c r="M3403">
        <f>VLOOKUP(J3403,locations!$A$1:$E$17,4,FALSE)</f>
        <v>655000</v>
      </c>
      <c r="N3403">
        <f>VLOOKUP(J3403,locations!$A$1:$E$17,5,FALSE)</f>
        <v>14.72</v>
      </c>
    </row>
    <row r="3404" spans="1:14" x14ac:dyDescent="0.25">
      <c r="A3404">
        <v>3403</v>
      </c>
      <c r="B3404" t="s">
        <v>90</v>
      </c>
      <c r="C3404">
        <v>576</v>
      </c>
      <c r="D3404" t="str">
        <f>VLOOKUP(C3412,'make details'!$A$1:$C$139,2,FALSE)</f>
        <v>Toyota</v>
      </c>
      <c r="E3404" t="str">
        <f>VLOOKUP(C3404,'make details'!$A$1:$C$139,3,FALSE)</f>
        <v>Standard</v>
      </c>
      <c r="F3404">
        <v>2007</v>
      </c>
      <c r="G3404" t="s">
        <v>776</v>
      </c>
      <c r="H3404" t="s">
        <v>45</v>
      </c>
      <c r="I3404" s="1">
        <v>44620</v>
      </c>
      <c r="J3404">
        <v>105</v>
      </c>
      <c r="K3404" t="str">
        <f>VLOOKUP(J3404,locations!$A$1:$E$17,2,FALSE)</f>
        <v>Gisborne</v>
      </c>
      <c r="L3404" t="str">
        <f>VLOOKUP(J3404,locations!$A$1:$E$17,3,FALSE)</f>
        <v>New Zealand</v>
      </c>
      <c r="M3404">
        <f>VLOOKUP(J3404,locations!$A$1:$E$17,4,FALSE)</f>
        <v>52100</v>
      </c>
      <c r="N3404">
        <f>VLOOKUP(J3404,locations!$A$1:$E$17,5,FALSE)</f>
        <v>6.21</v>
      </c>
    </row>
    <row r="3405" spans="1:14" x14ac:dyDescent="0.25">
      <c r="A3405">
        <v>3404</v>
      </c>
      <c r="B3405" t="s">
        <v>435</v>
      </c>
      <c r="C3405">
        <v>576</v>
      </c>
      <c r="D3405" t="str">
        <f>VLOOKUP(C3413,'make details'!$A$1:$C$139,2,FALSE)</f>
        <v>Nissan</v>
      </c>
      <c r="E3405" t="str">
        <f>VLOOKUP(C3405,'make details'!$A$1:$C$139,3,FALSE)</f>
        <v>Standard</v>
      </c>
      <c r="F3405">
        <v>2009</v>
      </c>
      <c r="G3405" t="s">
        <v>839</v>
      </c>
      <c r="H3405" t="s">
        <v>69</v>
      </c>
      <c r="I3405" s="1">
        <v>44549</v>
      </c>
      <c r="J3405">
        <v>104</v>
      </c>
      <c r="K3405" t="str">
        <f>VLOOKUP(J3405,locations!$A$1:$E$17,2,FALSE)</f>
        <v>Bay of Plenty</v>
      </c>
      <c r="L3405" t="str">
        <f>VLOOKUP(J3405,locations!$A$1:$E$17,3,FALSE)</f>
        <v>New Zealand</v>
      </c>
      <c r="M3405">
        <f>VLOOKUP(J3405,locations!$A$1:$E$17,4,FALSE)</f>
        <v>347700</v>
      </c>
      <c r="N3405">
        <f>VLOOKUP(J3405,locations!$A$1:$E$17,5,FALSE)</f>
        <v>28.8</v>
      </c>
    </row>
    <row r="3406" spans="1:14" x14ac:dyDescent="0.25">
      <c r="A3406">
        <v>3405</v>
      </c>
      <c r="B3406" t="s">
        <v>83</v>
      </c>
      <c r="C3406">
        <v>512</v>
      </c>
      <c r="D3406" t="str">
        <f>VLOOKUP(C3414,'make details'!$A$1:$C$139,2,FALSE)</f>
        <v>Nissan</v>
      </c>
      <c r="E3406" t="str">
        <f>VLOOKUP(C3406,'make details'!$A$1:$C$139,3,FALSE)</f>
        <v>Luxury</v>
      </c>
      <c r="F3406">
        <v>2005</v>
      </c>
      <c r="G3406" t="s">
        <v>966</v>
      </c>
      <c r="H3406" t="s">
        <v>18</v>
      </c>
      <c r="I3406" s="1">
        <v>44495</v>
      </c>
      <c r="J3406">
        <v>114</v>
      </c>
      <c r="K3406" t="str">
        <f>VLOOKUP(J3406,locations!$A$1:$E$17,2,FALSE)</f>
        <v>Canterbury</v>
      </c>
      <c r="L3406" t="str">
        <f>VLOOKUP(J3406,locations!$A$1:$E$17,3,FALSE)</f>
        <v>New Zealand</v>
      </c>
      <c r="M3406">
        <f>VLOOKUP(J3406,locations!$A$1:$E$17,4,FALSE)</f>
        <v>655000</v>
      </c>
      <c r="N3406">
        <f>VLOOKUP(J3406,locations!$A$1:$E$17,5,FALSE)</f>
        <v>14.72</v>
      </c>
    </row>
    <row r="3407" spans="1:14" x14ac:dyDescent="0.25">
      <c r="A3407">
        <v>3406</v>
      </c>
      <c r="B3407" t="s">
        <v>90</v>
      </c>
      <c r="C3407">
        <v>550</v>
      </c>
      <c r="D3407" t="str">
        <f>VLOOKUP(C3415,'make details'!$A$1:$C$139,2,FALSE)</f>
        <v>Mazda</v>
      </c>
      <c r="E3407" t="str">
        <f>VLOOKUP(C3407,'make details'!$A$1:$C$139,3,FALSE)</f>
        <v>Standard</v>
      </c>
      <c r="F3407">
        <v>1995</v>
      </c>
      <c r="G3407" t="s">
        <v>584</v>
      </c>
      <c r="H3407" t="s">
        <v>69</v>
      </c>
      <c r="I3407" s="1">
        <v>44608</v>
      </c>
      <c r="J3407">
        <v>102</v>
      </c>
      <c r="K3407" t="str">
        <f>VLOOKUP(J3407,locations!$A$1:$E$17,2,FALSE)</f>
        <v>Auckland</v>
      </c>
      <c r="L3407" t="str">
        <f>VLOOKUP(J3407,locations!$A$1:$E$17,3,FALSE)</f>
        <v>New Zealand</v>
      </c>
      <c r="M3407">
        <f>VLOOKUP(J3407,locations!$A$1:$E$17,4,FALSE)</f>
        <v>1695200</v>
      </c>
      <c r="N3407">
        <f>VLOOKUP(J3407,locations!$A$1:$E$17,5,FALSE)</f>
        <v>343.09</v>
      </c>
    </row>
    <row r="3408" spans="1:14" x14ac:dyDescent="0.25">
      <c r="A3408">
        <v>3407</v>
      </c>
      <c r="B3408" t="s">
        <v>235</v>
      </c>
      <c r="C3408">
        <v>587</v>
      </c>
      <c r="D3408" t="str">
        <f>VLOOKUP(C3416,'make details'!$A$1:$C$139,2,FALSE)</f>
        <v>Mitsubishi</v>
      </c>
      <c r="E3408" t="str">
        <f>VLOOKUP(C3408,'make details'!$A$1:$C$139,3,FALSE)</f>
        <v>Standard</v>
      </c>
      <c r="F3408">
        <v>2009</v>
      </c>
      <c r="G3408" t="s">
        <v>948</v>
      </c>
      <c r="H3408" t="s">
        <v>45</v>
      </c>
      <c r="I3408" s="1">
        <v>44582</v>
      </c>
      <c r="J3408">
        <v>102</v>
      </c>
      <c r="K3408" t="str">
        <f>VLOOKUP(J3408,locations!$A$1:$E$17,2,FALSE)</f>
        <v>Auckland</v>
      </c>
      <c r="L3408" t="str">
        <f>VLOOKUP(J3408,locations!$A$1:$E$17,3,FALSE)</f>
        <v>New Zealand</v>
      </c>
      <c r="M3408">
        <f>VLOOKUP(J3408,locations!$A$1:$E$17,4,FALSE)</f>
        <v>1695200</v>
      </c>
      <c r="N3408">
        <f>VLOOKUP(J3408,locations!$A$1:$E$17,5,FALSE)</f>
        <v>343.09</v>
      </c>
    </row>
    <row r="3409" spans="1:14" x14ac:dyDescent="0.25">
      <c r="A3409">
        <v>3408</v>
      </c>
      <c r="B3409" t="s">
        <v>435</v>
      </c>
      <c r="C3409">
        <v>548</v>
      </c>
      <c r="D3409" t="str">
        <f>VLOOKUP(C3417,'make details'!$A$1:$C$139,2,FALSE)</f>
        <v>Chrysler</v>
      </c>
      <c r="E3409" t="str">
        <f>VLOOKUP(C3409,'make details'!$A$1:$C$139,3,FALSE)</f>
        <v>Standard</v>
      </c>
      <c r="F3409">
        <v>2005</v>
      </c>
      <c r="G3409" t="s">
        <v>678</v>
      </c>
      <c r="H3409" t="s">
        <v>18</v>
      </c>
      <c r="I3409" s="1">
        <v>44641</v>
      </c>
      <c r="J3409">
        <v>105</v>
      </c>
      <c r="K3409" t="str">
        <f>VLOOKUP(J3409,locations!$A$1:$E$17,2,FALSE)</f>
        <v>Gisborne</v>
      </c>
      <c r="L3409" t="str">
        <f>VLOOKUP(J3409,locations!$A$1:$E$17,3,FALSE)</f>
        <v>New Zealand</v>
      </c>
      <c r="M3409">
        <f>VLOOKUP(J3409,locations!$A$1:$E$17,4,FALSE)</f>
        <v>52100</v>
      </c>
      <c r="N3409">
        <f>VLOOKUP(J3409,locations!$A$1:$E$17,5,FALSE)</f>
        <v>6.21</v>
      </c>
    </row>
    <row r="3410" spans="1:14" x14ac:dyDescent="0.25">
      <c r="A3410">
        <v>3409</v>
      </c>
      <c r="B3410" t="s">
        <v>90</v>
      </c>
      <c r="C3410">
        <v>619</v>
      </c>
      <c r="D3410" t="str">
        <f>VLOOKUP(C3418,'make details'!$A$1:$C$139,2,FALSE)</f>
        <v>Holden</v>
      </c>
      <c r="E3410" t="str">
        <f>VLOOKUP(C3410,'make details'!$A$1:$C$139,3,FALSE)</f>
        <v>Standard</v>
      </c>
      <c r="F3410">
        <v>2008</v>
      </c>
      <c r="G3410" t="s">
        <v>575</v>
      </c>
      <c r="H3410" t="s">
        <v>10</v>
      </c>
      <c r="I3410" s="1">
        <v>44607</v>
      </c>
      <c r="J3410">
        <v>105</v>
      </c>
      <c r="K3410" t="str">
        <f>VLOOKUP(J3410,locations!$A$1:$E$17,2,FALSE)</f>
        <v>Gisborne</v>
      </c>
      <c r="L3410" t="str">
        <f>VLOOKUP(J3410,locations!$A$1:$E$17,3,FALSE)</f>
        <v>New Zealand</v>
      </c>
      <c r="M3410">
        <f>VLOOKUP(J3410,locations!$A$1:$E$17,4,FALSE)</f>
        <v>52100</v>
      </c>
      <c r="N3410">
        <f>VLOOKUP(J3410,locations!$A$1:$E$17,5,FALSE)</f>
        <v>6.21</v>
      </c>
    </row>
    <row r="3411" spans="1:14" x14ac:dyDescent="0.25">
      <c r="A3411">
        <v>3410</v>
      </c>
      <c r="B3411" t="s">
        <v>90</v>
      </c>
      <c r="C3411">
        <v>619</v>
      </c>
      <c r="D3411" t="str">
        <f>VLOOKUP(C3419,'make details'!$A$1:$C$139,2,FALSE)</f>
        <v>Mazda</v>
      </c>
      <c r="E3411" t="str">
        <f>VLOOKUP(C3411,'make details'!$A$1:$C$139,3,FALSE)</f>
        <v>Standard</v>
      </c>
      <c r="F3411">
        <v>1994</v>
      </c>
      <c r="G3411" t="s">
        <v>448</v>
      </c>
      <c r="H3411" t="s">
        <v>28</v>
      </c>
      <c r="I3411" s="1">
        <v>44535</v>
      </c>
      <c r="J3411">
        <v>114</v>
      </c>
      <c r="K3411" t="str">
        <f>VLOOKUP(J3411,locations!$A$1:$E$17,2,FALSE)</f>
        <v>Canterbury</v>
      </c>
      <c r="L3411" t="str">
        <f>VLOOKUP(J3411,locations!$A$1:$E$17,3,FALSE)</f>
        <v>New Zealand</v>
      </c>
      <c r="M3411">
        <f>VLOOKUP(J3411,locations!$A$1:$E$17,4,FALSE)</f>
        <v>655000</v>
      </c>
      <c r="N3411">
        <f>VLOOKUP(J3411,locations!$A$1:$E$17,5,FALSE)</f>
        <v>14.72</v>
      </c>
    </row>
    <row r="3412" spans="1:14" x14ac:dyDescent="0.25">
      <c r="A3412">
        <v>3411</v>
      </c>
      <c r="B3412" t="s">
        <v>75</v>
      </c>
      <c r="C3412">
        <v>619</v>
      </c>
      <c r="D3412" t="str">
        <f>VLOOKUP(C3420,'make details'!$A$1:$C$139,2,FALSE)</f>
        <v>Honda</v>
      </c>
      <c r="E3412" t="str">
        <f>VLOOKUP(C3412,'make details'!$A$1:$C$139,3,FALSE)</f>
        <v>Standard</v>
      </c>
      <c r="F3412">
        <v>2009</v>
      </c>
      <c r="G3412" t="s">
        <v>746</v>
      </c>
      <c r="H3412" t="s">
        <v>32</v>
      </c>
      <c r="I3412" s="1">
        <v>44612</v>
      </c>
      <c r="J3412">
        <v>102</v>
      </c>
      <c r="K3412" t="str">
        <f>VLOOKUP(J3412,locations!$A$1:$E$17,2,FALSE)</f>
        <v>Auckland</v>
      </c>
      <c r="L3412" t="str">
        <f>VLOOKUP(J3412,locations!$A$1:$E$17,3,FALSE)</f>
        <v>New Zealand</v>
      </c>
      <c r="M3412">
        <f>VLOOKUP(J3412,locations!$A$1:$E$17,4,FALSE)</f>
        <v>1695200</v>
      </c>
      <c r="N3412">
        <f>VLOOKUP(J3412,locations!$A$1:$E$17,5,FALSE)</f>
        <v>343.09</v>
      </c>
    </row>
    <row r="3413" spans="1:14" x14ac:dyDescent="0.25">
      <c r="A3413">
        <v>3412</v>
      </c>
      <c r="B3413" t="s">
        <v>75</v>
      </c>
      <c r="C3413">
        <v>587</v>
      </c>
      <c r="D3413" t="str">
        <f>VLOOKUP(C3421,'make details'!$A$1:$C$139,2,FALSE)</f>
        <v>Toyota</v>
      </c>
      <c r="E3413" t="str">
        <f>VLOOKUP(C3413,'make details'!$A$1:$C$139,3,FALSE)</f>
        <v>Standard</v>
      </c>
      <c r="F3413">
        <v>1992</v>
      </c>
      <c r="G3413" t="s">
        <v>590</v>
      </c>
      <c r="H3413" t="s">
        <v>32</v>
      </c>
      <c r="I3413" s="1">
        <v>44642</v>
      </c>
      <c r="J3413">
        <v>115</v>
      </c>
      <c r="K3413" t="str">
        <f>VLOOKUP(J3413,locations!$A$1:$E$17,2,FALSE)</f>
        <v>Otago</v>
      </c>
      <c r="L3413" t="str">
        <f>VLOOKUP(J3413,locations!$A$1:$E$17,3,FALSE)</f>
        <v>New Zealand</v>
      </c>
      <c r="M3413">
        <f>VLOOKUP(J3413,locations!$A$1:$E$17,4,FALSE)</f>
        <v>246000</v>
      </c>
      <c r="N3413">
        <f>VLOOKUP(J3413,locations!$A$1:$E$17,5,FALSE)</f>
        <v>7.89</v>
      </c>
    </row>
    <row r="3414" spans="1:14" x14ac:dyDescent="0.25">
      <c r="A3414">
        <v>3413</v>
      </c>
      <c r="B3414" t="s">
        <v>83</v>
      </c>
      <c r="C3414">
        <v>587</v>
      </c>
      <c r="D3414" t="str">
        <f>VLOOKUP(C3422,'make details'!$A$1:$C$139,2,FALSE)</f>
        <v>Toyota</v>
      </c>
      <c r="E3414" t="str">
        <f>VLOOKUP(C3414,'make details'!$A$1:$C$139,3,FALSE)</f>
        <v>Standard</v>
      </c>
      <c r="F3414">
        <v>1990</v>
      </c>
      <c r="G3414" t="s">
        <v>446</v>
      </c>
      <c r="H3414" t="s">
        <v>69</v>
      </c>
      <c r="I3414" s="1">
        <v>44566</v>
      </c>
      <c r="J3414">
        <v>103</v>
      </c>
      <c r="K3414" t="str">
        <f>VLOOKUP(J3414,locations!$A$1:$E$17,2,FALSE)</f>
        <v>Waikato</v>
      </c>
      <c r="L3414" t="str">
        <f>VLOOKUP(J3414,locations!$A$1:$E$17,3,FALSE)</f>
        <v>New Zealand</v>
      </c>
      <c r="M3414">
        <f>VLOOKUP(J3414,locations!$A$1:$E$17,4,FALSE)</f>
        <v>513800</v>
      </c>
      <c r="N3414">
        <f>VLOOKUP(J3414,locations!$A$1:$E$17,5,FALSE)</f>
        <v>21.5</v>
      </c>
    </row>
    <row r="3415" spans="1:14" x14ac:dyDescent="0.25">
      <c r="A3415">
        <v>3414</v>
      </c>
      <c r="B3415" t="s">
        <v>90</v>
      </c>
      <c r="C3415">
        <v>576</v>
      </c>
      <c r="D3415" t="str">
        <f>VLOOKUP(C3423,'make details'!$A$1:$C$139,2,FALSE)</f>
        <v>Toyota</v>
      </c>
      <c r="E3415" t="str">
        <f>VLOOKUP(C3415,'make details'!$A$1:$C$139,3,FALSE)</f>
        <v>Standard</v>
      </c>
      <c r="F3415">
        <v>2009</v>
      </c>
      <c r="G3415" t="s">
        <v>698</v>
      </c>
      <c r="H3415" t="s">
        <v>32</v>
      </c>
      <c r="I3415" s="1">
        <v>44516</v>
      </c>
      <c r="J3415">
        <v>102</v>
      </c>
      <c r="K3415" t="str">
        <f>VLOOKUP(J3415,locations!$A$1:$E$17,2,FALSE)</f>
        <v>Auckland</v>
      </c>
      <c r="L3415" t="str">
        <f>VLOOKUP(J3415,locations!$A$1:$E$17,3,FALSE)</f>
        <v>New Zealand</v>
      </c>
      <c r="M3415">
        <f>VLOOKUP(J3415,locations!$A$1:$E$17,4,FALSE)</f>
        <v>1695200</v>
      </c>
      <c r="N3415">
        <f>VLOOKUP(J3415,locations!$A$1:$E$17,5,FALSE)</f>
        <v>343.09</v>
      </c>
    </row>
    <row r="3416" spans="1:14" x14ac:dyDescent="0.25">
      <c r="A3416">
        <v>3415</v>
      </c>
      <c r="B3416" t="s">
        <v>75</v>
      </c>
      <c r="C3416">
        <v>580</v>
      </c>
      <c r="D3416" t="str">
        <f>VLOOKUP(C3424,'make details'!$A$1:$C$139,2,FALSE)</f>
        <v>Suzuki</v>
      </c>
      <c r="E3416" t="str">
        <f>VLOOKUP(C3416,'make details'!$A$1:$C$139,3,FALSE)</f>
        <v>Standard</v>
      </c>
      <c r="F3416">
        <v>2009</v>
      </c>
      <c r="G3416" t="s">
        <v>607</v>
      </c>
      <c r="H3416" t="s">
        <v>69</v>
      </c>
      <c r="I3416" s="1">
        <v>44650</v>
      </c>
      <c r="J3416">
        <v>114</v>
      </c>
      <c r="K3416" t="str">
        <f>VLOOKUP(J3416,locations!$A$1:$E$17,2,FALSE)</f>
        <v>Canterbury</v>
      </c>
      <c r="L3416" t="str">
        <f>VLOOKUP(J3416,locations!$A$1:$E$17,3,FALSE)</f>
        <v>New Zealand</v>
      </c>
      <c r="M3416">
        <f>VLOOKUP(J3416,locations!$A$1:$E$17,4,FALSE)</f>
        <v>655000</v>
      </c>
      <c r="N3416">
        <f>VLOOKUP(J3416,locations!$A$1:$E$17,5,FALSE)</f>
        <v>14.72</v>
      </c>
    </row>
    <row r="3417" spans="1:14" x14ac:dyDescent="0.25">
      <c r="A3417">
        <v>3416</v>
      </c>
      <c r="B3417" t="s">
        <v>90</v>
      </c>
      <c r="C3417">
        <v>523</v>
      </c>
      <c r="D3417" t="str">
        <f>VLOOKUP(C3425,'make details'!$A$1:$C$139,2,FALSE)</f>
        <v>Dodge</v>
      </c>
      <c r="E3417" t="str">
        <f>VLOOKUP(C3417,'make details'!$A$1:$C$139,3,FALSE)</f>
        <v>Standard</v>
      </c>
      <c r="F3417">
        <v>2002</v>
      </c>
      <c r="G3417" t="s">
        <v>595</v>
      </c>
      <c r="H3417" t="s">
        <v>10</v>
      </c>
      <c r="I3417" s="1">
        <v>44642</v>
      </c>
      <c r="J3417">
        <v>102</v>
      </c>
      <c r="K3417" t="str">
        <f>VLOOKUP(J3417,locations!$A$1:$E$17,2,FALSE)</f>
        <v>Auckland</v>
      </c>
      <c r="L3417" t="str">
        <f>VLOOKUP(J3417,locations!$A$1:$E$17,3,FALSE)</f>
        <v>New Zealand</v>
      </c>
      <c r="M3417">
        <f>VLOOKUP(J3417,locations!$A$1:$E$17,4,FALSE)</f>
        <v>1695200</v>
      </c>
      <c r="N3417">
        <f>VLOOKUP(J3417,locations!$A$1:$E$17,5,FALSE)</f>
        <v>343.09</v>
      </c>
    </row>
    <row r="3418" spans="1:14" x14ac:dyDescent="0.25">
      <c r="A3418">
        <v>3417</v>
      </c>
      <c r="B3418" t="s">
        <v>83</v>
      </c>
      <c r="C3418">
        <v>548</v>
      </c>
      <c r="D3418" t="str">
        <f>VLOOKUP(C3426,'make details'!$A$1:$C$139,2,FALSE)</f>
        <v>Toyota</v>
      </c>
      <c r="E3418" t="str">
        <f>VLOOKUP(C3418,'make details'!$A$1:$C$139,3,FALSE)</f>
        <v>Standard</v>
      </c>
      <c r="F3418">
        <v>2004</v>
      </c>
      <c r="G3418" t="s">
        <v>593</v>
      </c>
      <c r="H3418" t="s">
        <v>69</v>
      </c>
      <c r="I3418" s="1">
        <v>44653</v>
      </c>
      <c r="J3418">
        <v>102</v>
      </c>
      <c r="K3418" t="str">
        <f>VLOOKUP(J3418,locations!$A$1:$E$17,2,FALSE)</f>
        <v>Auckland</v>
      </c>
      <c r="L3418" t="str">
        <f>VLOOKUP(J3418,locations!$A$1:$E$17,3,FALSE)</f>
        <v>New Zealand</v>
      </c>
      <c r="M3418">
        <f>VLOOKUP(J3418,locations!$A$1:$E$17,4,FALSE)</f>
        <v>1695200</v>
      </c>
      <c r="N3418">
        <f>VLOOKUP(J3418,locations!$A$1:$E$17,5,FALSE)</f>
        <v>343.09</v>
      </c>
    </row>
    <row r="3419" spans="1:14" x14ac:dyDescent="0.25">
      <c r="A3419">
        <v>3418</v>
      </c>
      <c r="B3419" t="s">
        <v>235</v>
      </c>
      <c r="C3419">
        <v>576</v>
      </c>
      <c r="D3419" t="str">
        <f>VLOOKUP(C3427,'make details'!$A$1:$C$139,2,FALSE)</f>
        <v>Toyota</v>
      </c>
      <c r="E3419" t="str">
        <f>VLOOKUP(C3419,'make details'!$A$1:$C$139,3,FALSE)</f>
        <v>Standard</v>
      </c>
      <c r="F3419">
        <v>2012</v>
      </c>
      <c r="G3419" t="s">
        <v>723</v>
      </c>
      <c r="H3419" t="s">
        <v>32</v>
      </c>
      <c r="I3419" s="1">
        <v>44483</v>
      </c>
      <c r="J3419">
        <v>109</v>
      </c>
      <c r="K3419" t="str">
        <f>VLOOKUP(J3419,locations!$A$1:$E$17,2,FALSE)</f>
        <v>Wellington</v>
      </c>
      <c r="L3419" t="str">
        <f>VLOOKUP(J3419,locations!$A$1:$E$17,3,FALSE)</f>
        <v>New Zealand</v>
      </c>
      <c r="M3419">
        <f>VLOOKUP(J3419,locations!$A$1:$E$17,4,FALSE)</f>
        <v>543500</v>
      </c>
      <c r="N3419">
        <f>VLOOKUP(J3419,locations!$A$1:$E$17,5,FALSE)</f>
        <v>67.52</v>
      </c>
    </row>
    <row r="3420" spans="1:14" x14ac:dyDescent="0.25">
      <c r="A3420">
        <v>3419</v>
      </c>
      <c r="B3420" t="s">
        <v>75</v>
      </c>
      <c r="C3420">
        <v>550</v>
      </c>
      <c r="D3420" t="str">
        <f>VLOOKUP(C3428,'make details'!$A$1:$C$139,2,FALSE)</f>
        <v>Volkswagen</v>
      </c>
      <c r="E3420" t="str">
        <f>VLOOKUP(C3420,'make details'!$A$1:$C$139,3,FALSE)</f>
        <v>Standard</v>
      </c>
      <c r="F3420">
        <v>2009</v>
      </c>
      <c r="G3420" t="s">
        <v>808</v>
      </c>
      <c r="H3420" t="s">
        <v>28</v>
      </c>
      <c r="I3420" s="1">
        <v>44614</v>
      </c>
      <c r="J3420">
        <v>105</v>
      </c>
      <c r="K3420" t="str">
        <f>VLOOKUP(J3420,locations!$A$1:$E$17,2,FALSE)</f>
        <v>Gisborne</v>
      </c>
      <c r="L3420" t="str">
        <f>VLOOKUP(J3420,locations!$A$1:$E$17,3,FALSE)</f>
        <v>New Zealand</v>
      </c>
      <c r="M3420">
        <f>VLOOKUP(J3420,locations!$A$1:$E$17,4,FALSE)</f>
        <v>52100</v>
      </c>
      <c r="N3420">
        <f>VLOOKUP(J3420,locations!$A$1:$E$17,5,FALSE)</f>
        <v>6.21</v>
      </c>
    </row>
    <row r="3421" spans="1:14" x14ac:dyDescent="0.25">
      <c r="A3421">
        <v>3420</v>
      </c>
      <c r="B3421" t="s">
        <v>90</v>
      </c>
      <c r="C3421">
        <v>619</v>
      </c>
      <c r="D3421" t="str">
        <f>VLOOKUP(C3429,'make details'!$A$1:$C$139,2,FALSE)</f>
        <v>Mazda</v>
      </c>
      <c r="E3421" t="str">
        <f>VLOOKUP(C3421,'make details'!$A$1:$C$139,3,FALSE)</f>
        <v>Standard</v>
      </c>
      <c r="F3421">
        <v>2007</v>
      </c>
      <c r="G3421" t="s">
        <v>874</v>
      </c>
      <c r="H3421" t="s">
        <v>32</v>
      </c>
      <c r="I3421" s="1">
        <v>44647</v>
      </c>
      <c r="J3421">
        <v>104</v>
      </c>
      <c r="K3421" t="str">
        <f>VLOOKUP(J3421,locations!$A$1:$E$17,2,FALSE)</f>
        <v>Bay of Plenty</v>
      </c>
      <c r="L3421" t="str">
        <f>VLOOKUP(J3421,locations!$A$1:$E$17,3,FALSE)</f>
        <v>New Zealand</v>
      </c>
      <c r="M3421">
        <f>VLOOKUP(J3421,locations!$A$1:$E$17,4,FALSE)</f>
        <v>347700</v>
      </c>
      <c r="N3421">
        <f>VLOOKUP(J3421,locations!$A$1:$E$17,5,FALSE)</f>
        <v>28.8</v>
      </c>
    </row>
    <row r="3422" spans="1:14" x14ac:dyDescent="0.25">
      <c r="A3422">
        <v>3421</v>
      </c>
      <c r="B3422" t="s">
        <v>90</v>
      </c>
      <c r="C3422">
        <v>619</v>
      </c>
      <c r="D3422" t="str">
        <f>VLOOKUP(C3430,'make details'!$A$1:$C$139,2,FALSE)</f>
        <v>Toyota</v>
      </c>
      <c r="E3422" t="str">
        <f>VLOOKUP(C3422,'make details'!$A$1:$C$139,3,FALSE)</f>
        <v>Standard</v>
      </c>
      <c r="F3422">
        <v>2018</v>
      </c>
      <c r="G3422" t="s">
        <v>575</v>
      </c>
      <c r="H3422" t="s">
        <v>32</v>
      </c>
      <c r="I3422" s="1">
        <v>44476</v>
      </c>
      <c r="J3422">
        <v>102</v>
      </c>
      <c r="K3422" t="str">
        <f>VLOOKUP(J3422,locations!$A$1:$E$17,2,FALSE)</f>
        <v>Auckland</v>
      </c>
      <c r="L3422" t="str">
        <f>VLOOKUP(J3422,locations!$A$1:$E$17,3,FALSE)</f>
        <v>New Zealand</v>
      </c>
      <c r="M3422">
        <f>VLOOKUP(J3422,locations!$A$1:$E$17,4,FALSE)</f>
        <v>1695200</v>
      </c>
      <c r="N3422">
        <f>VLOOKUP(J3422,locations!$A$1:$E$17,5,FALSE)</f>
        <v>343.09</v>
      </c>
    </row>
    <row r="3423" spans="1:14" x14ac:dyDescent="0.25">
      <c r="A3423">
        <v>3422</v>
      </c>
      <c r="B3423" t="s">
        <v>75</v>
      </c>
      <c r="C3423">
        <v>619</v>
      </c>
      <c r="D3423" t="str">
        <f>VLOOKUP(C3431,'make details'!$A$1:$C$139,2,FALSE)</f>
        <v>Mazda</v>
      </c>
      <c r="E3423" t="str">
        <f>VLOOKUP(C3423,'make details'!$A$1:$C$139,3,FALSE)</f>
        <v>Standard</v>
      </c>
      <c r="F3423">
        <v>2018</v>
      </c>
      <c r="G3423" t="s">
        <v>711</v>
      </c>
      <c r="H3423" t="s">
        <v>32</v>
      </c>
      <c r="I3423" s="1">
        <v>44642</v>
      </c>
      <c r="J3423">
        <v>102</v>
      </c>
      <c r="K3423" t="str">
        <f>VLOOKUP(J3423,locations!$A$1:$E$17,2,FALSE)</f>
        <v>Auckland</v>
      </c>
      <c r="L3423" t="str">
        <f>VLOOKUP(J3423,locations!$A$1:$E$17,3,FALSE)</f>
        <v>New Zealand</v>
      </c>
      <c r="M3423">
        <f>VLOOKUP(J3423,locations!$A$1:$E$17,4,FALSE)</f>
        <v>1695200</v>
      </c>
      <c r="N3423">
        <f>VLOOKUP(J3423,locations!$A$1:$E$17,5,FALSE)</f>
        <v>343.09</v>
      </c>
    </row>
    <row r="3424" spans="1:14" x14ac:dyDescent="0.25">
      <c r="A3424">
        <v>3423</v>
      </c>
      <c r="B3424" t="s">
        <v>75</v>
      </c>
      <c r="C3424">
        <v>611</v>
      </c>
      <c r="D3424" t="str">
        <f>VLOOKUP(C3432,'make details'!$A$1:$C$139,2,FALSE)</f>
        <v>Mitsubishi</v>
      </c>
      <c r="E3424" t="str">
        <f>VLOOKUP(C3424,'make details'!$A$1:$C$139,3,FALSE)</f>
        <v>Standard</v>
      </c>
      <c r="F3424">
        <v>2007</v>
      </c>
      <c r="G3424" t="s">
        <v>684</v>
      </c>
      <c r="H3424" t="s">
        <v>69</v>
      </c>
      <c r="I3424" s="1">
        <v>44612</v>
      </c>
      <c r="J3424">
        <v>108</v>
      </c>
      <c r="K3424" t="str">
        <f>VLOOKUP(J3424,locations!$A$1:$E$17,2,FALSE)</f>
        <v>Manawatū-Whanganui</v>
      </c>
      <c r="L3424" t="str">
        <f>VLOOKUP(J3424,locations!$A$1:$E$17,3,FALSE)</f>
        <v>New Zealand</v>
      </c>
      <c r="M3424">
        <f>VLOOKUP(J3424,locations!$A$1:$E$17,4,FALSE)</f>
        <v>258200</v>
      </c>
      <c r="N3424">
        <f>VLOOKUP(J3424,locations!$A$1:$E$17,5,FALSE)</f>
        <v>11.62</v>
      </c>
    </row>
    <row r="3425" spans="1:14" x14ac:dyDescent="0.25">
      <c r="A3425">
        <v>3424</v>
      </c>
      <c r="B3425" t="s">
        <v>90</v>
      </c>
      <c r="C3425">
        <v>534</v>
      </c>
      <c r="D3425" t="str">
        <f>VLOOKUP(C3433,'make details'!$A$1:$C$139,2,FALSE)</f>
        <v>Honda</v>
      </c>
      <c r="E3425" t="str">
        <f>VLOOKUP(C3425,'make details'!$A$1:$C$139,3,FALSE)</f>
        <v>Standard</v>
      </c>
      <c r="F3425">
        <v>2010</v>
      </c>
      <c r="G3425" t="s">
        <v>906</v>
      </c>
      <c r="H3425" t="s">
        <v>18</v>
      </c>
      <c r="I3425" s="1">
        <v>44514</v>
      </c>
      <c r="J3425">
        <v>102</v>
      </c>
      <c r="K3425" t="str">
        <f>VLOOKUP(J3425,locations!$A$1:$E$17,2,FALSE)</f>
        <v>Auckland</v>
      </c>
      <c r="L3425" t="str">
        <f>VLOOKUP(J3425,locations!$A$1:$E$17,3,FALSE)</f>
        <v>New Zealand</v>
      </c>
      <c r="M3425">
        <f>VLOOKUP(J3425,locations!$A$1:$E$17,4,FALSE)</f>
        <v>1695200</v>
      </c>
      <c r="N3425">
        <f>VLOOKUP(J3425,locations!$A$1:$E$17,5,FALSE)</f>
        <v>343.09</v>
      </c>
    </row>
    <row r="3426" spans="1:14" x14ac:dyDescent="0.25">
      <c r="A3426">
        <v>3425</v>
      </c>
      <c r="B3426" t="s">
        <v>75</v>
      </c>
      <c r="C3426">
        <v>619</v>
      </c>
      <c r="D3426" t="str">
        <f>VLOOKUP(C3434,'make details'!$A$1:$C$139,2,FALSE)</f>
        <v>Subaru</v>
      </c>
      <c r="E3426" t="str">
        <f>VLOOKUP(C3426,'make details'!$A$1:$C$139,3,FALSE)</f>
        <v>Standard</v>
      </c>
      <c r="F3426">
        <v>2013</v>
      </c>
      <c r="G3426" t="s">
        <v>471</v>
      </c>
      <c r="H3426" t="s">
        <v>45</v>
      </c>
      <c r="I3426" s="1">
        <v>44656</v>
      </c>
      <c r="J3426">
        <v>102</v>
      </c>
      <c r="K3426" t="str">
        <f>VLOOKUP(J3426,locations!$A$1:$E$17,2,FALSE)</f>
        <v>Auckland</v>
      </c>
      <c r="L3426" t="str">
        <f>VLOOKUP(J3426,locations!$A$1:$E$17,3,FALSE)</f>
        <v>New Zealand</v>
      </c>
      <c r="M3426">
        <f>VLOOKUP(J3426,locations!$A$1:$E$17,4,FALSE)</f>
        <v>1695200</v>
      </c>
      <c r="N3426">
        <f>VLOOKUP(J3426,locations!$A$1:$E$17,5,FALSE)</f>
        <v>343.09</v>
      </c>
    </row>
    <row r="3427" spans="1:14" x14ac:dyDescent="0.25">
      <c r="A3427">
        <v>3426</v>
      </c>
      <c r="B3427" t="s">
        <v>75</v>
      </c>
      <c r="C3427">
        <v>619</v>
      </c>
      <c r="D3427" t="str">
        <f>VLOOKUP(C3435,'make details'!$A$1:$C$139,2,FALSE)</f>
        <v>Mitsubishi</v>
      </c>
      <c r="E3427" t="str">
        <f>VLOOKUP(C3427,'make details'!$A$1:$C$139,3,FALSE)</f>
        <v>Standard</v>
      </c>
      <c r="F3427">
        <v>2018</v>
      </c>
      <c r="G3427" t="s">
        <v>460</v>
      </c>
      <c r="H3427" t="s">
        <v>10</v>
      </c>
      <c r="I3427" s="1">
        <v>44579</v>
      </c>
      <c r="J3427">
        <v>102</v>
      </c>
      <c r="K3427" t="str">
        <f>VLOOKUP(J3427,locations!$A$1:$E$17,2,FALSE)</f>
        <v>Auckland</v>
      </c>
      <c r="L3427" t="str">
        <f>VLOOKUP(J3427,locations!$A$1:$E$17,3,FALSE)</f>
        <v>New Zealand</v>
      </c>
      <c r="M3427">
        <f>VLOOKUP(J3427,locations!$A$1:$E$17,4,FALSE)</f>
        <v>1695200</v>
      </c>
      <c r="N3427">
        <f>VLOOKUP(J3427,locations!$A$1:$E$17,5,FALSE)</f>
        <v>343.09</v>
      </c>
    </row>
    <row r="3428" spans="1:14" x14ac:dyDescent="0.25">
      <c r="A3428">
        <v>3427</v>
      </c>
      <c r="B3428" t="s">
        <v>75</v>
      </c>
      <c r="C3428">
        <v>633</v>
      </c>
      <c r="D3428" t="str">
        <f>VLOOKUP(C3436,'make details'!$A$1:$C$139,2,FALSE)</f>
        <v>Audi</v>
      </c>
      <c r="E3428" t="str">
        <f>VLOOKUP(C3428,'make details'!$A$1:$C$139,3,FALSE)</f>
        <v>Standard</v>
      </c>
      <c r="F3428">
        <v>2007</v>
      </c>
      <c r="G3428" t="s">
        <v>581</v>
      </c>
      <c r="H3428" t="s">
        <v>28</v>
      </c>
      <c r="I3428" s="1">
        <v>44654</v>
      </c>
      <c r="J3428">
        <v>102</v>
      </c>
      <c r="K3428" t="str">
        <f>VLOOKUP(J3428,locations!$A$1:$E$17,2,FALSE)</f>
        <v>Auckland</v>
      </c>
      <c r="L3428" t="str">
        <f>VLOOKUP(J3428,locations!$A$1:$E$17,3,FALSE)</f>
        <v>New Zealand</v>
      </c>
      <c r="M3428">
        <f>VLOOKUP(J3428,locations!$A$1:$E$17,4,FALSE)</f>
        <v>1695200</v>
      </c>
      <c r="N3428">
        <f>VLOOKUP(J3428,locations!$A$1:$E$17,5,FALSE)</f>
        <v>343.09</v>
      </c>
    </row>
    <row r="3429" spans="1:14" x14ac:dyDescent="0.25">
      <c r="A3429">
        <v>3428</v>
      </c>
      <c r="B3429" t="s">
        <v>435</v>
      </c>
      <c r="C3429">
        <v>576</v>
      </c>
      <c r="D3429" t="str">
        <f>VLOOKUP(C3437,'make details'!$A$1:$C$139,2,FALSE)</f>
        <v>Toyota</v>
      </c>
      <c r="E3429" t="str">
        <f>VLOOKUP(C3429,'make details'!$A$1:$C$139,3,FALSE)</f>
        <v>Standard</v>
      </c>
      <c r="F3429">
        <v>2003</v>
      </c>
      <c r="G3429" t="s">
        <v>450</v>
      </c>
      <c r="H3429" t="s">
        <v>10</v>
      </c>
      <c r="I3429" s="1">
        <v>44527</v>
      </c>
      <c r="J3429">
        <v>107</v>
      </c>
      <c r="K3429" t="str">
        <f>VLOOKUP(J3429,locations!$A$1:$E$17,2,FALSE)</f>
        <v>Taranaki</v>
      </c>
      <c r="L3429" t="str">
        <f>VLOOKUP(J3429,locations!$A$1:$E$17,3,FALSE)</f>
        <v>New Zealand</v>
      </c>
      <c r="M3429">
        <f>VLOOKUP(J3429,locations!$A$1:$E$17,4,FALSE)</f>
        <v>127300</v>
      </c>
      <c r="N3429">
        <f>VLOOKUP(J3429,locations!$A$1:$E$17,5,FALSE)</f>
        <v>17.55</v>
      </c>
    </row>
    <row r="3430" spans="1:14" x14ac:dyDescent="0.25">
      <c r="A3430">
        <v>3429</v>
      </c>
      <c r="B3430" t="s">
        <v>90</v>
      </c>
      <c r="C3430">
        <v>619</v>
      </c>
      <c r="D3430" t="str">
        <f>VLOOKUP(C3438,'make details'!$A$1:$C$139,2,FALSE)</f>
        <v>Subaru</v>
      </c>
      <c r="E3430" t="str">
        <f>VLOOKUP(C3430,'make details'!$A$1:$C$139,3,FALSE)</f>
        <v>Standard</v>
      </c>
      <c r="F3430">
        <v>2006</v>
      </c>
      <c r="G3430" t="s">
        <v>866</v>
      </c>
      <c r="H3430" t="s">
        <v>10</v>
      </c>
      <c r="I3430" s="1">
        <v>44653</v>
      </c>
      <c r="J3430">
        <v>102</v>
      </c>
      <c r="K3430" t="str">
        <f>VLOOKUP(J3430,locations!$A$1:$E$17,2,FALSE)</f>
        <v>Auckland</v>
      </c>
      <c r="L3430" t="str">
        <f>VLOOKUP(J3430,locations!$A$1:$E$17,3,FALSE)</f>
        <v>New Zealand</v>
      </c>
      <c r="M3430">
        <f>VLOOKUP(J3430,locations!$A$1:$E$17,4,FALSE)</f>
        <v>1695200</v>
      </c>
      <c r="N3430">
        <f>VLOOKUP(J3430,locations!$A$1:$E$17,5,FALSE)</f>
        <v>343.09</v>
      </c>
    </row>
    <row r="3431" spans="1:14" x14ac:dyDescent="0.25">
      <c r="A3431">
        <v>3430</v>
      </c>
      <c r="B3431" t="s">
        <v>83</v>
      </c>
      <c r="C3431">
        <v>576</v>
      </c>
      <c r="D3431" t="str">
        <f>VLOOKUP(C3439,'make details'!$A$1:$C$139,2,FALSE)</f>
        <v>Nissan</v>
      </c>
      <c r="E3431" t="str">
        <f>VLOOKUP(C3431,'make details'!$A$1:$C$139,3,FALSE)</f>
        <v>Standard</v>
      </c>
      <c r="F3431">
        <v>2007</v>
      </c>
      <c r="G3431" t="s">
        <v>698</v>
      </c>
      <c r="H3431" t="s">
        <v>10</v>
      </c>
      <c r="I3431" s="1">
        <v>44600</v>
      </c>
      <c r="J3431">
        <v>106</v>
      </c>
      <c r="K3431" t="str">
        <f>VLOOKUP(J3431,locations!$A$1:$E$17,2,FALSE)</f>
        <v>Hawke's Bay</v>
      </c>
      <c r="L3431" t="str">
        <f>VLOOKUP(J3431,locations!$A$1:$E$17,3,FALSE)</f>
        <v>New Zealand</v>
      </c>
      <c r="M3431">
        <f>VLOOKUP(J3431,locations!$A$1:$E$17,4,FALSE)</f>
        <v>182700</v>
      </c>
      <c r="N3431">
        <f>VLOOKUP(J3431,locations!$A$1:$E$17,5,FALSE)</f>
        <v>12.92</v>
      </c>
    </row>
    <row r="3432" spans="1:14" x14ac:dyDescent="0.25">
      <c r="A3432">
        <v>3431</v>
      </c>
      <c r="B3432" t="s">
        <v>90</v>
      </c>
      <c r="C3432">
        <v>580</v>
      </c>
      <c r="D3432" t="str">
        <f>VLOOKUP(C3440,'make details'!$A$1:$C$139,2,FALSE)</f>
        <v>Mitsubishi</v>
      </c>
      <c r="E3432" t="str">
        <f>VLOOKUP(C3432,'make details'!$A$1:$C$139,3,FALSE)</f>
        <v>Standard</v>
      </c>
      <c r="F3432">
        <v>2006</v>
      </c>
      <c r="G3432" t="s">
        <v>727</v>
      </c>
      <c r="H3432" t="s">
        <v>45</v>
      </c>
      <c r="I3432" s="1">
        <v>44622</v>
      </c>
      <c r="J3432">
        <v>104</v>
      </c>
      <c r="K3432" t="str">
        <f>VLOOKUP(J3432,locations!$A$1:$E$17,2,FALSE)</f>
        <v>Bay of Plenty</v>
      </c>
      <c r="L3432" t="str">
        <f>VLOOKUP(J3432,locations!$A$1:$E$17,3,FALSE)</f>
        <v>New Zealand</v>
      </c>
      <c r="M3432">
        <f>VLOOKUP(J3432,locations!$A$1:$E$17,4,FALSE)</f>
        <v>347700</v>
      </c>
      <c r="N3432">
        <f>VLOOKUP(J3432,locations!$A$1:$E$17,5,FALSE)</f>
        <v>28.8</v>
      </c>
    </row>
    <row r="3433" spans="1:14" x14ac:dyDescent="0.25">
      <c r="A3433">
        <v>3432</v>
      </c>
      <c r="B3433" t="s">
        <v>90</v>
      </c>
      <c r="C3433">
        <v>550</v>
      </c>
      <c r="D3433" t="str">
        <f>VLOOKUP(C3441,'make details'!$A$1:$C$139,2,FALSE)</f>
        <v>Mitsubishi</v>
      </c>
      <c r="E3433" t="str">
        <f>VLOOKUP(C3433,'make details'!$A$1:$C$139,3,FALSE)</f>
        <v>Standard</v>
      </c>
      <c r="F3433">
        <v>2008</v>
      </c>
      <c r="G3433" t="s">
        <v>784</v>
      </c>
      <c r="H3433" t="s">
        <v>18</v>
      </c>
      <c r="I3433" s="1">
        <v>44654</v>
      </c>
      <c r="J3433">
        <v>109</v>
      </c>
      <c r="K3433" t="str">
        <f>VLOOKUP(J3433,locations!$A$1:$E$17,2,FALSE)</f>
        <v>Wellington</v>
      </c>
      <c r="L3433" t="str">
        <f>VLOOKUP(J3433,locations!$A$1:$E$17,3,FALSE)</f>
        <v>New Zealand</v>
      </c>
      <c r="M3433">
        <f>VLOOKUP(J3433,locations!$A$1:$E$17,4,FALSE)</f>
        <v>543500</v>
      </c>
      <c r="N3433">
        <f>VLOOKUP(J3433,locations!$A$1:$E$17,5,FALSE)</f>
        <v>67.52</v>
      </c>
    </row>
    <row r="3434" spans="1:14" x14ac:dyDescent="0.25">
      <c r="A3434">
        <v>3433</v>
      </c>
      <c r="B3434" t="s">
        <v>75</v>
      </c>
      <c r="C3434">
        <v>610</v>
      </c>
      <c r="D3434" t="str">
        <f>VLOOKUP(C3442,'make details'!$A$1:$C$139,2,FALSE)</f>
        <v>Honda</v>
      </c>
      <c r="E3434" t="str">
        <f>VLOOKUP(C3434,'make details'!$A$1:$C$139,3,FALSE)</f>
        <v>Standard</v>
      </c>
      <c r="F3434">
        <v>2009</v>
      </c>
      <c r="G3434" t="s">
        <v>444</v>
      </c>
      <c r="H3434" t="s">
        <v>45</v>
      </c>
      <c r="I3434" s="1">
        <v>44480</v>
      </c>
      <c r="J3434">
        <v>109</v>
      </c>
      <c r="K3434" t="str">
        <f>VLOOKUP(J3434,locations!$A$1:$E$17,2,FALSE)</f>
        <v>Wellington</v>
      </c>
      <c r="L3434" t="str">
        <f>VLOOKUP(J3434,locations!$A$1:$E$17,3,FALSE)</f>
        <v>New Zealand</v>
      </c>
      <c r="M3434">
        <f>VLOOKUP(J3434,locations!$A$1:$E$17,4,FALSE)</f>
        <v>543500</v>
      </c>
      <c r="N3434">
        <f>VLOOKUP(J3434,locations!$A$1:$E$17,5,FALSE)</f>
        <v>67.52</v>
      </c>
    </row>
    <row r="3435" spans="1:14" x14ac:dyDescent="0.25">
      <c r="A3435">
        <v>3434</v>
      </c>
      <c r="B3435" t="s">
        <v>90</v>
      </c>
      <c r="C3435">
        <v>580</v>
      </c>
      <c r="D3435" t="str">
        <f>VLOOKUP(C3443,'make details'!$A$1:$C$139,2,FALSE)</f>
        <v>Honda</v>
      </c>
      <c r="E3435" t="str">
        <f>VLOOKUP(C3435,'make details'!$A$1:$C$139,3,FALSE)</f>
        <v>Standard</v>
      </c>
      <c r="F3435">
        <v>2008</v>
      </c>
      <c r="G3435" t="s">
        <v>727</v>
      </c>
      <c r="H3435" t="s">
        <v>10</v>
      </c>
      <c r="I3435" s="1">
        <v>44614</v>
      </c>
      <c r="J3435">
        <v>101</v>
      </c>
      <c r="K3435" t="str">
        <f>VLOOKUP(J3435,locations!$A$1:$E$17,2,FALSE)</f>
        <v>Northland</v>
      </c>
      <c r="L3435" t="str">
        <f>VLOOKUP(J3435,locations!$A$1:$E$17,3,FALSE)</f>
        <v>New Zealand</v>
      </c>
      <c r="M3435">
        <f>VLOOKUP(J3435,locations!$A$1:$E$17,4,FALSE)</f>
        <v>201500</v>
      </c>
      <c r="N3435">
        <f>VLOOKUP(J3435,locations!$A$1:$E$17,5,FALSE)</f>
        <v>16.11</v>
      </c>
    </row>
    <row r="3436" spans="1:14" x14ac:dyDescent="0.25">
      <c r="A3436">
        <v>3435</v>
      </c>
      <c r="B3436" t="s">
        <v>90</v>
      </c>
      <c r="C3436">
        <v>507</v>
      </c>
      <c r="D3436" t="str">
        <f>VLOOKUP(C3444,'make details'!$A$1:$C$139,2,FALSE)</f>
        <v>Honda</v>
      </c>
      <c r="E3436" t="str">
        <f>VLOOKUP(C3436,'make details'!$A$1:$C$139,3,FALSE)</f>
        <v>Standard</v>
      </c>
      <c r="F3436">
        <v>2011</v>
      </c>
      <c r="G3436" t="s">
        <v>791</v>
      </c>
      <c r="H3436" t="s">
        <v>28</v>
      </c>
      <c r="I3436" s="1">
        <v>44621</v>
      </c>
      <c r="J3436">
        <v>102</v>
      </c>
      <c r="K3436" t="str">
        <f>VLOOKUP(J3436,locations!$A$1:$E$17,2,FALSE)</f>
        <v>Auckland</v>
      </c>
      <c r="L3436" t="str">
        <f>VLOOKUP(J3436,locations!$A$1:$E$17,3,FALSE)</f>
        <v>New Zealand</v>
      </c>
      <c r="M3436">
        <f>VLOOKUP(J3436,locations!$A$1:$E$17,4,FALSE)</f>
        <v>1695200</v>
      </c>
      <c r="N3436">
        <f>VLOOKUP(J3436,locations!$A$1:$E$17,5,FALSE)</f>
        <v>343.09</v>
      </c>
    </row>
    <row r="3437" spans="1:14" x14ac:dyDescent="0.25">
      <c r="A3437">
        <v>3436</v>
      </c>
      <c r="B3437" t="s">
        <v>90</v>
      </c>
      <c r="C3437">
        <v>619</v>
      </c>
      <c r="D3437" t="str">
        <f>VLOOKUP(C3445,'make details'!$A$1:$C$139,2,FALSE)</f>
        <v>Toyota</v>
      </c>
      <c r="E3437" t="str">
        <f>VLOOKUP(C3437,'make details'!$A$1:$C$139,3,FALSE)</f>
        <v>Standard</v>
      </c>
      <c r="F3437">
        <v>1998</v>
      </c>
      <c r="G3437" t="s">
        <v>594</v>
      </c>
      <c r="H3437" t="s">
        <v>10</v>
      </c>
      <c r="I3437" s="1">
        <v>44586</v>
      </c>
      <c r="J3437">
        <v>104</v>
      </c>
      <c r="K3437" t="str">
        <f>VLOOKUP(J3437,locations!$A$1:$E$17,2,FALSE)</f>
        <v>Bay of Plenty</v>
      </c>
      <c r="L3437" t="str">
        <f>VLOOKUP(J3437,locations!$A$1:$E$17,3,FALSE)</f>
        <v>New Zealand</v>
      </c>
      <c r="M3437">
        <f>VLOOKUP(J3437,locations!$A$1:$E$17,4,FALSE)</f>
        <v>347700</v>
      </c>
      <c r="N3437">
        <f>VLOOKUP(J3437,locations!$A$1:$E$17,5,FALSE)</f>
        <v>28.8</v>
      </c>
    </row>
    <row r="3438" spans="1:14" x14ac:dyDescent="0.25">
      <c r="A3438">
        <v>3437</v>
      </c>
      <c r="B3438" t="s">
        <v>75</v>
      </c>
      <c r="C3438">
        <v>610</v>
      </c>
      <c r="D3438" t="str">
        <f>VLOOKUP(C3446,'make details'!$A$1:$C$139,2,FALSE)</f>
        <v>Toyota</v>
      </c>
      <c r="E3438" t="str">
        <f>VLOOKUP(C3438,'make details'!$A$1:$C$139,3,FALSE)</f>
        <v>Standard</v>
      </c>
      <c r="F3438">
        <v>2011</v>
      </c>
      <c r="G3438" t="s">
        <v>444</v>
      </c>
      <c r="H3438" t="s">
        <v>28</v>
      </c>
      <c r="I3438" s="1">
        <v>44655</v>
      </c>
      <c r="J3438">
        <v>108</v>
      </c>
      <c r="K3438" t="str">
        <f>VLOOKUP(J3438,locations!$A$1:$E$17,2,FALSE)</f>
        <v>Manawatū-Whanganui</v>
      </c>
      <c r="L3438" t="str">
        <f>VLOOKUP(J3438,locations!$A$1:$E$17,3,FALSE)</f>
        <v>New Zealand</v>
      </c>
      <c r="M3438">
        <f>VLOOKUP(J3438,locations!$A$1:$E$17,4,FALSE)</f>
        <v>258200</v>
      </c>
      <c r="N3438">
        <f>VLOOKUP(J3438,locations!$A$1:$E$17,5,FALSE)</f>
        <v>11.62</v>
      </c>
    </row>
    <row r="3439" spans="1:14" x14ac:dyDescent="0.25">
      <c r="A3439">
        <v>3438</v>
      </c>
      <c r="B3439" t="s">
        <v>75</v>
      </c>
      <c r="C3439">
        <v>587</v>
      </c>
      <c r="D3439" t="str">
        <f>VLOOKUP(C3447,'make details'!$A$1:$C$139,2,FALSE)</f>
        <v>Toyota</v>
      </c>
      <c r="E3439" t="str">
        <f>VLOOKUP(C3439,'make details'!$A$1:$C$139,3,FALSE)</f>
        <v>Standard</v>
      </c>
      <c r="F3439">
        <v>2008</v>
      </c>
      <c r="G3439" t="s">
        <v>359</v>
      </c>
      <c r="H3439" t="s">
        <v>10</v>
      </c>
      <c r="I3439" s="1">
        <v>44644</v>
      </c>
      <c r="J3439">
        <v>102</v>
      </c>
      <c r="K3439" t="str">
        <f>VLOOKUP(J3439,locations!$A$1:$E$17,2,FALSE)</f>
        <v>Auckland</v>
      </c>
      <c r="L3439" t="str">
        <f>VLOOKUP(J3439,locations!$A$1:$E$17,3,FALSE)</f>
        <v>New Zealand</v>
      </c>
      <c r="M3439">
        <f>VLOOKUP(J3439,locations!$A$1:$E$17,4,FALSE)</f>
        <v>1695200</v>
      </c>
      <c r="N3439">
        <f>VLOOKUP(J3439,locations!$A$1:$E$17,5,FALSE)</f>
        <v>343.09</v>
      </c>
    </row>
    <row r="3440" spans="1:14" x14ac:dyDescent="0.25">
      <c r="A3440">
        <v>3439</v>
      </c>
      <c r="B3440" t="s">
        <v>90</v>
      </c>
      <c r="C3440">
        <v>580</v>
      </c>
      <c r="D3440" t="str">
        <f>VLOOKUP(C3448,'make details'!$A$1:$C$139,2,FALSE)</f>
        <v>Mazda</v>
      </c>
      <c r="E3440" t="str">
        <f>VLOOKUP(C3440,'make details'!$A$1:$C$139,3,FALSE)</f>
        <v>Standard</v>
      </c>
      <c r="F3440">
        <v>2005</v>
      </c>
      <c r="G3440" t="s">
        <v>607</v>
      </c>
      <c r="H3440" t="s">
        <v>28</v>
      </c>
      <c r="I3440" s="1">
        <v>44613</v>
      </c>
      <c r="J3440">
        <v>114</v>
      </c>
      <c r="K3440" t="str">
        <f>VLOOKUP(J3440,locations!$A$1:$E$17,2,FALSE)</f>
        <v>Canterbury</v>
      </c>
      <c r="L3440" t="str">
        <f>VLOOKUP(J3440,locations!$A$1:$E$17,3,FALSE)</f>
        <v>New Zealand</v>
      </c>
      <c r="M3440">
        <f>VLOOKUP(J3440,locations!$A$1:$E$17,4,FALSE)</f>
        <v>655000</v>
      </c>
      <c r="N3440">
        <f>VLOOKUP(J3440,locations!$A$1:$E$17,5,FALSE)</f>
        <v>14.72</v>
      </c>
    </row>
    <row r="3441" spans="1:14" x14ac:dyDescent="0.25">
      <c r="A3441">
        <v>3440</v>
      </c>
      <c r="B3441" t="s">
        <v>90</v>
      </c>
      <c r="C3441">
        <v>580</v>
      </c>
      <c r="D3441" t="str">
        <f>VLOOKUP(C3449,'make details'!$A$1:$C$139,2,FALSE)</f>
        <v>Subaru</v>
      </c>
      <c r="E3441" t="str">
        <f>VLOOKUP(C3441,'make details'!$A$1:$C$139,3,FALSE)</f>
        <v>Standard</v>
      </c>
      <c r="F3441">
        <v>2007</v>
      </c>
      <c r="G3441" t="s">
        <v>967</v>
      </c>
      <c r="H3441" t="s">
        <v>101</v>
      </c>
      <c r="I3441" s="1">
        <v>44509</v>
      </c>
      <c r="J3441">
        <v>102</v>
      </c>
      <c r="K3441" t="str">
        <f>VLOOKUP(J3441,locations!$A$1:$E$17,2,FALSE)</f>
        <v>Auckland</v>
      </c>
      <c r="L3441" t="str">
        <f>VLOOKUP(J3441,locations!$A$1:$E$17,3,FALSE)</f>
        <v>New Zealand</v>
      </c>
      <c r="M3441">
        <f>VLOOKUP(J3441,locations!$A$1:$E$17,4,FALSE)</f>
        <v>1695200</v>
      </c>
      <c r="N3441">
        <f>VLOOKUP(J3441,locations!$A$1:$E$17,5,FALSE)</f>
        <v>343.09</v>
      </c>
    </row>
    <row r="3442" spans="1:14" x14ac:dyDescent="0.25">
      <c r="A3442">
        <v>3441</v>
      </c>
      <c r="B3442" t="s">
        <v>75</v>
      </c>
      <c r="C3442">
        <v>550</v>
      </c>
      <c r="D3442" t="str">
        <f>VLOOKUP(C3450,'make details'!$A$1:$C$139,2,FALSE)</f>
        <v>Ford</v>
      </c>
      <c r="E3442" t="str">
        <f>VLOOKUP(C3442,'make details'!$A$1:$C$139,3,FALSE)</f>
        <v>Standard</v>
      </c>
      <c r="F3442">
        <v>2008</v>
      </c>
      <c r="G3442" t="s">
        <v>808</v>
      </c>
      <c r="H3442" t="s">
        <v>32</v>
      </c>
      <c r="I3442" s="1">
        <v>44570</v>
      </c>
      <c r="J3442">
        <v>102</v>
      </c>
      <c r="K3442" t="str">
        <f>VLOOKUP(J3442,locations!$A$1:$E$17,2,FALSE)</f>
        <v>Auckland</v>
      </c>
      <c r="L3442" t="str">
        <f>VLOOKUP(J3442,locations!$A$1:$E$17,3,FALSE)</f>
        <v>New Zealand</v>
      </c>
      <c r="M3442">
        <f>VLOOKUP(J3442,locations!$A$1:$E$17,4,FALSE)</f>
        <v>1695200</v>
      </c>
      <c r="N3442">
        <f>VLOOKUP(J3442,locations!$A$1:$E$17,5,FALSE)</f>
        <v>343.09</v>
      </c>
    </row>
    <row r="3443" spans="1:14" x14ac:dyDescent="0.25">
      <c r="A3443">
        <v>3442</v>
      </c>
      <c r="B3443" t="s">
        <v>83</v>
      </c>
      <c r="C3443">
        <v>550</v>
      </c>
      <c r="D3443" t="str">
        <f>VLOOKUP(C3451,'make details'!$A$1:$C$139,2,FALSE)</f>
        <v>Subaru</v>
      </c>
      <c r="E3443" t="str">
        <f>VLOOKUP(C3443,'make details'!$A$1:$C$139,3,FALSE)</f>
        <v>Standard</v>
      </c>
      <c r="F3443">
        <v>2009</v>
      </c>
      <c r="G3443" t="s">
        <v>968</v>
      </c>
      <c r="H3443" t="s">
        <v>69</v>
      </c>
      <c r="I3443" s="1">
        <v>44487</v>
      </c>
      <c r="J3443">
        <v>102</v>
      </c>
      <c r="K3443" t="str">
        <f>VLOOKUP(J3443,locations!$A$1:$E$17,2,FALSE)</f>
        <v>Auckland</v>
      </c>
      <c r="L3443" t="str">
        <f>VLOOKUP(J3443,locations!$A$1:$E$17,3,FALSE)</f>
        <v>New Zealand</v>
      </c>
      <c r="M3443">
        <f>VLOOKUP(J3443,locations!$A$1:$E$17,4,FALSE)</f>
        <v>1695200</v>
      </c>
      <c r="N3443">
        <f>VLOOKUP(J3443,locations!$A$1:$E$17,5,FALSE)</f>
        <v>343.09</v>
      </c>
    </row>
    <row r="3444" spans="1:14" x14ac:dyDescent="0.25">
      <c r="A3444">
        <v>3443</v>
      </c>
      <c r="B3444" t="s">
        <v>75</v>
      </c>
      <c r="C3444">
        <v>550</v>
      </c>
      <c r="D3444" t="str">
        <f>VLOOKUP(C3452,'make details'!$A$1:$C$139,2,FALSE)</f>
        <v>Nissan</v>
      </c>
      <c r="E3444" t="str">
        <f>VLOOKUP(C3444,'make details'!$A$1:$C$139,3,FALSE)</f>
        <v>Standard</v>
      </c>
      <c r="F3444">
        <v>2007</v>
      </c>
      <c r="G3444" t="s">
        <v>969</v>
      </c>
      <c r="H3444" t="s">
        <v>32</v>
      </c>
      <c r="I3444" s="1">
        <v>44651</v>
      </c>
      <c r="J3444">
        <v>108</v>
      </c>
      <c r="K3444" t="str">
        <f>VLOOKUP(J3444,locations!$A$1:$E$17,2,FALSE)</f>
        <v>Manawatū-Whanganui</v>
      </c>
      <c r="L3444" t="str">
        <f>VLOOKUP(J3444,locations!$A$1:$E$17,3,FALSE)</f>
        <v>New Zealand</v>
      </c>
      <c r="M3444">
        <f>VLOOKUP(J3444,locations!$A$1:$E$17,4,FALSE)</f>
        <v>258200</v>
      </c>
      <c r="N3444">
        <f>VLOOKUP(J3444,locations!$A$1:$E$17,5,FALSE)</f>
        <v>11.62</v>
      </c>
    </row>
    <row r="3445" spans="1:14" x14ac:dyDescent="0.25">
      <c r="A3445">
        <v>3444</v>
      </c>
      <c r="B3445" t="s">
        <v>83</v>
      </c>
      <c r="C3445">
        <v>619</v>
      </c>
      <c r="D3445" t="str">
        <f>VLOOKUP(C3453,'make details'!$A$1:$C$139,2,FALSE)</f>
        <v>Nissan</v>
      </c>
      <c r="E3445" t="str">
        <f>VLOOKUP(C3445,'make details'!$A$1:$C$139,3,FALSE)</f>
        <v>Standard</v>
      </c>
      <c r="F3445">
        <v>2018</v>
      </c>
      <c r="G3445" t="s">
        <v>460</v>
      </c>
      <c r="H3445" t="s">
        <v>69</v>
      </c>
      <c r="I3445" s="1">
        <v>44655</v>
      </c>
      <c r="J3445">
        <v>102</v>
      </c>
      <c r="K3445" t="str">
        <f>VLOOKUP(J3445,locations!$A$1:$E$17,2,FALSE)</f>
        <v>Auckland</v>
      </c>
      <c r="L3445" t="str">
        <f>VLOOKUP(J3445,locations!$A$1:$E$17,3,FALSE)</f>
        <v>New Zealand</v>
      </c>
      <c r="M3445">
        <f>VLOOKUP(J3445,locations!$A$1:$E$17,4,FALSE)</f>
        <v>1695200</v>
      </c>
      <c r="N3445">
        <f>VLOOKUP(J3445,locations!$A$1:$E$17,5,FALSE)</f>
        <v>343.09</v>
      </c>
    </row>
    <row r="3446" spans="1:14" x14ac:dyDescent="0.25">
      <c r="A3446">
        <v>3445</v>
      </c>
      <c r="B3446" t="s">
        <v>90</v>
      </c>
      <c r="C3446">
        <v>619</v>
      </c>
      <c r="D3446" t="str">
        <f>VLOOKUP(C3454,'make details'!$A$1:$C$139,2,FALSE)</f>
        <v>Isuzu</v>
      </c>
      <c r="E3446" t="str">
        <f>VLOOKUP(C3446,'make details'!$A$1:$C$139,3,FALSE)</f>
        <v>Standard</v>
      </c>
      <c r="F3446">
        <v>2003</v>
      </c>
      <c r="G3446" t="s">
        <v>460</v>
      </c>
      <c r="H3446" t="s">
        <v>10</v>
      </c>
      <c r="I3446" s="1">
        <v>44643</v>
      </c>
      <c r="J3446">
        <v>102</v>
      </c>
      <c r="K3446" t="str">
        <f>VLOOKUP(J3446,locations!$A$1:$E$17,2,FALSE)</f>
        <v>Auckland</v>
      </c>
      <c r="L3446" t="str">
        <f>VLOOKUP(J3446,locations!$A$1:$E$17,3,FALSE)</f>
        <v>New Zealand</v>
      </c>
      <c r="M3446">
        <f>VLOOKUP(J3446,locations!$A$1:$E$17,4,FALSE)</f>
        <v>1695200</v>
      </c>
      <c r="N3446">
        <f>VLOOKUP(J3446,locations!$A$1:$E$17,5,FALSE)</f>
        <v>343.09</v>
      </c>
    </row>
    <row r="3447" spans="1:14" x14ac:dyDescent="0.25">
      <c r="A3447">
        <v>3446</v>
      </c>
      <c r="B3447" t="s">
        <v>75</v>
      </c>
      <c r="C3447">
        <v>619</v>
      </c>
      <c r="D3447" t="str">
        <f>VLOOKUP(C3455,'make details'!$A$1:$C$139,2,FALSE)</f>
        <v>Ford</v>
      </c>
      <c r="E3447" t="str">
        <f>VLOOKUP(C3447,'make details'!$A$1:$C$139,3,FALSE)</f>
        <v>Standard</v>
      </c>
      <c r="F3447">
        <v>2013</v>
      </c>
      <c r="G3447" t="s">
        <v>471</v>
      </c>
      <c r="H3447" t="s">
        <v>32</v>
      </c>
      <c r="I3447" s="1">
        <v>44560</v>
      </c>
      <c r="J3447">
        <v>115</v>
      </c>
      <c r="K3447" t="str">
        <f>VLOOKUP(J3447,locations!$A$1:$E$17,2,FALSE)</f>
        <v>Otago</v>
      </c>
      <c r="L3447" t="str">
        <f>VLOOKUP(J3447,locations!$A$1:$E$17,3,FALSE)</f>
        <v>New Zealand</v>
      </c>
      <c r="M3447">
        <f>VLOOKUP(J3447,locations!$A$1:$E$17,4,FALSE)</f>
        <v>246000</v>
      </c>
      <c r="N3447">
        <f>VLOOKUP(J3447,locations!$A$1:$E$17,5,FALSE)</f>
        <v>7.89</v>
      </c>
    </row>
    <row r="3448" spans="1:14" x14ac:dyDescent="0.25">
      <c r="A3448">
        <v>3447</v>
      </c>
      <c r="B3448" t="s">
        <v>75</v>
      </c>
      <c r="C3448">
        <v>576</v>
      </c>
      <c r="D3448" t="str">
        <f>VLOOKUP(C3456,'make details'!$A$1:$C$139,2,FALSE)</f>
        <v>Nissan</v>
      </c>
      <c r="E3448" t="str">
        <f>VLOOKUP(C3448,'make details'!$A$1:$C$139,3,FALSE)</f>
        <v>Standard</v>
      </c>
      <c r="F3448">
        <v>2005</v>
      </c>
      <c r="G3448" t="s">
        <v>823</v>
      </c>
      <c r="H3448" t="s">
        <v>28</v>
      </c>
      <c r="I3448" s="1">
        <v>44532</v>
      </c>
      <c r="J3448">
        <v>102</v>
      </c>
      <c r="K3448" t="str">
        <f>VLOOKUP(J3448,locations!$A$1:$E$17,2,FALSE)</f>
        <v>Auckland</v>
      </c>
      <c r="L3448" t="str">
        <f>VLOOKUP(J3448,locations!$A$1:$E$17,3,FALSE)</f>
        <v>New Zealand</v>
      </c>
      <c r="M3448">
        <f>VLOOKUP(J3448,locations!$A$1:$E$17,4,FALSE)</f>
        <v>1695200</v>
      </c>
      <c r="N3448">
        <f>VLOOKUP(J3448,locations!$A$1:$E$17,5,FALSE)</f>
        <v>343.09</v>
      </c>
    </row>
    <row r="3449" spans="1:14" x14ac:dyDescent="0.25">
      <c r="A3449">
        <v>3448</v>
      </c>
      <c r="B3449" t="s">
        <v>90</v>
      </c>
      <c r="C3449">
        <v>610</v>
      </c>
      <c r="D3449" t="str">
        <f>VLOOKUP(C3457,'make details'!$A$1:$C$139,2,FALSE)</f>
        <v>Mazda</v>
      </c>
      <c r="E3449" t="str">
        <f>VLOOKUP(C3449,'make details'!$A$1:$C$139,3,FALSE)</f>
        <v>Standard</v>
      </c>
      <c r="F3449">
        <v>2006</v>
      </c>
      <c r="G3449" t="s">
        <v>674</v>
      </c>
      <c r="H3449" t="s">
        <v>10</v>
      </c>
      <c r="I3449" s="1">
        <v>44575</v>
      </c>
      <c r="J3449">
        <v>102</v>
      </c>
      <c r="K3449" t="str">
        <f>VLOOKUP(J3449,locations!$A$1:$E$17,2,FALSE)</f>
        <v>Auckland</v>
      </c>
      <c r="L3449" t="str">
        <f>VLOOKUP(J3449,locations!$A$1:$E$17,3,FALSE)</f>
        <v>New Zealand</v>
      </c>
      <c r="M3449">
        <f>VLOOKUP(J3449,locations!$A$1:$E$17,4,FALSE)</f>
        <v>1695200</v>
      </c>
      <c r="N3449">
        <f>VLOOKUP(J3449,locations!$A$1:$E$17,5,FALSE)</f>
        <v>343.09</v>
      </c>
    </row>
    <row r="3450" spans="1:14" x14ac:dyDescent="0.25">
      <c r="A3450">
        <v>3449</v>
      </c>
      <c r="B3450" t="s">
        <v>435</v>
      </c>
      <c r="C3450">
        <v>540</v>
      </c>
      <c r="D3450" t="str">
        <f>VLOOKUP(C3458,'make details'!$A$1:$C$139,2,FALSE)</f>
        <v>Subaru</v>
      </c>
      <c r="E3450" t="str">
        <f>VLOOKUP(C3450,'make details'!$A$1:$C$139,3,FALSE)</f>
        <v>Standard</v>
      </c>
      <c r="F3450">
        <v>2005</v>
      </c>
      <c r="G3450" t="s">
        <v>436</v>
      </c>
      <c r="H3450" t="s">
        <v>32</v>
      </c>
      <c r="I3450" s="1">
        <v>44583</v>
      </c>
      <c r="J3450">
        <v>104</v>
      </c>
      <c r="K3450" t="str">
        <f>VLOOKUP(J3450,locations!$A$1:$E$17,2,FALSE)</f>
        <v>Bay of Plenty</v>
      </c>
      <c r="L3450" t="str">
        <f>VLOOKUP(J3450,locations!$A$1:$E$17,3,FALSE)</f>
        <v>New Zealand</v>
      </c>
      <c r="M3450">
        <f>VLOOKUP(J3450,locations!$A$1:$E$17,4,FALSE)</f>
        <v>347700</v>
      </c>
      <c r="N3450">
        <f>VLOOKUP(J3450,locations!$A$1:$E$17,5,FALSE)</f>
        <v>28.8</v>
      </c>
    </row>
    <row r="3451" spans="1:14" x14ac:dyDescent="0.25">
      <c r="A3451">
        <v>3450</v>
      </c>
      <c r="B3451" t="s">
        <v>75</v>
      </c>
      <c r="C3451">
        <v>610</v>
      </c>
      <c r="D3451" t="str">
        <f>VLOOKUP(C3459,'make details'!$A$1:$C$139,2,FALSE)</f>
        <v>Toyota</v>
      </c>
      <c r="E3451" t="str">
        <f>VLOOKUP(C3451,'make details'!$A$1:$C$139,3,FALSE)</f>
        <v>Standard</v>
      </c>
      <c r="F3451">
        <v>2005</v>
      </c>
      <c r="G3451" t="s">
        <v>674</v>
      </c>
      <c r="H3451" t="s">
        <v>10</v>
      </c>
      <c r="I3451" s="1">
        <v>44589</v>
      </c>
      <c r="J3451">
        <v>114</v>
      </c>
      <c r="K3451" t="str">
        <f>VLOOKUP(J3451,locations!$A$1:$E$17,2,FALSE)</f>
        <v>Canterbury</v>
      </c>
      <c r="L3451" t="str">
        <f>VLOOKUP(J3451,locations!$A$1:$E$17,3,FALSE)</f>
        <v>New Zealand</v>
      </c>
      <c r="M3451">
        <f>VLOOKUP(J3451,locations!$A$1:$E$17,4,FALSE)</f>
        <v>655000</v>
      </c>
      <c r="N3451">
        <f>VLOOKUP(J3451,locations!$A$1:$E$17,5,FALSE)</f>
        <v>14.72</v>
      </c>
    </row>
    <row r="3452" spans="1:14" x14ac:dyDescent="0.25">
      <c r="A3452">
        <v>3451</v>
      </c>
      <c r="B3452" t="s">
        <v>83</v>
      </c>
      <c r="C3452">
        <v>587</v>
      </c>
      <c r="D3452" t="str">
        <f>VLOOKUP(C3460,'make details'!$A$1:$C$139,2,FALSE)</f>
        <v>Mitsubishi</v>
      </c>
      <c r="E3452" t="str">
        <f>VLOOKUP(C3452,'make details'!$A$1:$C$139,3,FALSE)</f>
        <v>Standard</v>
      </c>
      <c r="F3452">
        <v>2005</v>
      </c>
      <c r="G3452" t="s">
        <v>590</v>
      </c>
      <c r="H3452" t="s">
        <v>18</v>
      </c>
      <c r="I3452" s="1">
        <v>44574</v>
      </c>
      <c r="J3452">
        <v>114</v>
      </c>
      <c r="K3452" t="str">
        <f>VLOOKUP(J3452,locations!$A$1:$E$17,2,FALSE)</f>
        <v>Canterbury</v>
      </c>
      <c r="L3452" t="str">
        <f>VLOOKUP(J3452,locations!$A$1:$E$17,3,FALSE)</f>
        <v>New Zealand</v>
      </c>
      <c r="M3452">
        <f>VLOOKUP(J3452,locations!$A$1:$E$17,4,FALSE)</f>
        <v>655000</v>
      </c>
      <c r="N3452">
        <f>VLOOKUP(J3452,locations!$A$1:$E$17,5,FALSE)</f>
        <v>14.72</v>
      </c>
    </row>
    <row r="3453" spans="1:14" x14ac:dyDescent="0.25">
      <c r="A3453">
        <v>3452</v>
      </c>
      <c r="B3453" t="s">
        <v>435</v>
      </c>
      <c r="C3453">
        <v>587</v>
      </c>
      <c r="D3453" t="str">
        <f>VLOOKUP(C3461,'make details'!$A$1:$C$139,2,FALSE)</f>
        <v>Holden</v>
      </c>
      <c r="E3453" t="str">
        <f>VLOOKUP(C3453,'make details'!$A$1:$C$139,3,FALSE)</f>
        <v>Standard</v>
      </c>
      <c r="F3453">
        <v>2018</v>
      </c>
      <c r="G3453" t="s">
        <v>437</v>
      </c>
      <c r="H3453" t="s">
        <v>123</v>
      </c>
      <c r="I3453" s="1">
        <v>44551</v>
      </c>
      <c r="J3453">
        <v>102</v>
      </c>
      <c r="K3453" t="str">
        <f>VLOOKUP(J3453,locations!$A$1:$E$17,2,FALSE)</f>
        <v>Auckland</v>
      </c>
      <c r="L3453" t="str">
        <f>VLOOKUP(J3453,locations!$A$1:$E$17,3,FALSE)</f>
        <v>New Zealand</v>
      </c>
      <c r="M3453">
        <f>VLOOKUP(J3453,locations!$A$1:$E$17,4,FALSE)</f>
        <v>1695200</v>
      </c>
      <c r="N3453">
        <f>VLOOKUP(J3453,locations!$A$1:$E$17,5,FALSE)</f>
        <v>343.09</v>
      </c>
    </row>
    <row r="3454" spans="1:14" x14ac:dyDescent="0.25">
      <c r="A3454">
        <v>3453</v>
      </c>
      <c r="B3454" t="s">
        <v>435</v>
      </c>
      <c r="C3454">
        <v>556</v>
      </c>
      <c r="D3454" t="str">
        <f>VLOOKUP(C3462,'make details'!$A$1:$C$139,2,FALSE)</f>
        <v>Mitsubishi</v>
      </c>
      <c r="E3454" t="str">
        <f>VLOOKUP(C3454,'make details'!$A$1:$C$139,3,FALSE)</f>
        <v>Standard</v>
      </c>
      <c r="F3454">
        <v>2019</v>
      </c>
      <c r="G3454" t="s">
        <v>849</v>
      </c>
      <c r="H3454" t="s">
        <v>32</v>
      </c>
      <c r="I3454" s="1">
        <v>44501</v>
      </c>
      <c r="J3454">
        <v>106</v>
      </c>
      <c r="K3454" t="str">
        <f>VLOOKUP(J3454,locations!$A$1:$E$17,2,FALSE)</f>
        <v>Hawke's Bay</v>
      </c>
      <c r="L3454" t="str">
        <f>VLOOKUP(J3454,locations!$A$1:$E$17,3,FALSE)</f>
        <v>New Zealand</v>
      </c>
      <c r="M3454">
        <f>VLOOKUP(J3454,locations!$A$1:$E$17,4,FALSE)</f>
        <v>182700</v>
      </c>
      <c r="N3454">
        <f>VLOOKUP(J3454,locations!$A$1:$E$17,5,FALSE)</f>
        <v>12.92</v>
      </c>
    </row>
    <row r="3455" spans="1:14" x14ac:dyDescent="0.25">
      <c r="A3455">
        <v>3454</v>
      </c>
      <c r="B3455" t="s">
        <v>435</v>
      </c>
      <c r="C3455">
        <v>540</v>
      </c>
      <c r="D3455" t="str">
        <f>VLOOKUP(C3463,'make details'!$A$1:$C$139,2,FALSE)</f>
        <v>Volvo</v>
      </c>
      <c r="E3455" t="str">
        <f>VLOOKUP(C3455,'make details'!$A$1:$C$139,3,FALSE)</f>
        <v>Standard</v>
      </c>
      <c r="F3455">
        <v>2016</v>
      </c>
      <c r="G3455" t="s">
        <v>760</v>
      </c>
      <c r="H3455" t="s">
        <v>32</v>
      </c>
      <c r="I3455" s="1">
        <v>44556</v>
      </c>
      <c r="J3455">
        <v>105</v>
      </c>
      <c r="K3455" t="str">
        <f>VLOOKUP(J3455,locations!$A$1:$E$17,2,FALSE)</f>
        <v>Gisborne</v>
      </c>
      <c r="L3455" t="str">
        <f>VLOOKUP(J3455,locations!$A$1:$E$17,3,FALSE)</f>
        <v>New Zealand</v>
      </c>
      <c r="M3455">
        <f>VLOOKUP(J3455,locations!$A$1:$E$17,4,FALSE)</f>
        <v>52100</v>
      </c>
      <c r="N3455">
        <f>VLOOKUP(J3455,locations!$A$1:$E$17,5,FALSE)</f>
        <v>6.21</v>
      </c>
    </row>
    <row r="3456" spans="1:14" x14ac:dyDescent="0.25">
      <c r="A3456">
        <v>3455</v>
      </c>
      <c r="B3456" t="s">
        <v>75</v>
      </c>
      <c r="C3456">
        <v>587</v>
      </c>
      <c r="D3456" t="str">
        <f>VLOOKUP(C3464,'make details'!$A$1:$C$139,2,FALSE)</f>
        <v>Audi</v>
      </c>
      <c r="E3456" t="str">
        <f>VLOOKUP(C3456,'make details'!$A$1:$C$139,3,FALSE)</f>
        <v>Standard</v>
      </c>
      <c r="F3456">
        <v>2011</v>
      </c>
      <c r="G3456" t="s">
        <v>943</v>
      </c>
      <c r="H3456" t="s">
        <v>45</v>
      </c>
      <c r="I3456" s="1">
        <v>44639</v>
      </c>
      <c r="J3456">
        <v>102</v>
      </c>
      <c r="K3456" t="str">
        <f>VLOOKUP(J3456,locations!$A$1:$E$17,2,FALSE)</f>
        <v>Auckland</v>
      </c>
      <c r="L3456" t="str">
        <f>VLOOKUP(J3456,locations!$A$1:$E$17,3,FALSE)</f>
        <v>New Zealand</v>
      </c>
      <c r="M3456">
        <f>VLOOKUP(J3456,locations!$A$1:$E$17,4,FALSE)</f>
        <v>1695200</v>
      </c>
      <c r="N3456">
        <f>VLOOKUP(J3456,locations!$A$1:$E$17,5,FALSE)</f>
        <v>343.09</v>
      </c>
    </row>
    <row r="3457" spans="1:14" x14ac:dyDescent="0.25">
      <c r="A3457">
        <v>3456</v>
      </c>
      <c r="B3457" t="s">
        <v>90</v>
      </c>
      <c r="C3457">
        <v>576</v>
      </c>
      <c r="D3457" t="str">
        <f>VLOOKUP(C3465,'make details'!$A$1:$C$139,2,FALSE)</f>
        <v>Subaru</v>
      </c>
      <c r="E3457" t="str">
        <f>VLOOKUP(C3457,'make details'!$A$1:$C$139,3,FALSE)</f>
        <v>Standard</v>
      </c>
      <c r="F3457">
        <v>2009</v>
      </c>
      <c r="G3457" t="s">
        <v>776</v>
      </c>
      <c r="H3457" t="s">
        <v>618</v>
      </c>
      <c r="I3457" s="1">
        <v>44568</v>
      </c>
      <c r="J3457">
        <v>103</v>
      </c>
      <c r="K3457" t="str">
        <f>VLOOKUP(J3457,locations!$A$1:$E$17,2,FALSE)</f>
        <v>Waikato</v>
      </c>
      <c r="L3457" t="str">
        <f>VLOOKUP(J3457,locations!$A$1:$E$17,3,FALSE)</f>
        <v>New Zealand</v>
      </c>
      <c r="M3457">
        <f>VLOOKUP(J3457,locations!$A$1:$E$17,4,FALSE)</f>
        <v>513800</v>
      </c>
      <c r="N3457">
        <f>VLOOKUP(J3457,locations!$A$1:$E$17,5,FALSE)</f>
        <v>21.5</v>
      </c>
    </row>
    <row r="3458" spans="1:14" x14ac:dyDescent="0.25">
      <c r="A3458">
        <v>3457</v>
      </c>
      <c r="B3458" t="s">
        <v>75</v>
      </c>
      <c r="C3458">
        <v>610</v>
      </c>
      <c r="D3458" t="str">
        <f>VLOOKUP(C3466,'make details'!$A$1:$C$139,2,FALSE)</f>
        <v>Toyota</v>
      </c>
      <c r="E3458" t="str">
        <f>VLOOKUP(C3458,'make details'!$A$1:$C$139,3,FALSE)</f>
        <v>Standard</v>
      </c>
      <c r="F3458">
        <v>2009</v>
      </c>
      <c r="G3458" t="s">
        <v>444</v>
      </c>
      <c r="H3458" t="s">
        <v>18</v>
      </c>
      <c r="I3458" s="1">
        <v>44598</v>
      </c>
      <c r="J3458">
        <v>102</v>
      </c>
      <c r="K3458" t="str">
        <f>VLOOKUP(J3458,locations!$A$1:$E$17,2,FALSE)</f>
        <v>Auckland</v>
      </c>
      <c r="L3458" t="str">
        <f>VLOOKUP(J3458,locations!$A$1:$E$17,3,FALSE)</f>
        <v>New Zealand</v>
      </c>
      <c r="M3458">
        <f>VLOOKUP(J3458,locations!$A$1:$E$17,4,FALSE)</f>
        <v>1695200</v>
      </c>
      <c r="N3458">
        <f>VLOOKUP(J3458,locations!$A$1:$E$17,5,FALSE)</f>
        <v>343.09</v>
      </c>
    </row>
    <row r="3459" spans="1:14" x14ac:dyDescent="0.25">
      <c r="A3459">
        <v>3458</v>
      </c>
      <c r="B3459" t="s">
        <v>75</v>
      </c>
      <c r="C3459">
        <v>619</v>
      </c>
      <c r="D3459" t="str">
        <f>VLOOKUP(C3467,'make details'!$A$1:$C$139,2,FALSE)</f>
        <v>Subaru</v>
      </c>
      <c r="E3459" t="str">
        <f>VLOOKUP(C3459,'make details'!$A$1:$C$139,3,FALSE)</f>
        <v>Standard</v>
      </c>
      <c r="F3459">
        <v>2007</v>
      </c>
      <c r="G3459" t="s">
        <v>887</v>
      </c>
      <c r="H3459" t="s">
        <v>10</v>
      </c>
      <c r="I3459" s="1">
        <v>44645</v>
      </c>
      <c r="J3459">
        <v>102</v>
      </c>
      <c r="K3459" t="str">
        <f>VLOOKUP(J3459,locations!$A$1:$E$17,2,FALSE)</f>
        <v>Auckland</v>
      </c>
      <c r="L3459" t="str">
        <f>VLOOKUP(J3459,locations!$A$1:$E$17,3,FALSE)</f>
        <v>New Zealand</v>
      </c>
      <c r="M3459">
        <f>VLOOKUP(J3459,locations!$A$1:$E$17,4,FALSE)</f>
        <v>1695200</v>
      </c>
      <c r="N3459">
        <f>VLOOKUP(J3459,locations!$A$1:$E$17,5,FALSE)</f>
        <v>343.09</v>
      </c>
    </row>
    <row r="3460" spans="1:14" x14ac:dyDescent="0.25">
      <c r="A3460">
        <v>3459</v>
      </c>
      <c r="B3460" t="s">
        <v>90</v>
      </c>
      <c r="C3460">
        <v>580</v>
      </c>
      <c r="D3460" t="str">
        <f>VLOOKUP(C3468,'make details'!$A$1:$C$139,2,FALSE)</f>
        <v>BMW</v>
      </c>
      <c r="E3460" t="str">
        <f>VLOOKUP(C3460,'make details'!$A$1:$C$139,3,FALSE)</f>
        <v>Standard</v>
      </c>
      <c r="F3460">
        <v>2005</v>
      </c>
      <c r="G3460" t="s">
        <v>727</v>
      </c>
      <c r="H3460" t="s">
        <v>10</v>
      </c>
      <c r="I3460" s="1">
        <v>44545</v>
      </c>
      <c r="J3460">
        <v>115</v>
      </c>
      <c r="K3460" t="str">
        <f>VLOOKUP(J3460,locations!$A$1:$E$17,2,FALSE)</f>
        <v>Otago</v>
      </c>
      <c r="L3460" t="str">
        <f>VLOOKUP(J3460,locations!$A$1:$E$17,3,FALSE)</f>
        <v>New Zealand</v>
      </c>
      <c r="M3460">
        <f>VLOOKUP(J3460,locations!$A$1:$E$17,4,FALSE)</f>
        <v>246000</v>
      </c>
      <c r="N3460">
        <f>VLOOKUP(J3460,locations!$A$1:$E$17,5,FALSE)</f>
        <v>7.89</v>
      </c>
    </row>
    <row r="3461" spans="1:14" x14ac:dyDescent="0.25">
      <c r="A3461">
        <v>3460</v>
      </c>
      <c r="B3461" t="s">
        <v>435</v>
      </c>
      <c r="C3461">
        <v>548</v>
      </c>
      <c r="D3461" t="str">
        <f>VLOOKUP(C3469,'make details'!$A$1:$C$139,2,FALSE)</f>
        <v>Toyota</v>
      </c>
      <c r="E3461" t="str">
        <f>VLOOKUP(C3461,'make details'!$A$1:$C$139,3,FALSE)</f>
        <v>Standard</v>
      </c>
      <c r="F3461">
        <v>2003</v>
      </c>
      <c r="G3461" t="s">
        <v>668</v>
      </c>
      <c r="H3461" t="s">
        <v>10</v>
      </c>
      <c r="I3461" s="1">
        <v>44501</v>
      </c>
      <c r="J3461">
        <v>102</v>
      </c>
      <c r="K3461" t="str">
        <f>VLOOKUP(J3461,locations!$A$1:$E$17,2,FALSE)</f>
        <v>Auckland</v>
      </c>
      <c r="L3461" t="str">
        <f>VLOOKUP(J3461,locations!$A$1:$E$17,3,FALSE)</f>
        <v>New Zealand</v>
      </c>
      <c r="M3461">
        <f>VLOOKUP(J3461,locations!$A$1:$E$17,4,FALSE)</f>
        <v>1695200</v>
      </c>
      <c r="N3461">
        <f>VLOOKUP(J3461,locations!$A$1:$E$17,5,FALSE)</f>
        <v>343.09</v>
      </c>
    </row>
    <row r="3462" spans="1:14" x14ac:dyDescent="0.25">
      <c r="A3462">
        <v>3461</v>
      </c>
      <c r="B3462" t="s">
        <v>90</v>
      </c>
      <c r="C3462">
        <v>580</v>
      </c>
      <c r="D3462" t="str">
        <f>VLOOKUP(C3470,'make details'!$A$1:$C$139,2,FALSE)</f>
        <v>Ford</v>
      </c>
      <c r="E3462" t="str">
        <f>VLOOKUP(C3462,'make details'!$A$1:$C$139,3,FALSE)</f>
        <v>Standard</v>
      </c>
      <c r="F3462">
        <v>2007</v>
      </c>
      <c r="G3462" t="s">
        <v>727</v>
      </c>
      <c r="H3462" t="s">
        <v>10</v>
      </c>
      <c r="I3462" s="1">
        <v>44610</v>
      </c>
      <c r="J3462">
        <v>105</v>
      </c>
      <c r="K3462" t="str">
        <f>VLOOKUP(J3462,locations!$A$1:$E$17,2,FALSE)</f>
        <v>Gisborne</v>
      </c>
      <c r="L3462" t="str">
        <f>VLOOKUP(J3462,locations!$A$1:$E$17,3,FALSE)</f>
        <v>New Zealand</v>
      </c>
      <c r="M3462">
        <f>VLOOKUP(J3462,locations!$A$1:$E$17,4,FALSE)</f>
        <v>52100</v>
      </c>
      <c r="N3462">
        <f>VLOOKUP(J3462,locations!$A$1:$E$17,5,FALSE)</f>
        <v>6.21</v>
      </c>
    </row>
    <row r="3463" spans="1:14" x14ac:dyDescent="0.25">
      <c r="A3463">
        <v>3462</v>
      </c>
      <c r="B3463" t="s">
        <v>90</v>
      </c>
      <c r="C3463">
        <v>634</v>
      </c>
      <c r="D3463" t="str">
        <f>VLOOKUP(C3471,'make details'!$A$1:$C$139,2,FALSE)</f>
        <v>Mazda</v>
      </c>
      <c r="E3463" t="str">
        <f>VLOOKUP(C3463,'make details'!$A$1:$C$139,3,FALSE)</f>
        <v>Luxury</v>
      </c>
      <c r="F3463">
        <v>2007</v>
      </c>
      <c r="G3463" t="s">
        <v>630</v>
      </c>
      <c r="H3463" t="s">
        <v>10</v>
      </c>
      <c r="I3463" s="1">
        <v>44607</v>
      </c>
      <c r="J3463">
        <v>102</v>
      </c>
      <c r="K3463" t="str">
        <f>VLOOKUP(J3463,locations!$A$1:$E$17,2,FALSE)</f>
        <v>Auckland</v>
      </c>
      <c r="L3463" t="str">
        <f>VLOOKUP(J3463,locations!$A$1:$E$17,3,FALSE)</f>
        <v>New Zealand</v>
      </c>
      <c r="M3463">
        <f>VLOOKUP(J3463,locations!$A$1:$E$17,4,FALSE)</f>
        <v>1695200</v>
      </c>
      <c r="N3463">
        <f>VLOOKUP(J3463,locations!$A$1:$E$17,5,FALSE)</f>
        <v>343.09</v>
      </c>
    </row>
    <row r="3464" spans="1:14" x14ac:dyDescent="0.25">
      <c r="A3464">
        <v>3463</v>
      </c>
      <c r="B3464" t="s">
        <v>75</v>
      </c>
      <c r="C3464">
        <v>507</v>
      </c>
      <c r="D3464" t="str">
        <f>VLOOKUP(C3472,'make details'!$A$1:$C$139,2,FALSE)</f>
        <v>Trailer</v>
      </c>
      <c r="E3464" t="str">
        <f>VLOOKUP(C3464,'make details'!$A$1:$C$139,3,FALSE)</f>
        <v>Standard</v>
      </c>
      <c r="F3464">
        <v>2005</v>
      </c>
      <c r="G3464" t="s">
        <v>844</v>
      </c>
      <c r="H3464" t="s">
        <v>18</v>
      </c>
      <c r="I3464" s="1">
        <v>44618</v>
      </c>
      <c r="J3464">
        <v>103</v>
      </c>
      <c r="K3464" t="str">
        <f>VLOOKUP(J3464,locations!$A$1:$E$17,2,FALSE)</f>
        <v>Waikato</v>
      </c>
      <c r="L3464" t="str">
        <f>VLOOKUP(J3464,locations!$A$1:$E$17,3,FALSE)</f>
        <v>New Zealand</v>
      </c>
      <c r="M3464">
        <f>VLOOKUP(J3464,locations!$A$1:$E$17,4,FALSE)</f>
        <v>513800</v>
      </c>
      <c r="N3464">
        <f>VLOOKUP(J3464,locations!$A$1:$E$17,5,FALSE)</f>
        <v>21.5</v>
      </c>
    </row>
    <row r="3465" spans="1:14" x14ac:dyDescent="0.25">
      <c r="A3465">
        <v>3464</v>
      </c>
      <c r="B3465" t="s">
        <v>75</v>
      </c>
      <c r="C3465">
        <v>610</v>
      </c>
      <c r="D3465" t="str">
        <f>VLOOKUP(C3473,'make details'!$A$1:$C$139,2,FALSE)</f>
        <v>Homebuilt</v>
      </c>
      <c r="E3465" t="str">
        <f>VLOOKUP(C3465,'make details'!$A$1:$C$139,3,FALSE)</f>
        <v>Standard</v>
      </c>
      <c r="F3465">
        <v>2010</v>
      </c>
      <c r="G3465" t="s">
        <v>444</v>
      </c>
      <c r="H3465" t="s">
        <v>10</v>
      </c>
      <c r="I3465" s="1">
        <v>44627</v>
      </c>
      <c r="J3465">
        <v>103</v>
      </c>
      <c r="K3465" t="str">
        <f>VLOOKUP(J3465,locations!$A$1:$E$17,2,FALSE)</f>
        <v>Waikato</v>
      </c>
      <c r="L3465" t="str">
        <f>VLOOKUP(J3465,locations!$A$1:$E$17,3,FALSE)</f>
        <v>New Zealand</v>
      </c>
      <c r="M3465">
        <f>VLOOKUP(J3465,locations!$A$1:$E$17,4,FALSE)</f>
        <v>513800</v>
      </c>
      <c r="N3465">
        <f>VLOOKUP(J3465,locations!$A$1:$E$17,5,FALSE)</f>
        <v>21.5</v>
      </c>
    </row>
    <row r="3466" spans="1:14" x14ac:dyDescent="0.25">
      <c r="A3466">
        <v>3465</v>
      </c>
      <c r="B3466" t="s">
        <v>75</v>
      </c>
      <c r="C3466">
        <v>619</v>
      </c>
      <c r="D3466" t="str">
        <f>VLOOKUP(C3474,'make details'!$A$1:$C$139,2,FALSE)</f>
        <v>Briford</v>
      </c>
      <c r="E3466" t="str">
        <f>VLOOKUP(C3466,'make details'!$A$1:$C$139,3,FALSE)</f>
        <v>Standard</v>
      </c>
      <c r="F3466">
        <v>2006</v>
      </c>
      <c r="G3466" t="s">
        <v>460</v>
      </c>
      <c r="H3466" t="s">
        <v>10</v>
      </c>
      <c r="I3466" s="1">
        <v>44597</v>
      </c>
      <c r="J3466">
        <v>102</v>
      </c>
      <c r="K3466" t="str">
        <f>VLOOKUP(J3466,locations!$A$1:$E$17,2,FALSE)</f>
        <v>Auckland</v>
      </c>
      <c r="L3466" t="str">
        <f>VLOOKUP(J3466,locations!$A$1:$E$17,3,FALSE)</f>
        <v>New Zealand</v>
      </c>
      <c r="M3466">
        <f>VLOOKUP(J3466,locations!$A$1:$E$17,4,FALSE)</f>
        <v>1695200</v>
      </c>
      <c r="N3466">
        <f>VLOOKUP(J3466,locations!$A$1:$E$17,5,FALSE)</f>
        <v>343.09</v>
      </c>
    </row>
    <row r="3467" spans="1:14" x14ac:dyDescent="0.25">
      <c r="A3467">
        <v>3466</v>
      </c>
      <c r="B3467" t="s">
        <v>83</v>
      </c>
      <c r="C3467">
        <v>610</v>
      </c>
      <c r="D3467" t="str">
        <f>VLOOKUP(C3475,'make details'!$A$1:$C$139,2,FALSE)</f>
        <v>Trailer</v>
      </c>
      <c r="E3467" t="str">
        <f>VLOOKUP(C3467,'make details'!$A$1:$C$139,3,FALSE)</f>
        <v>Standard</v>
      </c>
      <c r="F3467">
        <v>2000</v>
      </c>
      <c r="G3467" t="s">
        <v>444</v>
      </c>
      <c r="H3467" t="s">
        <v>32</v>
      </c>
      <c r="I3467" s="1">
        <v>44591</v>
      </c>
      <c r="J3467">
        <v>102</v>
      </c>
      <c r="K3467" t="str">
        <f>VLOOKUP(J3467,locations!$A$1:$E$17,2,FALSE)</f>
        <v>Auckland</v>
      </c>
      <c r="L3467" t="str">
        <f>VLOOKUP(J3467,locations!$A$1:$E$17,3,FALSE)</f>
        <v>New Zealand</v>
      </c>
      <c r="M3467">
        <f>VLOOKUP(J3467,locations!$A$1:$E$17,4,FALSE)</f>
        <v>1695200</v>
      </c>
      <c r="N3467">
        <f>VLOOKUP(J3467,locations!$A$1:$E$17,5,FALSE)</f>
        <v>343.09</v>
      </c>
    </row>
    <row r="3468" spans="1:14" x14ac:dyDescent="0.25">
      <c r="A3468">
        <v>3467</v>
      </c>
      <c r="B3468" t="s">
        <v>83</v>
      </c>
      <c r="C3468">
        <v>512</v>
      </c>
      <c r="D3468" t="str">
        <f>VLOOKUP(C3476,'make details'!$A$1:$C$139,2,FALSE)</f>
        <v>Trailer</v>
      </c>
      <c r="E3468" t="str">
        <f>VLOOKUP(C3468,'make details'!$A$1:$C$139,3,FALSE)</f>
        <v>Luxury</v>
      </c>
      <c r="F3468">
        <v>2008</v>
      </c>
      <c r="G3468" t="s">
        <v>707</v>
      </c>
      <c r="H3468" t="s">
        <v>28</v>
      </c>
      <c r="I3468" s="1">
        <v>44503</v>
      </c>
      <c r="J3468">
        <v>102</v>
      </c>
      <c r="K3468" t="str">
        <f>VLOOKUP(J3468,locations!$A$1:$E$17,2,FALSE)</f>
        <v>Auckland</v>
      </c>
      <c r="L3468" t="str">
        <f>VLOOKUP(J3468,locations!$A$1:$E$17,3,FALSE)</f>
        <v>New Zealand</v>
      </c>
      <c r="M3468">
        <f>VLOOKUP(J3468,locations!$A$1:$E$17,4,FALSE)</f>
        <v>1695200</v>
      </c>
      <c r="N3468">
        <f>VLOOKUP(J3468,locations!$A$1:$E$17,5,FALSE)</f>
        <v>343.09</v>
      </c>
    </row>
    <row r="3469" spans="1:14" x14ac:dyDescent="0.25">
      <c r="A3469">
        <v>3468</v>
      </c>
      <c r="B3469" t="s">
        <v>75</v>
      </c>
      <c r="C3469">
        <v>619</v>
      </c>
      <c r="D3469" t="str">
        <f>VLOOKUP(C3477,'make details'!$A$1:$C$139,2,FALSE)</f>
        <v>Trailer</v>
      </c>
      <c r="E3469" t="str">
        <f>VLOOKUP(C3469,'make details'!$A$1:$C$139,3,FALSE)</f>
        <v>Standard</v>
      </c>
      <c r="F3469">
        <v>2005</v>
      </c>
      <c r="G3469" t="s">
        <v>739</v>
      </c>
      <c r="H3469" t="s">
        <v>10</v>
      </c>
      <c r="I3469" s="1">
        <v>44631</v>
      </c>
      <c r="J3469">
        <v>114</v>
      </c>
      <c r="K3469" t="str">
        <f>VLOOKUP(J3469,locations!$A$1:$E$17,2,FALSE)</f>
        <v>Canterbury</v>
      </c>
      <c r="L3469" t="str">
        <f>VLOOKUP(J3469,locations!$A$1:$E$17,3,FALSE)</f>
        <v>New Zealand</v>
      </c>
      <c r="M3469">
        <f>VLOOKUP(J3469,locations!$A$1:$E$17,4,FALSE)</f>
        <v>655000</v>
      </c>
      <c r="N3469">
        <f>VLOOKUP(J3469,locations!$A$1:$E$17,5,FALSE)</f>
        <v>14.72</v>
      </c>
    </row>
    <row r="3470" spans="1:14" x14ac:dyDescent="0.25">
      <c r="A3470">
        <v>3469</v>
      </c>
      <c r="B3470" t="s">
        <v>90</v>
      </c>
      <c r="C3470">
        <v>540</v>
      </c>
      <c r="D3470" t="str">
        <f>VLOOKUP(C3478,'make details'!$A$1:$C$139,2,FALSE)</f>
        <v>Trailer</v>
      </c>
      <c r="E3470" t="str">
        <f>VLOOKUP(C3470,'make details'!$A$1:$C$139,3,FALSE)</f>
        <v>Standard</v>
      </c>
      <c r="F3470">
        <v>2006</v>
      </c>
      <c r="G3470" t="s">
        <v>679</v>
      </c>
      <c r="H3470" t="s">
        <v>10</v>
      </c>
      <c r="I3470" s="1">
        <v>44515</v>
      </c>
      <c r="J3470">
        <v>114</v>
      </c>
      <c r="K3470" t="str">
        <f>VLOOKUP(J3470,locations!$A$1:$E$17,2,FALSE)</f>
        <v>Canterbury</v>
      </c>
      <c r="L3470" t="str">
        <f>VLOOKUP(J3470,locations!$A$1:$E$17,3,FALSE)</f>
        <v>New Zealand</v>
      </c>
      <c r="M3470">
        <f>VLOOKUP(J3470,locations!$A$1:$E$17,4,FALSE)</f>
        <v>655000</v>
      </c>
      <c r="N3470">
        <f>VLOOKUP(J3470,locations!$A$1:$E$17,5,FALSE)</f>
        <v>14.72</v>
      </c>
    </row>
    <row r="3471" spans="1:14" x14ac:dyDescent="0.25">
      <c r="A3471">
        <v>3470</v>
      </c>
      <c r="B3471" t="s">
        <v>75</v>
      </c>
      <c r="C3471">
        <v>576</v>
      </c>
      <c r="D3471" t="str">
        <f>VLOOKUP(C3479,'make details'!$A$1:$C$139,2,FALSE)</f>
        <v>Trailer</v>
      </c>
      <c r="E3471" t="str">
        <f>VLOOKUP(C3471,'make details'!$A$1:$C$139,3,FALSE)</f>
        <v>Standard</v>
      </c>
      <c r="F3471">
        <v>2005</v>
      </c>
      <c r="G3471" t="s">
        <v>578</v>
      </c>
      <c r="H3471" t="s">
        <v>69</v>
      </c>
      <c r="I3471" s="1">
        <v>44656</v>
      </c>
      <c r="J3471">
        <v>102</v>
      </c>
      <c r="K3471" t="str">
        <f>VLOOKUP(J3471,locations!$A$1:$E$17,2,FALSE)</f>
        <v>Auckland</v>
      </c>
      <c r="L3471" t="str">
        <f>VLOOKUP(J3471,locations!$A$1:$E$17,3,FALSE)</f>
        <v>New Zealand</v>
      </c>
      <c r="M3471">
        <f>VLOOKUP(J3471,locations!$A$1:$E$17,4,FALSE)</f>
        <v>1695200</v>
      </c>
      <c r="N3471">
        <f>VLOOKUP(J3471,locations!$A$1:$E$17,5,FALSE)</f>
        <v>343.09</v>
      </c>
    </row>
    <row r="3472" spans="1:14" x14ac:dyDescent="0.25">
      <c r="A3472">
        <v>3471</v>
      </c>
      <c r="B3472" t="s">
        <v>8</v>
      </c>
      <c r="C3472">
        <v>623</v>
      </c>
      <c r="D3472" t="str">
        <f>VLOOKUP(C3480,'make details'!$A$1:$C$139,2,FALSE)</f>
        <v>Trailer</v>
      </c>
      <c r="E3472" t="str">
        <f>VLOOKUP(C3472,'make details'!$A$1:$C$139,3,FALSE)</f>
        <v>Standard</v>
      </c>
      <c r="F3472">
        <v>2008</v>
      </c>
      <c r="G3472" t="s">
        <v>44</v>
      </c>
      <c r="H3472" t="s">
        <v>10</v>
      </c>
      <c r="I3472" s="1">
        <v>44529</v>
      </c>
      <c r="J3472">
        <v>104</v>
      </c>
      <c r="K3472" t="str">
        <f>VLOOKUP(J3472,locations!$A$1:$E$17,2,FALSE)</f>
        <v>Bay of Plenty</v>
      </c>
      <c r="L3472" t="str">
        <f>VLOOKUP(J3472,locations!$A$1:$E$17,3,FALSE)</f>
        <v>New Zealand</v>
      </c>
      <c r="M3472">
        <f>VLOOKUP(J3472,locations!$A$1:$E$17,4,FALSE)</f>
        <v>347700</v>
      </c>
      <c r="N3472">
        <f>VLOOKUP(J3472,locations!$A$1:$E$17,5,FALSE)</f>
        <v>28.8</v>
      </c>
    </row>
    <row r="3473" spans="1:14" x14ac:dyDescent="0.25">
      <c r="A3473">
        <v>3472</v>
      </c>
      <c r="B3473" t="s">
        <v>8</v>
      </c>
      <c r="C3473">
        <v>549</v>
      </c>
      <c r="D3473" t="str">
        <f>VLOOKUP(C3481,'make details'!$A$1:$C$139,2,FALSE)</f>
        <v>Nissan</v>
      </c>
      <c r="E3473" t="str">
        <f>VLOOKUP(C3473,'make details'!$A$1:$C$139,3,FALSE)</f>
        <v>Standard</v>
      </c>
      <c r="F3473">
        <v>2008</v>
      </c>
      <c r="G3473" t="s">
        <v>46</v>
      </c>
      <c r="H3473" t="s">
        <v>47</v>
      </c>
      <c r="I3473" s="1">
        <v>44618</v>
      </c>
      <c r="J3473">
        <v>106</v>
      </c>
      <c r="K3473" t="str">
        <f>VLOOKUP(J3473,locations!$A$1:$E$17,2,FALSE)</f>
        <v>Hawke's Bay</v>
      </c>
      <c r="L3473" t="str">
        <f>VLOOKUP(J3473,locations!$A$1:$E$17,3,FALSE)</f>
        <v>New Zealand</v>
      </c>
      <c r="M3473">
        <f>VLOOKUP(J3473,locations!$A$1:$E$17,4,FALSE)</f>
        <v>182700</v>
      </c>
      <c r="N3473">
        <f>VLOOKUP(J3473,locations!$A$1:$E$17,5,FALSE)</f>
        <v>12.92</v>
      </c>
    </row>
    <row r="3474" spans="1:14" x14ac:dyDescent="0.25">
      <c r="A3474">
        <v>3473</v>
      </c>
      <c r="B3474" t="s">
        <v>8</v>
      </c>
      <c r="C3474">
        <v>514</v>
      </c>
      <c r="D3474" t="str">
        <f>VLOOKUP(C3482,'make details'!$A$1:$C$139,2,FALSE)</f>
        <v>Toyota</v>
      </c>
      <c r="E3474" t="str">
        <f>VLOOKUP(C3474,'make details'!$A$1:$C$139,3,FALSE)</f>
        <v>Standard</v>
      </c>
      <c r="F3474">
        <v>2008</v>
      </c>
      <c r="G3474" t="s">
        <v>177</v>
      </c>
      <c r="H3474" t="s">
        <v>10</v>
      </c>
      <c r="I3474" s="1">
        <v>44511</v>
      </c>
      <c r="J3474">
        <v>106</v>
      </c>
      <c r="K3474" t="str">
        <f>VLOOKUP(J3474,locations!$A$1:$E$17,2,FALSE)</f>
        <v>Hawke's Bay</v>
      </c>
      <c r="L3474" t="str">
        <f>VLOOKUP(J3474,locations!$A$1:$E$17,3,FALSE)</f>
        <v>New Zealand</v>
      </c>
      <c r="M3474">
        <f>VLOOKUP(J3474,locations!$A$1:$E$17,4,FALSE)</f>
        <v>182700</v>
      </c>
      <c r="N3474">
        <f>VLOOKUP(J3474,locations!$A$1:$E$17,5,FALSE)</f>
        <v>12.92</v>
      </c>
    </row>
    <row r="3475" spans="1:14" x14ac:dyDescent="0.25">
      <c r="A3475">
        <v>3474</v>
      </c>
      <c r="B3475" t="s">
        <v>8</v>
      </c>
      <c r="C3475">
        <v>623</v>
      </c>
      <c r="D3475" t="str">
        <f>VLOOKUP(C3483,'make details'!$A$1:$C$139,2,FALSE)</f>
        <v>Toyota</v>
      </c>
      <c r="E3475" t="str">
        <f>VLOOKUP(C3475,'make details'!$A$1:$C$139,3,FALSE)</f>
        <v>Standard</v>
      </c>
      <c r="F3475">
        <v>2008</v>
      </c>
      <c r="G3475" t="s">
        <v>970</v>
      </c>
      <c r="H3475" t="s">
        <v>10</v>
      </c>
      <c r="I3475" s="1">
        <v>44498</v>
      </c>
      <c r="J3475">
        <v>105</v>
      </c>
      <c r="K3475" t="str">
        <f>VLOOKUP(J3475,locations!$A$1:$E$17,2,FALSE)</f>
        <v>Gisborne</v>
      </c>
      <c r="L3475" t="str">
        <f>VLOOKUP(J3475,locations!$A$1:$E$17,3,FALSE)</f>
        <v>New Zealand</v>
      </c>
      <c r="M3475">
        <f>VLOOKUP(J3475,locations!$A$1:$E$17,4,FALSE)</f>
        <v>52100</v>
      </c>
      <c r="N3475">
        <f>VLOOKUP(J3475,locations!$A$1:$E$17,5,FALSE)</f>
        <v>6.21</v>
      </c>
    </row>
    <row r="3476" spans="1:14" x14ac:dyDescent="0.25">
      <c r="A3476">
        <v>3475</v>
      </c>
      <c r="B3476" t="s">
        <v>8</v>
      </c>
      <c r="C3476">
        <v>623</v>
      </c>
      <c r="D3476" t="str">
        <f>VLOOKUP(C3484,'make details'!$A$1:$C$139,2,FALSE)</f>
        <v>Volkswagen</v>
      </c>
      <c r="E3476" t="str">
        <f>VLOOKUP(C3476,'make details'!$A$1:$C$139,3,FALSE)</f>
        <v>Standard</v>
      </c>
      <c r="F3476">
        <v>2008</v>
      </c>
      <c r="G3476" t="s">
        <v>971</v>
      </c>
      <c r="H3476" t="s">
        <v>10</v>
      </c>
      <c r="I3476" s="1">
        <v>44654</v>
      </c>
      <c r="J3476">
        <v>104</v>
      </c>
      <c r="K3476" t="str">
        <f>VLOOKUP(J3476,locations!$A$1:$E$17,2,FALSE)</f>
        <v>Bay of Plenty</v>
      </c>
      <c r="L3476" t="str">
        <f>VLOOKUP(J3476,locations!$A$1:$E$17,3,FALSE)</f>
        <v>New Zealand</v>
      </c>
      <c r="M3476">
        <f>VLOOKUP(J3476,locations!$A$1:$E$17,4,FALSE)</f>
        <v>347700</v>
      </c>
      <c r="N3476">
        <f>VLOOKUP(J3476,locations!$A$1:$E$17,5,FALSE)</f>
        <v>28.8</v>
      </c>
    </row>
    <row r="3477" spans="1:14" x14ac:dyDescent="0.25">
      <c r="A3477">
        <v>3476</v>
      </c>
      <c r="B3477" t="s">
        <v>8</v>
      </c>
      <c r="C3477">
        <v>623</v>
      </c>
      <c r="D3477" t="str">
        <f>VLOOKUP(C3485,'make details'!$A$1:$C$139,2,FALSE)</f>
        <v>Toyota</v>
      </c>
      <c r="E3477" t="str">
        <f>VLOOKUP(C3477,'make details'!$A$1:$C$139,3,FALSE)</f>
        <v>Standard</v>
      </c>
      <c r="F3477">
        <v>2008</v>
      </c>
      <c r="G3477" t="s">
        <v>139</v>
      </c>
      <c r="H3477" t="s">
        <v>10</v>
      </c>
      <c r="I3477" s="1">
        <v>44646</v>
      </c>
      <c r="J3477">
        <v>111</v>
      </c>
      <c r="K3477" t="str">
        <f>VLOOKUP(J3477,locations!$A$1:$E$17,2,FALSE)</f>
        <v>Nelson</v>
      </c>
      <c r="L3477" t="str">
        <f>VLOOKUP(J3477,locations!$A$1:$E$17,3,FALSE)</f>
        <v>New Zealand</v>
      </c>
      <c r="M3477">
        <f>VLOOKUP(J3477,locations!$A$1:$E$17,4,FALSE)</f>
        <v>54500</v>
      </c>
      <c r="N3477">
        <f>VLOOKUP(J3477,locations!$A$1:$E$17,5,FALSE)</f>
        <v>129.15</v>
      </c>
    </row>
    <row r="3478" spans="1:14" x14ac:dyDescent="0.25">
      <c r="A3478">
        <v>3477</v>
      </c>
      <c r="B3478" t="s">
        <v>8</v>
      </c>
      <c r="C3478">
        <v>623</v>
      </c>
      <c r="D3478" t="str">
        <f>VLOOKUP(C3486,'make details'!$A$1:$C$139,2,FALSE)</f>
        <v>Mitsubishi</v>
      </c>
      <c r="E3478" t="str">
        <f>VLOOKUP(C3478,'make details'!$A$1:$C$139,3,FALSE)</f>
        <v>Standard</v>
      </c>
      <c r="F3478">
        <v>2008</v>
      </c>
      <c r="G3478" t="s">
        <v>972</v>
      </c>
      <c r="H3478" t="s">
        <v>45</v>
      </c>
      <c r="I3478" s="1">
        <v>44560</v>
      </c>
      <c r="J3478">
        <v>111</v>
      </c>
      <c r="K3478" t="str">
        <f>VLOOKUP(J3478,locations!$A$1:$E$17,2,FALSE)</f>
        <v>Nelson</v>
      </c>
      <c r="L3478" t="str">
        <f>VLOOKUP(J3478,locations!$A$1:$E$17,3,FALSE)</f>
        <v>New Zealand</v>
      </c>
      <c r="M3478">
        <f>VLOOKUP(J3478,locations!$A$1:$E$17,4,FALSE)</f>
        <v>54500</v>
      </c>
      <c r="N3478">
        <f>VLOOKUP(J3478,locations!$A$1:$E$17,5,FALSE)</f>
        <v>129.15</v>
      </c>
    </row>
    <row r="3479" spans="1:14" x14ac:dyDescent="0.25">
      <c r="A3479">
        <v>3478</v>
      </c>
      <c r="B3479" t="s">
        <v>8</v>
      </c>
      <c r="C3479">
        <v>623</v>
      </c>
      <c r="D3479" t="str">
        <f>VLOOKUP(C3487,'make details'!$A$1:$C$139,2,FALSE)</f>
        <v>Subaru</v>
      </c>
      <c r="E3479" t="str">
        <f>VLOOKUP(C3479,'make details'!$A$1:$C$139,3,FALSE)</f>
        <v>Standard</v>
      </c>
      <c r="F3479">
        <v>2008</v>
      </c>
      <c r="G3479" t="s">
        <v>973</v>
      </c>
      <c r="H3479" t="s">
        <v>10</v>
      </c>
      <c r="I3479" s="1">
        <v>44649</v>
      </c>
      <c r="J3479">
        <v>104</v>
      </c>
      <c r="K3479" t="str">
        <f>VLOOKUP(J3479,locations!$A$1:$E$17,2,FALSE)</f>
        <v>Bay of Plenty</v>
      </c>
      <c r="L3479" t="str">
        <f>VLOOKUP(J3479,locations!$A$1:$E$17,3,FALSE)</f>
        <v>New Zealand</v>
      </c>
      <c r="M3479">
        <f>VLOOKUP(J3479,locations!$A$1:$E$17,4,FALSE)</f>
        <v>347700</v>
      </c>
      <c r="N3479">
        <f>VLOOKUP(J3479,locations!$A$1:$E$17,5,FALSE)</f>
        <v>28.8</v>
      </c>
    </row>
    <row r="3480" spans="1:14" x14ac:dyDescent="0.25">
      <c r="A3480">
        <v>3479</v>
      </c>
      <c r="B3480" t="s">
        <v>37</v>
      </c>
      <c r="C3480">
        <v>623</v>
      </c>
      <c r="D3480" t="str">
        <f>VLOOKUP(C3488,'make details'!$A$1:$C$139,2,FALSE)</f>
        <v>Mazda</v>
      </c>
      <c r="E3480" t="str">
        <f>VLOOKUP(C3480,'make details'!$A$1:$C$139,3,FALSE)</f>
        <v>Standard</v>
      </c>
      <c r="F3480">
        <v>2008</v>
      </c>
      <c r="G3480" t="s">
        <v>353</v>
      </c>
      <c r="H3480" t="s">
        <v>10</v>
      </c>
      <c r="I3480" s="1">
        <v>44645</v>
      </c>
      <c r="J3480">
        <v>102</v>
      </c>
      <c r="K3480" t="str">
        <f>VLOOKUP(J3480,locations!$A$1:$E$17,2,FALSE)</f>
        <v>Auckland</v>
      </c>
      <c r="L3480" t="str">
        <f>VLOOKUP(J3480,locations!$A$1:$E$17,3,FALSE)</f>
        <v>New Zealand</v>
      </c>
      <c r="M3480">
        <f>VLOOKUP(J3480,locations!$A$1:$E$17,4,FALSE)</f>
        <v>1695200</v>
      </c>
      <c r="N3480">
        <f>VLOOKUP(J3480,locations!$A$1:$E$17,5,FALSE)</f>
        <v>343.09</v>
      </c>
    </row>
    <row r="3481" spans="1:14" x14ac:dyDescent="0.25">
      <c r="A3481">
        <v>3480</v>
      </c>
      <c r="B3481" t="s">
        <v>75</v>
      </c>
      <c r="C3481">
        <v>587</v>
      </c>
      <c r="D3481" t="str">
        <f>VLOOKUP(C3489,'make details'!$A$1:$C$139,2,FALSE)</f>
        <v>Dodge</v>
      </c>
      <c r="E3481" t="str">
        <f>VLOOKUP(C3481,'make details'!$A$1:$C$139,3,FALSE)</f>
        <v>Standard</v>
      </c>
      <c r="F3481">
        <v>2008</v>
      </c>
      <c r="G3481" t="s">
        <v>359</v>
      </c>
      <c r="H3481" t="s">
        <v>10</v>
      </c>
      <c r="I3481" s="1">
        <v>44612</v>
      </c>
      <c r="J3481">
        <v>102</v>
      </c>
      <c r="K3481" t="str">
        <f>VLOOKUP(J3481,locations!$A$1:$E$17,2,FALSE)</f>
        <v>Auckland</v>
      </c>
      <c r="L3481" t="str">
        <f>VLOOKUP(J3481,locations!$A$1:$E$17,3,FALSE)</f>
        <v>New Zealand</v>
      </c>
      <c r="M3481">
        <f>VLOOKUP(J3481,locations!$A$1:$E$17,4,FALSE)</f>
        <v>1695200</v>
      </c>
      <c r="N3481">
        <f>VLOOKUP(J3481,locations!$A$1:$E$17,5,FALSE)</f>
        <v>343.09</v>
      </c>
    </row>
    <row r="3482" spans="1:14" x14ac:dyDescent="0.25">
      <c r="A3482">
        <v>3481</v>
      </c>
      <c r="B3482" t="s">
        <v>83</v>
      </c>
      <c r="C3482">
        <v>619</v>
      </c>
      <c r="D3482" t="str">
        <f>VLOOKUP(C3490,'make details'!$A$1:$C$139,2,FALSE)</f>
        <v>Mazda</v>
      </c>
      <c r="E3482" t="str">
        <f>VLOOKUP(C3482,'make details'!$A$1:$C$139,3,FALSE)</f>
        <v>Standard</v>
      </c>
      <c r="F3482">
        <v>2008</v>
      </c>
      <c r="G3482" t="s">
        <v>842</v>
      </c>
      <c r="H3482" t="s">
        <v>10</v>
      </c>
      <c r="I3482" s="1">
        <v>44477</v>
      </c>
      <c r="J3482">
        <v>102</v>
      </c>
      <c r="K3482" t="str">
        <f>VLOOKUP(J3482,locations!$A$1:$E$17,2,FALSE)</f>
        <v>Auckland</v>
      </c>
      <c r="L3482" t="str">
        <f>VLOOKUP(J3482,locations!$A$1:$E$17,3,FALSE)</f>
        <v>New Zealand</v>
      </c>
      <c r="M3482">
        <f>VLOOKUP(J3482,locations!$A$1:$E$17,4,FALSE)</f>
        <v>1695200</v>
      </c>
      <c r="N3482">
        <f>VLOOKUP(J3482,locations!$A$1:$E$17,5,FALSE)</f>
        <v>343.09</v>
      </c>
    </row>
    <row r="3483" spans="1:14" x14ac:dyDescent="0.25">
      <c r="A3483">
        <v>3482</v>
      </c>
      <c r="B3483" t="s">
        <v>83</v>
      </c>
      <c r="C3483">
        <v>619</v>
      </c>
      <c r="D3483" t="str">
        <f>VLOOKUP(C3491,'make details'!$A$1:$C$139,2,FALSE)</f>
        <v>Suzuki</v>
      </c>
      <c r="E3483" t="str">
        <f>VLOOKUP(C3483,'make details'!$A$1:$C$139,3,FALSE)</f>
        <v>Standard</v>
      </c>
      <c r="F3483">
        <v>2008</v>
      </c>
      <c r="G3483" t="s">
        <v>842</v>
      </c>
      <c r="H3483" t="s">
        <v>10</v>
      </c>
      <c r="I3483" s="1">
        <v>44477</v>
      </c>
      <c r="J3483">
        <v>102</v>
      </c>
      <c r="K3483" t="str">
        <f>VLOOKUP(J3483,locations!$A$1:$E$17,2,FALSE)</f>
        <v>Auckland</v>
      </c>
      <c r="L3483" t="str">
        <f>VLOOKUP(J3483,locations!$A$1:$E$17,3,FALSE)</f>
        <v>New Zealand</v>
      </c>
      <c r="M3483">
        <f>VLOOKUP(J3483,locations!$A$1:$E$17,4,FALSE)</f>
        <v>1695200</v>
      </c>
      <c r="N3483">
        <f>VLOOKUP(J3483,locations!$A$1:$E$17,5,FALSE)</f>
        <v>343.09</v>
      </c>
    </row>
    <row r="3484" spans="1:14" x14ac:dyDescent="0.25">
      <c r="A3484">
        <v>3483</v>
      </c>
      <c r="B3484" t="s">
        <v>75</v>
      </c>
      <c r="C3484">
        <v>633</v>
      </c>
      <c r="D3484" t="str">
        <f>VLOOKUP(C3492,'make details'!$A$1:$C$139,2,FALSE)</f>
        <v>Suzuki</v>
      </c>
      <c r="E3484" t="str">
        <f>VLOOKUP(C3484,'make details'!$A$1:$C$139,3,FALSE)</f>
        <v>Standard</v>
      </c>
      <c r="F3484">
        <v>2007</v>
      </c>
      <c r="G3484" t="s">
        <v>581</v>
      </c>
      <c r="H3484" t="s">
        <v>18</v>
      </c>
      <c r="I3484" s="1">
        <v>44641</v>
      </c>
      <c r="J3484">
        <v>102</v>
      </c>
      <c r="K3484" t="str">
        <f>VLOOKUP(J3484,locations!$A$1:$E$17,2,FALSE)</f>
        <v>Auckland</v>
      </c>
      <c r="L3484" t="str">
        <f>VLOOKUP(J3484,locations!$A$1:$E$17,3,FALSE)</f>
        <v>New Zealand</v>
      </c>
      <c r="M3484">
        <f>VLOOKUP(J3484,locations!$A$1:$E$17,4,FALSE)</f>
        <v>1695200</v>
      </c>
      <c r="N3484">
        <f>VLOOKUP(J3484,locations!$A$1:$E$17,5,FALSE)</f>
        <v>343.09</v>
      </c>
    </row>
    <row r="3485" spans="1:14" x14ac:dyDescent="0.25">
      <c r="A3485">
        <v>3484</v>
      </c>
      <c r="B3485" t="s">
        <v>75</v>
      </c>
      <c r="C3485">
        <v>619</v>
      </c>
      <c r="D3485" t="str">
        <f>VLOOKUP(C3493,'make details'!$A$1:$C$139,2,FALSE)</f>
        <v>Toyota</v>
      </c>
      <c r="E3485" t="str">
        <f>VLOOKUP(C3485,'make details'!$A$1:$C$139,3,FALSE)</f>
        <v>Standard</v>
      </c>
      <c r="F3485">
        <v>2005</v>
      </c>
      <c r="G3485" t="s">
        <v>739</v>
      </c>
      <c r="H3485" t="s">
        <v>10</v>
      </c>
      <c r="I3485" s="1">
        <v>44592</v>
      </c>
      <c r="J3485">
        <v>103</v>
      </c>
      <c r="K3485" t="str">
        <f>VLOOKUP(J3485,locations!$A$1:$E$17,2,FALSE)</f>
        <v>Waikato</v>
      </c>
      <c r="L3485" t="str">
        <f>VLOOKUP(J3485,locations!$A$1:$E$17,3,FALSE)</f>
        <v>New Zealand</v>
      </c>
      <c r="M3485">
        <f>VLOOKUP(J3485,locations!$A$1:$E$17,4,FALSE)</f>
        <v>513800</v>
      </c>
      <c r="N3485">
        <f>VLOOKUP(J3485,locations!$A$1:$E$17,5,FALSE)</f>
        <v>21.5</v>
      </c>
    </row>
    <row r="3486" spans="1:14" x14ac:dyDescent="0.25">
      <c r="A3486">
        <v>3485</v>
      </c>
      <c r="B3486" t="s">
        <v>75</v>
      </c>
      <c r="C3486">
        <v>580</v>
      </c>
      <c r="D3486" t="str">
        <f>VLOOKUP(C3494,'make details'!$A$1:$C$139,2,FALSE)</f>
        <v>FOTON</v>
      </c>
      <c r="E3486" t="str">
        <f>VLOOKUP(C3486,'make details'!$A$1:$C$139,3,FALSE)</f>
        <v>Standard</v>
      </c>
      <c r="F3486">
        <v>2007</v>
      </c>
      <c r="G3486" t="s">
        <v>607</v>
      </c>
      <c r="H3486" t="s">
        <v>32</v>
      </c>
      <c r="I3486" s="1">
        <v>44636</v>
      </c>
      <c r="J3486">
        <v>102</v>
      </c>
      <c r="K3486" t="str">
        <f>VLOOKUP(J3486,locations!$A$1:$E$17,2,FALSE)</f>
        <v>Auckland</v>
      </c>
      <c r="L3486" t="str">
        <f>VLOOKUP(J3486,locations!$A$1:$E$17,3,FALSE)</f>
        <v>New Zealand</v>
      </c>
      <c r="M3486">
        <f>VLOOKUP(J3486,locations!$A$1:$E$17,4,FALSE)</f>
        <v>1695200</v>
      </c>
      <c r="N3486">
        <f>VLOOKUP(J3486,locations!$A$1:$E$17,5,FALSE)</f>
        <v>343.09</v>
      </c>
    </row>
    <row r="3487" spans="1:14" x14ac:dyDescent="0.25">
      <c r="A3487">
        <v>3486</v>
      </c>
      <c r="B3487" t="s">
        <v>90</v>
      </c>
      <c r="C3487">
        <v>610</v>
      </c>
      <c r="D3487" t="str">
        <f>VLOOKUP(C3495,'make details'!$A$1:$C$139,2,FALSE)</f>
        <v>Nissan</v>
      </c>
      <c r="E3487" t="str">
        <f>VLOOKUP(C3487,'make details'!$A$1:$C$139,3,FALSE)</f>
        <v>Standard</v>
      </c>
      <c r="F3487">
        <v>1996</v>
      </c>
      <c r="G3487" t="s">
        <v>444</v>
      </c>
      <c r="H3487" t="s">
        <v>69</v>
      </c>
      <c r="I3487" s="1">
        <v>44575</v>
      </c>
      <c r="J3487">
        <v>107</v>
      </c>
      <c r="K3487" t="str">
        <f>VLOOKUP(J3487,locations!$A$1:$E$17,2,FALSE)</f>
        <v>Taranaki</v>
      </c>
      <c r="L3487" t="str">
        <f>VLOOKUP(J3487,locations!$A$1:$E$17,3,FALSE)</f>
        <v>New Zealand</v>
      </c>
      <c r="M3487">
        <f>VLOOKUP(J3487,locations!$A$1:$E$17,4,FALSE)</f>
        <v>127300</v>
      </c>
      <c r="N3487">
        <f>VLOOKUP(J3487,locations!$A$1:$E$17,5,FALSE)</f>
        <v>17.55</v>
      </c>
    </row>
    <row r="3488" spans="1:14" x14ac:dyDescent="0.25">
      <c r="A3488">
        <v>3487</v>
      </c>
      <c r="B3488" t="s">
        <v>90</v>
      </c>
      <c r="C3488">
        <v>576</v>
      </c>
      <c r="D3488" t="str">
        <f>VLOOKUP(C3496,'make details'!$A$1:$C$139,2,FALSE)</f>
        <v>Nissan</v>
      </c>
      <c r="E3488" t="str">
        <f>VLOOKUP(C3488,'make details'!$A$1:$C$139,3,FALSE)</f>
        <v>Standard</v>
      </c>
      <c r="F3488">
        <v>2003</v>
      </c>
      <c r="G3488" t="s">
        <v>698</v>
      </c>
      <c r="H3488" t="s">
        <v>10</v>
      </c>
      <c r="I3488" s="1">
        <v>44496</v>
      </c>
      <c r="J3488">
        <v>109</v>
      </c>
      <c r="K3488" t="str">
        <f>VLOOKUP(J3488,locations!$A$1:$E$17,2,FALSE)</f>
        <v>Wellington</v>
      </c>
      <c r="L3488" t="str">
        <f>VLOOKUP(J3488,locations!$A$1:$E$17,3,FALSE)</f>
        <v>New Zealand</v>
      </c>
      <c r="M3488">
        <f>VLOOKUP(J3488,locations!$A$1:$E$17,4,FALSE)</f>
        <v>543500</v>
      </c>
      <c r="N3488">
        <f>VLOOKUP(J3488,locations!$A$1:$E$17,5,FALSE)</f>
        <v>67.52</v>
      </c>
    </row>
    <row r="3489" spans="1:14" x14ac:dyDescent="0.25">
      <c r="A3489">
        <v>3488</v>
      </c>
      <c r="B3489" t="s">
        <v>90</v>
      </c>
      <c r="C3489">
        <v>534</v>
      </c>
      <c r="D3489" t="str">
        <f>VLOOKUP(C3497,'make details'!$A$1:$C$139,2,FALSE)</f>
        <v>BMW</v>
      </c>
      <c r="E3489" t="str">
        <f>VLOOKUP(C3489,'make details'!$A$1:$C$139,3,FALSE)</f>
        <v>Standard</v>
      </c>
      <c r="F3489">
        <v>2008</v>
      </c>
      <c r="G3489" t="s">
        <v>900</v>
      </c>
      <c r="H3489" t="s">
        <v>18</v>
      </c>
      <c r="I3489" s="1">
        <v>44653</v>
      </c>
      <c r="J3489">
        <v>104</v>
      </c>
      <c r="K3489" t="str">
        <f>VLOOKUP(J3489,locations!$A$1:$E$17,2,FALSE)</f>
        <v>Bay of Plenty</v>
      </c>
      <c r="L3489" t="str">
        <f>VLOOKUP(J3489,locations!$A$1:$E$17,3,FALSE)</f>
        <v>New Zealand</v>
      </c>
      <c r="M3489">
        <f>VLOOKUP(J3489,locations!$A$1:$E$17,4,FALSE)</f>
        <v>347700</v>
      </c>
      <c r="N3489">
        <f>VLOOKUP(J3489,locations!$A$1:$E$17,5,FALSE)</f>
        <v>28.8</v>
      </c>
    </row>
    <row r="3490" spans="1:14" x14ac:dyDescent="0.25">
      <c r="A3490">
        <v>3489</v>
      </c>
      <c r="B3490" t="s">
        <v>90</v>
      </c>
      <c r="C3490">
        <v>576</v>
      </c>
      <c r="D3490" t="str">
        <f>VLOOKUP(C3498,'make details'!$A$1:$C$139,2,FALSE)</f>
        <v>BMW</v>
      </c>
      <c r="E3490" t="str">
        <f>VLOOKUP(C3490,'make details'!$A$1:$C$139,3,FALSE)</f>
        <v>Standard</v>
      </c>
      <c r="F3490">
        <v>2008</v>
      </c>
      <c r="G3490" t="s">
        <v>698</v>
      </c>
      <c r="H3490" t="s">
        <v>28</v>
      </c>
      <c r="I3490" s="1">
        <v>44529</v>
      </c>
      <c r="J3490">
        <v>109</v>
      </c>
      <c r="K3490" t="str">
        <f>VLOOKUP(J3490,locations!$A$1:$E$17,2,FALSE)</f>
        <v>Wellington</v>
      </c>
      <c r="L3490" t="str">
        <f>VLOOKUP(J3490,locations!$A$1:$E$17,3,FALSE)</f>
        <v>New Zealand</v>
      </c>
      <c r="M3490">
        <f>VLOOKUP(J3490,locations!$A$1:$E$17,4,FALSE)</f>
        <v>543500</v>
      </c>
      <c r="N3490">
        <f>VLOOKUP(J3490,locations!$A$1:$E$17,5,FALSE)</f>
        <v>67.52</v>
      </c>
    </row>
    <row r="3491" spans="1:14" x14ac:dyDescent="0.25">
      <c r="A3491">
        <v>3490</v>
      </c>
      <c r="B3491" t="s">
        <v>75</v>
      </c>
      <c r="C3491">
        <v>611</v>
      </c>
      <c r="D3491" t="str">
        <f>VLOOKUP(C3499,'make details'!$A$1:$C$139,2,FALSE)</f>
        <v>Mazda</v>
      </c>
      <c r="E3491" t="str">
        <f>VLOOKUP(C3491,'make details'!$A$1:$C$139,3,FALSE)</f>
        <v>Standard</v>
      </c>
      <c r="F3491">
        <v>2009</v>
      </c>
      <c r="G3491" t="s">
        <v>684</v>
      </c>
      <c r="H3491" t="s">
        <v>69</v>
      </c>
      <c r="I3491" s="1">
        <v>44556</v>
      </c>
      <c r="J3491">
        <v>114</v>
      </c>
      <c r="K3491" t="str">
        <f>VLOOKUP(J3491,locations!$A$1:$E$17,2,FALSE)</f>
        <v>Canterbury</v>
      </c>
      <c r="L3491" t="str">
        <f>VLOOKUP(J3491,locations!$A$1:$E$17,3,FALSE)</f>
        <v>New Zealand</v>
      </c>
      <c r="M3491">
        <f>VLOOKUP(J3491,locations!$A$1:$E$17,4,FALSE)</f>
        <v>655000</v>
      </c>
      <c r="N3491">
        <f>VLOOKUP(J3491,locations!$A$1:$E$17,5,FALSE)</f>
        <v>14.72</v>
      </c>
    </row>
    <row r="3492" spans="1:14" x14ac:dyDescent="0.25">
      <c r="A3492">
        <v>3491</v>
      </c>
      <c r="B3492" t="s">
        <v>75</v>
      </c>
      <c r="C3492">
        <v>611</v>
      </c>
      <c r="D3492" t="str">
        <f>VLOOKUP(C3500,'make details'!$A$1:$C$139,2,FALSE)</f>
        <v>Subaru</v>
      </c>
      <c r="E3492" t="str">
        <f>VLOOKUP(C3492,'make details'!$A$1:$C$139,3,FALSE)</f>
        <v>Standard</v>
      </c>
      <c r="F3492">
        <v>2009</v>
      </c>
      <c r="G3492" t="s">
        <v>768</v>
      </c>
      <c r="H3492" t="s">
        <v>10</v>
      </c>
      <c r="I3492" s="1">
        <v>44496</v>
      </c>
      <c r="J3492">
        <v>114</v>
      </c>
      <c r="K3492" t="str">
        <f>VLOOKUP(J3492,locations!$A$1:$E$17,2,FALSE)</f>
        <v>Canterbury</v>
      </c>
      <c r="L3492" t="str">
        <f>VLOOKUP(J3492,locations!$A$1:$E$17,3,FALSE)</f>
        <v>New Zealand</v>
      </c>
      <c r="M3492">
        <f>VLOOKUP(J3492,locations!$A$1:$E$17,4,FALSE)</f>
        <v>655000</v>
      </c>
      <c r="N3492">
        <f>VLOOKUP(J3492,locations!$A$1:$E$17,5,FALSE)</f>
        <v>14.72</v>
      </c>
    </row>
    <row r="3493" spans="1:14" x14ac:dyDescent="0.25">
      <c r="A3493">
        <v>3492</v>
      </c>
      <c r="B3493" t="s">
        <v>83</v>
      </c>
      <c r="C3493">
        <v>619</v>
      </c>
      <c r="D3493" t="str">
        <f>VLOOKUP(C3501,'make details'!$A$1:$C$139,2,FALSE)</f>
        <v>Mazda</v>
      </c>
      <c r="E3493" t="str">
        <f>VLOOKUP(C3493,'make details'!$A$1:$C$139,3,FALSE)</f>
        <v>Standard</v>
      </c>
      <c r="F3493">
        <v>2005</v>
      </c>
      <c r="G3493" t="s">
        <v>842</v>
      </c>
      <c r="H3493" t="s">
        <v>10</v>
      </c>
      <c r="I3493" s="1">
        <v>44652</v>
      </c>
      <c r="J3493">
        <v>102</v>
      </c>
      <c r="K3493" t="str">
        <f>VLOOKUP(J3493,locations!$A$1:$E$17,2,FALSE)</f>
        <v>Auckland</v>
      </c>
      <c r="L3493" t="str">
        <f>VLOOKUP(J3493,locations!$A$1:$E$17,3,FALSE)</f>
        <v>New Zealand</v>
      </c>
      <c r="M3493">
        <f>VLOOKUP(J3493,locations!$A$1:$E$17,4,FALSE)</f>
        <v>1695200</v>
      </c>
      <c r="N3493">
        <f>VLOOKUP(J3493,locations!$A$1:$E$17,5,FALSE)</f>
        <v>343.09</v>
      </c>
    </row>
    <row r="3494" spans="1:14" x14ac:dyDescent="0.25">
      <c r="A3494">
        <v>3493</v>
      </c>
      <c r="B3494" t="s">
        <v>435</v>
      </c>
      <c r="C3494">
        <v>542</v>
      </c>
      <c r="D3494" t="str">
        <f>VLOOKUP(C3502,'make details'!$A$1:$C$139,2,FALSE)</f>
        <v>Toyota</v>
      </c>
      <c r="E3494" t="str">
        <f>VLOOKUP(C3494,'make details'!$A$1:$C$139,3,FALSE)</f>
        <v>Standard</v>
      </c>
      <c r="F3494">
        <v>2019</v>
      </c>
      <c r="G3494" t="s">
        <v>924</v>
      </c>
      <c r="H3494" t="s">
        <v>10</v>
      </c>
      <c r="I3494" s="1">
        <v>44613</v>
      </c>
      <c r="J3494">
        <v>107</v>
      </c>
      <c r="K3494" t="str">
        <f>VLOOKUP(J3494,locations!$A$1:$E$17,2,FALSE)</f>
        <v>Taranaki</v>
      </c>
      <c r="L3494" t="str">
        <f>VLOOKUP(J3494,locations!$A$1:$E$17,3,FALSE)</f>
        <v>New Zealand</v>
      </c>
      <c r="M3494">
        <f>VLOOKUP(J3494,locations!$A$1:$E$17,4,FALSE)</f>
        <v>127300</v>
      </c>
      <c r="N3494">
        <f>VLOOKUP(J3494,locations!$A$1:$E$17,5,FALSE)</f>
        <v>17.55</v>
      </c>
    </row>
    <row r="3495" spans="1:14" x14ac:dyDescent="0.25">
      <c r="A3495">
        <v>3494</v>
      </c>
      <c r="B3495" t="s">
        <v>83</v>
      </c>
      <c r="C3495">
        <v>587</v>
      </c>
      <c r="D3495" t="str">
        <f>VLOOKUP(C3503,'make details'!$A$1:$C$139,2,FALSE)</f>
        <v>Subaru</v>
      </c>
      <c r="E3495" t="str">
        <f>VLOOKUP(C3495,'make details'!$A$1:$C$139,3,FALSE)</f>
        <v>Standard</v>
      </c>
      <c r="F3495">
        <v>2007</v>
      </c>
      <c r="G3495" t="s">
        <v>140</v>
      </c>
      <c r="H3495" t="s">
        <v>18</v>
      </c>
      <c r="I3495" s="1">
        <v>44562</v>
      </c>
      <c r="J3495">
        <v>102</v>
      </c>
      <c r="K3495" t="str">
        <f>VLOOKUP(J3495,locations!$A$1:$E$17,2,FALSE)</f>
        <v>Auckland</v>
      </c>
      <c r="L3495" t="str">
        <f>VLOOKUP(J3495,locations!$A$1:$E$17,3,FALSE)</f>
        <v>New Zealand</v>
      </c>
      <c r="M3495">
        <f>VLOOKUP(J3495,locations!$A$1:$E$17,4,FALSE)</f>
        <v>1695200</v>
      </c>
      <c r="N3495">
        <f>VLOOKUP(J3495,locations!$A$1:$E$17,5,FALSE)</f>
        <v>343.09</v>
      </c>
    </row>
    <row r="3496" spans="1:14" x14ac:dyDescent="0.25">
      <c r="A3496">
        <v>3495</v>
      </c>
      <c r="B3496" t="s">
        <v>83</v>
      </c>
      <c r="C3496">
        <v>587</v>
      </c>
      <c r="D3496" t="str">
        <f>VLOOKUP(C3504,'make details'!$A$1:$C$139,2,FALSE)</f>
        <v>Volkswagen</v>
      </c>
      <c r="E3496" t="str">
        <f>VLOOKUP(C3496,'make details'!$A$1:$C$139,3,FALSE)</f>
        <v>Standard</v>
      </c>
      <c r="F3496">
        <v>2006</v>
      </c>
      <c r="G3496" t="s">
        <v>359</v>
      </c>
      <c r="H3496" t="s">
        <v>32</v>
      </c>
      <c r="I3496" s="1">
        <v>44591</v>
      </c>
      <c r="J3496">
        <v>103</v>
      </c>
      <c r="K3496" t="str">
        <f>VLOOKUP(J3496,locations!$A$1:$E$17,2,FALSE)</f>
        <v>Waikato</v>
      </c>
      <c r="L3496" t="str">
        <f>VLOOKUP(J3496,locations!$A$1:$E$17,3,FALSE)</f>
        <v>New Zealand</v>
      </c>
      <c r="M3496">
        <f>VLOOKUP(J3496,locations!$A$1:$E$17,4,FALSE)</f>
        <v>513800</v>
      </c>
      <c r="N3496">
        <f>VLOOKUP(J3496,locations!$A$1:$E$17,5,FALSE)</f>
        <v>21.5</v>
      </c>
    </row>
    <row r="3497" spans="1:14" x14ac:dyDescent="0.25">
      <c r="A3497">
        <v>3496</v>
      </c>
      <c r="B3497" t="s">
        <v>83</v>
      </c>
      <c r="C3497">
        <v>512</v>
      </c>
      <c r="D3497" t="str">
        <f>VLOOKUP(C3505,'make details'!$A$1:$C$139,2,FALSE)</f>
        <v>Nissan</v>
      </c>
      <c r="E3497" t="str">
        <f>VLOOKUP(C3497,'make details'!$A$1:$C$139,3,FALSE)</f>
        <v>Luxury</v>
      </c>
      <c r="F3497">
        <v>2006</v>
      </c>
      <c r="G3497" t="s">
        <v>889</v>
      </c>
      <c r="H3497" t="s">
        <v>32</v>
      </c>
      <c r="I3497" s="1">
        <v>44566</v>
      </c>
      <c r="J3497">
        <v>102</v>
      </c>
      <c r="K3497" t="str">
        <f>VLOOKUP(J3497,locations!$A$1:$E$17,2,FALSE)</f>
        <v>Auckland</v>
      </c>
      <c r="L3497" t="str">
        <f>VLOOKUP(J3497,locations!$A$1:$E$17,3,FALSE)</f>
        <v>New Zealand</v>
      </c>
      <c r="M3497">
        <f>VLOOKUP(J3497,locations!$A$1:$E$17,4,FALSE)</f>
        <v>1695200</v>
      </c>
      <c r="N3497">
        <f>VLOOKUP(J3497,locations!$A$1:$E$17,5,FALSE)</f>
        <v>343.09</v>
      </c>
    </row>
    <row r="3498" spans="1:14" x14ac:dyDescent="0.25">
      <c r="A3498">
        <v>3497</v>
      </c>
      <c r="B3498" t="s">
        <v>90</v>
      </c>
      <c r="C3498">
        <v>512</v>
      </c>
      <c r="D3498" t="str">
        <f>VLOOKUP(C3506,'make details'!$A$1:$C$139,2,FALSE)</f>
        <v>Mazda</v>
      </c>
      <c r="E3498" t="str">
        <f>VLOOKUP(C3498,'make details'!$A$1:$C$139,3,FALSE)</f>
        <v>Luxury</v>
      </c>
      <c r="F3498">
        <v>2006</v>
      </c>
      <c r="G3498" t="s">
        <v>914</v>
      </c>
      <c r="H3498" t="s">
        <v>18</v>
      </c>
      <c r="I3498" s="1">
        <v>44580</v>
      </c>
      <c r="J3498">
        <v>102</v>
      </c>
      <c r="K3498" t="str">
        <f>VLOOKUP(J3498,locations!$A$1:$E$17,2,FALSE)</f>
        <v>Auckland</v>
      </c>
      <c r="L3498" t="str">
        <f>VLOOKUP(J3498,locations!$A$1:$E$17,3,FALSE)</f>
        <v>New Zealand</v>
      </c>
      <c r="M3498">
        <f>VLOOKUP(J3498,locations!$A$1:$E$17,4,FALSE)</f>
        <v>1695200</v>
      </c>
      <c r="N3498">
        <f>VLOOKUP(J3498,locations!$A$1:$E$17,5,FALSE)</f>
        <v>343.09</v>
      </c>
    </row>
    <row r="3499" spans="1:14" x14ac:dyDescent="0.25">
      <c r="A3499">
        <v>3498</v>
      </c>
      <c r="B3499" t="s">
        <v>83</v>
      </c>
      <c r="C3499">
        <v>576</v>
      </c>
      <c r="D3499" t="str">
        <f>VLOOKUP(C3507,'make details'!$A$1:$C$139,2,FALSE)</f>
        <v>Nissan</v>
      </c>
      <c r="E3499" t="str">
        <f>VLOOKUP(C3499,'make details'!$A$1:$C$139,3,FALSE)</f>
        <v>Standard</v>
      </c>
      <c r="F3499">
        <v>2008</v>
      </c>
      <c r="G3499" t="s">
        <v>698</v>
      </c>
      <c r="H3499" t="s">
        <v>69</v>
      </c>
      <c r="I3499" s="1">
        <v>44603</v>
      </c>
      <c r="J3499">
        <v>109</v>
      </c>
      <c r="K3499" t="str">
        <f>VLOOKUP(J3499,locations!$A$1:$E$17,2,FALSE)</f>
        <v>Wellington</v>
      </c>
      <c r="L3499" t="str">
        <f>VLOOKUP(J3499,locations!$A$1:$E$17,3,FALSE)</f>
        <v>New Zealand</v>
      </c>
      <c r="M3499">
        <f>VLOOKUP(J3499,locations!$A$1:$E$17,4,FALSE)</f>
        <v>543500</v>
      </c>
      <c r="N3499">
        <f>VLOOKUP(J3499,locations!$A$1:$E$17,5,FALSE)</f>
        <v>67.52</v>
      </c>
    </row>
    <row r="3500" spans="1:14" x14ac:dyDescent="0.25">
      <c r="A3500">
        <v>3499</v>
      </c>
      <c r="B3500" t="s">
        <v>90</v>
      </c>
      <c r="C3500">
        <v>610</v>
      </c>
      <c r="D3500" t="str">
        <f>VLOOKUP(C3508,'make details'!$A$1:$C$139,2,FALSE)</f>
        <v>Mazda</v>
      </c>
      <c r="E3500" t="str">
        <f>VLOOKUP(C3500,'make details'!$A$1:$C$139,3,FALSE)</f>
        <v>Standard</v>
      </c>
      <c r="F3500">
        <v>2013</v>
      </c>
      <c r="G3500" t="s">
        <v>484</v>
      </c>
      <c r="H3500" t="s">
        <v>45</v>
      </c>
      <c r="I3500" s="1">
        <v>44531</v>
      </c>
      <c r="J3500">
        <v>105</v>
      </c>
      <c r="K3500" t="str">
        <f>VLOOKUP(J3500,locations!$A$1:$E$17,2,FALSE)</f>
        <v>Gisborne</v>
      </c>
      <c r="L3500" t="str">
        <f>VLOOKUP(J3500,locations!$A$1:$E$17,3,FALSE)</f>
        <v>New Zealand</v>
      </c>
      <c r="M3500">
        <f>VLOOKUP(J3500,locations!$A$1:$E$17,4,FALSE)</f>
        <v>52100</v>
      </c>
      <c r="N3500">
        <f>VLOOKUP(J3500,locations!$A$1:$E$17,5,FALSE)</f>
        <v>6.21</v>
      </c>
    </row>
    <row r="3501" spans="1:14" x14ac:dyDescent="0.25">
      <c r="A3501">
        <v>3500</v>
      </c>
      <c r="B3501" t="s">
        <v>75</v>
      </c>
      <c r="C3501">
        <v>576</v>
      </c>
      <c r="D3501" t="str">
        <f>VLOOKUP(C3509,'make details'!$A$1:$C$139,2,FALSE)</f>
        <v>Ford</v>
      </c>
      <c r="E3501" t="str">
        <f>VLOOKUP(C3501,'make details'!$A$1:$C$139,3,FALSE)</f>
        <v>Standard</v>
      </c>
      <c r="F3501">
        <v>2006</v>
      </c>
      <c r="G3501" t="s">
        <v>578</v>
      </c>
      <c r="H3501" t="s">
        <v>28</v>
      </c>
      <c r="I3501" s="1">
        <v>44540</v>
      </c>
      <c r="J3501">
        <v>103</v>
      </c>
      <c r="K3501" t="str">
        <f>VLOOKUP(J3501,locations!$A$1:$E$17,2,FALSE)</f>
        <v>Waikato</v>
      </c>
      <c r="L3501" t="str">
        <f>VLOOKUP(J3501,locations!$A$1:$E$17,3,FALSE)</f>
        <v>New Zealand</v>
      </c>
      <c r="M3501">
        <f>VLOOKUP(J3501,locations!$A$1:$E$17,4,FALSE)</f>
        <v>513800</v>
      </c>
      <c r="N3501">
        <f>VLOOKUP(J3501,locations!$A$1:$E$17,5,FALSE)</f>
        <v>21.5</v>
      </c>
    </row>
    <row r="3502" spans="1:14" x14ac:dyDescent="0.25">
      <c r="A3502">
        <v>3501</v>
      </c>
      <c r="B3502" t="s">
        <v>75</v>
      </c>
      <c r="C3502">
        <v>619</v>
      </c>
      <c r="D3502" t="str">
        <f>VLOOKUP(C3510,'make details'!$A$1:$C$139,2,FALSE)</f>
        <v>Ford</v>
      </c>
      <c r="E3502" t="str">
        <f>VLOOKUP(C3502,'make details'!$A$1:$C$139,3,FALSE)</f>
        <v>Standard</v>
      </c>
      <c r="F3502">
        <v>2004</v>
      </c>
      <c r="G3502" t="s">
        <v>848</v>
      </c>
      <c r="H3502" t="s">
        <v>10</v>
      </c>
      <c r="I3502" s="1">
        <v>44608</v>
      </c>
      <c r="J3502">
        <v>114</v>
      </c>
      <c r="K3502" t="str">
        <f>VLOOKUP(J3502,locations!$A$1:$E$17,2,FALSE)</f>
        <v>Canterbury</v>
      </c>
      <c r="L3502" t="str">
        <f>VLOOKUP(J3502,locations!$A$1:$E$17,3,FALSE)</f>
        <v>New Zealand</v>
      </c>
      <c r="M3502">
        <f>VLOOKUP(J3502,locations!$A$1:$E$17,4,FALSE)</f>
        <v>655000</v>
      </c>
      <c r="N3502">
        <f>VLOOKUP(J3502,locations!$A$1:$E$17,5,FALSE)</f>
        <v>14.72</v>
      </c>
    </row>
    <row r="3503" spans="1:14" x14ac:dyDescent="0.25">
      <c r="A3503">
        <v>3502</v>
      </c>
      <c r="B3503" t="s">
        <v>83</v>
      </c>
      <c r="C3503">
        <v>610</v>
      </c>
      <c r="D3503" t="str">
        <f>VLOOKUP(C3511,'make details'!$A$1:$C$139,2,FALSE)</f>
        <v>Mazda</v>
      </c>
      <c r="E3503" t="str">
        <f>VLOOKUP(C3503,'make details'!$A$1:$C$139,3,FALSE)</f>
        <v>Standard</v>
      </c>
      <c r="F3503">
        <v>2002</v>
      </c>
      <c r="G3503" t="s">
        <v>475</v>
      </c>
      <c r="H3503" t="s">
        <v>28</v>
      </c>
      <c r="I3503" s="1">
        <v>44606</v>
      </c>
      <c r="J3503">
        <v>109</v>
      </c>
      <c r="K3503" t="str">
        <f>VLOOKUP(J3503,locations!$A$1:$E$17,2,FALSE)</f>
        <v>Wellington</v>
      </c>
      <c r="L3503" t="str">
        <f>VLOOKUP(J3503,locations!$A$1:$E$17,3,FALSE)</f>
        <v>New Zealand</v>
      </c>
      <c r="M3503">
        <f>VLOOKUP(J3503,locations!$A$1:$E$17,4,FALSE)</f>
        <v>543500</v>
      </c>
      <c r="N3503">
        <f>VLOOKUP(J3503,locations!$A$1:$E$17,5,FALSE)</f>
        <v>67.52</v>
      </c>
    </row>
    <row r="3504" spans="1:14" x14ac:dyDescent="0.25">
      <c r="A3504">
        <v>3503</v>
      </c>
      <c r="B3504" t="s">
        <v>90</v>
      </c>
      <c r="C3504">
        <v>633</v>
      </c>
      <c r="D3504" t="str">
        <f>VLOOKUP(C3512,'make details'!$A$1:$C$139,2,FALSE)</f>
        <v>BMW</v>
      </c>
      <c r="E3504" t="str">
        <f>VLOOKUP(C3504,'make details'!$A$1:$C$139,3,FALSE)</f>
        <v>Standard</v>
      </c>
      <c r="F3504">
        <v>2009</v>
      </c>
      <c r="G3504" t="s">
        <v>581</v>
      </c>
      <c r="H3504" t="s">
        <v>28</v>
      </c>
      <c r="I3504" s="1">
        <v>44487</v>
      </c>
      <c r="J3504">
        <v>101</v>
      </c>
      <c r="K3504" t="str">
        <f>VLOOKUP(J3504,locations!$A$1:$E$17,2,FALSE)</f>
        <v>Northland</v>
      </c>
      <c r="L3504" t="str">
        <f>VLOOKUP(J3504,locations!$A$1:$E$17,3,FALSE)</f>
        <v>New Zealand</v>
      </c>
      <c r="M3504">
        <f>VLOOKUP(J3504,locations!$A$1:$E$17,4,FALSE)</f>
        <v>201500</v>
      </c>
      <c r="N3504">
        <f>VLOOKUP(J3504,locations!$A$1:$E$17,5,FALSE)</f>
        <v>16.11</v>
      </c>
    </row>
    <row r="3505" spans="1:14" x14ac:dyDescent="0.25">
      <c r="A3505">
        <v>3504</v>
      </c>
      <c r="B3505" t="s">
        <v>75</v>
      </c>
      <c r="C3505">
        <v>587</v>
      </c>
      <c r="D3505" t="str">
        <f>VLOOKUP(C3513,'make details'!$A$1:$C$139,2,FALSE)</f>
        <v>Holden</v>
      </c>
      <c r="E3505" t="str">
        <f>VLOOKUP(C3505,'make details'!$A$1:$C$139,3,FALSE)</f>
        <v>Standard</v>
      </c>
      <c r="F3505">
        <v>2006</v>
      </c>
      <c r="G3505" t="s">
        <v>359</v>
      </c>
      <c r="H3505" t="s">
        <v>283</v>
      </c>
      <c r="I3505" s="1">
        <v>44654</v>
      </c>
      <c r="J3505">
        <v>104</v>
      </c>
      <c r="K3505" t="str">
        <f>VLOOKUP(J3505,locations!$A$1:$E$17,2,FALSE)</f>
        <v>Bay of Plenty</v>
      </c>
      <c r="L3505" t="str">
        <f>VLOOKUP(J3505,locations!$A$1:$E$17,3,FALSE)</f>
        <v>New Zealand</v>
      </c>
      <c r="M3505">
        <f>VLOOKUP(J3505,locations!$A$1:$E$17,4,FALSE)</f>
        <v>347700</v>
      </c>
      <c r="N3505">
        <f>VLOOKUP(J3505,locations!$A$1:$E$17,5,FALSE)</f>
        <v>28.8</v>
      </c>
    </row>
    <row r="3506" spans="1:14" x14ac:dyDescent="0.25">
      <c r="A3506">
        <v>3505</v>
      </c>
      <c r="B3506" t="s">
        <v>235</v>
      </c>
      <c r="C3506">
        <v>576</v>
      </c>
      <c r="D3506" t="str">
        <f>VLOOKUP(C3514,'make details'!$A$1:$C$139,2,FALSE)</f>
        <v>BMW</v>
      </c>
      <c r="E3506" t="str">
        <f>VLOOKUP(C3506,'make details'!$A$1:$C$139,3,FALSE)</f>
        <v>Standard</v>
      </c>
      <c r="F3506">
        <v>2008</v>
      </c>
      <c r="G3506" t="s">
        <v>723</v>
      </c>
      <c r="H3506" t="s">
        <v>32</v>
      </c>
      <c r="I3506" s="1">
        <v>44626</v>
      </c>
      <c r="J3506">
        <v>109</v>
      </c>
      <c r="K3506" t="str">
        <f>VLOOKUP(J3506,locations!$A$1:$E$17,2,FALSE)</f>
        <v>Wellington</v>
      </c>
      <c r="L3506" t="str">
        <f>VLOOKUP(J3506,locations!$A$1:$E$17,3,FALSE)</f>
        <v>New Zealand</v>
      </c>
      <c r="M3506">
        <f>VLOOKUP(J3506,locations!$A$1:$E$17,4,FALSE)</f>
        <v>543500</v>
      </c>
      <c r="N3506">
        <f>VLOOKUP(J3506,locations!$A$1:$E$17,5,FALSE)</f>
        <v>67.52</v>
      </c>
    </row>
    <row r="3507" spans="1:14" x14ac:dyDescent="0.25">
      <c r="A3507">
        <v>3506</v>
      </c>
      <c r="B3507" t="s">
        <v>75</v>
      </c>
      <c r="C3507">
        <v>587</v>
      </c>
      <c r="D3507" t="str">
        <f>VLOOKUP(C3515,'make details'!$A$1:$C$139,2,FALSE)</f>
        <v>Nissan</v>
      </c>
      <c r="E3507" t="str">
        <f>VLOOKUP(C3507,'make details'!$A$1:$C$139,3,FALSE)</f>
        <v>Standard</v>
      </c>
      <c r="F3507">
        <v>2006</v>
      </c>
      <c r="G3507" t="s">
        <v>359</v>
      </c>
      <c r="H3507" t="s">
        <v>32</v>
      </c>
      <c r="I3507" s="1">
        <v>44626</v>
      </c>
      <c r="J3507">
        <v>104</v>
      </c>
      <c r="K3507" t="str">
        <f>VLOOKUP(J3507,locations!$A$1:$E$17,2,FALSE)</f>
        <v>Bay of Plenty</v>
      </c>
      <c r="L3507" t="str">
        <f>VLOOKUP(J3507,locations!$A$1:$E$17,3,FALSE)</f>
        <v>New Zealand</v>
      </c>
      <c r="M3507">
        <f>VLOOKUP(J3507,locations!$A$1:$E$17,4,FALSE)</f>
        <v>347700</v>
      </c>
      <c r="N3507">
        <f>VLOOKUP(J3507,locations!$A$1:$E$17,5,FALSE)</f>
        <v>28.8</v>
      </c>
    </row>
    <row r="3508" spans="1:14" x14ac:dyDescent="0.25">
      <c r="A3508">
        <v>3507</v>
      </c>
      <c r="B3508" t="s">
        <v>83</v>
      </c>
      <c r="C3508">
        <v>576</v>
      </c>
      <c r="D3508" t="str">
        <f>VLOOKUP(C3516,'make details'!$A$1:$C$139,2,FALSE)</f>
        <v>Mazda</v>
      </c>
      <c r="E3508" t="str">
        <f>VLOOKUP(C3508,'make details'!$A$1:$C$139,3,FALSE)</f>
        <v>Standard</v>
      </c>
      <c r="F3508">
        <v>2002</v>
      </c>
      <c r="G3508" t="s">
        <v>698</v>
      </c>
      <c r="H3508" t="s">
        <v>66</v>
      </c>
      <c r="I3508" s="1">
        <v>44612</v>
      </c>
      <c r="J3508">
        <v>107</v>
      </c>
      <c r="K3508" t="str">
        <f>VLOOKUP(J3508,locations!$A$1:$E$17,2,FALSE)</f>
        <v>Taranaki</v>
      </c>
      <c r="L3508" t="str">
        <f>VLOOKUP(J3508,locations!$A$1:$E$17,3,FALSE)</f>
        <v>New Zealand</v>
      </c>
      <c r="M3508">
        <f>VLOOKUP(J3508,locations!$A$1:$E$17,4,FALSE)</f>
        <v>127300</v>
      </c>
      <c r="N3508">
        <f>VLOOKUP(J3508,locations!$A$1:$E$17,5,FALSE)</f>
        <v>17.55</v>
      </c>
    </row>
    <row r="3509" spans="1:14" x14ac:dyDescent="0.25">
      <c r="A3509">
        <v>3508</v>
      </c>
      <c r="B3509" t="s">
        <v>435</v>
      </c>
      <c r="C3509">
        <v>540</v>
      </c>
      <c r="D3509" t="str">
        <f>VLOOKUP(C3517,'make details'!$A$1:$C$139,2,FALSE)</f>
        <v>Audi</v>
      </c>
      <c r="E3509" t="str">
        <f>VLOOKUP(C3509,'make details'!$A$1:$C$139,3,FALSE)</f>
        <v>Standard</v>
      </c>
      <c r="F3509">
        <v>2003</v>
      </c>
      <c r="G3509" t="s">
        <v>436</v>
      </c>
      <c r="H3509" t="s">
        <v>47</v>
      </c>
      <c r="I3509" s="1">
        <v>44519</v>
      </c>
      <c r="J3509">
        <v>104</v>
      </c>
      <c r="K3509" t="str">
        <f>VLOOKUP(J3509,locations!$A$1:$E$17,2,FALSE)</f>
        <v>Bay of Plenty</v>
      </c>
      <c r="L3509" t="str">
        <f>VLOOKUP(J3509,locations!$A$1:$E$17,3,FALSE)</f>
        <v>New Zealand</v>
      </c>
      <c r="M3509">
        <f>VLOOKUP(J3509,locations!$A$1:$E$17,4,FALSE)</f>
        <v>347700</v>
      </c>
      <c r="N3509">
        <f>VLOOKUP(J3509,locations!$A$1:$E$17,5,FALSE)</f>
        <v>28.8</v>
      </c>
    </row>
    <row r="3510" spans="1:14" x14ac:dyDescent="0.25">
      <c r="A3510">
        <v>3509</v>
      </c>
      <c r="B3510" t="s">
        <v>435</v>
      </c>
      <c r="C3510">
        <v>540</v>
      </c>
      <c r="D3510" t="str">
        <f>VLOOKUP(C3518,'make details'!$A$1:$C$139,2,FALSE)</f>
        <v>Holden</v>
      </c>
      <c r="E3510" t="str">
        <f>VLOOKUP(C3510,'make details'!$A$1:$C$139,3,FALSE)</f>
        <v>Standard</v>
      </c>
      <c r="F3510">
        <v>2000</v>
      </c>
      <c r="G3510" t="s">
        <v>436</v>
      </c>
      <c r="H3510" t="s">
        <v>32</v>
      </c>
      <c r="I3510" s="1">
        <v>44640</v>
      </c>
      <c r="J3510">
        <v>114</v>
      </c>
      <c r="K3510" t="str">
        <f>VLOOKUP(J3510,locations!$A$1:$E$17,2,FALSE)</f>
        <v>Canterbury</v>
      </c>
      <c r="L3510" t="str">
        <f>VLOOKUP(J3510,locations!$A$1:$E$17,3,FALSE)</f>
        <v>New Zealand</v>
      </c>
      <c r="M3510">
        <f>VLOOKUP(J3510,locations!$A$1:$E$17,4,FALSE)</f>
        <v>655000</v>
      </c>
      <c r="N3510">
        <f>VLOOKUP(J3510,locations!$A$1:$E$17,5,FALSE)</f>
        <v>14.72</v>
      </c>
    </row>
    <row r="3511" spans="1:14" x14ac:dyDescent="0.25">
      <c r="A3511">
        <v>3510</v>
      </c>
      <c r="B3511" t="s">
        <v>75</v>
      </c>
      <c r="C3511">
        <v>576</v>
      </c>
      <c r="D3511" t="str">
        <f>VLOOKUP(C3519,'make details'!$A$1:$C$139,2,FALSE)</f>
        <v>Mazda</v>
      </c>
      <c r="E3511" t="str">
        <f>VLOOKUP(C3511,'make details'!$A$1:$C$139,3,FALSE)</f>
        <v>Standard</v>
      </c>
      <c r="F3511">
        <v>2006</v>
      </c>
      <c r="G3511" t="s">
        <v>578</v>
      </c>
      <c r="H3511" t="s">
        <v>101</v>
      </c>
      <c r="I3511" s="1">
        <v>44647</v>
      </c>
      <c r="J3511">
        <v>102</v>
      </c>
      <c r="K3511" t="str">
        <f>VLOOKUP(J3511,locations!$A$1:$E$17,2,FALSE)</f>
        <v>Auckland</v>
      </c>
      <c r="L3511" t="str">
        <f>VLOOKUP(J3511,locations!$A$1:$E$17,3,FALSE)</f>
        <v>New Zealand</v>
      </c>
      <c r="M3511">
        <f>VLOOKUP(J3511,locations!$A$1:$E$17,4,FALSE)</f>
        <v>1695200</v>
      </c>
      <c r="N3511">
        <f>VLOOKUP(J3511,locations!$A$1:$E$17,5,FALSE)</f>
        <v>343.09</v>
      </c>
    </row>
    <row r="3512" spans="1:14" x14ac:dyDescent="0.25">
      <c r="A3512">
        <v>3511</v>
      </c>
      <c r="B3512" t="s">
        <v>83</v>
      </c>
      <c r="C3512">
        <v>512</v>
      </c>
      <c r="D3512" t="str">
        <f>VLOOKUP(C3520,'make details'!$A$1:$C$139,2,FALSE)</f>
        <v>Daihatsu</v>
      </c>
      <c r="E3512" t="str">
        <f>VLOOKUP(C3512,'make details'!$A$1:$C$139,3,FALSE)</f>
        <v>Luxury</v>
      </c>
      <c r="F3512">
        <v>2008</v>
      </c>
      <c r="G3512" t="s">
        <v>707</v>
      </c>
      <c r="H3512" t="s">
        <v>28</v>
      </c>
      <c r="I3512" s="1">
        <v>44504</v>
      </c>
      <c r="J3512">
        <v>101</v>
      </c>
      <c r="K3512" t="str">
        <f>VLOOKUP(J3512,locations!$A$1:$E$17,2,FALSE)</f>
        <v>Northland</v>
      </c>
      <c r="L3512" t="str">
        <f>VLOOKUP(J3512,locations!$A$1:$E$17,3,FALSE)</f>
        <v>New Zealand</v>
      </c>
      <c r="M3512">
        <f>VLOOKUP(J3512,locations!$A$1:$E$17,4,FALSE)</f>
        <v>201500</v>
      </c>
      <c r="N3512">
        <f>VLOOKUP(J3512,locations!$A$1:$E$17,5,FALSE)</f>
        <v>16.11</v>
      </c>
    </row>
    <row r="3513" spans="1:14" x14ac:dyDescent="0.25">
      <c r="A3513">
        <v>3512</v>
      </c>
      <c r="B3513" t="s">
        <v>435</v>
      </c>
      <c r="C3513">
        <v>548</v>
      </c>
      <c r="D3513" t="str">
        <f>VLOOKUP(C3521,'make details'!$A$1:$C$139,2,FALSE)</f>
        <v>Honda</v>
      </c>
      <c r="E3513" t="str">
        <f>VLOOKUP(C3513,'make details'!$A$1:$C$139,3,FALSE)</f>
        <v>Standard</v>
      </c>
      <c r="F3513">
        <v>2019</v>
      </c>
      <c r="G3513" t="s">
        <v>794</v>
      </c>
      <c r="H3513" t="s">
        <v>10</v>
      </c>
      <c r="I3513" s="1">
        <v>44626</v>
      </c>
      <c r="J3513">
        <v>102</v>
      </c>
      <c r="K3513" t="str">
        <f>VLOOKUP(J3513,locations!$A$1:$E$17,2,FALSE)</f>
        <v>Auckland</v>
      </c>
      <c r="L3513" t="str">
        <f>VLOOKUP(J3513,locations!$A$1:$E$17,3,FALSE)</f>
        <v>New Zealand</v>
      </c>
      <c r="M3513">
        <f>VLOOKUP(J3513,locations!$A$1:$E$17,4,FALSE)</f>
        <v>1695200</v>
      </c>
      <c r="N3513">
        <f>VLOOKUP(J3513,locations!$A$1:$E$17,5,FALSE)</f>
        <v>343.09</v>
      </c>
    </row>
    <row r="3514" spans="1:14" x14ac:dyDescent="0.25">
      <c r="A3514">
        <v>3513</v>
      </c>
      <c r="B3514" t="s">
        <v>83</v>
      </c>
      <c r="C3514">
        <v>512</v>
      </c>
      <c r="D3514" t="str">
        <f>VLOOKUP(C3522,'make details'!$A$1:$C$139,2,FALSE)</f>
        <v>BMW</v>
      </c>
      <c r="E3514" t="str">
        <f>VLOOKUP(C3514,'make details'!$A$1:$C$139,3,FALSE)</f>
        <v>Luxury</v>
      </c>
      <c r="F3514">
        <v>2000</v>
      </c>
      <c r="G3514" t="s">
        <v>84</v>
      </c>
      <c r="H3514" t="s">
        <v>69</v>
      </c>
      <c r="I3514" s="1">
        <v>44476</v>
      </c>
      <c r="J3514">
        <v>109</v>
      </c>
      <c r="K3514" t="str">
        <f>VLOOKUP(J3514,locations!$A$1:$E$17,2,FALSE)</f>
        <v>Wellington</v>
      </c>
      <c r="L3514" t="str">
        <f>VLOOKUP(J3514,locations!$A$1:$E$17,3,FALSE)</f>
        <v>New Zealand</v>
      </c>
      <c r="M3514">
        <f>VLOOKUP(J3514,locations!$A$1:$E$17,4,FALSE)</f>
        <v>543500</v>
      </c>
      <c r="N3514">
        <f>VLOOKUP(J3514,locations!$A$1:$E$17,5,FALSE)</f>
        <v>67.52</v>
      </c>
    </row>
    <row r="3515" spans="1:14" x14ac:dyDescent="0.25">
      <c r="A3515">
        <v>3514</v>
      </c>
      <c r="B3515" t="s">
        <v>90</v>
      </c>
      <c r="C3515">
        <v>587</v>
      </c>
      <c r="D3515" t="str">
        <f>VLOOKUP(C3523,'make details'!$A$1:$C$139,2,FALSE)</f>
        <v>Holden</v>
      </c>
      <c r="E3515" t="str">
        <f>VLOOKUP(C3515,'make details'!$A$1:$C$139,3,FALSE)</f>
        <v>Standard</v>
      </c>
      <c r="F3515">
        <v>2007</v>
      </c>
      <c r="G3515" t="s">
        <v>777</v>
      </c>
      <c r="H3515" t="s">
        <v>618</v>
      </c>
      <c r="I3515" s="1">
        <v>44656</v>
      </c>
      <c r="J3515">
        <v>105</v>
      </c>
      <c r="K3515" t="str">
        <f>VLOOKUP(J3515,locations!$A$1:$E$17,2,FALSE)</f>
        <v>Gisborne</v>
      </c>
      <c r="L3515" t="str">
        <f>VLOOKUP(J3515,locations!$A$1:$E$17,3,FALSE)</f>
        <v>New Zealand</v>
      </c>
      <c r="M3515">
        <f>VLOOKUP(J3515,locations!$A$1:$E$17,4,FALSE)</f>
        <v>52100</v>
      </c>
      <c r="N3515">
        <f>VLOOKUP(J3515,locations!$A$1:$E$17,5,FALSE)</f>
        <v>6.21</v>
      </c>
    </row>
    <row r="3516" spans="1:14" x14ac:dyDescent="0.25">
      <c r="A3516">
        <v>3515</v>
      </c>
      <c r="B3516" t="s">
        <v>75</v>
      </c>
      <c r="C3516">
        <v>576</v>
      </c>
      <c r="D3516" t="str">
        <f>VLOOKUP(C3524,'make details'!$A$1:$C$139,2,FALSE)</f>
        <v>Toyota</v>
      </c>
      <c r="E3516" t="str">
        <f>VLOOKUP(C3516,'make details'!$A$1:$C$139,3,FALSE)</f>
        <v>Standard</v>
      </c>
      <c r="F3516">
        <v>2008</v>
      </c>
      <c r="G3516" t="s">
        <v>823</v>
      </c>
      <c r="H3516" t="s">
        <v>28</v>
      </c>
      <c r="I3516" s="1">
        <v>44571</v>
      </c>
      <c r="J3516">
        <v>109</v>
      </c>
      <c r="K3516" t="str">
        <f>VLOOKUP(J3516,locations!$A$1:$E$17,2,FALSE)</f>
        <v>Wellington</v>
      </c>
      <c r="L3516" t="str">
        <f>VLOOKUP(J3516,locations!$A$1:$E$17,3,FALSE)</f>
        <v>New Zealand</v>
      </c>
      <c r="M3516">
        <f>VLOOKUP(J3516,locations!$A$1:$E$17,4,FALSE)</f>
        <v>543500</v>
      </c>
      <c r="N3516">
        <f>VLOOKUP(J3516,locations!$A$1:$E$17,5,FALSE)</f>
        <v>67.52</v>
      </c>
    </row>
    <row r="3517" spans="1:14" x14ac:dyDescent="0.25">
      <c r="A3517">
        <v>3516</v>
      </c>
      <c r="B3517" t="s">
        <v>83</v>
      </c>
      <c r="C3517">
        <v>507</v>
      </c>
      <c r="D3517" t="str">
        <f>VLOOKUP(C3525,'make details'!$A$1:$C$139,2,FALSE)</f>
        <v>Mitsubishi</v>
      </c>
      <c r="E3517" t="str">
        <f>VLOOKUP(C3517,'make details'!$A$1:$C$139,3,FALSE)</f>
        <v>Standard</v>
      </c>
      <c r="F3517">
        <v>2010</v>
      </c>
      <c r="G3517" t="s">
        <v>688</v>
      </c>
      <c r="H3517" t="s">
        <v>10</v>
      </c>
      <c r="I3517" s="1">
        <v>44643</v>
      </c>
      <c r="J3517">
        <v>102</v>
      </c>
      <c r="K3517" t="str">
        <f>VLOOKUP(J3517,locations!$A$1:$E$17,2,FALSE)</f>
        <v>Auckland</v>
      </c>
      <c r="L3517" t="str">
        <f>VLOOKUP(J3517,locations!$A$1:$E$17,3,FALSE)</f>
        <v>New Zealand</v>
      </c>
      <c r="M3517">
        <f>VLOOKUP(J3517,locations!$A$1:$E$17,4,FALSE)</f>
        <v>1695200</v>
      </c>
      <c r="N3517">
        <f>VLOOKUP(J3517,locations!$A$1:$E$17,5,FALSE)</f>
        <v>343.09</v>
      </c>
    </row>
    <row r="3518" spans="1:14" x14ac:dyDescent="0.25">
      <c r="A3518">
        <v>3517</v>
      </c>
      <c r="B3518" t="s">
        <v>83</v>
      </c>
      <c r="C3518">
        <v>548</v>
      </c>
      <c r="D3518" t="str">
        <f>VLOOKUP(C3526,'make details'!$A$1:$C$139,2,FALSE)</f>
        <v>Mazda</v>
      </c>
      <c r="E3518" t="str">
        <f>VLOOKUP(C3518,'make details'!$A$1:$C$139,3,FALSE)</f>
        <v>Standard</v>
      </c>
      <c r="F3518">
        <v>2003</v>
      </c>
      <c r="G3518" t="s">
        <v>593</v>
      </c>
      <c r="H3518" t="s">
        <v>69</v>
      </c>
      <c r="I3518" s="1">
        <v>44566</v>
      </c>
      <c r="J3518">
        <v>106</v>
      </c>
      <c r="K3518" t="str">
        <f>VLOOKUP(J3518,locations!$A$1:$E$17,2,FALSE)</f>
        <v>Hawke's Bay</v>
      </c>
      <c r="L3518" t="str">
        <f>VLOOKUP(J3518,locations!$A$1:$E$17,3,FALSE)</f>
        <v>New Zealand</v>
      </c>
      <c r="M3518">
        <f>VLOOKUP(J3518,locations!$A$1:$E$17,4,FALSE)</f>
        <v>182700</v>
      </c>
      <c r="N3518">
        <f>VLOOKUP(J3518,locations!$A$1:$E$17,5,FALSE)</f>
        <v>12.92</v>
      </c>
    </row>
    <row r="3519" spans="1:14" x14ac:dyDescent="0.25">
      <c r="A3519">
        <v>3518</v>
      </c>
      <c r="B3519" t="s">
        <v>75</v>
      </c>
      <c r="C3519">
        <v>576</v>
      </c>
      <c r="D3519" t="str">
        <f>VLOOKUP(C3527,'make details'!$A$1:$C$139,2,FALSE)</f>
        <v>Nissan</v>
      </c>
      <c r="E3519" t="str">
        <f>VLOOKUP(C3519,'make details'!$A$1:$C$139,3,FALSE)</f>
        <v>Standard</v>
      </c>
      <c r="F3519">
        <v>2010</v>
      </c>
      <c r="G3519" t="s">
        <v>578</v>
      </c>
      <c r="H3519" t="s">
        <v>10</v>
      </c>
      <c r="I3519" s="1">
        <v>44653</v>
      </c>
      <c r="J3519">
        <v>103</v>
      </c>
      <c r="K3519" t="str">
        <f>VLOOKUP(J3519,locations!$A$1:$E$17,2,FALSE)</f>
        <v>Waikato</v>
      </c>
      <c r="L3519" t="str">
        <f>VLOOKUP(J3519,locations!$A$1:$E$17,3,FALSE)</f>
        <v>New Zealand</v>
      </c>
      <c r="M3519">
        <f>VLOOKUP(J3519,locations!$A$1:$E$17,4,FALSE)</f>
        <v>513800</v>
      </c>
      <c r="N3519">
        <f>VLOOKUP(J3519,locations!$A$1:$E$17,5,FALSE)</f>
        <v>21.5</v>
      </c>
    </row>
    <row r="3520" spans="1:14" x14ac:dyDescent="0.25">
      <c r="A3520">
        <v>3519</v>
      </c>
      <c r="B3520" t="s">
        <v>614</v>
      </c>
      <c r="C3520">
        <v>531</v>
      </c>
      <c r="D3520" t="str">
        <f>VLOOKUP(C3528,'make details'!$A$1:$C$139,2,FALSE)</f>
        <v>Ford</v>
      </c>
      <c r="E3520" t="str">
        <f>VLOOKUP(C3520,'make details'!$A$1:$C$139,3,FALSE)</f>
        <v>Standard</v>
      </c>
      <c r="F3520">
        <v>1985</v>
      </c>
      <c r="G3520" t="s">
        <v>455</v>
      </c>
      <c r="H3520" t="s">
        <v>32</v>
      </c>
      <c r="I3520" s="1">
        <v>44569</v>
      </c>
      <c r="J3520">
        <v>115</v>
      </c>
      <c r="K3520" t="str">
        <f>VLOOKUP(J3520,locations!$A$1:$E$17,2,FALSE)</f>
        <v>Otago</v>
      </c>
      <c r="L3520" t="str">
        <f>VLOOKUP(J3520,locations!$A$1:$E$17,3,FALSE)</f>
        <v>New Zealand</v>
      </c>
      <c r="M3520">
        <f>VLOOKUP(J3520,locations!$A$1:$E$17,4,FALSE)</f>
        <v>246000</v>
      </c>
      <c r="N3520">
        <f>VLOOKUP(J3520,locations!$A$1:$E$17,5,FALSE)</f>
        <v>7.89</v>
      </c>
    </row>
    <row r="3521" spans="1:14" x14ac:dyDescent="0.25">
      <c r="A3521">
        <v>3520</v>
      </c>
      <c r="B3521" t="s">
        <v>83</v>
      </c>
      <c r="C3521">
        <v>550</v>
      </c>
      <c r="D3521" t="str">
        <f>VLOOKUP(C3529,'make details'!$A$1:$C$139,2,FALSE)</f>
        <v>BMW</v>
      </c>
      <c r="E3521" t="str">
        <f>VLOOKUP(C3521,'make details'!$A$1:$C$139,3,FALSE)</f>
        <v>Standard</v>
      </c>
      <c r="F3521">
        <v>1985</v>
      </c>
      <c r="G3521" t="s">
        <v>458</v>
      </c>
      <c r="H3521" t="s">
        <v>69</v>
      </c>
      <c r="I3521" s="1">
        <v>44619</v>
      </c>
      <c r="J3521">
        <v>114</v>
      </c>
      <c r="K3521" t="str">
        <f>VLOOKUP(J3521,locations!$A$1:$E$17,2,FALSE)</f>
        <v>Canterbury</v>
      </c>
      <c r="L3521" t="str">
        <f>VLOOKUP(J3521,locations!$A$1:$E$17,3,FALSE)</f>
        <v>New Zealand</v>
      </c>
      <c r="M3521">
        <f>VLOOKUP(J3521,locations!$A$1:$E$17,4,FALSE)</f>
        <v>655000</v>
      </c>
      <c r="N3521">
        <f>VLOOKUP(J3521,locations!$A$1:$E$17,5,FALSE)</f>
        <v>14.72</v>
      </c>
    </row>
    <row r="3522" spans="1:14" x14ac:dyDescent="0.25">
      <c r="A3522">
        <v>3521</v>
      </c>
      <c r="B3522" t="s">
        <v>83</v>
      </c>
      <c r="C3522">
        <v>512</v>
      </c>
      <c r="D3522" t="str">
        <f>VLOOKUP(C3530,'make details'!$A$1:$C$139,2,FALSE)</f>
        <v>BMW</v>
      </c>
      <c r="E3522" t="str">
        <f>VLOOKUP(C3522,'make details'!$A$1:$C$139,3,FALSE)</f>
        <v>Luxury</v>
      </c>
      <c r="F3522">
        <v>2008</v>
      </c>
      <c r="G3522" t="s">
        <v>974</v>
      </c>
      <c r="H3522" t="s">
        <v>10</v>
      </c>
      <c r="I3522" s="1">
        <v>44644</v>
      </c>
      <c r="J3522">
        <v>104</v>
      </c>
      <c r="K3522" t="str">
        <f>VLOOKUP(J3522,locations!$A$1:$E$17,2,FALSE)</f>
        <v>Bay of Plenty</v>
      </c>
      <c r="L3522" t="str">
        <f>VLOOKUP(J3522,locations!$A$1:$E$17,3,FALSE)</f>
        <v>New Zealand</v>
      </c>
      <c r="M3522">
        <f>VLOOKUP(J3522,locations!$A$1:$E$17,4,FALSE)</f>
        <v>347700</v>
      </c>
      <c r="N3522">
        <f>VLOOKUP(J3522,locations!$A$1:$E$17,5,FALSE)</f>
        <v>28.8</v>
      </c>
    </row>
    <row r="3523" spans="1:14" x14ac:dyDescent="0.25">
      <c r="A3523">
        <v>3522</v>
      </c>
      <c r="B3523" t="s">
        <v>90</v>
      </c>
      <c r="C3523">
        <v>548</v>
      </c>
      <c r="D3523" t="str">
        <f>VLOOKUP(C3531,'make details'!$A$1:$C$139,2,FALSE)</f>
        <v>Mitsubishi</v>
      </c>
      <c r="E3523" t="str">
        <f>VLOOKUP(C3523,'make details'!$A$1:$C$139,3,FALSE)</f>
        <v>Standard</v>
      </c>
      <c r="F3523">
        <v>2013</v>
      </c>
      <c r="G3523" t="s">
        <v>810</v>
      </c>
      <c r="H3523" t="s">
        <v>69</v>
      </c>
      <c r="I3523" s="1">
        <v>44626</v>
      </c>
      <c r="J3523">
        <v>101</v>
      </c>
      <c r="K3523" t="str">
        <f>VLOOKUP(J3523,locations!$A$1:$E$17,2,FALSE)</f>
        <v>Northland</v>
      </c>
      <c r="L3523" t="str">
        <f>VLOOKUP(J3523,locations!$A$1:$E$17,3,FALSE)</f>
        <v>New Zealand</v>
      </c>
      <c r="M3523">
        <f>VLOOKUP(J3523,locations!$A$1:$E$17,4,FALSE)</f>
        <v>201500</v>
      </c>
      <c r="N3523">
        <f>VLOOKUP(J3523,locations!$A$1:$E$17,5,FALSE)</f>
        <v>16.11</v>
      </c>
    </row>
    <row r="3524" spans="1:14" x14ac:dyDescent="0.25">
      <c r="A3524">
        <v>3523</v>
      </c>
      <c r="B3524" t="s">
        <v>90</v>
      </c>
      <c r="C3524">
        <v>619</v>
      </c>
      <c r="D3524" t="str">
        <f>VLOOKUP(C3532,'make details'!$A$1:$C$139,2,FALSE)</f>
        <v>Ford</v>
      </c>
      <c r="E3524" t="str">
        <f>VLOOKUP(C3524,'make details'!$A$1:$C$139,3,FALSE)</f>
        <v>Standard</v>
      </c>
      <c r="F3524">
        <v>1998</v>
      </c>
      <c r="G3524" t="s">
        <v>766</v>
      </c>
      <c r="H3524" t="s">
        <v>10</v>
      </c>
      <c r="I3524" s="1">
        <v>44570</v>
      </c>
      <c r="J3524">
        <v>101</v>
      </c>
      <c r="K3524" t="str">
        <f>VLOOKUP(J3524,locations!$A$1:$E$17,2,FALSE)</f>
        <v>Northland</v>
      </c>
      <c r="L3524" t="str">
        <f>VLOOKUP(J3524,locations!$A$1:$E$17,3,FALSE)</f>
        <v>New Zealand</v>
      </c>
      <c r="M3524">
        <f>VLOOKUP(J3524,locations!$A$1:$E$17,4,FALSE)</f>
        <v>201500</v>
      </c>
      <c r="N3524">
        <f>VLOOKUP(J3524,locations!$A$1:$E$17,5,FALSE)</f>
        <v>16.11</v>
      </c>
    </row>
    <row r="3525" spans="1:14" x14ac:dyDescent="0.25">
      <c r="A3525">
        <v>3524</v>
      </c>
      <c r="B3525" t="s">
        <v>90</v>
      </c>
      <c r="C3525">
        <v>580</v>
      </c>
      <c r="D3525" t="str">
        <f>VLOOKUP(C3533,'make details'!$A$1:$C$139,2,FALSE)</f>
        <v>Peugeot</v>
      </c>
      <c r="E3525" t="str">
        <f>VLOOKUP(C3525,'make details'!$A$1:$C$139,3,FALSE)</f>
        <v>Standard</v>
      </c>
      <c r="F3525">
        <v>2014</v>
      </c>
      <c r="G3525" t="s">
        <v>727</v>
      </c>
      <c r="H3525" t="s">
        <v>45</v>
      </c>
      <c r="I3525" s="1">
        <v>44526</v>
      </c>
      <c r="J3525">
        <v>109</v>
      </c>
      <c r="K3525" t="str">
        <f>VLOOKUP(J3525,locations!$A$1:$E$17,2,FALSE)</f>
        <v>Wellington</v>
      </c>
      <c r="L3525" t="str">
        <f>VLOOKUP(J3525,locations!$A$1:$E$17,3,FALSE)</f>
        <v>New Zealand</v>
      </c>
      <c r="M3525">
        <f>VLOOKUP(J3525,locations!$A$1:$E$17,4,FALSE)</f>
        <v>543500</v>
      </c>
      <c r="N3525">
        <f>VLOOKUP(J3525,locations!$A$1:$E$17,5,FALSE)</f>
        <v>67.52</v>
      </c>
    </row>
    <row r="3526" spans="1:14" x14ac:dyDescent="0.25">
      <c r="A3526">
        <v>3525</v>
      </c>
      <c r="B3526" t="s">
        <v>75</v>
      </c>
      <c r="C3526">
        <v>576</v>
      </c>
      <c r="D3526" t="str">
        <f>VLOOKUP(C3534,'make details'!$A$1:$C$139,2,FALSE)</f>
        <v>Toyota</v>
      </c>
      <c r="E3526" t="str">
        <f>VLOOKUP(C3526,'make details'!$A$1:$C$139,3,FALSE)</f>
        <v>Standard</v>
      </c>
      <c r="F3526">
        <v>2008</v>
      </c>
      <c r="G3526" t="s">
        <v>823</v>
      </c>
      <c r="H3526" t="s">
        <v>18</v>
      </c>
      <c r="I3526" s="1">
        <v>44625</v>
      </c>
      <c r="J3526">
        <v>102</v>
      </c>
      <c r="K3526" t="str">
        <f>VLOOKUP(J3526,locations!$A$1:$E$17,2,FALSE)</f>
        <v>Auckland</v>
      </c>
      <c r="L3526" t="str">
        <f>VLOOKUP(J3526,locations!$A$1:$E$17,3,FALSE)</f>
        <v>New Zealand</v>
      </c>
      <c r="M3526">
        <f>VLOOKUP(J3526,locations!$A$1:$E$17,4,FALSE)</f>
        <v>1695200</v>
      </c>
      <c r="N3526">
        <f>VLOOKUP(J3526,locations!$A$1:$E$17,5,FALSE)</f>
        <v>343.09</v>
      </c>
    </row>
    <row r="3527" spans="1:14" x14ac:dyDescent="0.25">
      <c r="A3527">
        <v>3526</v>
      </c>
      <c r="B3527" t="s">
        <v>75</v>
      </c>
      <c r="C3527">
        <v>587</v>
      </c>
      <c r="D3527" t="str">
        <f>VLOOKUP(C3535,'make details'!$A$1:$C$139,2,FALSE)</f>
        <v>Nissan</v>
      </c>
      <c r="E3527" t="str">
        <f>VLOOKUP(C3527,'make details'!$A$1:$C$139,3,FALSE)</f>
        <v>Standard</v>
      </c>
      <c r="F3527">
        <v>2006</v>
      </c>
      <c r="G3527" t="s">
        <v>359</v>
      </c>
      <c r="H3527" t="s">
        <v>45</v>
      </c>
      <c r="I3527" s="1">
        <v>44651</v>
      </c>
      <c r="J3527">
        <v>102</v>
      </c>
      <c r="K3527" t="str">
        <f>VLOOKUP(J3527,locations!$A$1:$E$17,2,FALSE)</f>
        <v>Auckland</v>
      </c>
      <c r="L3527" t="str">
        <f>VLOOKUP(J3527,locations!$A$1:$E$17,3,FALSE)</f>
        <v>New Zealand</v>
      </c>
      <c r="M3527">
        <f>VLOOKUP(J3527,locations!$A$1:$E$17,4,FALSE)</f>
        <v>1695200</v>
      </c>
      <c r="N3527">
        <f>VLOOKUP(J3527,locations!$A$1:$E$17,5,FALSE)</f>
        <v>343.09</v>
      </c>
    </row>
    <row r="3528" spans="1:14" x14ac:dyDescent="0.25">
      <c r="A3528">
        <v>3527</v>
      </c>
      <c r="B3528" t="s">
        <v>435</v>
      </c>
      <c r="C3528">
        <v>540</v>
      </c>
      <c r="D3528" t="str">
        <f>VLOOKUP(C3536,'make details'!$A$1:$C$139,2,FALSE)</f>
        <v>Toyota</v>
      </c>
      <c r="E3528" t="str">
        <f>VLOOKUP(C3528,'make details'!$A$1:$C$139,3,FALSE)</f>
        <v>Standard</v>
      </c>
      <c r="F3528">
        <v>2004</v>
      </c>
      <c r="G3528" t="s">
        <v>436</v>
      </c>
      <c r="H3528" t="s">
        <v>32</v>
      </c>
      <c r="I3528" s="1">
        <v>44655</v>
      </c>
      <c r="J3528">
        <v>104</v>
      </c>
      <c r="K3528" t="str">
        <f>VLOOKUP(J3528,locations!$A$1:$E$17,2,FALSE)</f>
        <v>Bay of Plenty</v>
      </c>
      <c r="L3528" t="str">
        <f>VLOOKUP(J3528,locations!$A$1:$E$17,3,FALSE)</f>
        <v>New Zealand</v>
      </c>
      <c r="M3528">
        <f>VLOOKUP(J3528,locations!$A$1:$E$17,4,FALSE)</f>
        <v>347700</v>
      </c>
      <c r="N3528">
        <f>VLOOKUP(J3528,locations!$A$1:$E$17,5,FALSE)</f>
        <v>28.8</v>
      </c>
    </row>
    <row r="3529" spans="1:14" x14ac:dyDescent="0.25">
      <c r="A3529">
        <v>3528</v>
      </c>
      <c r="B3529" t="s">
        <v>83</v>
      </c>
      <c r="C3529">
        <v>512</v>
      </c>
      <c r="D3529" t="str">
        <f>VLOOKUP(C3537,'make details'!$A$1:$C$139,2,FALSE)</f>
        <v>Subaru</v>
      </c>
      <c r="E3529" t="str">
        <f>VLOOKUP(C3529,'make details'!$A$1:$C$139,3,FALSE)</f>
        <v>Luxury</v>
      </c>
      <c r="F3529">
        <v>2009</v>
      </c>
      <c r="G3529" t="s">
        <v>811</v>
      </c>
      <c r="H3529" t="s">
        <v>45</v>
      </c>
      <c r="I3529" s="1">
        <v>44532</v>
      </c>
      <c r="J3529">
        <v>102</v>
      </c>
      <c r="K3529" t="str">
        <f>VLOOKUP(J3529,locations!$A$1:$E$17,2,FALSE)</f>
        <v>Auckland</v>
      </c>
      <c r="L3529" t="str">
        <f>VLOOKUP(J3529,locations!$A$1:$E$17,3,FALSE)</f>
        <v>New Zealand</v>
      </c>
      <c r="M3529">
        <f>VLOOKUP(J3529,locations!$A$1:$E$17,4,FALSE)</f>
        <v>1695200</v>
      </c>
      <c r="N3529">
        <f>VLOOKUP(J3529,locations!$A$1:$E$17,5,FALSE)</f>
        <v>343.09</v>
      </c>
    </row>
    <row r="3530" spans="1:14" x14ac:dyDescent="0.25">
      <c r="A3530">
        <v>3529</v>
      </c>
      <c r="B3530" t="s">
        <v>75</v>
      </c>
      <c r="C3530">
        <v>512</v>
      </c>
      <c r="D3530" t="str">
        <f>VLOOKUP(C3538,'make details'!$A$1:$C$139,2,FALSE)</f>
        <v>Honda</v>
      </c>
      <c r="E3530" t="str">
        <f>VLOOKUP(C3530,'make details'!$A$1:$C$139,3,FALSE)</f>
        <v>Luxury</v>
      </c>
      <c r="F3530">
        <v>2012</v>
      </c>
      <c r="G3530" t="s">
        <v>963</v>
      </c>
      <c r="H3530" t="s">
        <v>69</v>
      </c>
      <c r="I3530" s="1">
        <v>44600</v>
      </c>
      <c r="J3530">
        <v>102</v>
      </c>
      <c r="K3530" t="str">
        <f>VLOOKUP(J3530,locations!$A$1:$E$17,2,FALSE)</f>
        <v>Auckland</v>
      </c>
      <c r="L3530" t="str">
        <f>VLOOKUP(J3530,locations!$A$1:$E$17,3,FALSE)</f>
        <v>New Zealand</v>
      </c>
      <c r="M3530">
        <f>VLOOKUP(J3530,locations!$A$1:$E$17,4,FALSE)</f>
        <v>1695200</v>
      </c>
      <c r="N3530">
        <f>VLOOKUP(J3530,locations!$A$1:$E$17,5,FALSE)</f>
        <v>343.09</v>
      </c>
    </row>
    <row r="3531" spans="1:14" x14ac:dyDescent="0.25">
      <c r="A3531">
        <v>3530</v>
      </c>
      <c r="B3531" t="s">
        <v>454</v>
      </c>
      <c r="C3531">
        <v>580</v>
      </c>
      <c r="D3531" t="str">
        <f>VLOOKUP(C3539,'make details'!$A$1:$C$139,2,FALSE)</f>
        <v>Nissan</v>
      </c>
      <c r="E3531" t="str">
        <f>VLOOKUP(C3531,'make details'!$A$1:$C$139,3,FALSE)</f>
        <v>Standard</v>
      </c>
      <c r="F3531">
        <v>2002</v>
      </c>
      <c r="G3531" t="s">
        <v>909</v>
      </c>
      <c r="H3531" t="s">
        <v>32</v>
      </c>
      <c r="I3531" s="1">
        <v>44547</v>
      </c>
      <c r="J3531">
        <v>102</v>
      </c>
      <c r="K3531" t="str">
        <f>VLOOKUP(J3531,locations!$A$1:$E$17,2,FALSE)</f>
        <v>Auckland</v>
      </c>
      <c r="L3531" t="str">
        <f>VLOOKUP(J3531,locations!$A$1:$E$17,3,FALSE)</f>
        <v>New Zealand</v>
      </c>
      <c r="M3531">
        <f>VLOOKUP(J3531,locations!$A$1:$E$17,4,FALSE)</f>
        <v>1695200</v>
      </c>
      <c r="N3531">
        <f>VLOOKUP(J3531,locations!$A$1:$E$17,5,FALSE)</f>
        <v>343.09</v>
      </c>
    </row>
    <row r="3532" spans="1:14" x14ac:dyDescent="0.25">
      <c r="A3532">
        <v>3531</v>
      </c>
      <c r="B3532" t="s">
        <v>435</v>
      </c>
      <c r="C3532">
        <v>540</v>
      </c>
      <c r="D3532" t="str">
        <f>VLOOKUP(C3540,'make details'!$A$1:$C$139,2,FALSE)</f>
        <v>Volkswagen</v>
      </c>
      <c r="E3532" t="str">
        <f>VLOOKUP(C3532,'make details'!$A$1:$C$139,3,FALSE)</f>
        <v>Standard</v>
      </c>
      <c r="F3532">
        <v>2004</v>
      </c>
      <c r="G3532" t="s">
        <v>436</v>
      </c>
      <c r="H3532" t="s">
        <v>47</v>
      </c>
      <c r="I3532" s="1">
        <v>44640</v>
      </c>
      <c r="J3532">
        <v>104</v>
      </c>
      <c r="K3532" t="str">
        <f>VLOOKUP(J3532,locations!$A$1:$E$17,2,FALSE)</f>
        <v>Bay of Plenty</v>
      </c>
      <c r="L3532" t="str">
        <f>VLOOKUP(J3532,locations!$A$1:$E$17,3,FALSE)</f>
        <v>New Zealand</v>
      </c>
      <c r="M3532">
        <f>VLOOKUP(J3532,locations!$A$1:$E$17,4,FALSE)</f>
        <v>347700</v>
      </c>
      <c r="N3532">
        <f>VLOOKUP(J3532,locations!$A$1:$E$17,5,FALSE)</f>
        <v>28.8</v>
      </c>
    </row>
    <row r="3533" spans="1:14" x14ac:dyDescent="0.25">
      <c r="A3533">
        <v>3532</v>
      </c>
      <c r="B3533" t="s">
        <v>75</v>
      </c>
      <c r="C3533">
        <v>592</v>
      </c>
      <c r="D3533" t="str">
        <f>VLOOKUP(C3541,'make details'!$A$1:$C$139,2,FALSE)</f>
        <v>Mazda</v>
      </c>
      <c r="E3533" t="str">
        <f>VLOOKUP(C3533,'make details'!$A$1:$C$139,3,FALSE)</f>
        <v>Standard</v>
      </c>
      <c r="F3533">
        <v>2021</v>
      </c>
      <c r="G3533">
        <v>208</v>
      </c>
      <c r="H3533" t="s">
        <v>32</v>
      </c>
      <c r="I3533" s="1">
        <v>44656</v>
      </c>
      <c r="J3533">
        <v>102</v>
      </c>
      <c r="K3533" t="str">
        <f>VLOOKUP(J3533,locations!$A$1:$E$17,2,FALSE)</f>
        <v>Auckland</v>
      </c>
      <c r="L3533" t="str">
        <f>VLOOKUP(J3533,locations!$A$1:$E$17,3,FALSE)</f>
        <v>New Zealand</v>
      </c>
      <c r="M3533">
        <f>VLOOKUP(J3533,locations!$A$1:$E$17,4,FALSE)</f>
        <v>1695200</v>
      </c>
      <c r="N3533">
        <f>VLOOKUP(J3533,locations!$A$1:$E$17,5,FALSE)</f>
        <v>343.09</v>
      </c>
    </row>
    <row r="3534" spans="1:14" x14ac:dyDescent="0.25">
      <c r="A3534">
        <v>3533</v>
      </c>
      <c r="B3534" t="s">
        <v>435</v>
      </c>
      <c r="C3534">
        <v>619</v>
      </c>
      <c r="D3534" t="str">
        <f>VLOOKUP(C3542,'make details'!$A$1:$C$139,2,FALSE)</f>
        <v>Suzuki</v>
      </c>
      <c r="E3534" t="str">
        <f>VLOOKUP(C3534,'make details'!$A$1:$C$139,3,FALSE)</f>
        <v>Standard</v>
      </c>
      <c r="F3534">
        <v>2005</v>
      </c>
      <c r="G3534" t="s">
        <v>448</v>
      </c>
      <c r="H3534" t="s">
        <v>32</v>
      </c>
      <c r="I3534" s="1">
        <v>44545</v>
      </c>
      <c r="J3534">
        <v>102</v>
      </c>
      <c r="K3534" t="str">
        <f>VLOOKUP(J3534,locations!$A$1:$E$17,2,FALSE)</f>
        <v>Auckland</v>
      </c>
      <c r="L3534" t="str">
        <f>VLOOKUP(J3534,locations!$A$1:$E$17,3,FALSE)</f>
        <v>New Zealand</v>
      </c>
      <c r="M3534">
        <f>VLOOKUP(J3534,locations!$A$1:$E$17,4,FALSE)</f>
        <v>1695200</v>
      </c>
      <c r="N3534">
        <f>VLOOKUP(J3534,locations!$A$1:$E$17,5,FALSE)</f>
        <v>343.09</v>
      </c>
    </row>
    <row r="3535" spans="1:14" x14ac:dyDescent="0.25">
      <c r="A3535">
        <v>3534</v>
      </c>
      <c r="B3535" t="s">
        <v>83</v>
      </c>
      <c r="C3535">
        <v>587</v>
      </c>
      <c r="D3535" t="str">
        <f>VLOOKUP(C3543,'make details'!$A$1:$C$139,2,FALSE)</f>
        <v>Ford</v>
      </c>
      <c r="E3535" t="str">
        <f>VLOOKUP(C3535,'make details'!$A$1:$C$139,3,FALSE)</f>
        <v>Standard</v>
      </c>
      <c r="F3535">
        <v>2007</v>
      </c>
      <c r="G3535" t="s">
        <v>590</v>
      </c>
      <c r="H3535" t="s">
        <v>10</v>
      </c>
      <c r="I3535" s="1">
        <v>44625</v>
      </c>
      <c r="J3535">
        <v>102</v>
      </c>
      <c r="K3535" t="str">
        <f>VLOOKUP(J3535,locations!$A$1:$E$17,2,FALSE)</f>
        <v>Auckland</v>
      </c>
      <c r="L3535" t="str">
        <f>VLOOKUP(J3535,locations!$A$1:$E$17,3,FALSE)</f>
        <v>New Zealand</v>
      </c>
      <c r="M3535">
        <f>VLOOKUP(J3535,locations!$A$1:$E$17,4,FALSE)</f>
        <v>1695200</v>
      </c>
      <c r="N3535">
        <f>VLOOKUP(J3535,locations!$A$1:$E$17,5,FALSE)</f>
        <v>343.09</v>
      </c>
    </row>
    <row r="3536" spans="1:14" x14ac:dyDescent="0.25">
      <c r="A3536">
        <v>3535</v>
      </c>
      <c r="B3536" t="s">
        <v>235</v>
      </c>
      <c r="C3536">
        <v>619</v>
      </c>
      <c r="D3536" t="str">
        <f>VLOOKUP(C3544,'make details'!$A$1:$C$139,2,FALSE)</f>
        <v>Mazda</v>
      </c>
      <c r="E3536" t="str">
        <f>VLOOKUP(C3536,'make details'!$A$1:$C$139,3,FALSE)</f>
        <v>Standard</v>
      </c>
      <c r="F3536">
        <v>2010</v>
      </c>
      <c r="G3536" t="s">
        <v>467</v>
      </c>
      <c r="H3536" t="s">
        <v>32</v>
      </c>
      <c r="I3536" s="1">
        <v>44522</v>
      </c>
      <c r="J3536">
        <v>102</v>
      </c>
      <c r="K3536" t="str">
        <f>VLOOKUP(J3536,locations!$A$1:$E$17,2,FALSE)</f>
        <v>Auckland</v>
      </c>
      <c r="L3536" t="str">
        <f>VLOOKUP(J3536,locations!$A$1:$E$17,3,FALSE)</f>
        <v>New Zealand</v>
      </c>
      <c r="M3536">
        <f>VLOOKUP(J3536,locations!$A$1:$E$17,4,FALSE)</f>
        <v>1695200</v>
      </c>
      <c r="N3536">
        <f>VLOOKUP(J3536,locations!$A$1:$E$17,5,FALSE)</f>
        <v>343.09</v>
      </c>
    </row>
    <row r="3537" spans="1:14" x14ac:dyDescent="0.25">
      <c r="A3537">
        <v>3536</v>
      </c>
      <c r="B3537" t="s">
        <v>90</v>
      </c>
      <c r="C3537">
        <v>610</v>
      </c>
      <c r="D3537" t="str">
        <f>VLOOKUP(C3545,'make details'!$A$1:$C$139,2,FALSE)</f>
        <v>Mazda</v>
      </c>
      <c r="E3537" t="str">
        <f>VLOOKUP(C3537,'make details'!$A$1:$C$139,3,FALSE)</f>
        <v>Standard</v>
      </c>
      <c r="F3537">
        <v>2008</v>
      </c>
      <c r="G3537" t="s">
        <v>475</v>
      </c>
      <c r="H3537" t="s">
        <v>28</v>
      </c>
      <c r="I3537" s="1">
        <v>44644</v>
      </c>
      <c r="J3537">
        <v>101</v>
      </c>
      <c r="K3537" t="str">
        <f>VLOOKUP(J3537,locations!$A$1:$E$17,2,FALSE)</f>
        <v>Northland</v>
      </c>
      <c r="L3537" t="str">
        <f>VLOOKUP(J3537,locations!$A$1:$E$17,3,FALSE)</f>
        <v>New Zealand</v>
      </c>
      <c r="M3537">
        <f>VLOOKUP(J3537,locations!$A$1:$E$17,4,FALSE)</f>
        <v>201500</v>
      </c>
      <c r="N3537">
        <f>VLOOKUP(J3537,locations!$A$1:$E$17,5,FALSE)</f>
        <v>16.11</v>
      </c>
    </row>
    <row r="3538" spans="1:14" x14ac:dyDescent="0.25">
      <c r="A3538">
        <v>3537</v>
      </c>
      <c r="B3538" t="s">
        <v>90</v>
      </c>
      <c r="C3538">
        <v>550</v>
      </c>
      <c r="D3538" t="str">
        <f>VLOOKUP(C3546,'make details'!$A$1:$C$139,2,FALSE)</f>
        <v>BMW</v>
      </c>
      <c r="E3538" t="str">
        <f>VLOOKUP(C3538,'make details'!$A$1:$C$139,3,FALSE)</f>
        <v>Standard</v>
      </c>
      <c r="F3538">
        <v>2006</v>
      </c>
      <c r="G3538" t="s">
        <v>456</v>
      </c>
      <c r="H3538" t="s">
        <v>10</v>
      </c>
      <c r="I3538" s="1">
        <v>44653</v>
      </c>
      <c r="J3538">
        <v>104</v>
      </c>
      <c r="K3538" t="str">
        <f>VLOOKUP(J3538,locations!$A$1:$E$17,2,FALSE)</f>
        <v>Bay of Plenty</v>
      </c>
      <c r="L3538" t="str">
        <f>VLOOKUP(J3538,locations!$A$1:$E$17,3,FALSE)</f>
        <v>New Zealand</v>
      </c>
      <c r="M3538">
        <f>VLOOKUP(J3538,locations!$A$1:$E$17,4,FALSE)</f>
        <v>347700</v>
      </c>
      <c r="N3538">
        <f>VLOOKUP(J3538,locations!$A$1:$E$17,5,FALSE)</f>
        <v>28.8</v>
      </c>
    </row>
    <row r="3539" spans="1:14" x14ac:dyDescent="0.25">
      <c r="A3539">
        <v>3538</v>
      </c>
      <c r="B3539" t="s">
        <v>90</v>
      </c>
      <c r="C3539">
        <v>587</v>
      </c>
      <c r="D3539" t="str">
        <f>VLOOKUP(C3547,'make details'!$A$1:$C$139,2,FALSE)</f>
        <v>Nissan</v>
      </c>
      <c r="E3539" t="str">
        <f>VLOOKUP(C3539,'make details'!$A$1:$C$139,3,FALSE)</f>
        <v>Standard</v>
      </c>
      <c r="F3539">
        <v>2006</v>
      </c>
      <c r="G3539" t="s">
        <v>883</v>
      </c>
      <c r="H3539" t="s">
        <v>32</v>
      </c>
      <c r="I3539" s="1">
        <v>44583</v>
      </c>
      <c r="J3539">
        <v>102</v>
      </c>
      <c r="K3539" t="str">
        <f>VLOOKUP(J3539,locations!$A$1:$E$17,2,FALSE)</f>
        <v>Auckland</v>
      </c>
      <c r="L3539" t="str">
        <f>VLOOKUP(J3539,locations!$A$1:$E$17,3,FALSE)</f>
        <v>New Zealand</v>
      </c>
      <c r="M3539">
        <f>VLOOKUP(J3539,locations!$A$1:$E$17,4,FALSE)</f>
        <v>1695200</v>
      </c>
      <c r="N3539">
        <f>VLOOKUP(J3539,locations!$A$1:$E$17,5,FALSE)</f>
        <v>343.09</v>
      </c>
    </row>
    <row r="3540" spans="1:14" x14ac:dyDescent="0.25">
      <c r="A3540">
        <v>3539</v>
      </c>
      <c r="B3540" t="s">
        <v>75</v>
      </c>
      <c r="C3540">
        <v>633</v>
      </c>
      <c r="D3540" t="str">
        <f>VLOOKUP(C3548,'make details'!$A$1:$C$139,2,FALSE)</f>
        <v>Toyota</v>
      </c>
      <c r="E3540" t="str">
        <f>VLOOKUP(C3540,'make details'!$A$1:$C$139,3,FALSE)</f>
        <v>Standard</v>
      </c>
      <c r="F3540">
        <v>2010</v>
      </c>
      <c r="G3540" t="s">
        <v>581</v>
      </c>
      <c r="H3540" t="s">
        <v>69</v>
      </c>
      <c r="I3540" s="1">
        <v>44612</v>
      </c>
      <c r="J3540">
        <v>102</v>
      </c>
      <c r="K3540" t="str">
        <f>VLOOKUP(J3540,locations!$A$1:$E$17,2,FALSE)</f>
        <v>Auckland</v>
      </c>
      <c r="L3540" t="str">
        <f>VLOOKUP(J3540,locations!$A$1:$E$17,3,FALSE)</f>
        <v>New Zealand</v>
      </c>
      <c r="M3540">
        <f>VLOOKUP(J3540,locations!$A$1:$E$17,4,FALSE)</f>
        <v>1695200</v>
      </c>
      <c r="N3540">
        <f>VLOOKUP(J3540,locations!$A$1:$E$17,5,FALSE)</f>
        <v>343.09</v>
      </c>
    </row>
    <row r="3541" spans="1:14" x14ac:dyDescent="0.25">
      <c r="A3541">
        <v>3540</v>
      </c>
      <c r="B3541" t="s">
        <v>83</v>
      </c>
      <c r="C3541">
        <v>576</v>
      </c>
      <c r="D3541" t="str">
        <f>VLOOKUP(C3549,'make details'!$A$1:$C$139,2,FALSE)</f>
        <v>Mazda</v>
      </c>
      <c r="E3541" t="str">
        <f>VLOOKUP(C3541,'make details'!$A$1:$C$139,3,FALSE)</f>
        <v>Standard</v>
      </c>
      <c r="F3541">
        <v>2003</v>
      </c>
      <c r="G3541" t="s">
        <v>698</v>
      </c>
      <c r="H3541" t="s">
        <v>32</v>
      </c>
      <c r="I3541" s="1">
        <v>44594</v>
      </c>
      <c r="J3541">
        <v>106</v>
      </c>
      <c r="K3541" t="str">
        <f>VLOOKUP(J3541,locations!$A$1:$E$17,2,FALSE)</f>
        <v>Hawke's Bay</v>
      </c>
      <c r="L3541" t="str">
        <f>VLOOKUP(J3541,locations!$A$1:$E$17,3,FALSE)</f>
        <v>New Zealand</v>
      </c>
      <c r="M3541">
        <f>VLOOKUP(J3541,locations!$A$1:$E$17,4,FALSE)</f>
        <v>182700</v>
      </c>
      <c r="N3541">
        <f>VLOOKUP(J3541,locations!$A$1:$E$17,5,FALSE)</f>
        <v>12.92</v>
      </c>
    </row>
    <row r="3542" spans="1:14" x14ac:dyDescent="0.25">
      <c r="A3542">
        <v>3541</v>
      </c>
      <c r="B3542" t="s">
        <v>75</v>
      </c>
      <c r="C3542">
        <v>611</v>
      </c>
      <c r="D3542" t="str">
        <f>VLOOKUP(C3550,'make details'!$A$1:$C$139,2,FALSE)</f>
        <v>Ford</v>
      </c>
      <c r="E3542" t="str">
        <f>VLOOKUP(C3542,'make details'!$A$1:$C$139,3,FALSE)</f>
        <v>Standard</v>
      </c>
      <c r="F3542">
        <v>2012</v>
      </c>
      <c r="G3542" t="s">
        <v>684</v>
      </c>
      <c r="H3542" t="s">
        <v>45</v>
      </c>
      <c r="I3542" s="1">
        <v>44640</v>
      </c>
      <c r="J3542">
        <v>105</v>
      </c>
      <c r="K3542" t="str">
        <f>VLOOKUP(J3542,locations!$A$1:$E$17,2,FALSE)</f>
        <v>Gisborne</v>
      </c>
      <c r="L3542" t="str">
        <f>VLOOKUP(J3542,locations!$A$1:$E$17,3,FALSE)</f>
        <v>New Zealand</v>
      </c>
      <c r="M3542">
        <f>VLOOKUP(J3542,locations!$A$1:$E$17,4,FALSE)</f>
        <v>52100</v>
      </c>
      <c r="N3542">
        <f>VLOOKUP(J3542,locations!$A$1:$E$17,5,FALSE)</f>
        <v>6.21</v>
      </c>
    </row>
    <row r="3543" spans="1:14" x14ac:dyDescent="0.25">
      <c r="A3543">
        <v>3542</v>
      </c>
      <c r="B3543" t="s">
        <v>435</v>
      </c>
      <c r="C3543">
        <v>540</v>
      </c>
      <c r="D3543" t="str">
        <f>VLOOKUP(C3551,'make details'!$A$1:$C$139,2,FALSE)</f>
        <v>Nissan</v>
      </c>
      <c r="E3543" t="str">
        <f>VLOOKUP(C3543,'make details'!$A$1:$C$139,3,FALSE)</f>
        <v>Standard</v>
      </c>
      <c r="F3543">
        <v>2019</v>
      </c>
      <c r="G3543" t="s">
        <v>760</v>
      </c>
      <c r="H3543" t="s">
        <v>18</v>
      </c>
      <c r="I3543" s="1">
        <v>44587</v>
      </c>
      <c r="J3543">
        <v>102</v>
      </c>
      <c r="K3543" t="str">
        <f>VLOOKUP(J3543,locations!$A$1:$E$17,2,FALSE)</f>
        <v>Auckland</v>
      </c>
      <c r="L3543" t="str">
        <f>VLOOKUP(J3543,locations!$A$1:$E$17,3,FALSE)</f>
        <v>New Zealand</v>
      </c>
      <c r="M3543">
        <f>VLOOKUP(J3543,locations!$A$1:$E$17,4,FALSE)</f>
        <v>1695200</v>
      </c>
      <c r="N3543">
        <f>VLOOKUP(J3543,locations!$A$1:$E$17,5,FALSE)</f>
        <v>343.09</v>
      </c>
    </row>
    <row r="3544" spans="1:14" x14ac:dyDescent="0.25">
      <c r="A3544">
        <v>3543</v>
      </c>
      <c r="B3544" t="s">
        <v>486</v>
      </c>
      <c r="C3544">
        <v>576</v>
      </c>
      <c r="D3544" t="str">
        <f>VLOOKUP(C3552,'make details'!$A$1:$C$139,2,FALSE)</f>
        <v>Subaru</v>
      </c>
      <c r="E3544" t="str">
        <f>VLOOKUP(C3544,'make details'!$A$1:$C$139,3,FALSE)</f>
        <v>Standard</v>
      </c>
      <c r="F3544">
        <v>2006</v>
      </c>
      <c r="G3544" t="s">
        <v>817</v>
      </c>
      <c r="H3544" t="s">
        <v>28</v>
      </c>
      <c r="I3544" s="1">
        <v>44568</v>
      </c>
      <c r="J3544">
        <v>101</v>
      </c>
      <c r="K3544" t="str">
        <f>VLOOKUP(J3544,locations!$A$1:$E$17,2,FALSE)</f>
        <v>Northland</v>
      </c>
      <c r="L3544" t="str">
        <f>VLOOKUP(J3544,locations!$A$1:$E$17,3,FALSE)</f>
        <v>New Zealand</v>
      </c>
      <c r="M3544">
        <f>VLOOKUP(J3544,locations!$A$1:$E$17,4,FALSE)</f>
        <v>201500</v>
      </c>
      <c r="N3544">
        <f>VLOOKUP(J3544,locations!$A$1:$E$17,5,FALSE)</f>
        <v>16.11</v>
      </c>
    </row>
    <row r="3545" spans="1:14" x14ac:dyDescent="0.25">
      <c r="A3545">
        <v>3544</v>
      </c>
      <c r="B3545" t="s">
        <v>75</v>
      </c>
      <c r="C3545">
        <v>576</v>
      </c>
      <c r="D3545" t="str">
        <f>VLOOKUP(C3553,'make details'!$A$1:$C$139,2,FALSE)</f>
        <v>Suzuki</v>
      </c>
      <c r="E3545" t="str">
        <f>VLOOKUP(C3545,'make details'!$A$1:$C$139,3,FALSE)</f>
        <v>Standard</v>
      </c>
      <c r="F3545">
        <v>2005</v>
      </c>
      <c r="G3545" t="s">
        <v>578</v>
      </c>
      <c r="H3545" t="s">
        <v>28</v>
      </c>
      <c r="I3545" s="1">
        <v>44568</v>
      </c>
      <c r="J3545">
        <v>101</v>
      </c>
      <c r="K3545" t="str">
        <f>VLOOKUP(J3545,locations!$A$1:$E$17,2,FALSE)</f>
        <v>Northland</v>
      </c>
      <c r="L3545" t="str">
        <f>VLOOKUP(J3545,locations!$A$1:$E$17,3,FALSE)</f>
        <v>New Zealand</v>
      </c>
      <c r="M3545">
        <f>VLOOKUP(J3545,locations!$A$1:$E$17,4,FALSE)</f>
        <v>201500</v>
      </c>
      <c r="N3545">
        <f>VLOOKUP(J3545,locations!$A$1:$E$17,5,FALSE)</f>
        <v>16.11</v>
      </c>
    </row>
    <row r="3546" spans="1:14" x14ac:dyDescent="0.25">
      <c r="A3546">
        <v>3545</v>
      </c>
      <c r="B3546" t="s">
        <v>83</v>
      </c>
      <c r="C3546">
        <v>512</v>
      </c>
      <c r="D3546" t="str">
        <f>VLOOKUP(C3554,'make details'!$A$1:$C$139,2,FALSE)</f>
        <v>Nissan</v>
      </c>
      <c r="E3546" t="str">
        <f>VLOOKUP(C3546,'make details'!$A$1:$C$139,3,FALSE)</f>
        <v>Luxury</v>
      </c>
      <c r="F3546">
        <v>2006</v>
      </c>
      <c r="G3546" t="s">
        <v>84</v>
      </c>
      <c r="H3546" t="s">
        <v>10</v>
      </c>
      <c r="I3546" s="1">
        <v>44618</v>
      </c>
      <c r="J3546">
        <v>102</v>
      </c>
      <c r="K3546" t="str">
        <f>VLOOKUP(J3546,locations!$A$1:$E$17,2,FALSE)</f>
        <v>Auckland</v>
      </c>
      <c r="L3546" t="str">
        <f>VLOOKUP(J3546,locations!$A$1:$E$17,3,FALSE)</f>
        <v>New Zealand</v>
      </c>
      <c r="M3546">
        <f>VLOOKUP(J3546,locations!$A$1:$E$17,4,FALSE)</f>
        <v>1695200</v>
      </c>
      <c r="N3546">
        <f>VLOOKUP(J3546,locations!$A$1:$E$17,5,FALSE)</f>
        <v>343.09</v>
      </c>
    </row>
    <row r="3547" spans="1:14" x14ac:dyDescent="0.25">
      <c r="A3547">
        <v>3546</v>
      </c>
      <c r="B3547" t="s">
        <v>83</v>
      </c>
      <c r="C3547">
        <v>587</v>
      </c>
      <c r="D3547" t="str">
        <f>VLOOKUP(C3555,'make details'!$A$1:$C$139,2,FALSE)</f>
        <v>Toyota</v>
      </c>
      <c r="E3547" t="str">
        <f>VLOOKUP(C3547,'make details'!$A$1:$C$139,3,FALSE)</f>
        <v>Standard</v>
      </c>
      <c r="F3547">
        <v>2006</v>
      </c>
      <c r="G3547" t="s">
        <v>590</v>
      </c>
      <c r="H3547" t="s">
        <v>32</v>
      </c>
      <c r="I3547" s="1">
        <v>44574</v>
      </c>
      <c r="J3547">
        <v>103</v>
      </c>
      <c r="K3547" t="str">
        <f>VLOOKUP(J3547,locations!$A$1:$E$17,2,FALSE)</f>
        <v>Waikato</v>
      </c>
      <c r="L3547" t="str">
        <f>VLOOKUP(J3547,locations!$A$1:$E$17,3,FALSE)</f>
        <v>New Zealand</v>
      </c>
      <c r="M3547">
        <f>VLOOKUP(J3547,locations!$A$1:$E$17,4,FALSE)</f>
        <v>513800</v>
      </c>
      <c r="N3547">
        <f>VLOOKUP(J3547,locations!$A$1:$E$17,5,FALSE)</f>
        <v>21.5</v>
      </c>
    </row>
    <row r="3548" spans="1:14" x14ac:dyDescent="0.25">
      <c r="A3548">
        <v>3547</v>
      </c>
      <c r="B3548" t="s">
        <v>75</v>
      </c>
      <c r="C3548">
        <v>619</v>
      </c>
      <c r="D3548" t="str">
        <f>VLOOKUP(C3556,'make details'!$A$1:$C$139,2,FALSE)</f>
        <v>Toyota</v>
      </c>
      <c r="E3548" t="str">
        <f>VLOOKUP(C3548,'make details'!$A$1:$C$139,3,FALSE)</f>
        <v>Standard</v>
      </c>
      <c r="F3548">
        <v>2008</v>
      </c>
      <c r="G3548" t="s">
        <v>739</v>
      </c>
      <c r="H3548" t="s">
        <v>10</v>
      </c>
      <c r="I3548" s="1">
        <v>44588</v>
      </c>
      <c r="J3548">
        <v>102</v>
      </c>
      <c r="K3548" t="str">
        <f>VLOOKUP(J3548,locations!$A$1:$E$17,2,FALSE)</f>
        <v>Auckland</v>
      </c>
      <c r="L3548" t="str">
        <f>VLOOKUP(J3548,locations!$A$1:$E$17,3,FALSE)</f>
        <v>New Zealand</v>
      </c>
      <c r="M3548">
        <f>VLOOKUP(J3548,locations!$A$1:$E$17,4,FALSE)</f>
        <v>1695200</v>
      </c>
      <c r="N3548">
        <f>VLOOKUP(J3548,locations!$A$1:$E$17,5,FALSE)</f>
        <v>343.09</v>
      </c>
    </row>
    <row r="3549" spans="1:14" x14ac:dyDescent="0.25">
      <c r="A3549">
        <v>3548</v>
      </c>
      <c r="B3549" t="s">
        <v>75</v>
      </c>
      <c r="C3549">
        <v>576</v>
      </c>
      <c r="D3549" t="str">
        <f>VLOOKUP(C3557,'make details'!$A$1:$C$139,2,FALSE)</f>
        <v>Nissan</v>
      </c>
      <c r="E3549" t="str">
        <f>VLOOKUP(C3549,'make details'!$A$1:$C$139,3,FALSE)</f>
        <v>Standard</v>
      </c>
      <c r="F3549">
        <v>2006</v>
      </c>
      <c r="G3549" t="s">
        <v>578</v>
      </c>
      <c r="H3549" t="s">
        <v>618</v>
      </c>
      <c r="I3549" s="1">
        <v>44544</v>
      </c>
      <c r="J3549">
        <v>101</v>
      </c>
      <c r="K3549" t="str">
        <f>VLOOKUP(J3549,locations!$A$1:$E$17,2,FALSE)</f>
        <v>Northland</v>
      </c>
      <c r="L3549" t="str">
        <f>VLOOKUP(J3549,locations!$A$1:$E$17,3,FALSE)</f>
        <v>New Zealand</v>
      </c>
      <c r="M3549">
        <f>VLOOKUP(J3549,locations!$A$1:$E$17,4,FALSE)</f>
        <v>201500</v>
      </c>
      <c r="N3549">
        <f>VLOOKUP(J3549,locations!$A$1:$E$17,5,FALSE)</f>
        <v>16.11</v>
      </c>
    </row>
    <row r="3550" spans="1:14" x14ac:dyDescent="0.25">
      <c r="A3550">
        <v>3549</v>
      </c>
      <c r="B3550" t="s">
        <v>75</v>
      </c>
      <c r="C3550">
        <v>540</v>
      </c>
      <c r="D3550" t="str">
        <f>VLOOKUP(C3558,'make details'!$A$1:$C$139,2,FALSE)</f>
        <v>Nissan</v>
      </c>
      <c r="E3550" t="str">
        <f>VLOOKUP(C3550,'make details'!$A$1:$C$139,3,FALSE)</f>
        <v>Standard</v>
      </c>
      <c r="F3550">
        <v>1995</v>
      </c>
      <c r="G3550" t="s">
        <v>975</v>
      </c>
      <c r="H3550" t="s">
        <v>28</v>
      </c>
      <c r="I3550" s="1">
        <v>44585</v>
      </c>
      <c r="J3550">
        <v>104</v>
      </c>
      <c r="K3550" t="str">
        <f>VLOOKUP(J3550,locations!$A$1:$E$17,2,FALSE)</f>
        <v>Bay of Plenty</v>
      </c>
      <c r="L3550" t="str">
        <f>VLOOKUP(J3550,locations!$A$1:$E$17,3,FALSE)</f>
        <v>New Zealand</v>
      </c>
      <c r="M3550">
        <f>VLOOKUP(J3550,locations!$A$1:$E$17,4,FALSE)</f>
        <v>347700</v>
      </c>
      <c r="N3550">
        <f>VLOOKUP(J3550,locations!$A$1:$E$17,5,FALSE)</f>
        <v>28.8</v>
      </c>
    </row>
    <row r="3551" spans="1:14" x14ac:dyDescent="0.25">
      <c r="A3551">
        <v>3550</v>
      </c>
      <c r="B3551" t="s">
        <v>83</v>
      </c>
      <c r="C3551">
        <v>587</v>
      </c>
      <c r="D3551" t="str">
        <f>VLOOKUP(C3559,'make details'!$A$1:$C$139,2,FALSE)</f>
        <v>Toyota</v>
      </c>
      <c r="E3551" t="str">
        <f>VLOOKUP(C3551,'make details'!$A$1:$C$139,3,FALSE)</f>
        <v>Standard</v>
      </c>
      <c r="F3551">
        <v>1996</v>
      </c>
      <c r="G3551" t="s">
        <v>140</v>
      </c>
      <c r="H3551" t="s">
        <v>18</v>
      </c>
      <c r="I3551" s="1">
        <v>44622</v>
      </c>
      <c r="J3551">
        <v>108</v>
      </c>
      <c r="K3551" t="str">
        <f>VLOOKUP(J3551,locations!$A$1:$E$17,2,FALSE)</f>
        <v>Manawatū-Whanganui</v>
      </c>
      <c r="L3551" t="str">
        <f>VLOOKUP(J3551,locations!$A$1:$E$17,3,FALSE)</f>
        <v>New Zealand</v>
      </c>
      <c r="M3551">
        <f>VLOOKUP(J3551,locations!$A$1:$E$17,4,FALSE)</f>
        <v>258200</v>
      </c>
      <c r="N3551">
        <f>VLOOKUP(J3551,locations!$A$1:$E$17,5,FALSE)</f>
        <v>11.62</v>
      </c>
    </row>
    <row r="3552" spans="1:14" x14ac:dyDescent="0.25">
      <c r="A3552">
        <v>3551</v>
      </c>
      <c r="B3552" t="s">
        <v>83</v>
      </c>
      <c r="C3552">
        <v>610</v>
      </c>
      <c r="D3552" t="str">
        <f>VLOOKUP(C3560,'make details'!$A$1:$C$139,2,FALSE)</f>
        <v>Nissan</v>
      </c>
      <c r="E3552" t="str">
        <f>VLOOKUP(C3552,'make details'!$A$1:$C$139,3,FALSE)</f>
        <v>Standard</v>
      </c>
      <c r="F3552">
        <v>2002</v>
      </c>
      <c r="G3552" t="s">
        <v>475</v>
      </c>
      <c r="H3552" t="s">
        <v>28</v>
      </c>
      <c r="I3552" s="1">
        <v>44563</v>
      </c>
      <c r="J3552">
        <v>114</v>
      </c>
      <c r="K3552" t="str">
        <f>VLOOKUP(J3552,locations!$A$1:$E$17,2,FALSE)</f>
        <v>Canterbury</v>
      </c>
      <c r="L3552" t="str">
        <f>VLOOKUP(J3552,locations!$A$1:$E$17,3,FALSE)</f>
        <v>New Zealand</v>
      </c>
      <c r="M3552">
        <f>VLOOKUP(J3552,locations!$A$1:$E$17,4,FALSE)</f>
        <v>655000</v>
      </c>
      <c r="N3552">
        <f>VLOOKUP(J3552,locations!$A$1:$E$17,5,FALSE)</f>
        <v>14.72</v>
      </c>
    </row>
    <row r="3553" spans="1:14" x14ac:dyDescent="0.25">
      <c r="A3553">
        <v>3552</v>
      </c>
      <c r="B3553" t="s">
        <v>75</v>
      </c>
      <c r="C3553">
        <v>611</v>
      </c>
      <c r="D3553" t="str">
        <f>VLOOKUP(C3561,'make details'!$A$1:$C$139,2,FALSE)</f>
        <v>Honda</v>
      </c>
      <c r="E3553" t="str">
        <f>VLOOKUP(C3553,'make details'!$A$1:$C$139,3,FALSE)</f>
        <v>Standard</v>
      </c>
      <c r="F3553">
        <v>2007</v>
      </c>
      <c r="G3553" t="s">
        <v>684</v>
      </c>
      <c r="H3553" t="s">
        <v>32</v>
      </c>
      <c r="I3553" s="1">
        <v>44656</v>
      </c>
      <c r="J3553">
        <v>102</v>
      </c>
      <c r="K3553" t="str">
        <f>VLOOKUP(J3553,locations!$A$1:$E$17,2,FALSE)</f>
        <v>Auckland</v>
      </c>
      <c r="L3553" t="str">
        <f>VLOOKUP(J3553,locations!$A$1:$E$17,3,FALSE)</f>
        <v>New Zealand</v>
      </c>
      <c r="M3553">
        <f>VLOOKUP(J3553,locations!$A$1:$E$17,4,FALSE)</f>
        <v>1695200</v>
      </c>
      <c r="N3553">
        <f>VLOOKUP(J3553,locations!$A$1:$E$17,5,FALSE)</f>
        <v>343.09</v>
      </c>
    </row>
    <row r="3554" spans="1:14" x14ac:dyDescent="0.25">
      <c r="A3554">
        <v>3553</v>
      </c>
      <c r="B3554" t="s">
        <v>435</v>
      </c>
      <c r="C3554">
        <v>587</v>
      </c>
      <c r="D3554" t="str">
        <f>VLOOKUP(C3562,'make details'!$A$1:$C$139,2,FALSE)</f>
        <v>Holden</v>
      </c>
      <c r="E3554" t="str">
        <f>VLOOKUP(C3554,'make details'!$A$1:$C$139,3,FALSE)</f>
        <v>Standard</v>
      </c>
      <c r="F3554">
        <v>2012</v>
      </c>
      <c r="G3554" t="s">
        <v>437</v>
      </c>
      <c r="H3554" t="s">
        <v>32</v>
      </c>
      <c r="I3554" s="1">
        <v>44655</v>
      </c>
      <c r="J3554">
        <v>102</v>
      </c>
      <c r="K3554" t="str">
        <f>VLOOKUP(J3554,locations!$A$1:$E$17,2,FALSE)</f>
        <v>Auckland</v>
      </c>
      <c r="L3554" t="str">
        <f>VLOOKUP(J3554,locations!$A$1:$E$17,3,FALSE)</f>
        <v>New Zealand</v>
      </c>
      <c r="M3554">
        <f>VLOOKUP(J3554,locations!$A$1:$E$17,4,FALSE)</f>
        <v>1695200</v>
      </c>
      <c r="N3554">
        <f>VLOOKUP(J3554,locations!$A$1:$E$17,5,FALSE)</f>
        <v>343.09</v>
      </c>
    </row>
    <row r="3555" spans="1:14" x14ac:dyDescent="0.25">
      <c r="A3555">
        <v>3554</v>
      </c>
      <c r="B3555" t="s">
        <v>454</v>
      </c>
      <c r="C3555">
        <v>619</v>
      </c>
      <c r="D3555" t="str">
        <f>VLOOKUP(C3563,'make details'!$A$1:$C$139,2,FALSE)</f>
        <v>Toyota</v>
      </c>
      <c r="E3555" t="str">
        <f>VLOOKUP(C3555,'make details'!$A$1:$C$139,3,FALSE)</f>
        <v>Standard</v>
      </c>
      <c r="F3555">
        <v>1985</v>
      </c>
      <c r="G3555" t="s">
        <v>976</v>
      </c>
      <c r="H3555" t="s">
        <v>32</v>
      </c>
      <c r="I3555" s="1">
        <v>44650</v>
      </c>
      <c r="J3555">
        <v>111</v>
      </c>
      <c r="K3555" t="str">
        <f>VLOOKUP(J3555,locations!$A$1:$E$17,2,FALSE)</f>
        <v>Nelson</v>
      </c>
      <c r="L3555" t="str">
        <f>VLOOKUP(J3555,locations!$A$1:$E$17,3,FALSE)</f>
        <v>New Zealand</v>
      </c>
      <c r="M3555">
        <f>VLOOKUP(J3555,locations!$A$1:$E$17,4,FALSE)</f>
        <v>54500</v>
      </c>
      <c r="N3555">
        <f>VLOOKUP(J3555,locations!$A$1:$E$17,5,FALSE)</f>
        <v>129.15</v>
      </c>
    </row>
    <row r="3556" spans="1:14" x14ac:dyDescent="0.25">
      <c r="A3556">
        <v>3555</v>
      </c>
      <c r="B3556" t="s">
        <v>435</v>
      </c>
      <c r="C3556">
        <v>619</v>
      </c>
      <c r="D3556" t="str">
        <f>VLOOKUP(C3564,'make details'!$A$1:$C$139,2,FALSE)</f>
        <v>Nissan</v>
      </c>
      <c r="E3556" t="str">
        <f>VLOOKUP(C3556,'make details'!$A$1:$C$139,3,FALSE)</f>
        <v>Standard</v>
      </c>
      <c r="F3556">
        <v>2001</v>
      </c>
      <c r="G3556" t="s">
        <v>448</v>
      </c>
      <c r="H3556" t="s">
        <v>10</v>
      </c>
      <c r="I3556" s="1">
        <v>44620</v>
      </c>
      <c r="J3556">
        <v>104</v>
      </c>
      <c r="K3556" t="str">
        <f>VLOOKUP(J3556,locations!$A$1:$E$17,2,FALSE)</f>
        <v>Bay of Plenty</v>
      </c>
      <c r="L3556" t="str">
        <f>VLOOKUP(J3556,locations!$A$1:$E$17,3,FALSE)</f>
        <v>New Zealand</v>
      </c>
      <c r="M3556">
        <f>VLOOKUP(J3556,locations!$A$1:$E$17,4,FALSE)</f>
        <v>347700</v>
      </c>
      <c r="N3556">
        <f>VLOOKUP(J3556,locations!$A$1:$E$17,5,FALSE)</f>
        <v>28.8</v>
      </c>
    </row>
    <row r="3557" spans="1:14" x14ac:dyDescent="0.25">
      <c r="A3557">
        <v>3556</v>
      </c>
      <c r="B3557" t="s">
        <v>83</v>
      </c>
      <c r="C3557">
        <v>587</v>
      </c>
      <c r="D3557" t="str">
        <f>VLOOKUP(C3565,'make details'!$A$1:$C$139,2,FALSE)</f>
        <v>Daihatsu</v>
      </c>
      <c r="E3557" t="str">
        <f>VLOOKUP(C3557,'make details'!$A$1:$C$139,3,FALSE)</f>
        <v>Standard</v>
      </c>
      <c r="F3557">
        <v>2012</v>
      </c>
      <c r="G3557" t="s">
        <v>977</v>
      </c>
      <c r="H3557" t="s">
        <v>10</v>
      </c>
      <c r="I3557" s="1">
        <v>44620</v>
      </c>
      <c r="J3557">
        <v>102</v>
      </c>
      <c r="K3557" t="str">
        <f>VLOOKUP(J3557,locations!$A$1:$E$17,2,FALSE)</f>
        <v>Auckland</v>
      </c>
      <c r="L3557" t="str">
        <f>VLOOKUP(J3557,locations!$A$1:$E$17,3,FALSE)</f>
        <v>New Zealand</v>
      </c>
      <c r="M3557">
        <f>VLOOKUP(J3557,locations!$A$1:$E$17,4,FALSE)</f>
        <v>1695200</v>
      </c>
      <c r="N3557">
        <f>VLOOKUP(J3557,locations!$A$1:$E$17,5,FALSE)</f>
        <v>343.09</v>
      </c>
    </row>
    <row r="3558" spans="1:14" x14ac:dyDescent="0.25">
      <c r="A3558">
        <v>3557</v>
      </c>
      <c r="B3558" t="s">
        <v>83</v>
      </c>
      <c r="C3558">
        <v>587</v>
      </c>
      <c r="D3558" t="str">
        <f>VLOOKUP(C3566,'make details'!$A$1:$C$139,2,FALSE)</f>
        <v>Ford</v>
      </c>
      <c r="E3558" t="str">
        <f>VLOOKUP(C3558,'make details'!$A$1:$C$139,3,FALSE)</f>
        <v>Standard</v>
      </c>
      <c r="F3558">
        <v>1998</v>
      </c>
      <c r="G3558" t="s">
        <v>445</v>
      </c>
      <c r="H3558" t="s">
        <v>32</v>
      </c>
      <c r="I3558" s="1">
        <v>44485</v>
      </c>
      <c r="J3558">
        <v>102</v>
      </c>
      <c r="K3558" t="str">
        <f>VLOOKUP(J3558,locations!$A$1:$E$17,2,FALSE)</f>
        <v>Auckland</v>
      </c>
      <c r="L3558" t="str">
        <f>VLOOKUP(J3558,locations!$A$1:$E$17,3,FALSE)</f>
        <v>New Zealand</v>
      </c>
      <c r="M3558">
        <f>VLOOKUP(J3558,locations!$A$1:$E$17,4,FALSE)</f>
        <v>1695200</v>
      </c>
      <c r="N3558">
        <f>VLOOKUP(J3558,locations!$A$1:$E$17,5,FALSE)</f>
        <v>343.09</v>
      </c>
    </row>
    <row r="3559" spans="1:14" x14ac:dyDescent="0.25">
      <c r="A3559">
        <v>3558</v>
      </c>
      <c r="B3559" t="s">
        <v>75</v>
      </c>
      <c r="C3559">
        <v>619</v>
      </c>
      <c r="D3559" t="str">
        <f>VLOOKUP(C3567,'make details'!$A$1:$C$139,2,FALSE)</f>
        <v>Holden</v>
      </c>
      <c r="E3559" t="str">
        <f>VLOOKUP(C3559,'make details'!$A$1:$C$139,3,FALSE)</f>
        <v>Standard</v>
      </c>
      <c r="F3559">
        <v>2014</v>
      </c>
      <c r="G3559" t="s">
        <v>471</v>
      </c>
      <c r="H3559" t="s">
        <v>28</v>
      </c>
      <c r="I3559" s="1">
        <v>44582</v>
      </c>
      <c r="J3559">
        <v>102</v>
      </c>
      <c r="K3559" t="str">
        <f>VLOOKUP(J3559,locations!$A$1:$E$17,2,FALSE)</f>
        <v>Auckland</v>
      </c>
      <c r="L3559" t="str">
        <f>VLOOKUP(J3559,locations!$A$1:$E$17,3,FALSE)</f>
        <v>New Zealand</v>
      </c>
      <c r="M3559">
        <f>VLOOKUP(J3559,locations!$A$1:$E$17,4,FALSE)</f>
        <v>1695200</v>
      </c>
      <c r="N3559">
        <f>VLOOKUP(J3559,locations!$A$1:$E$17,5,FALSE)</f>
        <v>343.09</v>
      </c>
    </row>
    <row r="3560" spans="1:14" x14ac:dyDescent="0.25">
      <c r="A3560">
        <v>3559</v>
      </c>
      <c r="B3560" t="s">
        <v>75</v>
      </c>
      <c r="C3560">
        <v>587</v>
      </c>
      <c r="D3560" t="str">
        <f>VLOOKUP(C3568,'make details'!$A$1:$C$139,2,FALSE)</f>
        <v>Mitsubishi</v>
      </c>
      <c r="E3560" t="str">
        <f>VLOOKUP(C3560,'make details'!$A$1:$C$139,3,FALSE)</f>
        <v>Standard</v>
      </c>
      <c r="F3560">
        <v>2010</v>
      </c>
      <c r="G3560" t="s">
        <v>359</v>
      </c>
      <c r="H3560" t="s">
        <v>10</v>
      </c>
      <c r="I3560" s="1">
        <v>44603</v>
      </c>
      <c r="J3560">
        <v>102</v>
      </c>
      <c r="K3560" t="str">
        <f>VLOOKUP(J3560,locations!$A$1:$E$17,2,FALSE)</f>
        <v>Auckland</v>
      </c>
      <c r="L3560" t="str">
        <f>VLOOKUP(J3560,locations!$A$1:$E$17,3,FALSE)</f>
        <v>New Zealand</v>
      </c>
      <c r="M3560">
        <f>VLOOKUP(J3560,locations!$A$1:$E$17,4,FALSE)</f>
        <v>1695200</v>
      </c>
      <c r="N3560">
        <f>VLOOKUP(J3560,locations!$A$1:$E$17,5,FALSE)</f>
        <v>343.09</v>
      </c>
    </row>
    <row r="3561" spans="1:14" x14ac:dyDescent="0.25">
      <c r="A3561">
        <v>3560</v>
      </c>
      <c r="B3561" t="s">
        <v>83</v>
      </c>
      <c r="C3561">
        <v>550</v>
      </c>
      <c r="D3561" t="str">
        <f>VLOOKUP(C3569,'make details'!$A$1:$C$139,2,FALSE)</f>
        <v>BMW</v>
      </c>
      <c r="E3561" t="str">
        <f>VLOOKUP(C3561,'make details'!$A$1:$C$139,3,FALSE)</f>
        <v>Standard</v>
      </c>
      <c r="F3561">
        <v>2006</v>
      </c>
      <c r="G3561" t="s">
        <v>978</v>
      </c>
      <c r="H3561" t="s">
        <v>69</v>
      </c>
      <c r="I3561" s="1">
        <v>44547</v>
      </c>
      <c r="J3561">
        <v>102</v>
      </c>
      <c r="K3561" t="str">
        <f>VLOOKUP(J3561,locations!$A$1:$E$17,2,FALSE)</f>
        <v>Auckland</v>
      </c>
      <c r="L3561" t="str">
        <f>VLOOKUP(J3561,locations!$A$1:$E$17,3,FALSE)</f>
        <v>New Zealand</v>
      </c>
      <c r="M3561">
        <f>VLOOKUP(J3561,locations!$A$1:$E$17,4,FALSE)</f>
        <v>1695200</v>
      </c>
      <c r="N3561">
        <f>VLOOKUP(J3561,locations!$A$1:$E$17,5,FALSE)</f>
        <v>343.09</v>
      </c>
    </row>
    <row r="3562" spans="1:14" x14ac:dyDescent="0.25">
      <c r="A3562">
        <v>3561</v>
      </c>
      <c r="B3562" t="s">
        <v>75</v>
      </c>
      <c r="C3562">
        <v>548</v>
      </c>
      <c r="D3562" t="str">
        <f>VLOOKUP(C3570,'make details'!$A$1:$C$139,2,FALSE)</f>
        <v>Mitsubishi</v>
      </c>
      <c r="E3562" t="str">
        <f>VLOOKUP(C3562,'make details'!$A$1:$C$139,3,FALSE)</f>
        <v>Standard</v>
      </c>
      <c r="F3562">
        <v>2016</v>
      </c>
      <c r="G3562" t="s">
        <v>706</v>
      </c>
      <c r="H3562" t="s">
        <v>69</v>
      </c>
      <c r="I3562" s="1">
        <v>44654</v>
      </c>
      <c r="J3562">
        <v>105</v>
      </c>
      <c r="K3562" t="str">
        <f>VLOOKUP(J3562,locations!$A$1:$E$17,2,FALSE)</f>
        <v>Gisborne</v>
      </c>
      <c r="L3562" t="str">
        <f>VLOOKUP(J3562,locations!$A$1:$E$17,3,FALSE)</f>
        <v>New Zealand</v>
      </c>
      <c r="M3562">
        <f>VLOOKUP(J3562,locations!$A$1:$E$17,4,FALSE)</f>
        <v>52100</v>
      </c>
      <c r="N3562">
        <f>VLOOKUP(J3562,locations!$A$1:$E$17,5,FALSE)</f>
        <v>6.21</v>
      </c>
    </row>
    <row r="3563" spans="1:14" x14ac:dyDescent="0.25">
      <c r="A3563">
        <v>3562</v>
      </c>
      <c r="B3563" t="s">
        <v>75</v>
      </c>
      <c r="C3563">
        <v>619</v>
      </c>
      <c r="D3563" t="str">
        <f>VLOOKUP(C3571,'make details'!$A$1:$C$139,2,FALSE)</f>
        <v>Ford</v>
      </c>
      <c r="E3563" t="str">
        <f>VLOOKUP(C3563,'make details'!$A$1:$C$139,3,FALSE)</f>
        <v>Standard</v>
      </c>
      <c r="F3563">
        <v>2007</v>
      </c>
      <c r="G3563" t="s">
        <v>886</v>
      </c>
      <c r="H3563" t="s">
        <v>45</v>
      </c>
      <c r="I3563" s="1">
        <v>44595</v>
      </c>
      <c r="J3563">
        <v>102</v>
      </c>
      <c r="K3563" t="str">
        <f>VLOOKUP(J3563,locations!$A$1:$E$17,2,FALSE)</f>
        <v>Auckland</v>
      </c>
      <c r="L3563" t="str">
        <f>VLOOKUP(J3563,locations!$A$1:$E$17,3,FALSE)</f>
        <v>New Zealand</v>
      </c>
      <c r="M3563">
        <f>VLOOKUP(J3563,locations!$A$1:$E$17,4,FALSE)</f>
        <v>1695200</v>
      </c>
      <c r="N3563">
        <f>VLOOKUP(J3563,locations!$A$1:$E$17,5,FALSE)</f>
        <v>343.09</v>
      </c>
    </row>
    <row r="3564" spans="1:14" x14ac:dyDescent="0.25">
      <c r="A3564">
        <v>3563</v>
      </c>
      <c r="B3564" t="s">
        <v>75</v>
      </c>
      <c r="C3564">
        <v>587</v>
      </c>
      <c r="D3564" t="str">
        <f>VLOOKUP(C3572,'make details'!$A$1:$C$139,2,FALSE)</f>
        <v>Mazda</v>
      </c>
      <c r="E3564" t="str">
        <f>VLOOKUP(C3564,'make details'!$A$1:$C$139,3,FALSE)</f>
        <v>Standard</v>
      </c>
      <c r="F3564">
        <v>2008</v>
      </c>
      <c r="G3564" t="s">
        <v>827</v>
      </c>
      <c r="H3564" t="s">
        <v>101</v>
      </c>
      <c r="I3564" s="1">
        <v>44656</v>
      </c>
      <c r="J3564">
        <v>102</v>
      </c>
      <c r="K3564" t="str">
        <f>VLOOKUP(J3564,locations!$A$1:$E$17,2,FALSE)</f>
        <v>Auckland</v>
      </c>
      <c r="L3564" t="str">
        <f>VLOOKUP(J3564,locations!$A$1:$E$17,3,FALSE)</f>
        <v>New Zealand</v>
      </c>
      <c r="M3564">
        <f>VLOOKUP(J3564,locations!$A$1:$E$17,4,FALSE)</f>
        <v>1695200</v>
      </c>
      <c r="N3564">
        <f>VLOOKUP(J3564,locations!$A$1:$E$17,5,FALSE)</f>
        <v>343.09</v>
      </c>
    </row>
    <row r="3565" spans="1:14" x14ac:dyDescent="0.25">
      <c r="A3565">
        <v>3564</v>
      </c>
      <c r="B3565" t="s">
        <v>75</v>
      </c>
      <c r="C3565">
        <v>531</v>
      </c>
      <c r="D3565" t="str">
        <f>VLOOKUP(C3573,'make details'!$A$1:$C$139,2,FALSE)</f>
        <v>Toyota</v>
      </c>
      <c r="E3565" t="str">
        <f>VLOOKUP(C3565,'make details'!$A$1:$C$139,3,FALSE)</f>
        <v>Standard</v>
      </c>
      <c r="F3565">
        <v>1998</v>
      </c>
      <c r="G3565" t="s">
        <v>598</v>
      </c>
      <c r="H3565" t="s">
        <v>10</v>
      </c>
      <c r="I3565" s="1">
        <v>44592</v>
      </c>
      <c r="J3565">
        <v>109</v>
      </c>
      <c r="K3565" t="str">
        <f>VLOOKUP(J3565,locations!$A$1:$E$17,2,FALSE)</f>
        <v>Wellington</v>
      </c>
      <c r="L3565" t="str">
        <f>VLOOKUP(J3565,locations!$A$1:$E$17,3,FALSE)</f>
        <v>New Zealand</v>
      </c>
      <c r="M3565">
        <f>VLOOKUP(J3565,locations!$A$1:$E$17,4,FALSE)</f>
        <v>543500</v>
      </c>
      <c r="N3565">
        <f>VLOOKUP(J3565,locations!$A$1:$E$17,5,FALSE)</f>
        <v>67.52</v>
      </c>
    </row>
    <row r="3566" spans="1:14" x14ac:dyDescent="0.25">
      <c r="A3566">
        <v>3565</v>
      </c>
      <c r="B3566" t="s">
        <v>83</v>
      </c>
      <c r="C3566">
        <v>540</v>
      </c>
      <c r="D3566" t="str">
        <f>VLOOKUP(C3574,'make details'!$A$1:$C$139,2,FALSE)</f>
        <v>Nissan</v>
      </c>
      <c r="E3566" t="str">
        <f>VLOOKUP(C3566,'make details'!$A$1:$C$139,3,FALSE)</f>
        <v>Standard</v>
      </c>
      <c r="F3566">
        <v>2002</v>
      </c>
      <c r="G3566" t="s">
        <v>453</v>
      </c>
      <c r="H3566" t="s">
        <v>47</v>
      </c>
      <c r="I3566" s="1">
        <v>44567</v>
      </c>
      <c r="J3566">
        <v>109</v>
      </c>
      <c r="K3566" t="str">
        <f>VLOOKUP(J3566,locations!$A$1:$E$17,2,FALSE)</f>
        <v>Wellington</v>
      </c>
      <c r="L3566" t="str">
        <f>VLOOKUP(J3566,locations!$A$1:$E$17,3,FALSE)</f>
        <v>New Zealand</v>
      </c>
      <c r="M3566">
        <f>VLOOKUP(J3566,locations!$A$1:$E$17,4,FALSE)</f>
        <v>543500</v>
      </c>
      <c r="N3566">
        <f>VLOOKUP(J3566,locations!$A$1:$E$17,5,FALSE)</f>
        <v>67.52</v>
      </c>
    </row>
    <row r="3567" spans="1:14" x14ac:dyDescent="0.25">
      <c r="A3567">
        <v>3566</v>
      </c>
      <c r="B3567" t="s">
        <v>90</v>
      </c>
      <c r="C3567">
        <v>548</v>
      </c>
      <c r="D3567" t="str">
        <f>VLOOKUP(C3575,'make details'!$A$1:$C$139,2,FALSE)</f>
        <v>Mazda</v>
      </c>
      <c r="E3567" t="str">
        <f>VLOOKUP(C3567,'make details'!$A$1:$C$139,3,FALSE)</f>
        <v>Standard</v>
      </c>
      <c r="F3567">
        <v>2006</v>
      </c>
      <c r="G3567" t="s">
        <v>632</v>
      </c>
      <c r="H3567" t="s">
        <v>18</v>
      </c>
      <c r="I3567" s="1">
        <v>44575</v>
      </c>
      <c r="J3567">
        <v>108</v>
      </c>
      <c r="K3567" t="str">
        <f>VLOOKUP(J3567,locations!$A$1:$E$17,2,FALSE)</f>
        <v>Manawatū-Whanganui</v>
      </c>
      <c r="L3567" t="str">
        <f>VLOOKUP(J3567,locations!$A$1:$E$17,3,FALSE)</f>
        <v>New Zealand</v>
      </c>
      <c r="M3567">
        <f>VLOOKUP(J3567,locations!$A$1:$E$17,4,FALSE)</f>
        <v>258200</v>
      </c>
      <c r="N3567">
        <f>VLOOKUP(J3567,locations!$A$1:$E$17,5,FALSE)</f>
        <v>11.62</v>
      </c>
    </row>
    <row r="3568" spans="1:14" x14ac:dyDescent="0.25">
      <c r="A3568">
        <v>3567</v>
      </c>
      <c r="B3568" t="s">
        <v>90</v>
      </c>
      <c r="C3568">
        <v>580</v>
      </c>
      <c r="D3568" t="str">
        <f>VLOOKUP(C3576,'make details'!$A$1:$C$139,2,FALSE)</f>
        <v>Mazda</v>
      </c>
      <c r="E3568" t="str">
        <f>VLOOKUP(C3568,'make details'!$A$1:$C$139,3,FALSE)</f>
        <v>Standard</v>
      </c>
      <c r="F3568">
        <v>2007</v>
      </c>
      <c r="G3568" t="s">
        <v>727</v>
      </c>
      <c r="H3568" t="s">
        <v>18</v>
      </c>
      <c r="I3568" s="1">
        <v>44639</v>
      </c>
      <c r="J3568">
        <v>102</v>
      </c>
      <c r="K3568" t="str">
        <f>VLOOKUP(J3568,locations!$A$1:$E$17,2,FALSE)</f>
        <v>Auckland</v>
      </c>
      <c r="L3568" t="str">
        <f>VLOOKUP(J3568,locations!$A$1:$E$17,3,FALSE)</f>
        <v>New Zealand</v>
      </c>
      <c r="M3568">
        <f>VLOOKUP(J3568,locations!$A$1:$E$17,4,FALSE)</f>
        <v>1695200</v>
      </c>
      <c r="N3568">
        <f>VLOOKUP(J3568,locations!$A$1:$E$17,5,FALSE)</f>
        <v>343.09</v>
      </c>
    </row>
    <row r="3569" spans="1:14" x14ac:dyDescent="0.25">
      <c r="A3569">
        <v>3568</v>
      </c>
      <c r="B3569" t="s">
        <v>83</v>
      </c>
      <c r="C3569">
        <v>512</v>
      </c>
      <c r="D3569" t="str">
        <f>VLOOKUP(C3577,'make details'!$A$1:$C$139,2,FALSE)</f>
        <v>Nissan</v>
      </c>
      <c r="E3569" t="str">
        <f>VLOOKUP(C3569,'make details'!$A$1:$C$139,3,FALSE)</f>
        <v>Luxury</v>
      </c>
      <c r="F3569">
        <v>2009</v>
      </c>
      <c r="G3569" t="s">
        <v>707</v>
      </c>
      <c r="H3569" t="s">
        <v>28</v>
      </c>
      <c r="I3569" s="1">
        <v>44656</v>
      </c>
      <c r="J3569">
        <v>102</v>
      </c>
      <c r="K3569" t="str">
        <f>VLOOKUP(J3569,locations!$A$1:$E$17,2,FALSE)</f>
        <v>Auckland</v>
      </c>
      <c r="L3569" t="str">
        <f>VLOOKUP(J3569,locations!$A$1:$E$17,3,FALSE)</f>
        <v>New Zealand</v>
      </c>
      <c r="M3569">
        <f>VLOOKUP(J3569,locations!$A$1:$E$17,4,FALSE)</f>
        <v>1695200</v>
      </c>
      <c r="N3569">
        <f>VLOOKUP(J3569,locations!$A$1:$E$17,5,FALSE)</f>
        <v>343.09</v>
      </c>
    </row>
    <row r="3570" spans="1:14" x14ac:dyDescent="0.25">
      <c r="A3570">
        <v>3569</v>
      </c>
      <c r="B3570" t="s">
        <v>235</v>
      </c>
      <c r="C3570">
        <v>580</v>
      </c>
      <c r="D3570" t="str">
        <f>VLOOKUP(C3578,'make details'!$A$1:$C$139,2,FALSE)</f>
        <v>Ford</v>
      </c>
      <c r="E3570" t="str">
        <f>VLOOKUP(C3570,'make details'!$A$1:$C$139,3,FALSE)</f>
        <v>Standard</v>
      </c>
      <c r="F3570">
        <v>1986</v>
      </c>
      <c r="G3570" t="s">
        <v>730</v>
      </c>
      <c r="H3570" t="s">
        <v>69</v>
      </c>
      <c r="I3570" s="1">
        <v>44523</v>
      </c>
      <c r="J3570">
        <v>114</v>
      </c>
      <c r="K3570" t="str">
        <f>VLOOKUP(J3570,locations!$A$1:$E$17,2,FALSE)</f>
        <v>Canterbury</v>
      </c>
      <c r="L3570" t="str">
        <f>VLOOKUP(J3570,locations!$A$1:$E$17,3,FALSE)</f>
        <v>New Zealand</v>
      </c>
      <c r="M3570">
        <f>VLOOKUP(J3570,locations!$A$1:$E$17,4,FALSE)</f>
        <v>655000</v>
      </c>
      <c r="N3570">
        <f>VLOOKUP(J3570,locations!$A$1:$E$17,5,FALSE)</f>
        <v>14.72</v>
      </c>
    </row>
    <row r="3571" spans="1:14" x14ac:dyDescent="0.25">
      <c r="A3571">
        <v>3570</v>
      </c>
      <c r="B3571" t="s">
        <v>75</v>
      </c>
      <c r="C3571">
        <v>540</v>
      </c>
      <c r="D3571" t="str">
        <f>VLOOKUP(C3579,'make details'!$A$1:$C$139,2,FALSE)</f>
        <v>Subaru</v>
      </c>
      <c r="E3571" t="str">
        <f>VLOOKUP(C3571,'make details'!$A$1:$C$139,3,FALSE)</f>
        <v>Standard</v>
      </c>
      <c r="F3571">
        <v>2018</v>
      </c>
      <c r="G3571" t="s">
        <v>798</v>
      </c>
      <c r="H3571" t="s">
        <v>18</v>
      </c>
      <c r="I3571" s="1">
        <v>44610</v>
      </c>
      <c r="J3571">
        <v>102</v>
      </c>
      <c r="K3571" t="str">
        <f>VLOOKUP(J3571,locations!$A$1:$E$17,2,FALSE)</f>
        <v>Auckland</v>
      </c>
      <c r="L3571" t="str">
        <f>VLOOKUP(J3571,locations!$A$1:$E$17,3,FALSE)</f>
        <v>New Zealand</v>
      </c>
      <c r="M3571">
        <f>VLOOKUP(J3571,locations!$A$1:$E$17,4,FALSE)</f>
        <v>1695200</v>
      </c>
      <c r="N3571">
        <f>VLOOKUP(J3571,locations!$A$1:$E$17,5,FALSE)</f>
        <v>343.09</v>
      </c>
    </row>
    <row r="3572" spans="1:14" x14ac:dyDescent="0.25">
      <c r="A3572">
        <v>3571</v>
      </c>
      <c r="B3572" t="s">
        <v>491</v>
      </c>
      <c r="C3572">
        <v>576</v>
      </c>
      <c r="D3572" t="str">
        <f>VLOOKUP(C3580,'make details'!$A$1:$C$139,2,FALSE)</f>
        <v>Toyota</v>
      </c>
      <c r="E3572" t="str">
        <f>VLOOKUP(C3572,'make details'!$A$1:$C$139,3,FALSE)</f>
        <v>Standard</v>
      </c>
      <c r="F3572">
        <v>2014</v>
      </c>
      <c r="G3572" t="s">
        <v>723</v>
      </c>
      <c r="H3572" t="s">
        <v>32</v>
      </c>
      <c r="I3572" s="1">
        <v>44524</v>
      </c>
      <c r="J3572">
        <v>102</v>
      </c>
      <c r="K3572" t="str">
        <f>VLOOKUP(J3572,locations!$A$1:$E$17,2,FALSE)</f>
        <v>Auckland</v>
      </c>
      <c r="L3572" t="str">
        <f>VLOOKUP(J3572,locations!$A$1:$E$17,3,FALSE)</f>
        <v>New Zealand</v>
      </c>
      <c r="M3572">
        <f>VLOOKUP(J3572,locations!$A$1:$E$17,4,FALSE)</f>
        <v>1695200</v>
      </c>
      <c r="N3572">
        <f>VLOOKUP(J3572,locations!$A$1:$E$17,5,FALSE)</f>
        <v>343.09</v>
      </c>
    </row>
    <row r="3573" spans="1:14" x14ac:dyDescent="0.25">
      <c r="A3573">
        <v>3572</v>
      </c>
      <c r="B3573" t="s">
        <v>235</v>
      </c>
      <c r="C3573">
        <v>619</v>
      </c>
      <c r="D3573" t="str">
        <f>VLOOKUP(C3581,'make details'!$A$1:$C$139,2,FALSE)</f>
        <v>Toyota</v>
      </c>
      <c r="E3573" t="str">
        <f>VLOOKUP(C3573,'make details'!$A$1:$C$139,3,FALSE)</f>
        <v>Standard</v>
      </c>
      <c r="F3573">
        <v>2014</v>
      </c>
      <c r="G3573" t="s">
        <v>467</v>
      </c>
      <c r="H3573" t="s">
        <v>32</v>
      </c>
      <c r="I3573" s="1">
        <v>44565</v>
      </c>
      <c r="J3573">
        <v>102</v>
      </c>
      <c r="K3573" t="str">
        <f>VLOOKUP(J3573,locations!$A$1:$E$17,2,FALSE)</f>
        <v>Auckland</v>
      </c>
      <c r="L3573" t="str">
        <f>VLOOKUP(J3573,locations!$A$1:$E$17,3,FALSE)</f>
        <v>New Zealand</v>
      </c>
      <c r="M3573">
        <f>VLOOKUP(J3573,locations!$A$1:$E$17,4,FALSE)</f>
        <v>1695200</v>
      </c>
      <c r="N3573">
        <f>VLOOKUP(J3573,locations!$A$1:$E$17,5,FALSE)</f>
        <v>343.09</v>
      </c>
    </row>
    <row r="3574" spans="1:14" x14ac:dyDescent="0.25">
      <c r="A3574">
        <v>3573</v>
      </c>
      <c r="B3574" t="s">
        <v>75</v>
      </c>
      <c r="C3574">
        <v>587</v>
      </c>
      <c r="D3574" t="str">
        <f>VLOOKUP(C3582,'make details'!$A$1:$C$139,2,FALSE)</f>
        <v>Toyota</v>
      </c>
      <c r="E3574" t="str">
        <f>VLOOKUP(C3574,'make details'!$A$1:$C$139,3,FALSE)</f>
        <v>Standard</v>
      </c>
      <c r="F3574">
        <v>2005</v>
      </c>
      <c r="G3574" t="s">
        <v>359</v>
      </c>
      <c r="H3574" t="s">
        <v>10</v>
      </c>
      <c r="I3574" s="1">
        <v>44546</v>
      </c>
      <c r="J3574">
        <v>102</v>
      </c>
      <c r="K3574" t="str">
        <f>VLOOKUP(J3574,locations!$A$1:$E$17,2,FALSE)</f>
        <v>Auckland</v>
      </c>
      <c r="L3574" t="str">
        <f>VLOOKUP(J3574,locations!$A$1:$E$17,3,FALSE)</f>
        <v>New Zealand</v>
      </c>
      <c r="M3574">
        <f>VLOOKUP(J3574,locations!$A$1:$E$17,4,FALSE)</f>
        <v>1695200</v>
      </c>
      <c r="N3574">
        <f>VLOOKUP(J3574,locations!$A$1:$E$17,5,FALSE)</f>
        <v>343.09</v>
      </c>
    </row>
    <row r="3575" spans="1:14" x14ac:dyDescent="0.25">
      <c r="A3575">
        <v>3574</v>
      </c>
      <c r="B3575" t="s">
        <v>454</v>
      </c>
      <c r="C3575">
        <v>576</v>
      </c>
      <c r="D3575" t="str">
        <f>VLOOKUP(C3583,'make details'!$A$1:$C$139,2,FALSE)</f>
        <v>Holden</v>
      </c>
      <c r="E3575" t="str">
        <f>VLOOKUP(C3575,'make details'!$A$1:$C$139,3,FALSE)</f>
        <v>Standard</v>
      </c>
      <c r="F3575">
        <v>1997</v>
      </c>
      <c r="G3575" t="s">
        <v>480</v>
      </c>
      <c r="H3575" t="s">
        <v>18</v>
      </c>
      <c r="I3575" s="1">
        <v>44655</v>
      </c>
      <c r="J3575">
        <v>114</v>
      </c>
      <c r="K3575" t="str">
        <f>VLOOKUP(J3575,locations!$A$1:$E$17,2,FALSE)</f>
        <v>Canterbury</v>
      </c>
      <c r="L3575" t="str">
        <f>VLOOKUP(J3575,locations!$A$1:$E$17,3,FALSE)</f>
        <v>New Zealand</v>
      </c>
      <c r="M3575">
        <f>VLOOKUP(J3575,locations!$A$1:$E$17,4,FALSE)</f>
        <v>655000</v>
      </c>
      <c r="N3575">
        <f>VLOOKUP(J3575,locations!$A$1:$E$17,5,FALSE)</f>
        <v>14.72</v>
      </c>
    </row>
    <row r="3576" spans="1:14" x14ac:dyDescent="0.25">
      <c r="A3576">
        <v>3575</v>
      </c>
      <c r="B3576" t="s">
        <v>75</v>
      </c>
      <c r="C3576">
        <v>576</v>
      </c>
      <c r="D3576" t="str">
        <f>VLOOKUP(C3584,'make details'!$A$1:$C$139,2,FALSE)</f>
        <v>Toyota</v>
      </c>
      <c r="E3576" t="str">
        <f>VLOOKUP(C3576,'make details'!$A$1:$C$139,3,FALSE)</f>
        <v>Standard</v>
      </c>
      <c r="F3576">
        <v>2007</v>
      </c>
      <c r="G3576" t="s">
        <v>823</v>
      </c>
      <c r="H3576" t="s">
        <v>28</v>
      </c>
      <c r="I3576" s="1">
        <v>44619</v>
      </c>
      <c r="J3576">
        <v>114</v>
      </c>
      <c r="K3576" t="str">
        <f>VLOOKUP(J3576,locations!$A$1:$E$17,2,FALSE)</f>
        <v>Canterbury</v>
      </c>
      <c r="L3576" t="str">
        <f>VLOOKUP(J3576,locations!$A$1:$E$17,3,FALSE)</f>
        <v>New Zealand</v>
      </c>
      <c r="M3576">
        <f>VLOOKUP(J3576,locations!$A$1:$E$17,4,FALSE)</f>
        <v>655000</v>
      </c>
      <c r="N3576">
        <f>VLOOKUP(J3576,locations!$A$1:$E$17,5,FALSE)</f>
        <v>14.72</v>
      </c>
    </row>
    <row r="3577" spans="1:14" x14ac:dyDescent="0.25">
      <c r="A3577">
        <v>3576</v>
      </c>
      <c r="B3577" t="s">
        <v>83</v>
      </c>
      <c r="C3577">
        <v>587</v>
      </c>
      <c r="D3577" t="str">
        <f>VLOOKUP(C3585,'make details'!$A$1:$C$139,2,FALSE)</f>
        <v>Subaru</v>
      </c>
      <c r="E3577" t="str">
        <f>VLOOKUP(C3577,'make details'!$A$1:$C$139,3,FALSE)</f>
        <v>Standard</v>
      </c>
      <c r="F3577">
        <v>2008</v>
      </c>
      <c r="G3577" t="s">
        <v>359</v>
      </c>
      <c r="H3577" t="s">
        <v>45</v>
      </c>
      <c r="I3577" s="1">
        <v>44604</v>
      </c>
      <c r="J3577">
        <v>102</v>
      </c>
      <c r="K3577" t="str">
        <f>VLOOKUP(J3577,locations!$A$1:$E$17,2,FALSE)</f>
        <v>Auckland</v>
      </c>
      <c r="L3577" t="str">
        <f>VLOOKUP(J3577,locations!$A$1:$E$17,3,FALSE)</f>
        <v>New Zealand</v>
      </c>
      <c r="M3577">
        <f>VLOOKUP(J3577,locations!$A$1:$E$17,4,FALSE)</f>
        <v>1695200</v>
      </c>
      <c r="N3577">
        <f>VLOOKUP(J3577,locations!$A$1:$E$17,5,FALSE)</f>
        <v>343.09</v>
      </c>
    </row>
    <row r="3578" spans="1:14" x14ac:dyDescent="0.25">
      <c r="A3578">
        <v>3577</v>
      </c>
      <c r="B3578" t="s">
        <v>90</v>
      </c>
      <c r="C3578">
        <v>540</v>
      </c>
      <c r="D3578" t="str">
        <f>VLOOKUP(C3586,'make details'!$A$1:$C$139,2,FALSE)</f>
        <v>Mazda</v>
      </c>
      <c r="E3578" t="str">
        <f>VLOOKUP(C3578,'make details'!$A$1:$C$139,3,FALSE)</f>
        <v>Standard</v>
      </c>
      <c r="F3578">
        <v>2004</v>
      </c>
      <c r="G3578" t="s">
        <v>489</v>
      </c>
      <c r="H3578" t="s">
        <v>18</v>
      </c>
      <c r="I3578" s="1">
        <v>44570</v>
      </c>
      <c r="J3578">
        <v>102</v>
      </c>
      <c r="K3578" t="str">
        <f>VLOOKUP(J3578,locations!$A$1:$E$17,2,FALSE)</f>
        <v>Auckland</v>
      </c>
      <c r="L3578" t="str">
        <f>VLOOKUP(J3578,locations!$A$1:$E$17,3,FALSE)</f>
        <v>New Zealand</v>
      </c>
      <c r="M3578">
        <f>VLOOKUP(J3578,locations!$A$1:$E$17,4,FALSE)</f>
        <v>1695200</v>
      </c>
      <c r="N3578">
        <f>VLOOKUP(J3578,locations!$A$1:$E$17,5,FALSE)</f>
        <v>343.09</v>
      </c>
    </row>
    <row r="3579" spans="1:14" x14ac:dyDescent="0.25">
      <c r="A3579">
        <v>3578</v>
      </c>
      <c r="B3579" t="s">
        <v>75</v>
      </c>
      <c r="C3579">
        <v>610</v>
      </c>
      <c r="D3579" t="str">
        <f>VLOOKUP(C3587,'make details'!$A$1:$C$139,2,FALSE)</f>
        <v>Toyota</v>
      </c>
      <c r="E3579" t="str">
        <f>VLOOKUP(C3579,'make details'!$A$1:$C$139,3,FALSE)</f>
        <v>Standard</v>
      </c>
      <c r="F3579">
        <v>1995</v>
      </c>
      <c r="G3579" t="s">
        <v>444</v>
      </c>
      <c r="H3579" t="s">
        <v>10</v>
      </c>
      <c r="I3579" s="1">
        <v>44530</v>
      </c>
      <c r="J3579">
        <v>109</v>
      </c>
      <c r="K3579" t="str">
        <f>VLOOKUP(J3579,locations!$A$1:$E$17,2,FALSE)</f>
        <v>Wellington</v>
      </c>
      <c r="L3579" t="str">
        <f>VLOOKUP(J3579,locations!$A$1:$E$17,3,FALSE)</f>
        <v>New Zealand</v>
      </c>
      <c r="M3579">
        <f>VLOOKUP(J3579,locations!$A$1:$E$17,4,FALSE)</f>
        <v>543500</v>
      </c>
      <c r="N3579">
        <f>VLOOKUP(J3579,locations!$A$1:$E$17,5,FALSE)</f>
        <v>67.52</v>
      </c>
    </row>
    <row r="3580" spans="1:14" x14ac:dyDescent="0.25">
      <c r="A3580">
        <v>3579</v>
      </c>
      <c r="B3580" t="s">
        <v>75</v>
      </c>
      <c r="C3580">
        <v>619</v>
      </c>
      <c r="D3580" t="str">
        <f>VLOOKUP(C3588,'make details'!$A$1:$C$139,2,FALSE)</f>
        <v>Mazda</v>
      </c>
      <c r="E3580" t="str">
        <f>VLOOKUP(C3580,'make details'!$A$1:$C$139,3,FALSE)</f>
        <v>Standard</v>
      </c>
      <c r="F3580">
        <v>2014</v>
      </c>
      <c r="G3580" t="s">
        <v>471</v>
      </c>
      <c r="H3580" t="s">
        <v>32</v>
      </c>
      <c r="I3580" s="1">
        <v>44644</v>
      </c>
      <c r="J3580">
        <v>101</v>
      </c>
      <c r="K3580" t="str">
        <f>VLOOKUP(J3580,locations!$A$1:$E$17,2,FALSE)</f>
        <v>Northland</v>
      </c>
      <c r="L3580" t="str">
        <f>VLOOKUP(J3580,locations!$A$1:$E$17,3,FALSE)</f>
        <v>New Zealand</v>
      </c>
      <c r="M3580">
        <f>VLOOKUP(J3580,locations!$A$1:$E$17,4,FALSE)</f>
        <v>201500</v>
      </c>
      <c r="N3580">
        <f>VLOOKUP(J3580,locations!$A$1:$E$17,5,FALSE)</f>
        <v>16.11</v>
      </c>
    </row>
    <row r="3581" spans="1:14" x14ac:dyDescent="0.25">
      <c r="A3581">
        <v>3580</v>
      </c>
      <c r="B3581" t="s">
        <v>435</v>
      </c>
      <c r="C3581">
        <v>619</v>
      </c>
      <c r="D3581" t="str">
        <f>VLOOKUP(C3589,'make details'!$A$1:$C$139,2,FALSE)</f>
        <v>Mazda</v>
      </c>
      <c r="E3581" t="str">
        <f>VLOOKUP(C3581,'make details'!$A$1:$C$139,3,FALSE)</f>
        <v>Standard</v>
      </c>
      <c r="F3581">
        <v>2012</v>
      </c>
      <c r="G3581" t="s">
        <v>448</v>
      </c>
      <c r="H3581" t="s">
        <v>18</v>
      </c>
      <c r="I3581" s="1">
        <v>44515</v>
      </c>
      <c r="J3581">
        <v>101</v>
      </c>
      <c r="K3581" t="str">
        <f>VLOOKUP(J3581,locations!$A$1:$E$17,2,FALSE)</f>
        <v>Northland</v>
      </c>
      <c r="L3581" t="str">
        <f>VLOOKUP(J3581,locations!$A$1:$E$17,3,FALSE)</f>
        <v>New Zealand</v>
      </c>
      <c r="M3581">
        <f>VLOOKUP(J3581,locations!$A$1:$E$17,4,FALSE)</f>
        <v>201500</v>
      </c>
      <c r="N3581">
        <f>VLOOKUP(J3581,locations!$A$1:$E$17,5,FALSE)</f>
        <v>16.11</v>
      </c>
    </row>
    <row r="3582" spans="1:14" x14ac:dyDescent="0.25">
      <c r="A3582">
        <v>3581</v>
      </c>
      <c r="B3582" t="s">
        <v>83</v>
      </c>
      <c r="C3582">
        <v>619</v>
      </c>
      <c r="D3582" t="str">
        <f>VLOOKUP(C3590,'make details'!$A$1:$C$139,2,FALSE)</f>
        <v>Nissan</v>
      </c>
      <c r="E3582" t="str">
        <f>VLOOKUP(C3582,'make details'!$A$1:$C$139,3,FALSE)</f>
        <v>Standard</v>
      </c>
      <c r="F3582">
        <v>2019</v>
      </c>
      <c r="G3582" t="s">
        <v>670</v>
      </c>
      <c r="H3582" t="s">
        <v>10</v>
      </c>
      <c r="I3582" s="1">
        <v>44556</v>
      </c>
      <c r="J3582">
        <v>102</v>
      </c>
      <c r="K3582" t="str">
        <f>VLOOKUP(J3582,locations!$A$1:$E$17,2,FALSE)</f>
        <v>Auckland</v>
      </c>
      <c r="L3582" t="str">
        <f>VLOOKUP(J3582,locations!$A$1:$E$17,3,FALSE)</f>
        <v>New Zealand</v>
      </c>
      <c r="M3582">
        <f>VLOOKUP(J3582,locations!$A$1:$E$17,4,FALSE)</f>
        <v>1695200</v>
      </c>
      <c r="N3582">
        <f>VLOOKUP(J3582,locations!$A$1:$E$17,5,FALSE)</f>
        <v>343.09</v>
      </c>
    </row>
    <row r="3583" spans="1:14" x14ac:dyDescent="0.25">
      <c r="A3583">
        <v>3582</v>
      </c>
      <c r="B3583" t="s">
        <v>83</v>
      </c>
      <c r="C3583">
        <v>548</v>
      </c>
      <c r="D3583" t="str">
        <f>VLOOKUP(C3591,'make details'!$A$1:$C$139,2,FALSE)</f>
        <v>Mitsubishi</v>
      </c>
      <c r="E3583" t="str">
        <f>VLOOKUP(C3583,'make details'!$A$1:$C$139,3,FALSE)</f>
        <v>Standard</v>
      </c>
      <c r="F3583">
        <v>2005</v>
      </c>
      <c r="G3583" t="s">
        <v>593</v>
      </c>
      <c r="H3583" t="s">
        <v>69</v>
      </c>
      <c r="I3583" s="1">
        <v>44613</v>
      </c>
      <c r="J3583">
        <v>114</v>
      </c>
      <c r="K3583" t="str">
        <f>VLOOKUP(J3583,locations!$A$1:$E$17,2,FALSE)</f>
        <v>Canterbury</v>
      </c>
      <c r="L3583" t="str">
        <f>VLOOKUP(J3583,locations!$A$1:$E$17,3,FALSE)</f>
        <v>New Zealand</v>
      </c>
      <c r="M3583">
        <f>VLOOKUP(J3583,locations!$A$1:$E$17,4,FALSE)</f>
        <v>655000</v>
      </c>
      <c r="N3583">
        <f>VLOOKUP(J3583,locations!$A$1:$E$17,5,FALSE)</f>
        <v>14.72</v>
      </c>
    </row>
    <row r="3584" spans="1:14" x14ac:dyDescent="0.25">
      <c r="A3584">
        <v>3583</v>
      </c>
      <c r="B3584" t="s">
        <v>454</v>
      </c>
      <c r="C3584">
        <v>619</v>
      </c>
      <c r="D3584" t="str">
        <f>VLOOKUP(C3592,'make details'!$A$1:$C$139,2,FALSE)</f>
        <v>Toyota</v>
      </c>
      <c r="E3584" t="str">
        <f>VLOOKUP(C3584,'make details'!$A$1:$C$139,3,FALSE)</f>
        <v>Standard</v>
      </c>
      <c r="F3584">
        <v>1997</v>
      </c>
      <c r="G3584" t="s">
        <v>448</v>
      </c>
      <c r="H3584" t="s">
        <v>32</v>
      </c>
      <c r="I3584" s="1">
        <v>44648</v>
      </c>
      <c r="J3584">
        <v>101</v>
      </c>
      <c r="K3584" t="str">
        <f>VLOOKUP(J3584,locations!$A$1:$E$17,2,FALSE)</f>
        <v>Northland</v>
      </c>
      <c r="L3584" t="str">
        <f>VLOOKUP(J3584,locations!$A$1:$E$17,3,FALSE)</f>
        <v>New Zealand</v>
      </c>
      <c r="M3584">
        <f>VLOOKUP(J3584,locations!$A$1:$E$17,4,FALSE)</f>
        <v>201500</v>
      </c>
      <c r="N3584">
        <f>VLOOKUP(J3584,locations!$A$1:$E$17,5,FALSE)</f>
        <v>16.11</v>
      </c>
    </row>
    <row r="3585" spans="1:14" x14ac:dyDescent="0.25">
      <c r="A3585">
        <v>3584</v>
      </c>
      <c r="B3585" t="s">
        <v>90</v>
      </c>
      <c r="C3585">
        <v>610</v>
      </c>
      <c r="D3585" t="str">
        <f>VLOOKUP(C3593,'make details'!$A$1:$C$139,2,FALSE)</f>
        <v>Toyota</v>
      </c>
      <c r="E3585" t="str">
        <f>VLOOKUP(C3585,'make details'!$A$1:$C$139,3,FALSE)</f>
        <v>Standard</v>
      </c>
      <c r="F3585">
        <v>2004</v>
      </c>
      <c r="G3585" t="s">
        <v>475</v>
      </c>
      <c r="H3585" t="s">
        <v>28</v>
      </c>
      <c r="I3585" s="1">
        <v>44506</v>
      </c>
      <c r="J3585">
        <v>102</v>
      </c>
      <c r="K3585" t="str">
        <f>VLOOKUP(J3585,locations!$A$1:$E$17,2,FALSE)</f>
        <v>Auckland</v>
      </c>
      <c r="L3585" t="str">
        <f>VLOOKUP(J3585,locations!$A$1:$E$17,3,FALSE)</f>
        <v>New Zealand</v>
      </c>
      <c r="M3585">
        <f>VLOOKUP(J3585,locations!$A$1:$E$17,4,FALSE)</f>
        <v>1695200</v>
      </c>
      <c r="N3585">
        <f>VLOOKUP(J3585,locations!$A$1:$E$17,5,FALSE)</f>
        <v>343.09</v>
      </c>
    </row>
    <row r="3586" spans="1:14" x14ac:dyDescent="0.25">
      <c r="A3586">
        <v>3585</v>
      </c>
      <c r="B3586" t="s">
        <v>90</v>
      </c>
      <c r="C3586">
        <v>576</v>
      </c>
      <c r="D3586" t="str">
        <f>VLOOKUP(C3594,'make details'!$A$1:$C$139,2,FALSE)</f>
        <v>Toyota</v>
      </c>
      <c r="E3586" t="str">
        <f>VLOOKUP(C3586,'make details'!$A$1:$C$139,3,FALSE)</f>
        <v>Standard</v>
      </c>
      <c r="F3586">
        <v>2014</v>
      </c>
      <c r="G3586" t="s">
        <v>979</v>
      </c>
      <c r="H3586" t="s">
        <v>45</v>
      </c>
      <c r="I3586" s="1">
        <v>44562</v>
      </c>
      <c r="J3586">
        <v>102</v>
      </c>
      <c r="K3586" t="str">
        <f>VLOOKUP(J3586,locations!$A$1:$E$17,2,FALSE)</f>
        <v>Auckland</v>
      </c>
      <c r="L3586" t="str">
        <f>VLOOKUP(J3586,locations!$A$1:$E$17,3,FALSE)</f>
        <v>New Zealand</v>
      </c>
      <c r="M3586">
        <f>VLOOKUP(J3586,locations!$A$1:$E$17,4,FALSE)</f>
        <v>1695200</v>
      </c>
      <c r="N3586">
        <f>VLOOKUP(J3586,locations!$A$1:$E$17,5,FALSE)</f>
        <v>343.09</v>
      </c>
    </row>
    <row r="3587" spans="1:14" x14ac:dyDescent="0.25">
      <c r="A3587">
        <v>3586</v>
      </c>
      <c r="B3587" t="s">
        <v>75</v>
      </c>
      <c r="C3587">
        <v>619</v>
      </c>
      <c r="D3587" t="str">
        <f>VLOOKUP(C3595,'make details'!$A$1:$C$139,2,FALSE)</f>
        <v>Toyota</v>
      </c>
      <c r="E3587" t="str">
        <f>VLOOKUP(C3587,'make details'!$A$1:$C$139,3,FALSE)</f>
        <v>Standard</v>
      </c>
      <c r="F3587">
        <v>2014</v>
      </c>
      <c r="G3587" t="s">
        <v>471</v>
      </c>
      <c r="H3587" t="s">
        <v>28</v>
      </c>
      <c r="I3587" s="1">
        <v>44656</v>
      </c>
      <c r="J3587">
        <v>102</v>
      </c>
      <c r="K3587" t="str">
        <f>VLOOKUP(J3587,locations!$A$1:$E$17,2,FALSE)</f>
        <v>Auckland</v>
      </c>
      <c r="L3587" t="str">
        <f>VLOOKUP(J3587,locations!$A$1:$E$17,3,FALSE)</f>
        <v>New Zealand</v>
      </c>
      <c r="M3587">
        <f>VLOOKUP(J3587,locations!$A$1:$E$17,4,FALSE)</f>
        <v>1695200</v>
      </c>
      <c r="N3587">
        <f>VLOOKUP(J3587,locations!$A$1:$E$17,5,FALSE)</f>
        <v>343.09</v>
      </c>
    </row>
    <row r="3588" spans="1:14" x14ac:dyDescent="0.25">
      <c r="A3588">
        <v>3587</v>
      </c>
      <c r="B3588" t="s">
        <v>435</v>
      </c>
      <c r="C3588">
        <v>576</v>
      </c>
      <c r="D3588" t="str">
        <f>VLOOKUP(C3596,'make details'!$A$1:$C$139,2,FALSE)</f>
        <v>Mitsubishi</v>
      </c>
      <c r="E3588" t="str">
        <f>VLOOKUP(C3588,'make details'!$A$1:$C$139,3,FALSE)</f>
        <v>Standard</v>
      </c>
      <c r="F3588">
        <v>2003</v>
      </c>
      <c r="G3588" t="s">
        <v>450</v>
      </c>
      <c r="H3588" t="s">
        <v>32</v>
      </c>
      <c r="I3588" s="1">
        <v>44597</v>
      </c>
      <c r="J3588">
        <v>103</v>
      </c>
      <c r="K3588" t="str">
        <f>VLOOKUP(J3588,locations!$A$1:$E$17,2,FALSE)</f>
        <v>Waikato</v>
      </c>
      <c r="L3588" t="str">
        <f>VLOOKUP(J3588,locations!$A$1:$E$17,3,FALSE)</f>
        <v>New Zealand</v>
      </c>
      <c r="M3588">
        <f>VLOOKUP(J3588,locations!$A$1:$E$17,4,FALSE)</f>
        <v>513800</v>
      </c>
      <c r="N3588">
        <f>VLOOKUP(J3588,locations!$A$1:$E$17,5,FALSE)</f>
        <v>21.5</v>
      </c>
    </row>
    <row r="3589" spans="1:14" x14ac:dyDescent="0.25">
      <c r="A3589">
        <v>3588</v>
      </c>
      <c r="B3589" t="s">
        <v>75</v>
      </c>
      <c r="C3589">
        <v>576</v>
      </c>
      <c r="D3589" t="str">
        <f>VLOOKUP(C3597,'make details'!$A$1:$C$139,2,FALSE)</f>
        <v>Toyota</v>
      </c>
      <c r="E3589" t="str">
        <f>VLOOKUP(C3589,'make details'!$A$1:$C$139,3,FALSE)</f>
        <v>Standard</v>
      </c>
      <c r="F3589">
        <v>2007</v>
      </c>
      <c r="G3589" t="s">
        <v>578</v>
      </c>
      <c r="H3589" t="s">
        <v>32</v>
      </c>
      <c r="I3589" s="1">
        <v>44648</v>
      </c>
      <c r="J3589">
        <v>102</v>
      </c>
      <c r="K3589" t="str">
        <f>VLOOKUP(J3589,locations!$A$1:$E$17,2,FALSE)</f>
        <v>Auckland</v>
      </c>
      <c r="L3589" t="str">
        <f>VLOOKUP(J3589,locations!$A$1:$E$17,3,FALSE)</f>
        <v>New Zealand</v>
      </c>
      <c r="M3589">
        <f>VLOOKUP(J3589,locations!$A$1:$E$17,4,FALSE)</f>
        <v>1695200</v>
      </c>
      <c r="N3589">
        <f>VLOOKUP(J3589,locations!$A$1:$E$17,5,FALSE)</f>
        <v>343.09</v>
      </c>
    </row>
    <row r="3590" spans="1:14" x14ac:dyDescent="0.25">
      <c r="A3590">
        <v>3589</v>
      </c>
      <c r="B3590" t="s">
        <v>83</v>
      </c>
      <c r="C3590">
        <v>587</v>
      </c>
      <c r="D3590" t="str">
        <f>VLOOKUP(C3598,'make details'!$A$1:$C$139,2,FALSE)</f>
        <v>Toyota</v>
      </c>
      <c r="E3590" t="str">
        <f>VLOOKUP(C3590,'make details'!$A$1:$C$139,3,FALSE)</f>
        <v>Standard</v>
      </c>
      <c r="F3590">
        <v>2006</v>
      </c>
      <c r="G3590" t="s">
        <v>140</v>
      </c>
      <c r="H3590" t="s">
        <v>10</v>
      </c>
      <c r="I3590" s="1">
        <v>44486</v>
      </c>
      <c r="J3590">
        <v>114</v>
      </c>
      <c r="K3590" t="str">
        <f>VLOOKUP(J3590,locations!$A$1:$E$17,2,FALSE)</f>
        <v>Canterbury</v>
      </c>
      <c r="L3590" t="str">
        <f>VLOOKUP(J3590,locations!$A$1:$E$17,3,FALSE)</f>
        <v>New Zealand</v>
      </c>
      <c r="M3590">
        <f>VLOOKUP(J3590,locations!$A$1:$E$17,4,FALSE)</f>
        <v>655000</v>
      </c>
      <c r="N3590">
        <f>VLOOKUP(J3590,locations!$A$1:$E$17,5,FALSE)</f>
        <v>14.72</v>
      </c>
    </row>
    <row r="3591" spans="1:14" x14ac:dyDescent="0.25">
      <c r="A3591">
        <v>3590</v>
      </c>
      <c r="B3591" t="s">
        <v>235</v>
      </c>
      <c r="C3591">
        <v>580</v>
      </c>
      <c r="D3591" t="str">
        <f>VLOOKUP(C3599,'make details'!$A$1:$C$139,2,FALSE)</f>
        <v>Ford</v>
      </c>
      <c r="E3591" t="str">
        <f>VLOOKUP(C3591,'make details'!$A$1:$C$139,3,FALSE)</f>
        <v>Standard</v>
      </c>
      <c r="F3591">
        <v>2010</v>
      </c>
      <c r="G3591" t="s">
        <v>730</v>
      </c>
      <c r="H3591" t="s">
        <v>69</v>
      </c>
      <c r="I3591" s="1">
        <v>44615</v>
      </c>
      <c r="J3591">
        <v>103</v>
      </c>
      <c r="K3591" t="str">
        <f>VLOOKUP(J3591,locations!$A$1:$E$17,2,FALSE)</f>
        <v>Waikato</v>
      </c>
      <c r="L3591" t="str">
        <f>VLOOKUP(J3591,locations!$A$1:$E$17,3,FALSE)</f>
        <v>New Zealand</v>
      </c>
      <c r="M3591">
        <f>VLOOKUP(J3591,locations!$A$1:$E$17,4,FALSE)</f>
        <v>513800</v>
      </c>
      <c r="N3591">
        <f>VLOOKUP(J3591,locations!$A$1:$E$17,5,FALSE)</f>
        <v>21.5</v>
      </c>
    </row>
    <row r="3592" spans="1:14" x14ac:dyDescent="0.25">
      <c r="A3592">
        <v>3591</v>
      </c>
      <c r="B3592" t="s">
        <v>486</v>
      </c>
      <c r="C3592">
        <v>619</v>
      </c>
      <c r="D3592" t="str">
        <f>VLOOKUP(C3600,'make details'!$A$1:$C$139,2,FALSE)</f>
        <v>Toyota</v>
      </c>
      <c r="E3592" t="str">
        <f>VLOOKUP(C3592,'make details'!$A$1:$C$139,3,FALSE)</f>
        <v>Standard</v>
      </c>
      <c r="F3592">
        <v>1996</v>
      </c>
      <c r="G3592" t="s">
        <v>681</v>
      </c>
      <c r="H3592" t="s">
        <v>18</v>
      </c>
      <c r="I3592" s="1">
        <v>44593</v>
      </c>
      <c r="J3592">
        <v>102</v>
      </c>
      <c r="K3592" t="str">
        <f>VLOOKUP(J3592,locations!$A$1:$E$17,2,FALSE)</f>
        <v>Auckland</v>
      </c>
      <c r="L3592" t="str">
        <f>VLOOKUP(J3592,locations!$A$1:$E$17,3,FALSE)</f>
        <v>New Zealand</v>
      </c>
      <c r="M3592">
        <f>VLOOKUP(J3592,locations!$A$1:$E$17,4,FALSE)</f>
        <v>1695200</v>
      </c>
      <c r="N3592">
        <f>VLOOKUP(J3592,locations!$A$1:$E$17,5,FALSE)</f>
        <v>343.09</v>
      </c>
    </row>
    <row r="3593" spans="1:14" x14ac:dyDescent="0.25">
      <c r="A3593">
        <v>3592</v>
      </c>
      <c r="B3593" t="s">
        <v>454</v>
      </c>
      <c r="C3593">
        <v>619</v>
      </c>
      <c r="D3593" t="str">
        <f>VLOOKUP(C3601,'make details'!$A$1:$C$139,2,FALSE)</f>
        <v>Mitsubishi</v>
      </c>
      <c r="E3593" t="str">
        <f>VLOOKUP(C3593,'make details'!$A$1:$C$139,3,FALSE)</f>
        <v>Standard</v>
      </c>
      <c r="F3593">
        <v>1996</v>
      </c>
      <c r="G3593" t="s">
        <v>448</v>
      </c>
      <c r="H3593" t="s">
        <v>47</v>
      </c>
      <c r="I3593" s="1">
        <v>44558</v>
      </c>
      <c r="J3593">
        <v>101</v>
      </c>
      <c r="K3593" t="str">
        <f>VLOOKUP(J3593,locations!$A$1:$E$17,2,FALSE)</f>
        <v>Northland</v>
      </c>
      <c r="L3593" t="str">
        <f>VLOOKUP(J3593,locations!$A$1:$E$17,3,FALSE)</f>
        <v>New Zealand</v>
      </c>
      <c r="M3593">
        <f>VLOOKUP(J3593,locations!$A$1:$E$17,4,FALSE)</f>
        <v>201500</v>
      </c>
      <c r="N3593">
        <f>VLOOKUP(J3593,locations!$A$1:$E$17,5,FALSE)</f>
        <v>16.11</v>
      </c>
    </row>
    <row r="3594" spans="1:14" x14ac:dyDescent="0.25">
      <c r="A3594">
        <v>3593</v>
      </c>
      <c r="B3594" t="s">
        <v>435</v>
      </c>
      <c r="C3594">
        <v>619</v>
      </c>
      <c r="D3594" t="str">
        <f>VLOOKUP(C3602,'make details'!$A$1:$C$139,2,FALSE)</f>
        <v>Nissan</v>
      </c>
      <c r="E3594" t="str">
        <f>VLOOKUP(C3594,'make details'!$A$1:$C$139,3,FALSE)</f>
        <v>Standard</v>
      </c>
      <c r="F3594">
        <v>2002</v>
      </c>
      <c r="G3594" t="s">
        <v>448</v>
      </c>
      <c r="H3594" t="s">
        <v>32</v>
      </c>
      <c r="I3594" s="1">
        <v>44517</v>
      </c>
      <c r="J3594">
        <v>104</v>
      </c>
      <c r="K3594" t="str">
        <f>VLOOKUP(J3594,locations!$A$1:$E$17,2,FALSE)</f>
        <v>Bay of Plenty</v>
      </c>
      <c r="L3594" t="str">
        <f>VLOOKUP(J3594,locations!$A$1:$E$17,3,FALSE)</f>
        <v>New Zealand</v>
      </c>
      <c r="M3594">
        <f>VLOOKUP(J3594,locations!$A$1:$E$17,4,FALSE)</f>
        <v>347700</v>
      </c>
      <c r="N3594">
        <f>VLOOKUP(J3594,locations!$A$1:$E$17,5,FALSE)</f>
        <v>28.8</v>
      </c>
    </row>
    <row r="3595" spans="1:14" x14ac:dyDescent="0.25">
      <c r="A3595">
        <v>3594</v>
      </c>
      <c r="B3595" t="s">
        <v>83</v>
      </c>
      <c r="C3595">
        <v>619</v>
      </c>
      <c r="D3595" t="str">
        <f>VLOOKUP(C3603,'make details'!$A$1:$C$139,2,FALSE)</f>
        <v>Toyota</v>
      </c>
      <c r="E3595" t="str">
        <f>VLOOKUP(C3595,'make details'!$A$1:$C$139,3,FALSE)</f>
        <v>Standard</v>
      </c>
      <c r="F3595">
        <v>2005</v>
      </c>
      <c r="G3595" t="s">
        <v>842</v>
      </c>
      <c r="H3595" t="s">
        <v>32</v>
      </c>
      <c r="I3595" s="1">
        <v>44636</v>
      </c>
      <c r="J3595">
        <v>102</v>
      </c>
      <c r="K3595" t="str">
        <f>VLOOKUP(J3595,locations!$A$1:$E$17,2,FALSE)</f>
        <v>Auckland</v>
      </c>
      <c r="L3595" t="str">
        <f>VLOOKUP(J3595,locations!$A$1:$E$17,3,FALSE)</f>
        <v>New Zealand</v>
      </c>
      <c r="M3595">
        <f>VLOOKUP(J3595,locations!$A$1:$E$17,4,FALSE)</f>
        <v>1695200</v>
      </c>
      <c r="N3595">
        <f>VLOOKUP(J3595,locations!$A$1:$E$17,5,FALSE)</f>
        <v>343.09</v>
      </c>
    </row>
    <row r="3596" spans="1:14" x14ac:dyDescent="0.25">
      <c r="A3596">
        <v>3595</v>
      </c>
      <c r="B3596" t="s">
        <v>235</v>
      </c>
      <c r="C3596">
        <v>580</v>
      </c>
      <c r="D3596" t="str">
        <f>VLOOKUP(C3604,'make details'!$A$1:$C$139,2,FALSE)</f>
        <v>Mazda</v>
      </c>
      <c r="E3596" t="str">
        <f>VLOOKUP(C3596,'make details'!$A$1:$C$139,3,FALSE)</f>
        <v>Standard</v>
      </c>
      <c r="F3596">
        <v>1997</v>
      </c>
      <c r="G3596" t="s">
        <v>967</v>
      </c>
      <c r="H3596" t="s">
        <v>28</v>
      </c>
      <c r="I3596" s="1">
        <v>44655</v>
      </c>
      <c r="J3596">
        <v>109</v>
      </c>
      <c r="K3596" t="str">
        <f>VLOOKUP(J3596,locations!$A$1:$E$17,2,FALSE)</f>
        <v>Wellington</v>
      </c>
      <c r="L3596" t="str">
        <f>VLOOKUP(J3596,locations!$A$1:$E$17,3,FALSE)</f>
        <v>New Zealand</v>
      </c>
      <c r="M3596">
        <f>VLOOKUP(J3596,locations!$A$1:$E$17,4,FALSE)</f>
        <v>543500</v>
      </c>
      <c r="N3596">
        <f>VLOOKUP(J3596,locations!$A$1:$E$17,5,FALSE)</f>
        <v>67.52</v>
      </c>
    </row>
    <row r="3597" spans="1:14" x14ac:dyDescent="0.25">
      <c r="A3597">
        <v>3596</v>
      </c>
      <c r="B3597" t="s">
        <v>75</v>
      </c>
      <c r="C3597">
        <v>619</v>
      </c>
      <c r="D3597" t="str">
        <f>VLOOKUP(C3605,'make details'!$A$1:$C$139,2,FALSE)</f>
        <v>Toyota</v>
      </c>
      <c r="E3597" t="str">
        <f>VLOOKUP(C3597,'make details'!$A$1:$C$139,3,FALSE)</f>
        <v>Standard</v>
      </c>
      <c r="F3597">
        <v>2010</v>
      </c>
      <c r="G3597" t="s">
        <v>739</v>
      </c>
      <c r="H3597" t="s">
        <v>618</v>
      </c>
      <c r="I3597" s="1">
        <v>44630</v>
      </c>
      <c r="J3597">
        <v>102</v>
      </c>
      <c r="K3597" t="str">
        <f>VLOOKUP(J3597,locations!$A$1:$E$17,2,FALSE)</f>
        <v>Auckland</v>
      </c>
      <c r="L3597" t="str">
        <f>VLOOKUP(J3597,locations!$A$1:$E$17,3,FALSE)</f>
        <v>New Zealand</v>
      </c>
      <c r="M3597">
        <f>VLOOKUP(J3597,locations!$A$1:$E$17,4,FALSE)</f>
        <v>1695200</v>
      </c>
      <c r="N3597">
        <f>VLOOKUP(J3597,locations!$A$1:$E$17,5,FALSE)</f>
        <v>343.09</v>
      </c>
    </row>
    <row r="3598" spans="1:14" x14ac:dyDescent="0.25">
      <c r="A3598">
        <v>3597</v>
      </c>
      <c r="B3598" t="s">
        <v>75</v>
      </c>
      <c r="C3598">
        <v>619</v>
      </c>
      <c r="D3598" t="str">
        <f>VLOOKUP(C3606,'make details'!$A$1:$C$139,2,FALSE)</f>
        <v>Toyota</v>
      </c>
      <c r="E3598" t="str">
        <f>VLOOKUP(C3598,'make details'!$A$1:$C$139,3,FALSE)</f>
        <v>Standard</v>
      </c>
      <c r="F3598">
        <v>2012</v>
      </c>
      <c r="G3598" t="s">
        <v>471</v>
      </c>
      <c r="H3598" t="s">
        <v>28</v>
      </c>
      <c r="I3598" s="1">
        <v>44520</v>
      </c>
      <c r="J3598">
        <v>102</v>
      </c>
      <c r="K3598" t="str">
        <f>VLOOKUP(J3598,locations!$A$1:$E$17,2,FALSE)</f>
        <v>Auckland</v>
      </c>
      <c r="L3598" t="str">
        <f>VLOOKUP(J3598,locations!$A$1:$E$17,3,FALSE)</f>
        <v>New Zealand</v>
      </c>
      <c r="M3598">
        <f>VLOOKUP(J3598,locations!$A$1:$E$17,4,FALSE)</f>
        <v>1695200</v>
      </c>
      <c r="N3598">
        <f>VLOOKUP(J3598,locations!$A$1:$E$17,5,FALSE)</f>
        <v>343.09</v>
      </c>
    </row>
    <row r="3599" spans="1:14" x14ac:dyDescent="0.25">
      <c r="A3599">
        <v>3598</v>
      </c>
      <c r="B3599" t="s">
        <v>435</v>
      </c>
      <c r="C3599">
        <v>540</v>
      </c>
      <c r="D3599" t="str">
        <f>VLOOKUP(C3607,'make details'!$A$1:$C$139,2,FALSE)</f>
        <v>Nissan</v>
      </c>
      <c r="E3599" t="str">
        <f>VLOOKUP(C3599,'make details'!$A$1:$C$139,3,FALSE)</f>
        <v>Standard</v>
      </c>
      <c r="F3599">
        <v>2015</v>
      </c>
      <c r="G3599" t="s">
        <v>760</v>
      </c>
      <c r="H3599" t="s">
        <v>32</v>
      </c>
      <c r="I3599" s="1">
        <v>44645</v>
      </c>
      <c r="J3599">
        <v>102</v>
      </c>
      <c r="K3599" t="str">
        <f>VLOOKUP(J3599,locations!$A$1:$E$17,2,FALSE)</f>
        <v>Auckland</v>
      </c>
      <c r="L3599" t="str">
        <f>VLOOKUP(J3599,locations!$A$1:$E$17,3,FALSE)</f>
        <v>New Zealand</v>
      </c>
      <c r="M3599">
        <f>VLOOKUP(J3599,locations!$A$1:$E$17,4,FALSE)</f>
        <v>1695200</v>
      </c>
      <c r="N3599">
        <f>VLOOKUP(J3599,locations!$A$1:$E$17,5,FALSE)</f>
        <v>343.09</v>
      </c>
    </row>
    <row r="3600" spans="1:14" x14ac:dyDescent="0.25">
      <c r="A3600">
        <v>3599</v>
      </c>
      <c r="B3600" t="s">
        <v>75</v>
      </c>
      <c r="C3600">
        <v>619</v>
      </c>
      <c r="D3600" t="str">
        <f>VLOOKUP(C3608,'make details'!$A$1:$C$139,2,FALSE)</f>
        <v>Mazda</v>
      </c>
      <c r="E3600" t="str">
        <f>VLOOKUP(C3600,'make details'!$A$1:$C$139,3,FALSE)</f>
        <v>Standard</v>
      </c>
      <c r="F3600">
        <v>2006</v>
      </c>
      <c r="G3600" t="s">
        <v>980</v>
      </c>
      <c r="H3600" t="s">
        <v>10</v>
      </c>
      <c r="I3600" s="1">
        <v>44616</v>
      </c>
      <c r="J3600">
        <v>102</v>
      </c>
      <c r="K3600" t="str">
        <f>VLOOKUP(J3600,locations!$A$1:$E$17,2,FALSE)</f>
        <v>Auckland</v>
      </c>
      <c r="L3600" t="str">
        <f>VLOOKUP(J3600,locations!$A$1:$E$17,3,FALSE)</f>
        <v>New Zealand</v>
      </c>
      <c r="M3600">
        <f>VLOOKUP(J3600,locations!$A$1:$E$17,4,FALSE)</f>
        <v>1695200</v>
      </c>
      <c r="N3600">
        <f>VLOOKUP(J3600,locations!$A$1:$E$17,5,FALSE)</f>
        <v>343.09</v>
      </c>
    </row>
    <row r="3601" spans="1:14" x14ac:dyDescent="0.25">
      <c r="A3601">
        <v>3600</v>
      </c>
      <c r="B3601" t="s">
        <v>435</v>
      </c>
      <c r="C3601">
        <v>580</v>
      </c>
      <c r="D3601" t="str">
        <f>VLOOKUP(C3609,'make details'!$A$1:$C$139,2,FALSE)</f>
        <v>Toyota</v>
      </c>
      <c r="E3601" t="str">
        <f>VLOOKUP(C3601,'make details'!$A$1:$C$139,3,FALSE)</f>
        <v>Standard</v>
      </c>
      <c r="F3601">
        <v>1992</v>
      </c>
      <c r="G3601" t="s">
        <v>469</v>
      </c>
      <c r="H3601" t="s">
        <v>32</v>
      </c>
      <c r="I3601" s="1">
        <v>44528</v>
      </c>
      <c r="J3601">
        <v>102</v>
      </c>
      <c r="K3601" t="str">
        <f>VLOOKUP(J3601,locations!$A$1:$E$17,2,FALSE)</f>
        <v>Auckland</v>
      </c>
      <c r="L3601" t="str">
        <f>VLOOKUP(J3601,locations!$A$1:$E$17,3,FALSE)</f>
        <v>New Zealand</v>
      </c>
      <c r="M3601">
        <f>VLOOKUP(J3601,locations!$A$1:$E$17,4,FALSE)</f>
        <v>1695200</v>
      </c>
      <c r="N3601">
        <f>VLOOKUP(J3601,locations!$A$1:$E$17,5,FALSE)</f>
        <v>343.09</v>
      </c>
    </row>
    <row r="3602" spans="1:14" x14ac:dyDescent="0.25">
      <c r="A3602">
        <v>3601</v>
      </c>
      <c r="B3602" t="s">
        <v>90</v>
      </c>
      <c r="C3602">
        <v>587</v>
      </c>
      <c r="D3602" t="str">
        <f>VLOOKUP(C3610,'make details'!$A$1:$C$139,2,FALSE)</f>
        <v>Toyota</v>
      </c>
      <c r="E3602" t="str">
        <f>VLOOKUP(C3602,'make details'!$A$1:$C$139,3,FALSE)</f>
        <v>Standard</v>
      </c>
      <c r="F3602">
        <v>2006</v>
      </c>
      <c r="G3602" t="s">
        <v>883</v>
      </c>
      <c r="H3602" t="s">
        <v>10</v>
      </c>
      <c r="I3602" s="1">
        <v>44544</v>
      </c>
      <c r="J3602">
        <v>102</v>
      </c>
      <c r="K3602" t="str">
        <f>VLOOKUP(J3602,locations!$A$1:$E$17,2,FALSE)</f>
        <v>Auckland</v>
      </c>
      <c r="L3602" t="str">
        <f>VLOOKUP(J3602,locations!$A$1:$E$17,3,FALSE)</f>
        <v>New Zealand</v>
      </c>
      <c r="M3602">
        <f>VLOOKUP(J3602,locations!$A$1:$E$17,4,FALSE)</f>
        <v>1695200</v>
      </c>
      <c r="N3602">
        <f>VLOOKUP(J3602,locations!$A$1:$E$17,5,FALSE)</f>
        <v>343.09</v>
      </c>
    </row>
    <row r="3603" spans="1:14" x14ac:dyDescent="0.25">
      <c r="A3603">
        <v>3602</v>
      </c>
      <c r="B3603" t="s">
        <v>83</v>
      </c>
      <c r="C3603">
        <v>619</v>
      </c>
      <c r="D3603" t="str">
        <f>VLOOKUP(C3611,'make details'!$A$1:$C$139,2,FALSE)</f>
        <v>Subaru</v>
      </c>
      <c r="E3603" t="str">
        <f>VLOOKUP(C3603,'make details'!$A$1:$C$139,3,FALSE)</f>
        <v>Standard</v>
      </c>
      <c r="F3603">
        <v>2005</v>
      </c>
      <c r="G3603" t="s">
        <v>842</v>
      </c>
      <c r="H3603" t="s">
        <v>28</v>
      </c>
      <c r="I3603" s="1">
        <v>44635</v>
      </c>
      <c r="J3603">
        <v>103</v>
      </c>
      <c r="K3603" t="str">
        <f>VLOOKUP(J3603,locations!$A$1:$E$17,2,FALSE)</f>
        <v>Waikato</v>
      </c>
      <c r="L3603" t="str">
        <f>VLOOKUP(J3603,locations!$A$1:$E$17,3,FALSE)</f>
        <v>New Zealand</v>
      </c>
      <c r="M3603">
        <f>VLOOKUP(J3603,locations!$A$1:$E$17,4,FALSE)</f>
        <v>513800</v>
      </c>
      <c r="N3603">
        <f>VLOOKUP(J3603,locations!$A$1:$E$17,5,FALSE)</f>
        <v>21.5</v>
      </c>
    </row>
    <row r="3604" spans="1:14" x14ac:dyDescent="0.25">
      <c r="A3604">
        <v>3603</v>
      </c>
      <c r="B3604" t="s">
        <v>75</v>
      </c>
      <c r="C3604">
        <v>576</v>
      </c>
      <c r="D3604" t="str">
        <f>VLOOKUP(C3612,'make details'!$A$1:$C$139,2,FALSE)</f>
        <v>Ford</v>
      </c>
      <c r="E3604" t="str">
        <f>VLOOKUP(C3604,'make details'!$A$1:$C$139,3,FALSE)</f>
        <v>Standard</v>
      </c>
      <c r="F3604">
        <v>2008</v>
      </c>
      <c r="G3604" t="s">
        <v>578</v>
      </c>
      <c r="H3604" t="s">
        <v>28</v>
      </c>
      <c r="I3604" s="1">
        <v>44654</v>
      </c>
      <c r="J3604">
        <v>102</v>
      </c>
      <c r="K3604" t="str">
        <f>VLOOKUP(J3604,locations!$A$1:$E$17,2,FALSE)</f>
        <v>Auckland</v>
      </c>
      <c r="L3604" t="str">
        <f>VLOOKUP(J3604,locations!$A$1:$E$17,3,FALSE)</f>
        <v>New Zealand</v>
      </c>
      <c r="M3604">
        <f>VLOOKUP(J3604,locations!$A$1:$E$17,4,FALSE)</f>
        <v>1695200</v>
      </c>
      <c r="N3604">
        <f>VLOOKUP(J3604,locations!$A$1:$E$17,5,FALSE)</f>
        <v>343.09</v>
      </c>
    </row>
    <row r="3605" spans="1:14" x14ac:dyDescent="0.25">
      <c r="A3605">
        <v>3604</v>
      </c>
      <c r="B3605" t="s">
        <v>75</v>
      </c>
      <c r="C3605">
        <v>619</v>
      </c>
      <c r="D3605" t="str">
        <f>VLOOKUP(C3613,'make details'!$A$1:$C$139,2,FALSE)</f>
        <v>Toyota</v>
      </c>
      <c r="E3605" t="str">
        <f>VLOOKUP(C3605,'make details'!$A$1:$C$139,3,FALSE)</f>
        <v>Standard</v>
      </c>
      <c r="F3605">
        <v>2014</v>
      </c>
      <c r="G3605" t="s">
        <v>471</v>
      </c>
      <c r="H3605" t="s">
        <v>32</v>
      </c>
      <c r="I3605" s="1">
        <v>44653</v>
      </c>
      <c r="J3605">
        <v>102</v>
      </c>
      <c r="K3605" t="str">
        <f>VLOOKUP(J3605,locations!$A$1:$E$17,2,FALSE)</f>
        <v>Auckland</v>
      </c>
      <c r="L3605" t="str">
        <f>VLOOKUP(J3605,locations!$A$1:$E$17,3,FALSE)</f>
        <v>New Zealand</v>
      </c>
      <c r="M3605">
        <f>VLOOKUP(J3605,locations!$A$1:$E$17,4,FALSE)</f>
        <v>1695200</v>
      </c>
      <c r="N3605">
        <f>VLOOKUP(J3605,locations!$A$1:$E$17,5,FALSE)</f>
        <v>343.09</v>
      </c>
    </row>
    <row r="3606" spans="1:14" x14ac:dyDescent="0.25">
      <c r="A3606">
        <v>3605</v>
      </c>
      <c r="B3606" t="s">
        <v>574</v>
      </c>
      <c r="C3606">
        <v>619</v>
      </c>
      <c r="D3606" t="str">
        <f>VLOOKUP(C3614,'make details'!$A$1:$C$139,2,FALSE)</f>
        <v>Ford</v>
      </c>
      <c r="E3606" t="str">
        <f>VLOOKUP(C3606,'make details'!$A$1:$C$139,3,FALSE)</f>
        <v>Standard</v>
      </c>
      <c r="F3606">
        <v>2019</v>
      </c>
      <c r="G3606" t="s">
        <v>467</v>
      </c>
      <c r="H3606" t="s">
        <v>32</v>
      </c>
      <c r="I3606" s="1">
        <v>44477</v>
      </c>
      <c r="J3606">
        <v>102</v>
      </c>
      <c r="K3606" t="str">
        <f>VLOOKUP(J3606,locations!$A$1:$E$17,2,FALSE)</f>
        <v>Auckland</v>
      </c>
      <c r="L3606" t="str">
        <f>VLOOKUP(J3606,locations!$A$1:$E$17,3,FALSE)</f>
        <v>New Zealand</v>
      </c>
      <c r="M3606">
        <f>VLOOKUP(J3606,locations!$A$1:$E$17,4,FALSE)</f>
        <v>1695200</v>
      </c>
      <c r="N3606">
        <f>VLOOKUP(J3606,locations!$A$1:$E$17,5,FALSE)</f>
        <v>343.09</v>
      </c>
    </row>
    <row r="3607" spans="1:14" x14ac:dyDescent="0.25">
      <c r="A3607">
        <v>3606</v>
      </c>
      <c r="B3607" t="s">
        <v>83</v>
      </c>
      <c r="C3607">
        <v>587</v>
      </c>
      <c r="D3607" t="str">
        <f>VLOOKUP(C3615,'make details'!$A$1:$C$139,2,FALSE)</f>
        <v>Holden</v>
      </c>
      <c r="E3607" t="str">
        <f>VLOOKUP(C3607,'make details'!$A$1:$C$139,3,FALSE)</f>
        <v>Standard</v>
      </c>
      <c r="F3607">
        <v>2008</v>
      </c>
      <c r="G3607" t="s">
        <v>590</v>
      </c>
      <c r="H3607" t="s">
        <v>10</v>
      </c>
      <c r="I3607" s="1">
        <v>44506</v>
      </c>
      <c r="J3607">
        <v>102</v>
      </c>
      <c r="K3607" t="str">
        <f>VLOOKUP(J3607,locations!$A$1:$E$17,2,FALSE)</f>
        <v>Auckland</v>
      </c>
      <c r="L3607" t="str">
        <f>VLOOKUP(J3607,locations!$A$1:$E$17,3,FALSE)</f>
        <v>New Zealand</v>
      </c>
      <c r="M3607">
        <f>VLOOKUP(J3607,locations!$A$1:$E$17,4,FALSE)</f>
        <v>1695200</v>
      </c>
      <c r="N3607">
        <f>VLOOKUP(J3607,locations!$A$1:$E$17,5,FALSE)</f>
        <v>343.09</v>
      </c>
    </row>
    <row r="3608" spans="1:14" x14ac:dyDescent="0.25">
      <c r="A3608">
        <v>3607</v>
      </c>
      <c r="B3608" t="s">
        <v>90</v>
      </c>
      <c r="C3608">
        <v>576</v>
      </c>
      <c r="D3608" t="str">
        <f>VLOOKUP(C3616,'make details'!$A$1:$C$139,2,FALSE)</f>
        <v>Toyota</v>
      </c>
      <c r="E3608" t="str">
        <f>VLOOKUP(C3608,'make details'!$A$1:$C$139,3,FALSE)</f>
        <v>Standard</v>
      </c>
      <c r="F3608">
        <v>2008</v>
      </c>
      <c r="G3608" t="s">
        <v>823</v>
      </c>
      <c r="H3608" t="s">
        <v>45</v>
      </c>
      <c r="I3608" s="1">
        <v>44650</v>
      </c>
      <c r="J3608">
        <v>107</v>
      </c>
      <c r="K3608" t="str">
        <f>VLOOKUP(J3608,locations!$A$1:$E$17,2,FALSE)</f>
        <v>Taranaki</v>
      </c>
      <c r="L3608" t="str">
        <f>VLOOKUP(J3608,locations!$A$1:$E$17,3,FALSE)</f>
        <v>New Zealand</v>
      </c>
      <c r="M3608">
        <f>VLOOKUP(J3608,locations!$A$1:$E$17,4,FALSE)</f>
        <v>127300</v>
      </c>
      <c r="N3608">
        <f>VLOOKUP(J3608,locations!$A$1:$E$17,5,FALSE)</f>
        <v>17.55</v>
      </c>
    </row>
    <row r="3609" spans="1:14" x14ac:dyDescent="0.25">
      <c r="A3609">
        <v>3608</v>
      </c>
      <c r="B3609" t="s">
        <v>90</v>
      </c>
      <c r="C3609">
        <v>619</v>
      </c>
      <c r="D3609" t="str">
        <f>VLOOKUP(C3617,'make details'!$A$1:$C$139,2,FALSE)</f>
        <v>Nissan</v>
      </c>
      <c r="E3609" t="str">
        <f>VLOOKUP(C3609,'make details'!$A$1:$C$139,3,FALSE)</f>
        <v>Standard</v>
      </c>
      <c r="F3609">
        <v>2004</v>
      </c>
      <c r="G3609" t="s">
        <v>575</v>
      </c>
      <c r="H3609" t="s">
        <v>32</v>
      </c>
      <c r="I3609" s="1">
        <v>44595</v>
      </c>
      <c r="J3609">
        <v>102</v>
      </c>
      <c r="K3609" t="str">
        <f>VLOOKUP(J3609,locations!$A$1:$E$17,2,FALSE)</f>
        <v>Auckland</v>
      </c>
      <c r="L3609" t="str">
        <f>VLOOKUP(J3609,locations!$A$1:$E$17,3,FALSE)</f>
        <v>New Zealand</v>
      </c>
      <c r="M3609">
        <f>VLOOKUP(J3609,locations!$A$1:$E$17,4,FALSE)</f>
        <v>1695200</v>
      </c>
      <c r="N3609">
        <f>VLOOKUP(J3609,locations!$A$1:$E$17,5,FALSE)</f>
        <v>343.09</v>
      </c>
    </row>
    <row r="3610" spans="1:14" x14ac:dyDescent="0.25">
      <c r="A3610">
        <v>3609</v>
      </c>
      <c r="B3610" t="s">
        <v>235</v>
      </c>
      <c r="C3610">
        <v>619</v>
      </c>
      <c r="D3610" t="str">
        <f>VLOOKUP(C3618,'make details'!$A$1:$C$139,2,FALSE)</f>
        <v>Mazda</v>
      </c>
      <c r="E3610" t="str">
        <f>VLOOKUP(C3610,'make details'!$A$1:$C$139,3,FALSE)</f>
        <v>Standard</v>
      </c>
      <c r="F3610">
        <v>2012</v>
      </c>
      <c r="G3610" t="s">
        <v>467</v>
      </c>
      <c r="H3610" t="s">
        <v>32</v>
      </c>
      <c r="I3610" s="1">
        <v>44487</v>
      </c>
      <c r="J3610">
        <v>102</v>
      </c>
      <c r="K3610" t="str">
        <f>VLOOKUP(J3610,locations!$A$1:$E$17,2,FALSE)</f>
        <v>Auckland</v>
      </c>
      <c r="L3610" t="str">
        <f>VLOOKUP(J3610,locations!$A$1:$E$17,3,FALSE)</f>
        <v>New Zealand</v>
      </c>
      <c r="M3610">
        <f>VLOOKUP(J3610,locations!$A$1:$E$17,4,FALSE)</f>
        <v>1695200</v>
      </c>
      <c r="N3610">
        <f>VLOOKUP(J3610,locations!$A$1:$E$17,5,FALSE)</f>
        <v>343.09</v>
      </c>
    </row>
    <row r="3611" spans="1:14" x14ac:dyDescent="0.25">
      <c r="A3611">
        <v>3610</v>
      </c>
      <c r="B3611" t="s">
        <v>75</v>
      </c>
      <c r="C3611">
        <v>610</v>
      </c>
      <c r="D3611" t="str">
        <f>VLOOKUP(C3619,'make details'!$A$1:$C$139,2,FALSE)</f>
        <v>Toyota</v>
      </c>
      <c r="E3611" t="str">
        <f>VLOOKUP(C3611,'make details'!$A$1:$C$139,3,FALSE)</f>
        <v>Standard</v>
      </c>
      <c r="F3611">
        <v>2015</v>
      </c>
      <c r="G3611" t="s">
        <v>444</v>
      </c>
      <c r="H3611" t="s">
        <v>10</v>
      </c>
      <c r="I3611" s="1">
        <v>44656</v>
      </c>
      <c r="J3611">
        <v>102</v>
      </c>
      <c r="K3611" t="str">
        <f>VLOOKUP(J3611,locations!$A$1:$E$17,2,FALSE)</f>
        <v>Auckland</v>
      </c>
      <c r="L3611" t="str">
        <f>VLOOKUP(J3611,locations!$A$1:$E$17,3,FALSE)</f>
        <v>New Zealand</v>
      </c>
      <c r="M3611">
        <f>VLOOKUP(J3611,locations!$A$1:$E$17,4,FALSE)</f>
        <v>1695200</v>
      </c>
      <c r="N3611">
        <f>VLOOKUP(J3611,locations!$A$1:$E$17,5,FALSE)</f>
        <v>343.09</v>
      </c>
    </row>
    <row r="3612" spans="1:14" x14ac:dyDescent="0.25">
      <c r="A3612">
        <v>3611</v>
      </c>
      <c r="B3612" t="s">
        <v>614</v>
      </c>
      <c r="C3612">
        <v>540</v>
      </c>
      <c r="D3612" t="str">
        <f>VLOOKUP(C3620,'make details'!$A$1:$C$139,2,FALSE)</f>
        <v>Ford</v>
      </c>
      <c r="E3612" t="str">
        <f>VLOOKUP(C3612,'make details'!$A$1:$C$139,3,FALSE)</f>
        <v>Standard</v>
      </c>
      <c r="F3612">
        <v>1986</v>
      </c>
      <c r="G3612" t="s">
        <v>981</v>
      </c>
      <c r="H3612" t="s">
        <v>32</v>
      </c>
      <c r="I3612" s="1">
        <v>44512</v>
      </c>
      <c r="J3612">
        <v>105</v>
      </c>
      <c r="K3612" t="str">
        <f>VLOOKUP(J3612,locations!$A$1:$E$17,2,FALSE)</f>
        <v>Gisborne</v>
      </c>
      <c r="L3612" t="str">
        <f>VLOOKUP(J3612,locations!$A$1:$E$17,3,FALSE)</f>
        <v>New Zealand</v>
      </c>
      <c r="M3612">
        <f>VLOOKUP(J3612,locations!$A$1:$E$17,4,FALSE)</f>
        <v>52100</v>
      </c>
      <c r="N3612">
        <f>VLOOKUP(J3612,locations!$A$1:$E$17,5,FALSE)</f>
        <v>6.21</v>
      </c>
    </row>
    <row r="3613" spans="1:14" x14ac:dyDescent="0.25">
      <c r="A3613">
        <v>3612</v>
      </c>
      <c r="B3613" t="s">
        <v>235</v>
      </c>
      <c r="C3613">
        <v>619</v>
      </c>
      <c r="D3613" t="str">
        <f>VLOOKUP(C3621,'make details'!$A$1:$C$139,2,FALSE)</f>
        <v>Toyota</v>
      </c>
      <c r="E3613" t="str">
        <f>VLOOKUP(C3613,'make details'!$A$1:$C$139,3,FALSE)</f>
        <v>Standard</v>
      </c>
      <c r="F3613">
        <v>2008</v>
      </c>
      <c r="G3613" t="s">
        <v>467</v>
      </c>
      <c r="H3613" t="s">
        <v>28</v>
      </c>
      <c r="I3613" s="1">
        <v>44601</v>
      </c>
      <c r="J3613">
        <v>109</v>
      </c>
      <c r="K3613" t="str">
        <f>VLOOKUP(J3613,locations!$A$1:$E$17,2,FALSE)</f>
        <v>Wellington</v>
      </c>
      <c r="L3613" t="str">
        <f>VLOOKUP(J3613,locations!$A$1:$E$17,3,FALSE)</f>
        <v>New Zealand</v>
      </c>
      <c r="M3613">
        <f>VLOOKUP(J3613,locations!$A$1:$E$17,4,FALSE)</f>
        <v>543500</v>
      </c>
      <c r="N3613">
        <f>VLOOKUP(J3613,locations!$A$1:$E$17,5,FALSE)</f>
        <v>67.52</v>
      </c>
    </row>
    <row r="3614" spans="1:14" x14ac:dyDescent="0.25">
      <c r="A3614">
        <v>3613</v>
      </c>
      <c r="B3614" t="s">
        <v>435</v>
      </c>
      <c r="C3614">
        <v>540</v>
      </c>
      <c r="D3614" t="str">
        <f>VLOOKUP(C3622,'make details'!$A$1:$C$139,2,FALSE)</f>
        <v>Toyota</v>
      </c>
      <c r="E3614" t="str">
        <f>VLOOKUP(C3614,'make details'!$A$1:$C$139,3,FALSE)</f>
        <v>Standard</v>
      </c>
      <c r="F3614">
        <v>2002</v>
      </c>
      <c r="G3614" t="s">
        <v>436</v>
      </c>
      <c r="H3614" t="s">
        <v>32</v>
      </c>
      <c r="I3614" s="1">
        <v>44570</v>
      </c>
      <c r="J3614">
        <v>115</v>
      </c>
      <c r="K3614" t="str">
        <f>VLOOKUP(J3614,locations!$A$1:$E$17,2,FALSE)</f>
        <v>Otago</v>
      </c>
      <c r="L3614" t="str">
        <f>VLOOKUP(J3614,locations!$A$1:$E$17,3,FALSE)</f>
        <v>New Zealand</v>
      </c>
      <c r="M3614">
        <f>VLOOKUP(J3614,locations!$A$1:$E$17,4,FALSE)</f>
        <v>246000</v>
      </c>
      <c r="N3614">
        <f>VLOOKUP(J3614,locations!$A$1:$E$17,5,FALSE)</f>
        <v>7.89</v>
      </c>
    </row>
    <row r="3615" spans="1:14" x14ac:dyDescent="0.25">
      <c r="A3615">
        <v>3614</v>
      </c>
      <c r="B3615" t="s">
        <v>83</v>
      </c>
      <c r="C3615">
        <v>548</v>
      </c>
      <c r="D3615" t="str">
        <f>VLOOKUP(C3623,'make details'!$A$1:$C$139,2,FALSE)</f>
        <v>Mazda</v>
      </c>
      <c r="E3615" t="str">
        <f>VLOOKUP(C3615,'make details'!$A$1:$C$139,3,FALSE)</f>
        <v>Standard</v>
      </c>
      <c r="F3615">
        <v>2001</v>
      </c>
      <c r="G3615" t="s">
        <v>443</v>
      </c>
      <c r="H3615" t="s">
        <v>32</v>
      </c>
      <c r="I3615" s="1">
        <v>44501</v>
      </c>
      <c r="J3615">
        <v>103</v>
      </c>
      <c r="K3615" t="str">
        <f>VLOOKUP(J3615,locations!$A$1:$E$17,2,FALSE)</f>
        <v>Waikato</v>
      </c>
      <c r="L3615" t="str">
        <f>VLOOKUP(J3615,locations!$A$1:$E$17,3,FALSE)</f>
        <v>New Zealand</v>
      </c>
      <c r="M3615">
        <f>VLOOKUP(J3615,locations!$A$1:$E$17,4,FALSE)</f>
        <v>513800</v>
      </c>
      <c r="N3615">
        <f>VLOOKUP(J3615,locations!$A$1:$E$17,5,FALSE)</f>
        <v>21.5</v>
      </c>
    </row>
    <row r="3616" spans="1:14" x14ac:dyDescent="0.25">
      <c r="A3616">
        <v>3615</v>
      </c>
      <c r="B3616" t="s">
        <v>90</v>
      </c>
      <c r="C3616">
        <v>619</v>
      </c>
      <c r="D3616" t="str">
        <f>VLOOKUP(C3624,'make details'!$A$1:$C$139,2,FALSE)</f>
        <v>Toyota</v>
      </c>
      <c r="E3616" t="str">
        <f>VLOOKUP(C3616,'make details'!$A$1:$C$139,3,FALSE)</f>
        <v>Standard</v>
      </c>
      <c r="F3616">
        <v>2007</v>
      </c>
      <c r="G3616" t="s">
        <v>843</v>
      </c>
      <c r="H3616" t="s">
        <v>28</v>
      </c>
      <c r="I3616" s="1">
        <v>44656</v>
      </c>
      <c r="J3616">
        <v>104</v>
      </c>
      <c r="K3616" t="str">
        <f>VLOOKUP(J3616,locations!$A$1:$E$17,2,FALSE)</f>
        <v>Bay of Plenty</v>
      </c>
      <c r="L3616" t="str">
        <f>VLOOKUP(J3616,locations!$A$1:$E$17,3,FALSE)</f>
        <v>New Zealand</v>
      </c>
      <c r="M3616">
        <f>VLOOKUP(J3616,locations!$A$1:$E$17,4,FALSE)</f>
        <v>347700</v>
      </c>
      <c r="N3616">
        <f>VLOOKUP(J3616,locations!$A$1:$E$17,5,FALSE)</f>
        <v>28.8</v>
      </c>
    </row>
    <row r="3617" spans="1:14" x14ac:dyDescent="0.25">
      <c r="A3617">
        <v>3616</v>
      </c>
      <c r="B3617" t="s">
        <v>83</v>
      </c>
      <c r="C3617">
        <v>587</v>
      </c>
      <c r="D3617" t="str">
        <f>VLOOKUP(C3625,'make details'!$A$1:$C$139,2,FALSE)</f>
        <v>Mazda</v>
      </c>
      <c r="E3617" t="str">
        <f>VLOOKUP(C3617,'make details'!$A$1:$C$139,3,FALSE)</f>
        <v>Standard</v>
      </c>
      <c r="F3617">
        <v>2008</v>
      </c>
      <c r="G3617" t="s">
        <v>359</v>
      </c>
      <c r="H3617" t="s">
        <v>10</v>
      </c>
      <c r="I3617" s="1">
        <v>44654</v>
      </c>
      <c r="J3617">
        <v>102</v>
      </c>
      <c r="K3617" t="str">
        <f>VLOOKUP(J3617,locations!$A$1:$E$17,2,FALSE)</f>
        <v>Auckland</v>
      </c>
      <c r="L3617" t="str">
        <f>VLOOKUP(J3617,locations!$A$1:$E$17,3,FALSE)</f>
        <v>New Zealand</v>
      </c>
      <c r="M3617">
        <f>VLOOKUP(J3617,locations!$A$1:$E$17,4,FALSE)</f>
        <v>1695200</v>
      </c>
      <c r="N3617">
        <f>VLOOKUP(J3617,locations!$A$1:$E$17,5,FALSE)</f>
        <v>343.09</v>
      </c>
    </row>
    <row r="3618" spans="1:14" x14ac:dyDescent="0.25">
      <c r="A3618">
        <v>3617</v>
      </c>
      <c r="B3618" t="s">
        <v>75</v>
      </c>
      <c r="C3618">
        <v>576</v>
      </c>
      <c r="D3618" t="str">
        <f>VLOOKUP(C3626,'make details'!$A$1:$C$139,2,FALSE)</f>
        <v>Nissan</v>
      </c>
      <c r="E3618" t="str">
        <f>VLOOKUP(C3618,'make details'!$A$1:$C$139,3,FALSE)</f>
        <v>Standard</v>
      </c>
      <c r="F3618">
        <v>2010</v>
      </c>
      <c r="G3618" t="s">
        <v>578</v>
      </c>
      <c r="H3618" t="s">
        <v>69</v>
      </c>
      <c r="I3618" s="1">
        <v>44648</v>
      </c>
      <c r="J3618">
        <v>102</v>
      </c>
      <c r="K3618" t="str">
        <f>VLOOKUP(J3618,locations!$A$1:$E$17,2,FALSE)</f>
        <v>Auckland</v>
      </c>
      <c r="L3618" t="str">
        <f>VLOOKUP(J3618,locations!$A$1:$E$17,3,FALSE)</f>
        <v>New Zealand</v>
      </c>
      <c r="M3618">
        <f>VLOOKUP(J3618,locations!$A$1:$E$17,4,FALSE)</f>
        <v>1695200</v>
      </c>
      <c r="N3618">
        <f>VLOOKUP(J3618,locations!$A$1:$E$17,5,FALSE)</f>
        <v>343.09</v>
      </c>
    </row>
    <row r="3619" spans="1:14" x14ac:dyDescent="0.25">
      <c r="A3619">
        <v>3618</v>
      </c>
      <c r="B3619" t="s">
        <v>75</v>
      </c>
      <c r="C3619">
        <v>619</v>
      </c>
      <c r="D3619" t="str">
        <f>VLOOKUP(C3627,'make details'!$A$1:$C$139,2,FALSE)</f>
        <v>Nissan</v>
      </c>
      <c r="E3619" t="str">
        <f>VLOOKUP(C3619,'make details'!$A$1:$C$139,3,FALSE)</f>
        <v>Standard</v>
      </c>
      <c r="F3619">
        <v>2019</v>
      </c>
      <c r="G3619" t="s">
        <v>460</v>
      </c>
      <c r="H3619" t="s">
        <v>32</v>
      </c>
      <c r="I3619" s="1">
        <v>44642</v>
      </c>
      <c r="J3619">
        <v>109</v>
      </c>
      <c r="K3619" t="str">
        <f>VLOOKUP(J3619,locations!$A$1:$E$17,2,FALSE)</f>
        <v>Wellington</v>
      </c>
      <c r="L3619" t="str">
        <f>VLOOKUP(J3619,locations!$A$1:$E$17,3,FALSE)</f>
        <v>New Zealand</v>
      </c>
      <c r="M3619">
        <f>VLOOKUP(J3619,locations!$A$1:$E$17,4,FALSE)</f>
        <v>543500</v>
      </c>
      <c r="N3619">
        <f>VLOOKUP(J3619,locations!$A$1:$E$17,5,FALSE)</f>
        <v>67.52</v>
      </c>
    </row>
    <row r="3620" spans="1:14" x14ac:dyDescent="0.25">
      <c r="A3620">
        <v>3619</v>
      </c>
      <c r="B3620" t="s">
        <v>435</v>
      </c>
      <c r="C3620">
        <v>540</v>
      </c>
      <c r="D3620" t="str">
        <f>VLOOKUP(C3628,'make details'!$A$1:$C$139,2,FALSE)</f>
        <v>Nissan</v>
      </c>
      <c r="E3620" t="str">
        <f>VLOOKUP(C3620,'make details'!$A$1:$C$139,3,FALSE)</f>
        <v>Standard</v>
      </c>
      <c r="F3620">
        <v>1986</v>
      </c>
      <c r="G3620" t="s">
        <v>436</v>
      </c>
      <c r="H3620" t="s">
        <v>32</v>
      </c>
      <c r="I3620" s="1">
        <v>44645</v>
      </c>
      <c r="J3620">
        <v>109</v>
      </c>
      <c r="K3620" t="str">
        <f>VLOOKUP(J3620,locations!$A$1:$E$17,2,FALSE)</f>
        <v>Wellington</v>
      </c>
      <c r="L3620" t="str">
        <f>VLOOKUP(J3620,locations!$A$1:$E$17,3,FALSE)</f>
        <v>New Zealand</v>
      </c>
      <c r="M3620">
        <f>VLOOKUP(J3620,locations!$A$1:$E$17,4,FALSE)</f>
        <v>543500</v>
      </c>
      <c r="N3620">
        <f>VLOOKUP(J3620,locations!$A$1:$E$17,5,FALSE)</f>
        <v>67.52</v>
      </c>
    </row>
    <row r="3621" spans="1:14" x14ac:dyDescent="0.25">
      <c r="A3621">
        <v>3620</v>
      </c>
      <c r="B3621" t="s">
        <v>75</v>
      </c>
      <c r="C3621">
        <v>619</v>
      </c>
      <c r="D3621" t="str">
        <f>VLOOKUP(C3629,'make details'!$A$1:$C$139,2,FALSE)</f>
        <v>Mazda</v>
      </c>
      <c r="E3621" t="str">
        <f>VLOOKUP(C3621,'make details'!$A$1:$C$139,3,FALSE)</f>
        <v>Standard</v>
      </c>
      <c r="F3621">
        <v>2014</v>
      </c>
      <c r="G3621" t="s">
        <v>471</v>
      </c>
      <c r="H3621" t="s">
        <v>10</v>
      </c>
      <c r="I3621" s="1">
        <v>44601</v>
      </c>
      <c r="J3621">
        <v>104</v>
      </c>
      <c r="K3621" t="str">
        <f>VLOOKUP(J3621,locations!$A$1:$E$17,2,FALSE)</f>
        <v>Bay of Plenty</v>
      </c>
      <c r="L3621" t="str">
        <f>VLOOKUP(J3621,locations!$A$1:$E$17,3,FALSE)</f>
        <v>New Zealand</v>
      </c>
      <c r="M3621">
        <f>VLOOKUP(J3621,locations!$A$1:$E$17,4,FALSE)</f>
        <v>347700</v>
      </c>
      <c r="N3621">
        <f>VLOOKUP(J3621,locations!$A$1:$E$17,5,FALSE)</f>
        <v>28.8</v>
      </c>
    </row>
    <row r="3622" spans="1:14" x14ac:dyDescent="0.25">
      <c r="A3622">
        <v>3621</v>
      </c>
      <c r="B3622" t="s">
        <v>83</v>
      </c>
      <c r="C3622">
        <v>619</v>
      </c>
      <c r="D3622" t="str">
        <f>VLOOKUP(C3630,'make details'!$A$1:$C$139,2,FALSE)</f>
        <v>Volkswagen</v>
      </c>
      <c r="E3622" t="str">
        <f>VLOOKUP(C3622,'make details'!$A$1:$C$139,3,FALSE)</f>
        <v>Standard</v>
      </c>
      <c r="F3622">
        <v>2010</v>
      </c>
      <c r="G3622" t="s">
        <v>842</v>
      </c>
      <c r="H3622" t="s">
        <v>32</v>
      </c>
      <c r="I3622" s="1">
        <v>44613</v>
      </c>
      <c r="J3622">
        <v>114</v>
      </c>
      <c r="K3622" t="str">
        <f>VLOOKUP(J3622,locations!$A$1:$E$17,2,FALSE)</f>
        <v>Canterbury</v>
      </c>
      <c r="L3622" t="str">
        <f>VLOOKUP(J3622,locations!$A$1:$E$17,3,FALSE)</f>
        <v>New Zealand</v>
      </c>
      <c r="M3622">
        <f>VLOOKUP(J3622,locations!$A$1:$E$17,4,FALSE)</f>
        <v>655000</v>
      </c>
      <c r="N3622">
        <f>VLOOKUP(J3622,locations!$A$1:$E$17,5,FALSE)</f>
        <v>14.72</v>
      </c>
    </row>
    <row r="3623" spans="1:14" x14ac:dyDescent="0.25">
      <c r="A3623">
        <v>3622</v>
      </c>
      <c r="B3623" t="s">
        <v>83</v>
      </c>
      <c r="C3623">
        <v>576</v>
      </c>
      <c r="D3623" t="str">
        <f>VLOOKUP(C3631,'make details'!$A$1:$C$139,2,FALSE)</f>
        <v>Mazda</v>
      </c>
      <c r="E3623" t="str">
        <f>VLOOKUP(C3623,'make details'!$A$1:$C$139,3,FALSE)</f>
        <v>Standard</v>
      </c>
      <c r="F3623">
        <v>2006</v>
      </c>
      <c r="G3623" t="s">
        <v>698</v>
      </c>
      <c r="H3623" t="s">
        <v>10</v>
      </c>
      <c r="I3623" s="1">
        <v>44511</v>
      </c>
      <c r="J3623">
        <v>103</v>
      </c>
      <c r="K3623" t="str">
        <f>VLOOKUP(J3623,locations!$A$1:$E$17,2,FALSE)</f>
        <v>Waikato</v>
      </c>
      <c r="L3623" t="str">
        <f>VLOOKUP(J3623,locations!$A$1:$E$17,3,FALSE)</f>
        <v>New Zealand</v>
      </c>
      <c r="M3623">
        <f>VLOOKUP(J3623,locations!$A$1:$E$17,4,FALSE)</f>
        <v>513800</v>
      </c>
      <c r="N3623">
        <f>VLOOKUP(J3623,locations!$A$1:$E$17,5,FALSE)</f>
        <v>21.5</v>
      </c>
    </row>
    <row r="3624" spans="1:14" x14ac:dyDescent="0.25">
      <c r="A3624">
        <v>3623</v>
      </c>
      <c r="B3624" t="s">
        <v>75</v>
      </c>
      <c r="C3624">
        <v>619</v>
      </c>
      <c r="D3624" t="str">
        <f>VLOOKUP(C3632,'make details'!$A$1:$C$139,2,FALSE)</f>
        <v>Toyota</v>
      </c>
      <c r="E3624" t="str">
        <f>VLOOKUP(C3624,'make details'!$A$1:$C$139,3,FALSE)</f>
        <v>Standard</v>
      </c>
      <c r="F3624">
        <v>2014</v>
      </c>
      <c r="G3624" t="s">
        <v>471</v>
      </c>
      <c r="H3624" t="s">
        <v>32</v>
      </c>
      <c r="I3624" s="1">
        <v>44655</v>
      </c>
      <c r="J3624">
        <v>102</v>
      </c>
      <c r="K3624" t="str">
        <f>VLOOKUP(J3624,locations!$A$1:$E$17,2,FALSE)</f>
        <v>Auckland</v>
      </c>
      <c r="L3624" t="str">
        <f>VLOOKUP(J3624,locations!$A$1:$E$17,3,FALSE)</f>
        <v>New Zealand</v>
      </c>
      <c r="M3624">
        <f>VLOOKUP(J3624,locations!$A$1:$E$17,4,FALSE)</f>
        <v>1695200</v>
      </c>
      <c r="N3624">
        <f>VLOOKUP(J3624,locations!$A$1:$E$17,5,FALSE)</f>
        <v>343.09</v>
      </c>
    </row>
    <row r="3625" spans="1:14" x14ac:dyDescent="0.25">
      <c r="A3625">
        <v>3624</v>
      </c>
      <c r="B3625" t="s">
        <v>75</v>
      </c>
      <c r="C3625">
        <v>576</v>
      </c>
      <c r="D3625" t="str">
        <f>VLOOKUP(C3633,'make details'!$A$1:$C$139,2,FALSE)</f>
        <v>Mazda</v>
      </c>
      <c r="E3625" t="str">
        <f>VLOOKUP(C3625,'make details'!$A$1:$C$139,3,FALSE)</f>
        <v>Standard</v>
      </c>
      <c r="F3625">
        <v>2012</v>
      </c>
      <c r="G3625" t="s">
        <v>578</v>
      </c>
      <c r="H3625" t="s">
        <v>28</v>
      </c>
      <c r="I3625" s="1">
        <v>44638</v>
      </c>
      <c r="J3625">
        <v>116</v>
      </c>
      <c r="K3625" t="str">
        <f>VLOOKUP(J3625,locations!$A$1:$E$17,2,FALSE)</f>
        <v>Southland</v>
      </c>
      <c r="L3625" t="str">
        <f>VLOOKUP(J3625,locations!$A$1:$E$17,3,FALSE)</f>
        <v>New Zealand</v>
      </c>
      <c r="M3625">
        <f>VLOOKUP(J3625,locations!$A$1:$E$17,4,FALSE)</f>
        <v>102400</v>
      </c>
      <c r="N3625">
        <f>VLOOKUP(J3625,locations!$A$1:$E$17,5,FALSE)</f>
        <v>3.28</v>
      </c>
    </row>
    <row r="3626" spans="1:14" x14ac:dyDescent="0.25">
      <c r="A3626">
        <v>3625</v>
      </c>
      <c r="B3626" t="s">
        <v>83</v>
      </c>
      <c r="C3626">
        <v>587</v>
      </c>
      <c r="D3626" t="str">
        <f>VLOOKUP(C3634,'make details'!$A$1:$C$139,2,FALSE)</f>
        <v>Mazda</v>
      </c>
      <c r="E3626" t="str">
        <f>VLOOKUP(C3626,'make details'!$A$1:$C$139,3,FALSE)</f>
        <v>Standard</v>
      </c>
      <c r="F3626">
        <v>1996</v>
      </c>
      <c r="G3626" t="s">
        <v>446</v>
      </c>
      <c r="H3626" t="s">
        <v>18</v>
      </c>
      <c r="I3626" s="1">
        <v>44623</v>
      </c>
      <c r="J3626">
        <v>114</v>
      </c>
      <c r="K3626" t="str">
        <f>VLOOKUP(J3626,locations!$A$1:$E$17,2,FALSE)</f>
        <v>Canterbury</v>
      </c>
      <c r="L3626" t="str">
        <f>VLOOKUP(J3626,locations!$A$1:$E$17,3,FALSE)</f>
        <v>New Zealand</v>
      </c>
      <c r="M3626">
        <f>VLOOKUP(J3626,locations!$A$1:$E$17,4,FALSE)</f>
        <v>655000</v>
      </c>
      <c r="N3626">
        <f>VLOOKUP(J3626,locations!$A$1:$E$17,5,FALSE)</f>
        <v>14.72</v>
      </c>
    </row>
    <row r="3627" spans="1:14" x14ac:dyDescent="0.25">
      <c r="A3627">
        <v>3626</v>
      </c>
      <c r="B3627" t="s">
        <v>435</v>
      </c>
      <c r="C3627">
        <v>587</v>
      </c>
      <c r="D3627" t="str">
        <f>VLOOKUP(C3635,'make details'!$A$1:$C$139,2,FALSE)</f>
        <v>Mazda</v>
      </c>
      <c r="E3627" t="str">
        <f>VLOOKUP(C3627,'make details'!$A$1:$C$139,3,FALSE)</f>
        <v>Standard</v>
      </c>
      <c r="F3627">
        <v>2008</v>
      </c>
      <c r="G3627" t="s">
        <v>437</v>
      </c>
      <c r="H3627" t="s">
        <v>10</v>
      </c>
      <c r="I3627" s="1">
        <v>44589</v>
      </c>
      <c r="J3627">
        <v>102</v>
      </c>
      <c r="K3627" t="str">
        <f>VLOOKUP(J3627,locations!$A$1:$E$17,2,FALSE)</f>
        <v>Auckland</v>
      </c>
      <c r="L3627" t="str">
        <f>VLOOKUP(J3627,locations!$A$1:$E$17,3,FALSE)</f>
        <v>New Zealand</v>
      </c>
      <c r="M3627">
        <f>VLOOKUP(J3627,locations!$A$1:$E$17,4,FALSE)</f>
        <v>1695200</v>
      </c>
      <c r="N3627">
        <f>VLOOKUP(J3627,locations!$A$1:$E$17,5,FALSE)</f>
        <v>343.09</v>
      </c>
    </row>
    <row r="3628" spans="1:14" x14ac:dyDescent="0.25">
      <c r="A3628">
        <v>3627</v>
      </c>
      <c r="B3628" t="s">
        <v>75</v>
      </c>
      <c r="C3628">
        <v>587</v>
      </c>
      <c r="D3628" t="str">
        <f>VLOOKUP(C3636,'make details'!$A$1:$C$139,2,FALSE)</f>
        <v>Toyota</v>
      </c>
      <c r="E3628" t="str">
        <f>VLOOKUP(C3628,'make details'!$A$1:$C$139,3,FALSE)</f>
        <v>Standard</v>
      </c>
      <c r="F3628">
        <v>2004</v>
      </c>
      <c r="G3628" t="s">
        <v>359</v>
      </c>
      <c r="H3628" t="s">
        <v>28</v>
      </c>
      <c r="I3628" s="1">
        <v>44479</v>
      </c>
      <c r="J3628">
        <v>102</v>
      </c>
      <c r="K3628" t="str">
        <f>VLOOKUP(J3628,locations!$A$1:$E$17,2,FALSE)</f>
        <v>Auckland</v>
      </c>
      <c r="L3628" t="str">
        <f>VLOOKUP(J3628,locations!$A$1:$E$17,3,FALSE)</f>
        <v>New Zealand</v>
      </c>
      <c r="M3628">
        <f>VLOOKUP(J3628,locations!$A$1:$E$17,4,FALSE)</f>
        <v>1695200</v>
      </c>
      <c r="N3628">
        <f>VLOOKUP(J3628,locations!$A$1:$E$17,5,FALSE)</f>
        <v>343.09</v>
      </c>
    </row>
    <row r="3629" spans="1:14" x14ac:dyDescent="0.25">
      <c r="A3629">
        <v>3628</v>
      </c>
      <c r="B3629" t="s">
        <v>83</v>
      </c>
      <c r="C3629">
        <v>576</v>
      </c>
      <c r="D3629" t="str">
        <f>VLOOKUP(C3637,'make details'!$A$1:$C$139,2,FALSE)</f>
        <v>Toyota</v>
      </c>
      <c r="E3629" t="str">
        <f>VLOOKUP(C3629,'make details'!$A$1:$C$139,3,FALSE)</f>
        <v>Standard</v>
      </c>
      <c r="F3629">
        <v>1997</v>
      </c>
      <c r="G3629" t="s">
        <v>667</v>
      </c>
      <c r="H3629" t="s">
        <v>47</v>
      </c>
      <c r="I3629" s="1">
        <v>44614</v>
      </c>
      <c r="J3629">
        <v>114</v>
      </c>
      <c r="K3629" t="str">
        <f>VLOOKUP(J3629,locations!$A$1:$E$17,2,FALSE)</f>
        <v>Canterbury</v>
      </c>
      <c r="L3629" t="str">
        <f>VLOOKUP(J3629,locations!$A$1:$E$17,3,FALSE)</f>
        <v>New Zealand</v>
      </c>
      <c r="M3629">
        <f>VLOOKUP(J3629,locations!$A$1:$E$17,4,FALSE)</f>
        <v>655000</v>
      </c>
      <c r="N3629">
        <f>VLOOKUP(J3629,locations!$A$1:$E$17,5,FALSE)</f>
        <v>14.72</v>
      </c>
    </row>
    <row r="3630" spans="1:14" x14ac:dyDescent="0.25">
      <c r="A3630">
        <v>3629</v>
      </c>
      <c r="B3630" t="s">
        <v>75</v>
      </c>
      <c r="C3630">
        <v>633</v>
      </c>
      <c r="D3630" t="str">
        <f>VLOOKUP(C3638,'make details'!$A$1:$C$139,2,FALSE)</f>
        <v>Toyota</v>
      </c>
      <c r="E3630" t="str">
        <f>VLOOKUP(C3630,'make details'!$A$1:$C$139,3,FALSE)</f>
        <v>Standard</v>
      </c>
      <c r="F3630">
        <v>2010</v>
      </c>
      <c r="G3630" t="s">
        <v>581</v>
      </c>
      <c r="H3630" t="s">
        <v>18</v>
      </c>
      <c r="I3630" s="1">
        <v>44638</v>
      </c>
      <c r="J3630">
        <v>101</v>
      </c>
      <c r="K3630" t="str">
        <f>VLOOKUP(J3630,locations!$A$1:$E$17,2,FALSE)</f>
        <v>Northland</v>
      </c>
      <c r="L3630" t="str">
        <f>VLOOKUP(J3630,locations!$A$1:$E$17,3,FALSE)</f>
        <v>New Zealand</v>
      </c>
      <c r="M3630">
        <f>VLOOKUP(J3630,locations!$A$1:$E$17,4,FALSE)</f>
        <v>201500</v>
      </c>
      <c r="N3630">
        <f>VLOOKUP(J3630,locations!$A$1:$E$17,5,FALSE)</f>
        <v>16.11</v>
      </c>
    </row>
    <row r="3631" spans="1:14" x14ac:dyDescent="0.25">
      <c r="A3631">
        <v>3630</v>
      </c>
      <c r="B3631" t="s">
        <v>435</v>
      </c>
      <c r="C3631">
        <v>576</v>
      </c>
      <c r="D3631" t="str">
        <f>VLOOKUP(C3639,'make details'!$A$1:$C$139,2,FALSE)</f>
        <v>Mercedes-Benz</v>
      </c>
      <c r="E3631" t="str">
        <f>VLOOKUP(C3631,'make details'!$A$1:$C$139,3,FALSE)</f>
        <v>Standard</v>
      </c>
      <c r="F3631">
        <v>2006</v>
      </c>
      <c r="G3631" t="s">
        <v>450</v>
      </c>
      <c r="H3631" t="s">
        <v>32</v>
      </c>
      <c r="I3631" s="1">
        <v>44514</v>
      </c>
      <c r="J3631">
        <v>102</v>
      </c>
      <c r="K3631" t="str">
        <f>VLOOKUP(J3631,locations!$A$1:$E$17,2,FALSE)</f>
        <v>Auckland</v>
      </c>
      <c r="L3631" t="str">
        <f>VLOOKUP(J3631,locations!$A$1:$E$17,3,FALSE)</f>
        <v>New Zealand</v>
      </c>
      <c r="M3631">
        <f>VLOOKUP(J3631,locations!$A$1:$E$17,4,FALSE)</f>
        <v>1695200</v>
      </c>
      <c r="N3631">
        <f>VLOOKUP(J3631,locations!$A$1:$E$17,5,FALSE)</f>
        <v>343.09</v>
      </c>
    </row>
    <row r="3632" spans="1:14" x14ac:dyDescent="0.25">
      <c r="A3632">
        <v>3631</v>
      </c>
      <c r="B3632" t="s">
        <v>90</v>
      </c>
      <c r="C3632">
        <v>619</v>
      </c>
      <c r="D3632" t="str">
        <f>VLOOKUP(C3640,'make details'!$A$1:$C$139,2,FALSE)</f>
        <v>Toyota</v>
      </c>
      <c r="E3632" t="str">
        <f>VLOOKUP(C3632,'make details'!$A$1:$C$139,3,FALSE)</f>
        <v>Standard</v>
      </c>
      <c r="F3632">
        <v>2020</v>
      </c>
      <c r="G3632" t="s">
        <v>575</v>
      </c>
      <c r="H3632" t="s">
        <v>28</v>
      </c>
      <c r="I3632" s="1">
        <v>44484</v>
      </c>
      <c r="J3632">
        <v>102</v>
      </c>
      <c r="K3632" t="str">
        <f>VLOOKUP(J3632,locations!$A$1:$E$17,2,FALSE)</f>
        <v>Auckland</v>
      </c>
      <c r="L3632" t="str">
        <f>VLOOKUP(J3632,locations!$A$1:$E$17,3,FALSE)</f>
        <v>New Zealand</v>
      </c>
      <c r="M3632">
        <f>VLOOKUP(J3632,locations!$A$1:$E$17,4,FALSE)</f>
        <v>1695200</v>
      </c>
      <c r="N3632">
        <f>VLOOKUP(J3632,locations!$A$1:$E$17,5,FALSE)</f>
        <v>343.09</v>
      </c>
    </row>
    <row r="3633" spans="1:14" x14ac:dyDescent="0.25">
      <c r="A3633">
        <v>3632</v>
      </c>
      <c r="B3633" t="s">
        <v>75</v>
      </c>
      <c r="C3633">
        <v>576</v>
      </c>
      <c r="D3633" t="str">
        <f>VLOOKUP(C3641,'make details'!$A$1:$C$139,2,FALSE)</f>
        <v>Mazda</v>
      </c>
      <c r="E3633" t="str">
        <f>VLOOKUP(C3633,'make details'!$A$1:$C$139,3,FALSE)</f>
        <v>Standard</v>
      </c>
      <c r="F3633">
        <v>2010</v>
      </c>
      <c r="G3633" t="s">
        <v>823</v>
      </c>
      <c r="H3633" t="s">
        <v>10</v>
      </c>
      <c r="I3633" s="1">
        <v>44548</v>
      </c>
      <c r="J3633">
        <v>107</v>
      </c>
      <c r="K3633" t="str">
        <f>VLOOKUP(J3633,locations!$A$1:$E$17,2,FALSE)</f>
        <v>Taranaki</v>
      </c>
      <c r="L3633" t="str">
        <f>VLOOKUP(J3633,locations!$A$1:$E$17,3,FALSE)</f>
        <v>New Zealand</v>
      </c>
      <c r="M3633">
        <f>VLOOKUP(J3633,locations!$A$1:$E$17,4,FALSE)</f>
        <v>127300</v>
      </c>
      <c r="N3633">
        <f>VLOOKUP(J3633,locations!$A$1:$E$17,5,FALSE)</f>
        <v>17.55</v>
      </c>
    </row>
    <row r="3634" spans="1:14" x14ac:dyDescent="0.25">
      <c r="A3634">
        <v>3633</v>
      </c>
      <c r="B3634" t="s">
        <v>75</v>
      </c>
      <c r="C3634">
        <v>576</v>
      </c>
      <c r="D3634" t="str">
        <f>VLOOKUP(C3642,'make details'!$A$1:$C$139,2,FALSE)</f>
        <v>Hyundai</v>
      </c>
      <c r="E3634" t="str">
        <f>VLOOKUP(C3634,'make details'!$A$1:$C$139,3,FALSE)</f>
        <v>Standard</v>
      </c>
      <c r="F3634">
        <v>2006</v>
      </c>
      <c r="G3634" t="s">
        <v>578</v>
      </c>
      <c r="H3634" t="s">
        <v>28</v>
      </c>
      <c r="I3634" s="1">
        <v>44536</v>
      </c>
      <c r="J3634">
        <v>109</v>
      </c>
      <c r="K3634" t="str">
        <f>VLOOKUP(J3634,locations!$A$1:$E$17,2,FALSE)</f>
        <v>Wellington</v>
      </c>
      <c r="L3634" t="str">
        <f>VLOOKUP(J3634,locations!$A$1:$E$17,3,FALSE)</f>
        <v>New Zealand</v>
      </c>
      <c r="M3634">
        <f>VLOOKUP(J3634,locations!$A$1:$E$17,4,FALSE)</f>
        <v>543500</v>
      </c>
      <c r="N3634">
        <f>VLOOKUP(J3634,locations!$A$1:$E$17,5,FALSE)</f>
        <v>67.52</v>
      </c>
    </row>
    <row r="3635" spans="1:14" x14ac:dyDescent="0.25">
      <c r="A3635">
        <v>3634</v>
      </c>
      <c r="B3635" t="s">
        <v>90</v>
      </c>
      <c r="C3635">
        <v>576</v>
      </c>
      <c r="D3635" t="str">
        <f>VLOOKUP(C3643,'make details'!$A$1:$C$139,2,FALSE)</f>
        <v>Nissan</v>
      </c>
      <c r="E3635" t="str">
        <f>VLOOKUP(C3635,'make details'!$A$1:$C$139,3,FALSE)</f>
        <v>Standard</v>
      </c>
      <c r="F3635">
        <v>2006</v>
      </c>
      <c r="G3635" t="s">
        <v>596</v>
      </c>
      <c r="H3635" t="s">
        <v>32</v>
      </c>
      <c r="I3635" s="1">
        <v>44650</v>
      </c>
      <c r="J3635">
        <v>102</v>
      </c>
      <c r="K3635" t="str">
        <f>VLOOKUP(J3635,locations!$A$1:$E$17,2,FALSE)</f>
        <v>Auckland</v>
      </c>
      <c r="L3635" t="str">
        <f>VLOOKUP(J3635,locations!$A$1:$E$17,3,FALSE)</f>
        <v>New Zealand</v>
      </c>
      <c r="M3635">
        <f>VLOOKUP(J3635,locations!$A$1:$E$17,4,FALSE)</f>
        <v>1695200</v>
      </c>
      <c r="N3635">
        <f>VLOOKUP(J3635,locations!$A$1:$E$17,5,FALSE)</f>
        <v>343.09</v>
      </c>
    </row>
    <row r="3636" spans="1:14" x14ac:dyDescent="0.25">
      <c r="A3636">
        <v>3635</v>
      </c>
      <c r="B3636" t="s">
        <v>75</v>
      </c>
      <c r="C3636">
        <v>619</v>
      </c>
      <c r="D3636" t="str">
        <f>VLOOKUP(C3644,'make details'!$A$1:$C$139,2,FALSE)</f>
        <v>Nissan</v>
      </c>
      <c r="E3636" t="str">
        <f>VLOOKUP(C3636,'make details'!$A$1:$C$139,3,FALSE)</f>
        <v>Standard</v>
      </c>
      <c r="F3636">
        <v>2015</v>
      </c>
      <c r="G3636" t="s">
        <v>471</v>
      </c>
      <c r="H3636" t="s">
        <v>10</v>
      </c>
      <c r="I3636" s="1">
        <v>44633</v>
      </c>
      <c r="J3636">
        <v>103</v>
      </c>
      <c r="K3636" t="str">
        <f>VLOOKUP(J3636,locations!$A$1:$E$17,2,FALSE)</f>
        <v>Waikato</v>
      </c>
      <c r="L3636" t="str">
        <f>VLOOKUP(J3636,locations!$A$1:$E$17,3,FALSE)</f>
        <v>New Zealand</v>
      </c>
      <c r="M3636">
        <f>VLOOKUP(J3636,locations!$A$1:$E$17,4,FALSE)</f>
        <v>513800</v>
      </c>
      <c r="N3636">
        <f>VLOOKUP(J3636,locations!$A$1:$E$17,5,FALSE)</f>
        <v>21.5</v>
      </c>
    </row>
    <row r="3637" spans="1:14" x14ac:dyDescent="0.25">
      <c r="A3637">
        <v>3636</v>
      </c>
      <c r="B3637" t="s">
        <v>75</v>
      </c>
      <c r="C3637">
        <v>619</v>
      </c>
      <c r="D3637" t="str">
        <f>VLOOKUP(C3645,'make details'!$A$1:$C$139,2,FALSE)</f>
        <v>Ford</v>
      </c>
      <c r="E3637" t="str">
        <f>VLOOKUP(C3637,'make details'!$A$1:$C$139,3,FALSE)</f>
        <v>Standard</v>
      </c>
      <c r="F3637">
        <v>2014</v>
      </c>
      <c r="G3637" t="s">
        <v>471</v>
      </c>
      <c r="H3637" t="s">
        <v>10</v>
      </c>
      <c r="I3637" s="1">
        <v>44654</v>
      </c>
      <c r="J3637">
        <v>102</v>
      </c>
      <c r="K3637" t="str">
        <f>VLOOKUP(J3637,locations!$A$1:$E$17,2,FALSE)</f>
        <v>Auckland</v>
      </c>
      <c r="L3637" t="str">
        <f>VLOOKUP(J3637,locations!$A$1:$E$17,3,FALSE)</f>
        <v>New Zealand</v>
      </c>
      <c r="M3637">
        <f>VLOOKUP(J3637,locations!$A$1:$E$17,4,FALSE)</f>
        <v>1695200</v>
      </c>
      <c r="N3637">
        <f>VLOOKUP(J3637,locations!$A$1:$E$17,5,FALSE)</f>
        <v>343.09</v>
      </c>
    </row>
    <row r="3638" spans="1:14" x14ac:dyDescent="0.25">
      <c r="A3638">
        <v>3637</v>
      </c>
      <c r="B3638" t="s">
        <v>90</v>
      </c>
      <c r="C3638">
        <v>619</v>
      </c>
      <c r="D3638" t="str">
        <f>VLOOKUP(C3646,'make details'!$A$1:$C$139,2,FALSE)</f>
        <v>Nissan</v>
      </c>
      <c r="E3638" t="str">
        <f>VLOOKUP(C3638,'make details'!$A$1:$C$139,3,FALSE)</f>
        <v>Standard</v>
      </c>
      <c r="F3638">
        <v>2006</v>
      </c>
      <c r="G3638" t="s">
        <v>866</v>
      </c>
      <c r="H3638" t="s">
        <v>10</v>
      </c>
      <c r="I3638" s="1">
        <v>44598</v>
      </c>
      <c r="J3638">
        <v>103</v>
      </c>
      <c r="K3638" t="str">
        <f>VLOOKUP(J3638,locations!$A$1:$E$17,2,FALSE)</f>
        <v>Waikato</v>
      </c>
      <c r="L3638" t="str">
        <f>VLOOKUP(J3638,locations!$A$1:$E$17,3,FALSE)</f>
        <v>New Zealand</v>
      </c>
      <c r="M3638">
        <f>VLOOKUP(J3638,locations!$A$1:$E$17,4,FALSE)</f>
        <v>513800</v>
      </c>
      <c r="N3638">
        <f>VLOOKUP(J3638,locations!$A$1:$E$17,5,FALSE)</f>
        <v>21.5</v>
      </c>
    </row>
    <row r="3639" spans="1:14" x14ac:dyDescent="0.25">
      <c r="A3639">
        <v>3638</v>
      </c>
      <c r="B3639" t="s">
        <v>83</v>
      </c>
      <c r="C3639">
        <v>577</v>
      </c>
      <c r="D3639" t="str">
        <f>VLOOKUP(C3647,'make details'!$A$1:$C$139,2,FALSE)</f>
        <v>Subaru</v>
      </c>
      <c r="E3639" t="str">
        <f>VLOOKUP(C3639,'make details'!$A$1:$C$139,3,FALSE)</f>
        <v>Luxury</v>
      </c>
      <c r="F3639">
        <v>2005</v>
      </c>
      <c r="G3639" t="s">
        <v>861</v>
      </c>
      <c r="H3639" t="s">
        <v>32</v>
      </c>
      <c r="I3639" s="1">
        <v>44633</v>
      </c>
      <c r="J3639">
        <v>102</v>
      </c>
      <c r="K3639" t="str">
        <f>VLOOKUP(J3639,locations!$A$1:$E$17,2,FALSE)</f>
        <v>Auckland</v>
      </c>
      <c r="L3639" t="str">
        <f>VLOOKUP(J3639,locations!$A$1:$E$17,3,FALSE)</f>
        <v>New Zealand</v>
      </c>
      <c r="M3639">
        <f>VLOOKUP(J3639,locations!$A$1:$E$17,4,FALSE)</f>
        <v>1695200</v>
      </c>
      <c r="N3639">
        <f>VLOOKUP(J3639,locations!$A$1:$E$17,5,FALSE)</f>
        <v>343.09</v>
      </c>
    </row>
    <row r="3640" spans="1:14" x14ac:dyDescent="0.25">
      <c r="A3640">
        <v>3639</v>
      </c>
      <c r="B3640" t="s">
        <v>75</v>
      </c>
      <c r="C3640">
        <v>619</v>
      </c>
      <c r="D3640" t="str">
        <f>VLOOKUP(C3648,'make details'!$A$1:$C$139,2,FALSE)</f>
        <v>Mazda</v>
      </c>
      <c r="E3640" t="str">
        <f>VLOOKUP(C3640,'make details'!$A$1:$C$139,3,FALSE)</f>
        <v>Standard</v>
      </c>
      <c r="F3640">
        <v>2015</v>
      </c>
      <c r="G3640" t="s">
        <v>471</v>
      </c>
      <c r="H3640" t="s">
        <v>10</v>
      </c>
      <c r="I3640" s="1">
        <v>44654</v>
      </c>
      <c r="J3640">
        <v>102</v>
      </c>
      <c r="K3640" t="str">
        <f>VLOOKUP(J3640,locations!$A$1:$E$17,2,FALSE)</f>
        <v>Auckland</v>
      </c>
      <c r="L3640" t="str">
        <f>VLOOKUP(J3640,locations!$A$1:$E$17,3,FALSE)</f>
        <v>New Zealand</v>
      </c>
      <c r="M3640">
        <f>VLOOKUP(J3640,locations!$A$1:$E$17,4,FALSE)</f>
        <v>1695200</v>
      </c>
      <c r="N3640">
        <f>VLOOKUP(J3640,locations!$A$1:$E$17,5,FALSE)</f>
        <v>343.09</v>
      </c>
    </row>
    <row r="3641" spans="1:14" x14ac:dyDescent="0.25">
      <c r="A3641">
        <v>3640</v>
      </c>
      <c r="B3641" t="s">
        <v>435</v>
      </c>
      <c r="C3641">
        <v>576</v>
      </c>
      <c r="D3641" t="str">
        <f>VLOOKUP(C3649,'make details'!$A$1:$C$139,2,FALSE)</f>
        <v>Toyota</v>
      </c>
      <c r="E3641" t="str">
        <f>VLOOKUP(C3641,'make details'!$A$1:$C$139,3,FALSE)</f>
        <v>Standard</v>
      </c>
      <c r="F3641">
        <v>2003</v>
      </c>
      <c r="G3641" t="s">
        <v>450</v>
      </c>
      <c r="H3641" t="s">
        <v>10</v>
      </c>
      <c r="I3641" s="1">
        <v>44585</v>
      </c>
      <c r="J3641">
        <v>107</v>
      </c>
      <c r="K3641" t="str">
        <f>VLOOKUP(J3641,locations!$A$1:$E$17,2,FALSE)</f>
        <v>Taranaki</v>
      </c>
      <c r="L3641" t="str">
        <f>VLOOKUP(J3641,locations!$A$1:$E$17,3,FALSE)</f>
        <v>New Zealand</v>
      </c>
      <c r="M3641">
        <f>VLOOKUP(J3641,locations!$A$1:$E$17,4,FALSE)</f>
        <v>127300</v>
      </c>
      <c r="N3641">
        <f>VLOOKUP(J3641,locations!$A$1:$E$17,5,FALSE)</f>
        <v>17.55</v>
      </c>
    </row>
    <row r="3642" spans="1:14" x14ac:dyDescent="0.25">
      <c r="A3642">
        <v>3641</v>
      </c>
      <c r="B3642" t="s">
        <v>90</v>
      </c>
      <c r="C3642">
        <v>555</v>
      </c>
      <c r="D3642" t="str">
        <f>VLOOKUP(C3650,'make details'!$A$1:$C$139,2,FALSE)</f>
        <v>Toyota</v>
      </c>
      <c r="E3642" t="str">
        <f>VLOOKUP(C3642,'make details'!$A$1:$C$139,3,FALSE)</f>
        <v>Standard</v>
      </c>
      <c r="F3642">
        <v>2009</v>
      </c>
      <c r="G3642" t="s">
        <v>683</v>
      </c>
      <c r="H3642" t="s">
        <v>18</v>
      </c>
      <c r="I3642" s="1">
        <v>44598</v>
      </c>
      <c r="J3642">
        <v>114</v>
      </c>
      <c r="K3642" t="str">
        <f>VLOOKUP(J3642,locations!$A$1:$E$17,2,FALSE)</f>
        <v>Canterbury</v>
      </c>
      <c r="L3642" t="str">
        <f>VLOOKUP(J3642,locations!$A$1:$E$17,3,FALSE)</f>
        <v>New Zealand</v>
      </c>
      <c r="M3642">
        <f>VLOOKUP(J3642,locations!$A$1:$E$17,4,FALSE)</f>
        <v>655000</v>
      </c>
      <c r="N3642">
        <f>VLOOKUP(J3642,locations!$A$1:$E$17,5,FALSE)</f>
        <v>14.72</v>
      </c>
    </row>
    <row r="3643" spans="1:14" x14ac:dyDescent="0.25">
      <c r="A3643">
        <v>3642</v>
      </c>
      <c r="B3643" t="s">
        <v>90</v>
      </c>
      <c r="C3643">
        <v>587</v>
      </c>
      <c r="D3643" t="str">
        <f>VLOOKUP(C3651,'make details'!$A$1:$C$139,2,FALSE)</f>
        <v>Mazda</v>
      </c>
      <c r="E3643" t="str">
        <f>VLOOKUP(C3643,'make details'!$A$1:$C$139,3,FALSE)</f>
        <v>Standard</v>
      </c>
      <c r="F3643">
        <v>1996</v>
      </c>
      <c r="G3643" t="s">
        <v>570</v>
      </c>
      <c r="H3643" t="s">
        <v>32</v>
      </c>
      <c r="I3643" s="1">
        <v>44498</v>
      </c>
      <c r="J3643">
        <v>114</v>
      </c>
      <c r="K3643" t="str">
        <f>VLOOKUP(J3643,locations!$A$1:$E$17,2,FALSE)</f>
        <v>Canterbury</v>
      </c>
      <c r="L3643" t="str">
        <f>VLOOKUP(J3643,locations!$A$1:$E$17,3,FALSE)</f>
        <v>New Zealand</v>
      </c>
      <c r="M3643">
        <f>VLOOKUP(J3643,locations!$A$1:$E$17,4,FALSE)</f>
        <v>655000</v>
      </c>
      <c r="N3643">
        <f>VLOOKUP(J3643,locations!$A$1:$E$17,5,FALSE)</f>
        <v>14.72</v>
      </c>
    </row>
    <row r="3644" spans="1:14" x14ac:dyDescent="0.25">
      <c r="A3644">
        <v>3643</v>
      </c>
      <c r="B3644" t="s">
        <v>75</v>
      </c>
      <c r="C3644">
        <v>587</v>
      </c>
      <c r="D3644" t="str">
        <f>VLOOKUP(C3652,'make details'!$A$1:$C$139,2,FALSE)</f>
        <v>Toyota</v>
      </c>
      <c r="E3644" t="str">
        <f>VLOOKUP(C3644,'make details'!$A$1:$C$139,3,FALSE)</f>
        <v>Standard</v>
      </c>
      <c r="F3644">
        <v>2006</v>
      </c>
      <c r="G3644" t="s">
        <v>359</v>
      </c>
      <c r="H3644" t="s">
        <v>28</v>
      </c>
      <c r="I3644" s="1">
        <v>44602</v>
      </c>
      <c r="J3644">
        <v>114</v>
      </c>
      <c r="K3644" t="str">
        <f>VLOOKUP(J3644,locations!$A$1:$E$17,2,FALSE)</f>
        <v>Canterbury</v>
      </c>
      <c r="L3644" t="str">
        <f>VLOOKUP(J3644,locations!$A$1:$E$17,3,FALSE)</f>
        <v>New Zealand</v>
      </c>
      <c r="M3644">
        <f>VLOOKUP(J3644,locations!$A$1:$E$17,4,FALSE)</f>
        <v>655000</v>
      </c>
      <c r="N3644">
        <f>VLOOKUP(J3644,locations!$A$1:$E$17,5,FALSE)</f>
        <v>14.72</v>
      </c>
    </row>
    <row r="3645" spans="1:14" x14ac:dyDescent="0.25">
      <c r="A3645">
        <v>3644</v>
      </c>
      <c r="B3645" t="s">
        <v>574</v>
      </c>
      <c r="C3645">
        <v>540</v>
      </c>
      <c r="D3645" t="str">
        <f>VLOOKUP(C3653,'make details'!$A$1:$C$139,2,FALSE)</f>
        <v>Hyundai</v>
      </c>
      <c r="E3645" t="str">
        <f>VLOOKUP(C3645,'make details'!$A$1:$C$139,3,FALSE)</f>
        <v>Standard</v>
      </c>
      <c r="F3645">
        <v>2020</v>
      </c>
      <c r="G3645" t="s">
        <v>701</v>
      </c>
      <c r="H3645" t="s">
        <v>32</v>
      </c>
      <c r="I3645" s="1">
        <v>44600</v>
      </c>
      <c r="J3645">
        <v>102</v>
      </c>
      <c r="K3645" t="str">
        <f>VLOOKUP(J3645,locations!$A$1:$E$17,2,FALSE)</f>
        <v>Auckland</v>
      </c>
      <c r="L3645" t="str">
        <f>VLOOKUP(J3645,locations!$A$1:$E$17,3,FALSE)</f>
        <v>New Zealand</v>
      </c>
      <c r="M3645">
        <f>VLOOKUP(J3645,locations!$A$1:$E$17,4,FALSE)</f>
        <v>1695200</v>
      </c>
      <c r="N3645">
        <f>VLOOKUP(J3645,locations!$A$1:$E$17,5,FALSE)</f>
        <v>343.09</v>
      </c>
    </row>
    <row r="3646" spans="1:14" x14ac:dyDescent="0.25">
      <c r="A3646">
        <v>3645</v>
      </c>
      <c r="B3646" t="s">
        <v>90</v>
      </c>
      <c r="C3646">
        <v>587</v>
      </c>
      <c r="D3646" t="str">
        <f>VLOOKUP(C3654,'make details'!$A$1:$C$139,2,FALSE)</f>
        <v>Mazda</v>
      </c>
      <c r="E3646" t="str">
        <f>VLOOKUP(C3646,'make details'!$A$1:$C$139,3,FALSE)</f>
        <v>Standard</v>
      </c>
      <c r="F3646">
        <v>1997</v>
      </c>
      <c r="G3646" t="s">
        <v>446</v>
      </c>
      <c r="H3646" t="s">
        <v>10</v>
      </c>
      <c r="I3646" s="1">
        <v>44496</v>
      </c>
      <c r="J3646">
        <v>102</v>
      </c>
      <c r="K3646" t="str">
        <f>VLOOKUP(J3646,locations!$A$1:$E$17,2,FALSE)</f>
        <v>Auckland</v>
      </c>
      <c r="L3646" t="str">
        <f>VLOOKUP(J3646,locations!$A$1:$E$17,3,FALSE)</f>
        <v>New Zealand</v>
      </c>
      <c r="M3646">
        <f>VLOOKUP(J3646,locations!$A$1:$E$17,4,FALSE)</f>
        <v>1695200</v>
      </c>
      <c r="N3646">
        <f>VLOOKUP(J3646,locations!$A$1:$E$17,5,FALSE)</f>
        <v>343.09</v>
      </c>
    </row>
    <row r="3647" spans="1:14" x14ac:dyDescent="0.25">
      <c r="A3647">
        <v>3646</v>
      </c>
      <c r="B3647" t="s">
        <v>83</v>
      </c>
      <c r="C3647">
        <v>610</v>
      </c>
      <c r="D3647" t="str">
        <f>VLOOKUP(C3655,'make details'!$A$1:$C$139,2,FALSE)</f>
        <v>Subaru</v>
      </c>
      <c r="E3647" t="str">
        <f>VLOOKUP(C3647,'make details'!$A$1:$C$139,3,FALSE)</f>
        <v>Standard</v>
      </c>
      <c r="F3647">
        <v>1999</v>
      </c>
      <c r="G3647" t="s">
        <v>475</v>
      </c>
      <c r="H3647" t="s">
        <v>18</v>
      </c>
      <c r="I3647" s="1">
        <v>44535</v>
      </c>
      <c r="J3647">
        <v>115</v>
      </c>
      <c r="K3647" t="str">
        <f>VLOOKUP(J3647,locations!$A$1:$E$17,2,FALSE)</f>
        <v>Otago</v>
      </c>
      <c r="L3647" t="str">
        <f>VLOOKUP(J3647,locations!$A$1:$E$17,3,FALSE)</f>
        <v>New Zealand</v>
      </c>
      <c r="M3647">
        <f>VLOOKUP(J3647,locations!$A$1:$E$17,4,FALSE)</f>
        <v>246000</v>
      </c>
      <c r="N3647">
        <f>VLOOKUP(J3647,locations!$A$1:$E$17,5,FALSE)</f>
        <v>7.89</v>
      </c>
    </row>
    <row r="3648" spans="1:14" x14ac:dyDescent="0.25">
      <c r="A3648">
        <v>3647</v>
      </c>
      <c r="B3648" t="s">
        <v>83</v>
      </c>
      <c r="C3648">
        <v>576</v>
      </c>
      <c r="D3648" t="str">
        <f>VLOOKUP(C3656,'make details'!$A$1:$C$139,2,FALSE)</f>
        <v>Isuzu</v>
      </c>
      <c r="E3648" t="str">
        <f>VLOOKUP(C3648,'make details'!$A$1:$C$139,3,FALSE)</f>
        <v>Standard</v>
      </c>
      <c r="F3648">
        <v>1991</v>
      </c>
      <c r="G3648" t="s">
        <v>572</v>
      </c>
      <c r="H3648" t="s">
        <v>32</v>
      </c>
      <c r="I3648" s="1">
        <v>44572</v>
      </c>
      <c r="J3648">
        <v>115</v>
      </c>
      <c r="K3648" t="str">
        <f>VLOOKUP(J3648,locations!$A$1:$E$17,2,FALSE)</f>
        <v>Otago</v>
      </c>
      <c r="L3648" t="str">
        <f>VLOOKUP(J3648,locations!$A$1:$E$17,3,FALSE)</f>
        <v>New Zealand</v>
      </c>
      <c r="M3648">
        <f>VLOOKUP(J3648,locations!$A$1:$E$17,4,FALSE)</f>
        <v>246000</v>
      </c>
      <c r="N3648">
        <f>VLOOKUP(J3648,locations!$A$1:$E$17,5,FALSE)</f>
        <v>7.89</v>
      </c>
    </row>
    <row r="3649" spans="1:14" x14ac:dyDescent="0.25">
      <c r="A3649">
        <v>3648</v>
      </c>
      <c r="B3649" t="s">
        <v>75</v>
      </c>
      <c r="C3649">
        <v>619</v>
      </c>
      <c r="D3649" t="str">
        <f>VLOOKUP(C3657,'make details'!$A$1:$C$139,2,FALSE)</f>
        <v>Toyota</v>
      </c>
      <c r="E3649" t="str">
        <f>VLOOKUP(C3649,'make details'!$A$1:$C$139,3,FALSE)</f>
        <v>Standard</v>
      </c>
      <c r="F3649">
        <v>2014</v>
      </c>
      <c r="G3649" t="s">
        <v>471</v>
      </c>
      <c r="H3649" t="s">
        <v>10</v>
      </c>
      <c r="I3649" s="1">
        <v>44653</v>
      </c>
      <c r="J3649">
        <v>102</v>
      </c>
      <c r="K3649" t="str">
        <f>VLOOKUP(J3649,locations!$A$1:$E$17,2,FALSE)</f>
        <v>Auckland</v>
      </c>
      <c r="L3649" t="str">
        <f>VLOOKUP(J3649,locations!$A$1:$E$17,3,FALSE)</f>
        <v>New Zealand</v>
      </c>
      <c r="M3649">
        <f>VLOOKUP(J3649,locations!$A$1:$E$17,4,FALSE)</f>
        <v>1695200</v>
      </c>
      <c r="N3649">
        <f>VLOOKUP(J3649,locations!$A$1:$E$17,5,FALSE)</f>
        <v>343.09</v>
      </c>
    </row>
    <row r="3650" spans="1:14" x14ac:dyDescent="0.25">
      <c r="A3650">
        <v>3649</v>
      </c>
      <c r="B3650" t="s">
        <v>614</v>
      </c>
      <c r="C3650">
        <v>619</v>
      </c>
      <c r="D3650" t="str">
        <f>VLOOKUP(C3658,'make details'!$A$1:$C$139,2,FALSE)</f>
        <v>Nissan</v>
      </c>
      <c r="E3650" t="str">
        <f>VLOOKUP(C3650,'make details'!$A$1:$C$139,3,FALSE)</f>
        <v>Standard</v>
      </c>
      <c r="F3650">
        <v>1986</v>
      </c>
      <c r="G3650" t="s">
        <v>505</v>
      </c>
      <c r="H3650" t="s">
        <v>32</v>
      </c>
      <c r="I3650" s="1">
        <v>44545</v>
      </c>
      <c r="J3650">
        <v>105</v>
      </c>
      <c r="K3650" t="str">
        <f>VLOOKUP(J3650,locations!$A$1:$E$17,2,FALSE)</f>
        <v>Gisborne</v>
      </c>
      <c r="L3650" t="str">
        <f>VLOOKUP(J3650,locations!$A$1:$E$17,3,FALSE)</f>
        <v>New Zealand</v>
      </c>
      <c r="M3650">
        <f>VLOOKUP(J3650,locations!$A$1:$E$17,4,FALSE)</f>
        <v>52100</v>
      </c>
      <c r="N3650">
        <f>VLOOKUP(J3650,locations!$A$1:$E$17,5,FALSE)</f>
        <v>6.21</v>
      </c>
    </row>
    <row r="3651" spans="1:14" x14ac:dyDescent="0.25">
      <c r="A3651">
        <v>3650</v>
      </c>
      <c r="B3651" t="s">
        <v>90</v>
      </c>
      <c r="C3651">
        <v>576</v>
      </c>
      <c r="D3651" t="str">
        <f>VLOOKUP(C3659,'make details'!$A$1:$C$139,2,FALSE)</f>
        <v>Mazda</v>
      </c>
      <c r="E3651" t="str">
        <f>VLOOKUP(C3651,'make details'!$A$1:$C$139,3,FALSE)</f>
        <v>Standard</v>
      </c>
      <c r="F3651">
        <v>1999</v>
      </c>
      <c r="G3651" t="s">
        <v>572</v>
      </c>
      <c r="H3651" t="s">
        <v>18</v>
      </c>
      <c r="I3651" s="1">
        <v>44594</v>
      </c>
      <c r="J3651">
        <v>108</v>
      </c>
      <c r="K3651" t="str">
        <f>VLOOKUP(J3651,locations!$A$1:$E$17,2,FALSE)</f>
        <v>Manawatū-Whanganui</v>
      </c>
      <c r="L3651" t="str">
        <f>VLOOKUP(J3651,locations!$A$1:$E$17,3,FALSE)</f>
        <v>New Zealand</v>
      </c>
      <c r="M3651">
        <f>VLOOKUP(J3651,locations!$A$1:$E$17,4,FALSE)</f>
        <v>258200</v>
      </c>
      <c r="N3651">
        <f>VLOOKUP(J3651,locations!$A$1:$E$17,5,FALSE)</f>
        <v>11.62</v>
      </c>
    </row>
    <row r="3652" spans="1:14" x14ac:dyDescent="0.25">
      <c r="A3652">
        <v>3651</v>
      </c>
      <c r="B3652" t="s">
        <v>90</v>
      </c>
      <c r="C3652">
        <v>619</v>
      </c>
      <c r="D3652" t="str">
        <f>VLOOKUP(C3660,'make details'!$A$1:$C$139,2,FALSE)</f>
        <v>Mercedes-Benz</v>
      </c>
      <c r="E3652" t="str">
        <f>VLOOKUP(C3652,'make details'!$A$1:$C$139,3,FALSE)</f>
        <v>Standard</v>
      </c>
      <c r="F3652">
        <v>1997</v>
      </c>
      <c r="G3652" t="s">
        <v>448</v>
      </c>
      <c r="H3652" t="s">
        <v>32</v>
      </c>
      <c r="I3652" s="1">
        <v>44556</v>
      </c>
      <c r="J3652">
        <v>114</v>
      </c>
      <c r="K3652" t="str">
        <f>VLOOKUP(J3652,locations!$A$1:$E$17,2,FALSE)</f>
        <v>Canterbury</v>
      </c>
      <c r="L3652" t="str">
        <f>VLOOKUP(J3652,locations!$A$1:$E$17,3,FALSE)</f>
        <v>New Zealand</v>
      </c>
      <c r="M3652">
        <f>VLOOKUP(J3652,locations!$A$1:$E$17,4,FALSE)</f>
        <v>655000</v>
      </c>
      <c r="N3652">
        <f>VLOOKUP(J3652,locations!$A$1:$E$17,5,FALSE)</f>
        <v>14.72</v>
      </c>
    </row>
    <row r="3653" spans="1:14" x14ac:dyDescent="0.25">
      <c r="A3653">
        <v>3652</v>
      </c>
      <c r="B3653" t="s">
        <v>90</v>
      </c>
      <c r="C3653">
        <v>555</v>
      </c>
      <c r="D3653" t="str">
        <f>VLOOKUP(C3661,'make details'!$A$1:$C$139,2,FALSE)</f>
        <v>BMW</v>
      </c>
      <c r="E3653" t="str">
        <f>VLOOKUP(C3653,'make details'!$A$1:$C$139,3,FALSE)</f>
        <v>Standard</v>
      </c>
      <c r="F3653">
        <v>2012</v>
      </c>
      <c r="G3653" t="s">
        <v>683</v>
      </c>
      <c r="H3653" t="s">
        <v>45</v>
      </c>
      <c r="I3653" s="1">
        <v>44612</v>
      </c>
      <c r="J3653">
        <v>102</v>
      </c>
      <c r="K3653" t="str">
        <f>VLOOKUP(J3653,locations!$A$1:$E$17,2,FALSE)</f>
        <v>Auckland</v>
      </c>
      <c r="L3653" t="str">
        <f>VLOOKUP(J3653,locations!$A$1:$E$17,3,FALSE)</f>
        <v>New Zealand</v>
      </c>
      <c r="M3653">
        <f>VLOOKUP(J3653,locations!$A$1:$E$17,4,FALSE)</f>
        <v>1695200</v>
      </c>
      <c r="N3653">
        <f>VLOOKUP(J3653,locations!$A$1:$E$17,5,FALSE)</f>
        <v>343.09</v>
      </c>
    </row>
    <row r="3654" spans="1:14" x14ac:dyDescent="0.25">
      <c r="A3654">
        <v>3653</v>
      </c>
      <c r="B3654" t="s">
        <v>75</v>
      </c>
      <c r="C3654">
        <v>576</v>
      </c>
      <c r="D3654" t="str">
        <f>VLOOKUP(C3662,'make details'!$A$1:$C$139,2,FALSE)</f>
        <v>Volvo</v>
      </c>
      <c r="E3654" t="str">
        <f>VLOOKUP(C3654,'make details'!$A$1:$C$139,3,FALSE)</f>
        <v>Standard</v>
      </c>
      <c r="F3654">
        <v>2009</v>
      </c>
      <c r="G3654" t="s">
        <v>823</v>
      </c>
      <c r="H3654" t="s">
        <v>32</v>
      </c>
      <c r="I3654" s="1">
        <v>44647</v>
      </c>
      <c r="J3654">
        <v>104</v>
      </c>
      <c r="K3654" t="str">
        <f>VLOOKUP(J3654,locations!$A$1:$E$17,2,FALSE)</f>
        <v>Bay of Plenty</v>
      </c>
      <c r="L3654" t="str">
        <f>VLOOKUP(J3654,locations!$A$1:$E$17,3,FALSE)</f>
        <v>New Zealand</v>
      </c>
      <c r="M3654">
        <f>VLOOKUP(J3654,locations!$A$1:$E$17,4,FALSE)</f>
        <v>347700</v>
      </c>
      <c r="N3654">
        <f>VLOOKUP(J3654,locations!$A$1:$E$17,5,FALSE)</f>
        <v>28.8</v>
      </c>
    </row>
    <row r="3655" spans="1:14" x14ac:dyDescent="0.25">
      <c r="A3655">
        <v>3654</v>
      </c>
      <c r="B3655" t="s">
        <v>83</v>
      </c>
      <c r="C3655">
        <v>610</v>
      </c>
      <c r="D3655" t="str">
        <f>VLOOKUP(C3663,'make details'!$A$1:$C$139,2,FALSE)</f>
        <v>Toyota</v>
      </c>
      <c r="E3655" t="str">
        <f>VLOOKUP(C3655,'make details'!$A$1:$C$139,3,FALSE)</f>
        <v>Standard</v>
      </c>
      <c r="F3655">
        <v>2008</v>
      </c>
      <c r="G3655" t="s">
        <v>475</v>
      </c>
      <c r="H3655" t="s">
        <v>28</v>
      </c>
      <c r="I3655" s="1">
        <v>44650</v>
      </c>
      <c r="J3655">
        <v>102</v>
      </c>
      <c r="K3655" t="str">
        <f>VLOOKUP(J3655,locations!$A$1:$E$17,2,FALSE)</f>
        <v>Auckland</v>
      </c>
      <c r="L3655" t="str">
        <f>VLOOKUP(J3655,locations!$A$1:$E$17,3,FALSE)</f>
        <v>New Zealand</v>
      </c>
      <c r="M3655">
        <f>VLOOKUP(J3655,locations!$A$1:$E$17,4,FALSE)</f>
        <v>1695200</v>
      </c>
      <c r="N3655">
        <f>VLOOKUP(J3655,locations!$A$1:$E$17,5,FALSE)</f>
        <v>343.09</v>
      </c>
    </row>
    <row r="3656" spans="1:14" x14ac:dyDescent="0.25">
      <c r="A3656">
        <v>3655</v>
      </c>
      <c r="B3656" t="s">
        <v>90</v>
      </c>
      <c r="C3656">
        <v>556</v>
      </c>
      <c r="D3656" t="str">
        <f>VLOOKUP(C3664,'make details'!$A$1:$C$139,2,FALSE)</f>
        <v>BMW</v>
      </c>
      <c r="E3656" t="str">
        <f>VLOOKUP(C3656,'make details'!$A$1:$C$139,3,FALSE)</f>
        <v>Standard</v>
      </c>
      <c r="F3656">
        <v>1996</v>
      </c>
      <c r="G3656" t="s">
        <v>621</v>
      </c>
      <c r="H3656" t="s">
        <v>283</v>
      </c>
      <c r="I3656" s="1">
        <v>44638</v>
      </c>
      <c r="J3656">
        <v>115</v>
      </c>
      <c r="K3656" t="str">
        <f>VLOOKUP(J3656,locations!$A$1:$E$17,2,FALSE)</f>
        <v>Otago</v>
      </c>
      <c r="L3656" t="str">
        <f>VLOOKUP(J3656,locations!$A$1:$E$17,3,FALSE)</f>
        <v>New Zealand</v>
      </c>
      <c r="M3656">
        <f>VLOOKUP(J3656,locations!$A$1:$E$17,4,FALSE)</f>
        <v>246000</v>
      </c>
      <c r="N3656">
        <f>VLOOKUP(J3656,locations!$A$1:$E$17,5,FALSE)</f>
        <v>7.89</v>
      </c>
    </row>
    <row r="3657" spans="1:14" x14ac:dyDescent="0.25">
      <c r="A3657">
        <v>3656</v>
      </c>
      <c r="B3657" t="s">
        <v>90</v>
      </c>
      <c r="C3657">
        <v>619</v>
      </c>
      <c r="D3657" t="str">
        <f>VLOOKUP(C3665,'make details'!$A$1:$C$139,2,FALSE)</f>
        <v>Nissan</v>
      </c>
      <c r="E3657" t="str">
        <f>VLOOKUP(C3657,'make details'!$A$1:$C$139,3,FALSE)</f>
        <v>Standard</v>
      </c>
      <c r="F3657">
        <v>2000</v>
      </c>
      <c r="G3657" t="s">
        <v>599</v>
      </c>
      <c r="H3657" t="s">
        <v>32</v>
      </c>
      <c r="I3657" s="1">
        <v>44611</v>
      </c>
      <c r="J3657">
        <v>102</v>
      </c>
      <c r="K3657" t="str">
        <f>VLOOKUP(J3657,locations!$A$1:$E$17,2,FALSE)</f>
        <v>Auckland</v>
      </c>
      <c r="L3657" t="str">
        <f>VLOOKUP(J3657,locations!$A$1:$E$17,3,FALSE)</f>
        <v>New Zealand</v>
      </c>
      <c r="M3657">
        <f>VLOOKUP(J3657,locations!$A$1:$E$17,4,FALSE)</f>
        <v>1695200</v>
      </c>
      <c r="N3657">
        <f>VLOOKUP(J3657,locations!$A$1:$E$17,5,FALSE)</f>
        <v>343.09</v>
      </c>
    </row>
    <row r="3658" spans="1:14" x14ac:dyDescent="0.25">
      <c r="A3658">
        <v>3657</v>
      </c>
      <c r="B3658" t="s">
        <v>235</v>
      </c>
      <c r="C3658">
        <v>587</v>
      </c>
      <c r="D3658" t="str">
        <f>VLOOKUP(C3666,'make details'!$A$1:$C$139,2,FALSE)</f>
        <v>Toyota</v>
      </c>
      <c r="E3658" t="str">
        <f>VLOOKUP(C3658,'make details'!$A$1:$C$139,3,FALSE)</f>
        <v>Standard</v>
      </c>
      <c r="F3658">
        <v>2014</v>
      </c>
      <c r="G3658" t="s">
        <v>175</v>
      </c>
      <c r="H3658" t="s">
        <v>10</v>
      </c>
      <c r="I3658" s="1">
        <v>44602</v>
      </c>
      <c r="J3658">
        <v>102</v>
      </c>
      <c r="K3658" t="str">
        <f>VLOOKUP(J3658,locations!$A$1:$E$17,2,FALSE)</f>
        <v>Auckland</v>
      </c>
      <c r="L3658" t="str">
        <f>VLOOKUP(J3658,locations!$A$1:$E$17,3,FALSE)</f>
        <v>New Zealand</v>
      </c>
      <c r="M3658">
        <f>VLOOKUP(J3658,locations!$A$1:$E$17,4,FALSE)</f>
        <v>1695200</v>
      </c>
      <c r="N3658">
        <f>VLOOKUP(J3658,locations!$A$1:$E$17,5,FALSE)</f>
        <v>343.09</v>
      </c>
    </row>
    <row r="3659" spans="1:14" x14ac:dyDescent="0.25">
      <c r="A3659">
        <v>3658</v>
      </c>
      <c r="B3659" t="s">
        <v>75</v>
      </c>
      <c r="C3659">
        <v>576</v>
      </c>
      <c r="D3659" t="str">
        <f>VLOOKUP(C3667,'make details'!$A$1:$C$139,2,FALSE)</f>
        <v>Mazda</v>
      </c>
      <c r="E3659" t="str">
        <f>VLOOKUP(C3659,'make details'!$A$1:$C$139,3,FALSE)</f>
        <v>Standard</v>
      </c>
      <c r="F3659">
        <v>2013</v>
      </c>
      <c r="G3659" t="s">
        <v>578</v>
      </c>
      <c r="H3659" t="s">
        <v>45</v>
      </c>
      <c r="I3659" s="1">
        <v>44655</v>
      </c>
      <c r="J3659">
        <v>102</v>
      </c>
      <c r="K3659" t="str">
        <f>VLOOKUP(J3659,locations!$A$1:$E$17,2,FALSE)</f>
        <v>Auckland</v>
      </c>
      <c r="L3659" t="str">
        <f>VLOOKUP(J3659,locations!$A$1:$E$17,3,FALSE)</f>
        <v>New Zealand</v>
      </c>
      <c r="M3659">
        <f>VLOOKUP(J3659,locations!$A$1:$E$17,4,FALSE)</f>
        <v>1695200</v>
      </c>
      <c r="N3659">
        <f>VLOOKUP(J3659,locations!$A$1:$E$17,5,FALSE)</f>
        <v>343.09</v>
      </c>
    </row>
    <row r="3660" spans="1:14" x14ac:dyDescent="0.25">
      <c r="A3660">
        <v>3659</v>
      </c>
      <c r="B3660" t="s">
        <v>83</v>
      </c>
      <c r="C3660">
        <v>577</v>
      </c>
      <c r="D3660" t="str">
        <f>VLOOKUP(C3668,'make details'!$A$1:$C$139,2,FALSE)</f>
        <v>Honda</v>
      </c>
      <c r="E3660" t="str">
        <f>VLOOKUP(C3660,'make details'!$A$1:$C$139,3,FALSE)</f>
        <v>Luxury</v>
      </c>
      <c r="F3660">
        <v>2014</v>
      </c>
      <c r="G3660" t="s">
        <v>982</v>
      </c>
      <c r="H3660" t="s">
        <v>32</v>
      </c>
      <c r="I3660" s="1">
        <v>44652</v>
      </c>
      <c r="J3660">
        <v>102</v>
      </c>
      <c r="K3660" t="str">
        <f>VLOOKUP(J3660,locations!$A$1:$E$17,2,FALSE)</f>
        <v>Auckland</v>
      </c>
      <c r="L3660" t="str">
        <f>VLOOKUP(J3660,locations!$A$1:$E$17,3,FALSE)</f>
        <v>New Zealand</v>
      </c>
      <c r="M3660">
        <f>VLOOKUP(J3660,locations!$A$1:$E$17,4,FALSE)</f>
        <v>1695200</v>
      </c>
      <c r="N3660">
        <f>VLOOKUP(J3660,locations!$A$1:$E$17,5,FALSE)</f>
        <v>343.09</v>
      </c>
    </row>
    <row r="3661" spans="1:14" x14ac:dyDescent="0.25">
      <c r="A3661">
        <v>3660</v>
      </c>
      <c r="B3661" t="s">
        <v>83</v>
      </c>
      <c r="C3661">
        <v>512</v>
      </c>
      <c r="D3661" t="str">
        <f>VLOOKUP(C3669,'make details'!$A$1:$C$139,2,FALSE)</f>
        <v>Honda</v>
      </c>
      <c r="E3661" t="str">
        <f>VLOOKUP(C3661,'make details'!$A$1:$C$139,3,FALSE)</f>
        <v>Luxury</v>
      </c>
      <c r="F3661">
        <v>2007</v>
      </c>
      <c r="G3661" t="s">
        <v>704</v>
      </c>
      <c r="H3661" t="s">
        <v>28</v>
      </c>
      <c r="I3661" s="1">
        <v>44635</v>
      </c>
      <c r="J3661">
        <v>102</v>
      </c>
      <c r="K3661" t="str">
        <f>VLOOKUP(J3661,locations!$A$1:$E$17,2,FALSE)</f>
        <v>Auckland</v>
      </c>
      <c r="L3661" t="str">
        <f>VLOOKUP(J3661,locations!$A$1:$E$17,3,FALSE)</f>
        <v>New Zealand</v>
      </c>
      <c r="M3661">
        <f>VLOOKUP(J3661,locations!$A$1:$E$17,4,FALSE)</f>
        <v>1695200</v>
      </c>
      <c r="N3661">
        <f>VLOOKUP(J3661,locations!$A$1:$E$17,5,FALSE)</f>
        <v>343.09</v>
      </c>
    </row>
    <row r="3662" spans="1:14" x14ac:dyDescent="0.25">
      <c r="A3662">
        <v>3661</v>
      </c>
      <c r="B3662" t="s">
        <v>83</v>
      </c>
      <c r="C3662">
        <v>634</v>
      </c>
      <c r="D3662" t="str">
        <f>VLOOKUP(C3670,'make details'!$A$1:$C$139,2,FALSE)</f>
        <v>Suzuki</v>
      </c>
      <c r="E3662" t="str">
        <f>VLOOKUP(C3662,'make details'!$A$1:$C$139,3,FALSE)</f>
        <v>Luxury</v>
      </c>
      <c r="F3662">
        <v>2009</v>
      </c>
      <c r="G3662" t="s">
        <v>983</v>
      </c>
      <c r="H3662" t="s">
        <v>18</v>
      </c>
      <c r="I3662" s="1">
        <v>44628</v>
      </c>
      <c r="J3662">
        <v>101</v>
      </c>
      <c r="K3662" t="str">
        <f>VLOOKUP(J3662,locations!$A$1:$E$17,2,FALSE)</f>
        <v>Northland</v>
      </c>
      <c r="L3662" t="str">
        <f>VLOOKUP(J3662,locations!$A$1:$E$17,3,FALSE)</f>
        <v>New Zealand</v>
      </c>
      <c r="M3662">
        <f>VLOOKUP(J3662,locations!$A$1:$E$17,4,FALSE)</f>
        <v>201500</v>
      </c>
      <c r="N3662">
        <f>VLOOKUP(J3662,locations!$A$1:$E$17,5,FALSE)</f>
        <v>16.11</v>
      </c>
    </row>
    <row r="3663" spans="1:14" x14ac:dyDescent="0.25">
      <c r="A3663">
        <v>3662</v>
      </c>
      <c r="B3663" t="s">
        <v>75</v>
      </c>
      <c r="C3663">
        <v>619</v>
      </c>
      <c r="D3663" t="str">
        <f>VLOOKUP(C3671,'make details'!$A$1:$C$139,2,FALSE)</f>
        <v>Peugeot</v>
      </c>
      <c r="E3663" t="str">
        <f>VLOOKUP(C3663,'make details'!$A$1:$C$139,3,FALSE)</f>
        <v>Standard</v>
      </c>
      <c r="F3663">
        <v>1990</v>
      </c>
      <c r="G3663" t="s">
        <v>702</v>
      </c>
      <c r="H3663" t="s">
        <v>283</v>
      </c>
      <c r="I3663" s="1">
        <v>44637</v>
      </c>
      <c r="J3663">
        <v>115</v>
      </c>
      <c r="K3663" t="str">
        <f>VLOOKUP(J3663,locations!$A$1:$E$17,2,FALSE)</f>
        <v>Otago</v>
      </c>
      <c r="L3663" t="str">
        <f>VLOOKUP(J3663,locations!$A$1:$E$17,3,FALSE)</f>
        <v>New Zealand</v>
      </c>
      <c r="M3663">
        <f>VLOOKUP(J3663,locations!$A$1:$E$17,4,FALSE)</f>
        <v>246000</v>
      </c>
      <c r="N3663">
        <f>VLOOKUP(J3663,locations!$A$1:$E$17,5,FALSE)</f>
        <v>7.89</v>
      </c>
    </row>
    <row r="3664" spans="1:14" x14ac:dyDescent="0.25">
      <c r="A3664">
        <v>3663</v>
      </c>
      <c r="B3664" t="s">
        <v>83</v>
      </c>
      <c r="C3664">
        <v>512</v>
      </c>
      <c r="D3664" t="str">
        <f>VLOOKUP(C3672,'make details'!$A$1:$C$139,2,FALSE)</f>
        <v>Nissan</v>
      </c>
      <c r="E3664" t="str">
        <f>VLOOKUP(C3664,'make details'!$A$1:$C$139,3,FALSE)</f>
        <v>Luxury</v>
      </c>
      <c r="F3664">
        <v>2010</v>
      </c>
      <c r="G3664" t="s">
        <v>707</v>
      </c>
      <c r="H3664" t="s">
        <v>45</v>
      </c>
      <c r="I3664" s="1">
        <v>44655</v>
      </c>
      <c r="J3664">
        <v>102</v>
      </c>
      <c r="K3664" t="str">
        <f>VLOOKUP(J3664,locations!$A$1:$E$17,2,FALSE)</f>
        <v>Auckland</v>
      </c>
      <c r="L3664" t="str">
        <f>VLOOKUP(J3664,locations!$A$1:$E$17,3,FALSE)</f>
        <v>New Zealand</v>
      </c>
      <c r="M3664">
        <f>VLOOKUP(J3664,locations!$A$1:$E$17,4,FALSE)</f>
        <v>1695200</v>
      </c>
      <c r="N3664">
        <f>VLOOKUP(J3664,locations!$A$1:$E$17,5,FALSE)</f>
        <v>343.09</v>
      </c>
    </row>
    <row r="3665" spans="1:14" x14ac:dyDescent="0.25">
      <c r="A3665">
        <v>3664</v>
      </c>
      <c r="B3665" t="s">
        <v>90</v>
      </c>
      <c r="C3665">
        <v>587</v>
      </c>
      <c r="D3665" t="str">
        <f>VLOOKUP(C3673,'make details'!$A$1:$C$139,2,FALSE)</f>
        <v>Toyota</v>
      </c>
      <c r="E3665" t="str">
        <f>VLOOKUP(C3665,'make details'!$A$1:$C$139,3,FALSE)</f>
        <v>Standard</v>
      </c>
      <c r="F3665">
        <v>2006</v>
      </c>
      <c r="G3665" t="s">
        <v>820</v>
      </c>
      <c r="H3665" t="s">
        <v>18</v>
      </c>
      <c r="I3665" s="1">
        <v>44574</v>
      </c>
      <c r="J3665">
        <v>104</v>
      </c>
      <c r="K3665" t="str">
        <f>VLOOKUP(J3665,locations!$A$1:$E$17,2,FALSE)</f>
        <v>Bay of Plenty</v>
      </c>
      <c r="L3665" t="str">
        <f>VLOOKUP(J3665,locations!$A$1:$E$17,3,FALSE)</f>
        <v>New Zealand</v>
      </c>
      <c r="M3665">
        <f>VLOOKUP(J3665,locations!$A$1:$E$17,4,FALSE)</f>
        <v>347700</v>
      </c>
      <c r="N3665">
        <f>VLOOKUP(J3665,locations!$A$1:$E$17,5,FALSE)</f>
        <v>28.8</v>
      </c>
    </row>
    <row r="3666" spans="1:14" x14ac:dyDescent="0.25">
      <c r="A3666">
        <v>3665</v>
      </c>
      <c r="B3666" t="s">
        <v>90</v>
      </c>
      <c r="C3666">
        <v>619</v>
      </c>
      <c r="D3666" t="str">
        <f>VLOOKUP(C3674,'make details'!$A$1:$C$139,2,FALSE)</f>
        <v>Nissan</v>
      </c>
      <c r="E3666" t="str">
        <f>VLOOKUP(C3666,'make details'!$A$1:$C$139,3,FALSE)</f>
        <v>Standard</v>
      </c>
      <c r="F3666">
        <v>1994</v>
      </c>
      <c r="G3666" t="s">
        <v>448</v>
      </c>
      <c r="H3666" t="s">
        <v>69</v>
      </c>
      <c r="I3666" s="1">
        <v>44652</v>
      </c>
      <c r="J3666">
        <v>106</v>
      </c>
      <c r="K3666" t="str">
        <f>VLOOKUP(J3666,locations!$A$1:$E$17,2,FALSE)</f>
        <v>Hawke's Bay</v>
      </c>
      <c r="L3666" t="str">
        <f>VLOOKUP(J3666,locations!$A$1:$E$17,3,FALSE)</f>
        <v>New Zealand</v>
      </c>
      <c r="M3666">
        <f>VLOOKUP(J3666,locations!$A$1:$E$17,4,FALSE)</f>
        <v>182700</v>
      </c>
      <c r="N3666">
        <f>VLOOKUP(J3666,locations!$A$1:$E$17,5,FALSE)</f>
        <v>12.92</v>
      </c>
    </row>
    <row r="3667" spans="1:14" x14ac:dyDescent="0.25">
      <c r="A3667">
        <v>3666</v>
      </c>
      <c r="B3667" t="s">
        <v>75</v>
      </c>
      <c r="C3667">
        <v>576</v>
      </c>
      <c r="D3667" t="str">
        <f>VLOOKUP(C3675,'make details'!$A$1:$C$139,2,FALSE)</f>
        <v>Mazda</v>
      </c>
      <c r="E3667" t="str">
        <f>VLOOKUP(C3667,'make details'!$A$1:$C$139,3,FALSE)</f>
        <v>Standard</v>
      </c>
      <c r="F3667">
        <v>2008</v>
      </c>
      <c r="G3667" t="s">
        <v>578</v>
      </c>
      <c r="H3667" t="s">
        <v>28</v>
      </c>
      <c r="I3667" s="1">
        <v>44648</v>
      </c>
      <c r="J3667">
        <v>102</v>
      </c>
      <c r="K3667" t="str">
        <f>VLOOKUP(J3667,locations!$A$1:$E$17,2,FALSE)</f>
        <v>Auckland</v>
      </c>
      <c r="L3667" t="str">
        <f>VLOOKUP(J3667,locations!$A$1:$E$17,3,FALSE)</f>
        <v>New Zealand</v>
      </c>
      <c r="M3667">
        <f>VLOOKUP(J3667,locations!$A$1:$E$17,4,FALSE)</f>
        <v>1695200</v>
      </c>
      <c r="N3667">
        <f>VLOOKUP(J3667,locations!$A$1:$E$17,5,FALSE)</f>
        <v>343.09</v>
      </c>
    </row>
    <row r="3668" spans="1:14" x14ac:dyDescent="0.25">
      <c r="A3668">
        <v>3667</v>
      </c>
      <c r="B3668" t="s">
        <v>75</v>
      </c>
      <c r="C3668">
        <v>550</v>
      </c>
      <c r="D3668" t="str">
        <f>VLOOKUP(C3676,'make details'!$A$1:$C$139,2,FALSE)</f>
        <v>Holden</v>
      </c>
      <c r="E3668" t="str">
        <f>VLOOKUP(C3668,'make details'!$A$1:$C$139,3,FALSE)</f>
        <v>Standard</v>
      </c>
      <c r="F3668">
        <v>2007</v>
      </c>
      <c r="G3668" t="s">
        <v>808</v>
      </c>
      <c r="H3668" t="s">
        <v>10</v>
      </c>
      <c r="I3668" s="1">
        <v>44567</v>
      </c>
      <c r="J3668">
        <v>114</v>
      </c>
      <c r="K3668" t="str">
        <f>VLOOKUP(J3668,locations!$A$1:$E$17,2,FALSE)</f>
        <v>Canterbury</v>
      </c>
      <c r="L3668" t="str">
        <f>VLOOKUP(J3668,locations!$A$1:$E$17,3,FALSE)</f>
        <v>New Zealand</v>
      </c>
      <c r="M3668">
        <f>VLOOKUP(J3668,locations!$A$1:$E$17,4,FALSE)</f>
        <v>655000</v>
      </c>
      <c r="N3668">
        <f>VLOOKUP(J3668,locations!$A$1:$E$17,5,FALSE)</f>
        <v>14.72</v>
      </c>
    </row>
    <row r="3669" spans="1:14" x14ac:dyDescent="0.25">
      <c r="A3669">
        <v>3668</v>
      </c>
      <c r="B3669" t="s">
        <v>75</v>
      </c>
      <c r="C3669">
        <v>550</v>
      </c>
      <c r="D3669" t="str">
        <f>VLOOKUP(C3677,'make details'!$A$1:$C$139,2,FALSE)</f>
        <v>Audi</v>
      </c>
      <c r="E3669" t="str">
        <f>VLOOKUP(C3669,'make details'!$A$1:$C$139,3,FALSE)</f>
        <v>Standard</v>
      </c>
      <c r="F3669">
        <v>2007</v>
      </c>
      <c r="G3669" t="s">
        <v>808</v>
      </c>
      <c r="H3669" t="s">
        <v>10</v>
      </c>
      <c r="I3669" s="1">
        <v>44567</v>
      </c>
      <c r="J3669">
        <v>114</v>
      </c>
      <c r="K3669" t="str">
        <f>VLOOKUP(J3669,locations!$A$1:$E$17,2,FALSE)</f>
        <v>Canterbury</v>
      </c>
      <c r="L3669" t="str">
        <f>VLOOKUP(J3669,locations!$A$1:$E$17,3,FALSE)</f>
        <v>New Zealand</v>
      </c>
      <c r="M3669">
        <f>VLOOKUP(J3669,locations!$A$1:$E$17,4,FALSE)</f>
        <v>655000</v>
      </c>
      <c r="N3669">
        <f>VLOOKUP(J3669,locations!$A$1:$E$17,5,FALSE)</f>
        <v>14.72</v>
      </c>
    </row>
    <row r="3670" spans="1:14" x14ac:dyDescent="0.25">
      <c r="A3670">
        <v>3669</v>
      </c>
      <c r="B3670" t="s">
        <v>75</v>
      </c>
      <c r="C3670">
        <v>611</v>
      </c>
      <c r="D3670" t="str">
        <f>VLOOKUP(C3678,'make details'!$A$1:$C$139,2,FALSE)</f>
        <v>Mazda</v>
      </c>
      <c r="E3670" t="str">
        <f>VLOOKUP(C3670,'make details'!$A$1:$C$139,3,FALSE)</f>
        <v>Standard</v>
      </c>
      <c r="F3670">
        <v>2009</v>
      </c>
      <c r="G3670" t="s">
        <v>684</v>
      </c>
      <c r="H3670" t="s">
        <v>45</v>
      </c>
      <c r="I3670" s="1">
        <v>44649</v>
      </c>
      <c r="J3670">
        <v>102</v>
      </c>
      <c r="K3670" t="str">
        <f>VLOOKUP(J3670,locations!$A$1:$E$17,2,FALSE)</f>
        <v>Auckland</v>
      </c>
      <c r="L3670" t="str">
        <f>VLOOKUP(J3670,locations!$A$1:$E$17,3,FALSE)</f>
        <v>New Zealand</v>
      </c>
      <c r="M3670">
        <f>VLOOKUP(J3670,locations!$A$1:$E$17,4,FALSE)</f>
        <v>1695200</v>
      </c>
      <c r="N3670">
        <f>VLOOKUP(J3670,locations!$A$1:$E$17,5,FALSE)</f>
        <v>343.09</v>
      </c>
    </row>
    <row r="3671" spans="1:14" x14ac:dyDescent="0.25">
      <c r="A3671">
        <v>3670</v>
      </c>
      <c r="B3671" t="s">
        <v>671</v>
      </c>
      <c r="C3671">
        <v>592</v>
      </c>
      <c r="D3671" t="str">
        <f>VLOOKUP(C3679,'make details'!$A$1:$C$139,2,FALSE)</f>
        <v>Nissan</v>
      </c>
      <c r="E3671" t="str">
        <f>VLOOKUP(C3671,'make details'!$A$1:$C$139,3,FALSE)</f>
        <v>Standard</v>
      </c>
      <c r="F3671">
        <v>2002</v>
      </c>
      <c r="G3671">
        <v>206</v>
      </c>
      <c r="H3671" t="s">
        <v>69</v>
      </c>
      <c r="I3671" s="1">
        <v>44654</v>
      </c>
      <c r="J3671">
        <v>102</v>
      </c>
      <c r="K3671" t="str">
        <f>VLOOKUP(J3671,locations!$A$1:$E$17,2,FALSE)</f>
        <v>Auckland</v>
      </c>
      <c r="L3671" t="str">
        <f>VLOOKUP(J3671,locations!$A$1:$E$17,3,FALSE)</f>
        <v>New Zealand</v>
      </c>
      <c r="M3671">
        <f>VLOOKUP(J3671,locations!$A$1:$E$17,4,FALSE)</f>
        <v>1695200</v>
      </c>
      <c r="N3671">
        <f>VLOOKUP(J3671,locations!$A$1:$E$17,5,FALSE)</f>
        <v>343.09</v>
      </c>
    </row>
    <row r="3672" spans="1:14" x14ac:dyDescent="0.25">
      <c r="A3672">
        <v>3671</v>
      </c>
      <c r="B3672" t="s">
        <v>435</v>
      </c>
      <c r="C3672">
        <v>587</v>
      </c>
      <c r="D3672" t="str">
        <f>VLOOKUP(C3680,'make details'!$A$1:$C$139,2,FALSE)</f>
        <v>Mazda</v>
      </c>
      <c r="E3672" t="str">
        <f>VLOOKUP(C3672,'make details'!$A$1:$C$139,3,FALSE)</f>
        <v>Standard</v>
      </c>
      <c r="F3672">
        <v>2007</v>
      </c>
      <c r="G3672" t="s">
        <v>437</v>
      </c>
      <c r="H3672" t="s">
        <v>28</v>
      </c>
      <c r="I3672" s="1">
        <v>44534</v>
      </c>
      <c r="J3672">
        <v>102</v>
      </c>
      <c r="K3672" t="str">
        <f>VLOOKUP(J3672,locations!$A$1:$E$17,2,FALSE)</f>
        <v>Auckland</v>
      </c>
      <c r="L3672" t="str">
        <f>VLOOKUP(J3672,locations!$A$1:$E$17,3,FALSE)</f>
        <v>New Zealand</v>
      </c>
      <c r="M3672">
        <f>VLOOKUP(J3672,locations!$A$1:$E$17,4,FALSE)</f>
        <v>1695200</v>
      </c>
      <c r="N3672">
        <f>VLOOKUP(J3672,locations!$A$1:$E$17,5,FALSE)</f>
        <v>343.09</v>
      </c>
    </row>
    <row r="3673" spans="1:14" x14ac:dyDescent="0.25">
      <c r="A3673">
        <v>3672</v>
      </c>
      <c r="B3673" t="s">
        <v>83</v>
      </c>
      <c r="C3673">
        <v>619</v>
      </c>
      <c r="D3673" t="str">
        <f>VLOOKUP(C3681,'make details'!$A$1:$C$139,2,FALSE)</f>
        <v>Toyota</v>
      </c>
      <c r="E3673" t="str">
        <f>VLOOKUP(C3673,'make details'!$A$1:$C$139,3,FALSE)</f>
        <v>Standard</v>
      </c>
      <c r="F3673">
        <v>2010</v>
      </c>
      <c r="G3673" t="s">
        <v>826</v>
      </c>
      <c r="H3673" t="s">
        <v>32</v>
      </c>
      <c r="I3673" s="1">
        <v>44491</v>
      </c>
      <c r="J3673">
        <v>102</v>
      </c>
      <c r="K3673" t="str">
        <f>VLOOKUP(J3673,locations!$A$1:$E$17,2,FALSE)</f>
        <v>Auckland</v>
      </c>
      <c r="L3673" t="str">
        <f>VLOOKUP(J3673,locations!$A$1:$E$17,3,FALSE)</f>
        <v>New Zealand</v>
      </c>
      <c r="M3673">
        <f>VLOOKUP(J3673,locations!$A$1:$E$17,4,FALSE)</f>
        <v>1695200</v>
      </c>
      <c r="N3673">
        <f>VLOOKUP(J3673,locations!$A$1:$E$17,5,FALSE)</f>
        <v>343.09</v>
      </c>
    </row>
    <row r="3674" spans="1:14" x14ac:dyDescent="0.25">
      <c r="A3674">
        <v>3673</v>
      </c>
      <c r="B3674" t="s">
        <v>83</v>
      </c>
      <c r="C3674">
        <v>587</v>
      </c>
      <c r="D3674" t="str">
        <f>VLOOKUP(C3682,'make details'!$A$1:$C$139,2,FALSE)</f>
        <v>Honda</v>
      </c>
      <c r="E3674" t="str">
        <f>VLOOKUP(C3674,'make details'!$A$1:$C$139,3,FALSE)</f>
        <v>Standard</v>
      </c>
      <c r="F3674">
        <v>2004</v>
      </c>
      <c r="G3674" t="s">
        <v>359</v>
      </c>
      <c r="H3674" t="s">
        <v>283</v>
      </c>
      <c r="I3674" s="1">
        <v>44629</v>
      </c>
      <c r="J3674">
        <v>103</v>
      </c>
      <c r="K3674" t="str">
        <f>VLOOKUP(J3674,locations!$A$1:$E$17,2,FALSE)</f>
        <v>Waikato</v>
      </c>
      <c r="L3674" t="str">
        <f>VLOOKUP(J3674,locations!$A$1:$E$17,3,FALSE)</f>
        <v>New Zealand</v>
      </c>
      <c r="M3674">
        <f>VLOOKUP(J3674,locations!$A$1:$E$17,4,FALSE)</f>
        <v>513800</v>
      </c>
      <c r="N3674">
        <f>VLOOKUP(J3674,locations!$A$1:$E$17,5,FALSE)</f>
        <v>21.5</v>
      </c>
    </row>
    <row r="3675" spans="1:14" x14ac:dyDescent="0.25">
      <c r="A3675">
        <v>3674</v>
      </c>
      <c r="B3675" t="s">
        <v>75</v>
      </c>
      <c r="C3675">
        <v>576</v>
      </c>
      <c r="D3675" t="str">
        <f>VLOOKUP(C3683,'make details'!$A$1:$C$139,2,FALSE)</f>
        <v>Honda</v>
      </c>
      <c r="E3675" t="str">
        <f>VLOOKUP(C3675,'make details'!$A$1:$C$139,3,FALSE)</f>
        <v>Standard</v>
      </c>
      <c r="F3675">
        <v>2009</v>
      </c>
      <c r="G3675" t="s">
        <v>823</v>
      </c>
      <c r="H3675" t="s">
        <v>18</v>
      </c>
      <c r="I3675" s="1">
        <v>44520</v>
      </c>
      <c r="J3675">
        <v>103</v>
      </c>
      <c r="K3675" t="str">
        <f>VLOOKUP(J3675,locations!$A$1:$E$17,2,FALSE)</f>
        <v>Waikato</v>
      </c>
      <c r="L3675" t="str">
        <f>VLOOKUP(J3675,locations!$A$1:$E$17,3,FALSE)</f>
        <v>New Zealand</v>
      </c>
      <c r="M3675">
        <f>VLOOKUP(J3675,locations!$A$1:$E$17,4,FALSE)</f>
        <v>513800</v>
      </c>
      <c r="N3675">
        <f>VLOOKUP(J3675,locations!$A$1:$E$17,5,FALSE)</f>
        <v>21.5</v>
      </c>
    </row>
    <row r="3676" spans="1:14" x14ac:dyDescent="0.25">
      <c r="A3676">
        <v>3675</v>
      </c>
      <c r="B3676" t="s">
        <v>435</v>
      </c>
      <c r="C3676">
        <v>548</v>
      </c>
      <c r="D3676" t="str">
        <f>VLOOKUP(C3684,'make details'!$A$1:$C$139,2,FALSE)</f>
        <v>Honda</v>
      </c>
      <c r="E3676" t="str">
        <f>VLOOKUP(C3676,'make details'!$A$1:$C$139,3,FALSE)</f>
        <v>Standard</v>
      </c>
      <c r="F3676">
        <v>2005</v>
      </c>
      <c r="G3676" t="s">
        <v>678</v>
      </c>
      <c r="H3676" t="s">
        <v>18</v>
      </c>
      <c r="I3676" s="1">
        <v>44526</v>
      </c>
      <c r="J3676">
        <v>102</v>
      </c>
      <c r="K3676" t="str">
        <f>VLOOKUP(J3676,locations!$A$1:$E$17,2,FALSE)</f>
        <v>Auckland</v>
      </c>
      <c r="L3676" t="str">
        <f>VLOOKUP(J3676,locations!$A$1:$E$17,3,FALSE)</f>
        <v>New Zealand</v>
      </c>
      <c r="M3676">
        <f>VLOOKUP(J3676,locations!$A$1:$E$17,4,FALSE)</f>
        <v>1695200</v>
      </c>
      <c r="N3676">
        <f>VLOOKUP(J3676,locations!$A$1:$E$17,5,FALSE)</f>
        <v>343.09</v>
      </c>
    </row>
    <row r="3677" spans="1:14" x14ac:dyDescent="0.25">
      <c r="A3677">
        <v>3676</v>
      </c>
      <c r="B3677" t="s">
        <v>83</v>
      </c>
      <c r="C3677">
        <v>507</v>
      </c>
      <c r="D3677" t="str">
        <f>VLOOKUP(C3685,'make details'!$A$1:$C$139,2,FALSE)</f>
        <v>Toyota</v>
      </c>
      <c r="E3677" t="str">
        <f>VLOOKUP(C3677,'make details'!$A$1:$C$139,3,FALSE)</f>
        <v>Standard</v>
      </c>
      <c r="F3677">
        <v>2009</v>
      </c>
      <c r="G3677" t="s">
        <v>688</v>
      </c>
      <c r="H3677" t="s">
        <v>28</v>
      </c>
      <c r="I3677" s="1">
        <v>44656</v>
      </c>
      <c r="J3677">
        <v>102</v>
      </c>
      <c r="K3677" t="str">
        <f>VLOOKUP(J3677,locations!$A$1:$E$17,2,FALSE)</f>
        <v>Auckland</v>
      </c>
      <c r="L3677" t="str">
        <f>VLOOKUP(J3677,locations!$A$1:$E$17,3,FALSE)</f>
        <v>New Zealand</v>
      </c>
      <c r="M3677">
        <f>VLOOKUP(J3677,locations!$A$1:$E$17,4,FALSE)</f>
        <v>1695200</v>
      </c>
      <c r="N3677">
        <f>VLOOKUP(J3677,locations!$A$1:$E$17,5,FALSE)</f>
        <v>343.09</v>
      </c>
    </row>
    <row r="3678" spans="1:14" x14ac:dyDescent="0.25">
      <c r="A3678">
        <v>3677</v>
      </c>
      <c r="B3678" t="s">
        <v>435</v>
      </c>
      <c r="C3678">
        <v>576</v>
      </c>
      <c r="D3678" t="str">
        <f>VLOOKUP(C3686,'make details'!$A$1:$C$139,2,FALSE)</f>
        <v>Toyota</v>
      </c>
      <c r="E3678" t="str">
        <f>VLOOKUP(C3678,'make details'!$A$1:$C$139,3,FALSE)</f>
        <v>Standard</v>
      </c>
      <c r="F3678">
        <v>1986</v>
      </c>
      <c r="G3678" t="s">
        <v>765</v>
      </c>
      <c r="H3678" t="s">
        <v>69</v>
      </c>
      <c r="I3678" s="1">
        <v>44619</v>
      </c>
      <c r="J3678">
        <v>109</v>
      </c>
      <c r="K3678" t="str">
        <f>VLOOKUP(J3678,locations!$A$1:$E$17,2,FALSE)</f>
        <v>Wellington</v>
      </c>
      <c r="L3678" t="str">
        <f>VLOOKUP(J3678,locations!$A$1:$E$17,3,FALSE)</f>
        <v>New Zealand</v>
      </c>
      <c r="M3678">
        <f>VLOOKUP(J3678,locations!$A$1:$E$17,4,FALSE)</f>
        <v>543500</v>
      </c>
      <c r="N3678">
        <f>VLOOKUP(J3678,locations!$A$1:$E$17,5,FALSE)</f>
        <v>67.52</v>
      </c>
    </row>
    <row r="3679" spans="1:14" x14ac:dyDescent="0.25">
      <c r="A3679">
        <v>3678</v>
      </c>
      <c r="B3679" t="s">
        <v>435</v>
      </c>
      <c r="C3679">
        <v>587</v>
      </c>
      <c r="D3679" t="str">
        <f>VLOOKUP(C3687,'make details'!$A$1:$C$139,2,FALSE)</f>
        <v>Nissan</v>
      </c>
      <c r="E3679" t="str">
        <f>VLOOKUP(C3679,'make details'!$A$1:$C$139,3,FALSE)</f>
        <v>Standard</v>
      </c>
      <c r="F3679">
        <v>2007</v>
      </c>
      <c r="G3679" t="s">
        <v>437</v>
      </c>
      <c r="H3679" t="s">
        <v>32</v>
      </c>
      <c r="I3679" s="1">
        <v>44565</v>
      </c>
      <c r="J3679">
        <v>104</v>
      </c>
      <c r="K3679" t="str">
        <f>VLOOKUP(J3679,locations!$A$1:$E$17,2,FALSE)</f>
        <v>Bay of Plenty</v>
      </c>
      <c r="L3679" t="str">
        <f>VLOOKUP(J3679,locations!$A$1:$E$17,3,FALSE)</f>
        <v>New Zealand</v>
      </c>
      <c r="M3679">
        <f>VLOOKUP(J3679,locations!$A$1:$E$17,4,FALSE)</f>
        <v>347700</v>
      </c>
      <c r="N3679">
        <f>VLOOKUP(J3679,locations!$A$1:$E$17,5,FALSE)</f>
        <v>28.8</v>
      </c>
    </row>
    <row r="3680" spans="1:14" x14ac:dyDescent="0.25">
      <c r="A3680">
        <v>3679</v>
      </c>
      <c r="B3680" t="s">
        <v>90</v>
      </c>
      <c r="C3680">
        <v>576</v>
      </c>
      <c r="D3680" t="str">
        <f>VLOOKUP(C3688,'make details'!$A$1:$C$139,2,FALSE)</f>
        <v>Mazda</v>
      </c>
      <c r="E3680" t="str">
        <f>VLOOKUP(C3680,'make details'!$A$1:$C$139,3,FALSE)</f>
        <v>Standard</v>
      </c>
      <c r="F3680">
        <v>2003</v>
      </c>
      <c r="G3680" t="s">
        <v>698</v>
      </c>
      <c r="H3680" t="s">
        <v>28</v>
      </c>
      <c r="I3680" s="1">
        <v>44618</v>
      </c>
      <c r="J3680">
        <v>103</v>
      </c>
      <c r="K3680" t="str">
        <f>VLOOKUP(J3680,locations!$A$1:$E$17,2,FALSE)</f>
        <v>Waikato</v>
      </c>
      <c r="L3680" t="str">
        <f>VLOOKUP(J3680,locations!$A$1:$E$17,3,FALSE)</f>
        <v>New Zealand</v>
      </c>
      <c r="M3680">
        <f>VLOOKUP(J3680,locations!$A$1:$E$17,4,FALSE)</f>
        <v>513800</v>
      </c>
      <c r="N3680">
        <f>VLOOKUP(J3680,locations!$A$1:$E$17,5,FALSE)</f>
        <v>21.5</v>
      </c>
    </row>
    <row r="3681" spans="1:14" x14ac:dyDescent="0.25">
      <c r="A3681">
        <v>3680</v>
      </c>
      <c r="B3681" t="s">
        <v>75</v>
      </c>
      <c r="C3681">
        <v>619</v>
      </c>
      <c r="D3681" t="str">
        <f>VLOOKUP(C3689,'make details'!$A$1:$C$139,2,FALSE)</f>
        <v>Mitsubishi</v>
      </c>
      <c r="E3681" t="str">
        <f>VLOOKUP(C3681,'make details'!$A$1:$C$139,3,FALSE)</f>
        <v>Standard</v>
      </c>
      <c r="F3681">
        <v>2014</v>
      </c>
      <c r="G3681" t="s">
        <v>471</v>
      </c>
      <c r="H3681" t="s">
        <v>32</v>
      </c>
      <c r="I3681" s="1">
        <v>44575</v>
      </c>
      <c r="J3681">
        <v>102</v>
      </c>
      <c r="K3681" t="str">
        <f>VLOOKUP(J3681,locations!$A$1:$E$17,2,FALSE)</f>
        <v>Auckland</v>
      </c>
      <c r="L3681" t="str">
        <f>VLOOKUP(J3681,locations!$A$1:$E$17,3,FALSE)</f>
        <v>New Zealand</v>
      </c>
      <c r="M3681">
        <f>VLOOKUP(J3681,locations!$A$1:$E$17,4,FALSE)</f>
        <v>1695200</v>
      </c>
      <c r="N3681">
        <f>VLOOKUP(J3681,locations!$A$1:$E$17,5,FALSE)</f>
        <v>343.09</v>
      </c>
    </row>
    <row r="3682" spans="1:14" x14ac:dyDescent="0.25">
      <c r="A3682">
        <v>3681</v>
      </c>
      <c r="B3682" t="s">
        <v>90</v>
      </c>
      <c r="C3682">
        <v>550</v>
      </c>
      <c r="D3682" t="str">
        <f>VLOOKUP(C3690,'make details'!$A$1:$C$139,2,FALSE)</f>
        <v>Lexus</v>
      </c>
      <c r="E3682" t="str">
        <f>VLOOKUP(C3682,'make details'!$A$1:$C$139,3,FALSE)</f>
        <v>Standard</v>
      </c>
      <c r="F3682">
        <v>2006</v>
      </c>
      <c r="G3682" t="s">
        <v>877</v>
      </c>
      <c r="H3682" t="s">
        <v>45</v>
      </c>
      <c r="I3682" s="1">
        <v>44651</v>
      </c>
      <c r="J3682">
        <v>114</v>
      </c>
      <c r="K3682" t="str">
        <f>VLOOKUP(J3682,locations!$A$1:$E$17,2,FALSE)</f>
        <v>Canterbury</v>
      </c>
      <c r="L3682" t="str">
        <f>VLOOKUP(J3682,locations!$A$1:$E$17,3,FALSE)</f>
        <v>New Zealand</v>
      </c>
      <c r="M3682">
        <f>VLOOKUP(J3682,locations!$A$1:$E$17,4,FALSE)</f>
        <v>655000</v>
      </c>
      <c r="N3682">
        <f>VLOOKUP(J3682,locations!$A$1:$E$17,5,FALSE)</f>
        <v>14.72</v>
      </c>
    </row>
    <row r="3683" spans="1:14" x14ac:dyDescent="0.25">
      <c r="A3683">
        <v>3682</v>
      </c>
      <c r="B3683" t="s">
        <v>90</v>
      </c>
      <c r="C3683">
        <v>550</v>
      </c>
      <c r="D3683" t="str">
        <f>VLOOKUP(C3691,'make details'!$A$1:$C$139,2,FALSE)</f>
        <v>Mahindra</v>
      </c>
      <c r="E3683" t="str">
        <f>VLOOKUP(C3683,'make details'!$A$1:$C$139,3,FALSE)</f>
        <v>Standard</v>
      </c>
      <c r="F3683">
        <v>2009</v>
      </c>
      <c r="G3683" t="s">
        <v>571</v>
      </c>
      <c r="H3683" t="s">
        <v>18</v>
      </c>
      <c r="I3683" s="1">
        <v>44649</v>
      </c>
      <c r="J3683">
        <v>102</v>
      </c>
      <c r="K3683" t="str">
        <f>VLOOKUP(J3683,locations!$A$1:$E$17,2,FALSE)</f>
        <v>Auckland</v>
      </c>
      <c r="L3683" t="str">
        <f>VLOOKUP(J3683,locations!$A$1:$E$17,3,FALSE)</f>
        <v>New Zealand</v>
      </c>
      <c r="M3683">
        <f>VLOOKUP(J3683,locations!$A$1:$E$17,4,FALSE)</f>
        <v>1695200</v>
      </c>
      <c r="N3683">
        <f>VLOOKUP(J3683,locations!$A$1:$E$17,5,FALSE)</f>
        <v>343.09</v>
      </c>
    </row>
    <row r="3684" spans="1:14" x14ac:dyDescent="0.25">
      <c r="A3684">
        <v>3683</v>
      </c>
      <c r="B3684" t="s">
        <v>90</v>
      </c>
      <c r="C3684">
        <v>550</v>
      </c>
      <c r="D3684" t="str">
        <f>VLOOKUP(C3692,'make details'!$A$1:$C$139,2,FALSE)</f>
        <v>Nissan</v>
      </c>
      <c r="E3684" t="str">
        <f>VLOOKUP(C3684,'make details'!$A$1:$C$139,3,FALSE)</f>
        <v>Standard</v>
      </c>
      <c r="F3684">
        <v>2011</v>
      </c>
      <c r="G3684" t="s">
        <v>571</v>
      </c>
      <c r="H3684" t="s">
        <v>18</v>
      </c>
      <c r="I3684" s="1">
        <v>44656</v>
      </c>
      <c r="J3684">
        <v>115</v>
      </c>
      <c r="K3684" t="str">
        <f>VLOOKUP(J3684,locations!$A$1:$E$17,2,FALSE)</f>
        <v>Otago</v>
      </c>
      <c r="L3684" t="str">
        <f>VLOOKUP(J3684,locations!$A$1:$E$17,3,FALSE)</f>
        <v>New Zealand</v>
      </c>
      <c r="M3684">
        <f>VLOOKUP(J3684,locations!$A$1:$E$17,4,FALSE)</f>
        <v>246000</v>
      </c>
      <c r="N3684">
        <f>VLOOKUP(J3684,locations!$A$1:$E$17,5,FALSE)</f>
        <v>7.89</v>
      </c>
    </row>
    <row r="3685" spans="1:14" x14ac:dyDescent="0.25">
      <c r="A3685">
        <v>3684</v>
      </c>
      <c r="B3685" t="s">
        <v>235</v>
      </c>
      <c r="C3685">
        <v>619</v>
      </c>
      <c r="D3685" t="str">
        <f>VLOOKUP(C3693,'make details'!$A$1:$C$139,2,FALSE)</f>
        <v>Honda</v>
      </c>
      <c r="E3685" t="str">
        <f>VLOOKUP(C3685,'make details'!$A$1:$C$139,3,FALSE)</f>
        <v>Standard</v>
      </c>
      <c r="F3685">
        <v>2006</v>
      </c>
      <c r="G3685" t="s">
        <v>467</v>
      </c>
      <c r="H3685" t="s">
        <v>32</v>
      </c>
      <c r="I3685" s="1">
        <v>44518</v>
      </c>
      <c r="J3685">
        <v>102</v>
      </c>
      <c r="K3685" t="str">
        <f>VLOOKUP(J3685,locations!$A$1:$E$17,2,FALSE)</f>
        <v>Auckland</v>
      </c>
      <c r="L3685" t="str">
        <f>VLOOKUP(J3685,locations!$A$1:$E$17,3,FALSE)</f>
        <v>New Zealand</v>
      </c>
      <c r="M3685">
        <f>VLOOKUP(J3685,locations!$A$1:$E$17,4,FALSE)</f>
        <v>1695200</v>
      </c>
      <c r="N3685">
        <f>VLOOKUP(J3685,locations!$A$1:$E$17,5,FALSE)</f>
        <v>343.09</v>
      </c>
    </row>
    <row r="3686" spans="1:14" x14ac:dyDescent="0.25">
      <c r="A3686">
        <v>3685</v>
      </c>
      <c r="B3686" t="s">
        <v>83</v>
      </c>
      <c r="C3686">
        <v>619</v>
      </c>
      <c r="D3686" t="str">
        <f>VLOOKUP(C3694,'make details'!$A$1:$C$139,2,FALSE)</f>
        <v>Subaru</v>
      </c>
      <c r="E3686" t="str">
        <f>VLOOKUP(C3686,'make details'!$A$1:$C$139,3,FALSE)</f>
        <v>Standard</v>
      </c>
      <c r="F3686">
        <v>1999</v>
      </c>
      <c r="G3686" t="s">
        <v>694</v>
      </c>
      <c r="H3686" t="s">
        <v>10</v>
      </c>
      <c r="I3686" s="1">
        <v>44631</v>
      </c>
      <c r="J3686">
        <v>114</v>
      </c>
      <c r="K3686" t="str">
        <f>VLOOKUP(J3686,locations!$A$1:$E$17,2,FALSE)</f>
        <v>Canterbury</v>
      </c>
      <c r="L3686" t="str">
        <f>VLOOKUP(J3686,locations!$A$1:$E$17,3,FALSE)</f>
        <v>New Zealand</v>
      </c>
      <c r="M3686">
        <f>VLOOKUP(J3686,locations!$A$1:$E$17,4,FALSE)</f>
        <v>655000</v>
      </c>
      <c r="N3686">
        <f>VLOOKUP(J3686,locations!$A$1:$E$17,5,FALSE)</f>
        <v>14.72</v>
      </c>
    </row>
    <row r="3687" spans="1:14" x14ac:dyDescent="0.25">
      <c r="A3687">
        <v>3686</v>
      </c>
      <c r="B3687" t="s">
        <v>83</v>
      </c>
      <c r="C3687">
        <v>587</v>
      </c>
      <c r="D3687" t="str">
        <f>VLOOKUP(C3695,'make details'!$A$1:$C$139,2,FALSE)</f>
        <v>Nissan</v>
      </c>
      <c r="E3687" t="str">
        <f>VLOOKUP(C3687,'make details'!$A$1:$C$139,3,FALSE)</f>
        <v>Standard</v>
      </c>
      <c r="F3687">
        <v>2007</v>
      </c>
      <c r="G3687" t="s">
        <v>140</v>
      </c>
      <c r="H3687" t="s">
        <v>18</v>
      </c>
      <c r="I3687" s="1">
        <v>44581</v>
      </c>
      <c r="J3687">
        <v>102</v>
      </c>
      <c r="K3687" t="str">
        <f>VLOOKUP(J3687,locations!$A$1:$E$17,2,FALSE)</f>
        <v>Auckland</v>
      </c>
      <c r="L3687" t="str">
        <f>VLOOKUP(J3687,locations!$A$1:$E$17,3,FALSE)</f>
        <v>New Zealand</v>
      </c>
      <c r="M3687">
        <f>VLOOKUP(J3687,locations!$A$1:$E$17,4,FALSE)</f>
        <v>1695200</v>
      </c>
      <c r="N3687">
        <f>VLOOKUP(J3687,locations!$A$1:$E$17,5,FALSE)</f>
        <v>343.09</v>
      </c>
    </row>
    <row r="3688" spans="1:14" x14ac:dyDescent="0.25">
      <c r="A3688">
        <v>3687</v>
      </c>
      <c r="B3688" t="s">
        <v>83</v>
      </c>
      <c r="C3688">
        <v>576</v>
      </c>
      <c r="D3688" t="str">
        <f>VLOOKUP(C3696,'make details'!$A$1:$C$139,2,FALSE)</f>
        <v>Mazda</v>
      </c>
      <c r="E3688" t="str">
        <f>VLOOKUP(C3688,'make details'!$A$1:$C$139,3,FALSE)</f>
        <v>Standard</v>
      </c>
      <c r="F3688">
        <v>1999</v>
      </c>
      <c r="G3688">
        <v>626</v>
      </c>
      <c r="H3688" t="s">
        <v>10</v>
      </c>
      <c r="I3688" s="1">
        <v>44585</v>
      </c>
      <c r="J3688">
        <v>104</v>
      </c>
      <c r="K3688" t="str">
        <f>VLOOKUP(J3688,locations!$A$1:$E$17,2,FALSE)</f>
        <v>Bay of Plenty</v>
      </c>
      <c r="L3688" t="str">
        <f>VLOOKUP(J3688,locations!$A$1:$E$17,3,FALSE)</f>
        <v>New Zealand</v>
      </c>
      <c r="M3688">
        <f>VLOOKUP(J3688,locations!$A$1:$E$17,4,FALSE)</f>
        <v>347700</v>
      </c>
      <c r="N3688">
        <f>VLOOKUP(J3688,locations!$A$1:$E$17,5,FALSE)</f>
        <v>28.8</v>
      </c>
    </row>
    <row r="3689" spans="1:14" x14ac:dyDescent="0.25">
      <c r="A3689">
        <v>3688</v>
      </c>
      <c r="B3689" t="s">
        <v>90</v>
      </c>
      <c r="C3689">
        <v>580</v>
      </c>
      <c r="D3689" t="str">
        <f>VLOOKUP(C3697,'make details'!$A$1:$C$139,2,FALSE)</f>
        <v>Lexus</v>
      </c>
      <c r="E3689" t="str">
        <f>VLOOKUP(C3689,'make details'!$A$1:$C$139,3,FALSE)</f>
        <v>Standard</v>
      </c>
      <c r="F3689">
        <v>2010</v>
      </c>
      <c r="G3689" t="s">
        <v>727</v>
      </c>
      <c r="H3689" t="s">
        <v>10</v>
      </c>
      <c r="I3689" s="1">
        <v>44519</v>
      </c>
      <c r="J3689">
        <v>102</v>
      </c>
      <c r="K3689" t="str">
        <f>VLOOKUP(J3689,locations!$A$1:$E$17,2,FALSE)</f>
        <v>Auckland</v>
      </c>
      <c r="L3689" t="str">
        <f>VLOOKUP(J3689,locations!$A$1:$E$17,3,FALSE)</f>
        <v>New Zealand</v>
      </c>
      <c r="M3689">
        <f>VLOOKUP(J3689,locations!$A$1:$E$17,4,FALSE)</f>
        <v>1695200</v>
      </c>
      <c r="N3689">
        <f>VLOOKUP(J3689,locations!$A$1:$E$17,5,FALSE)</f>
        <v>343.09</v>
      </c>
    </row>
    <row r="3690" spans="1:14" x14ac:dyDescent="0.25">
      <c r="A3690">
        <v>3689</v>
      </c>
      <c r="B3690" t="s">
        <v>83</v>
      </c>
      <c r="C3690">
        <v>570</v>
      </c>
      <c r="D3690" t="str">
        <f>VLOOKUP(C3698,'make details'!$A$1:$C$139,2,FALSE)</f>
        <v>Toyota</v>
      </c>
      <c r="E3690" t="str">
        <f>VLOOKUP(C3690,'make details'!$A$1:$C$139,3,FALSE)</f>
        <v>Luxury</v>
      </c>
      <c r="F3690">
        <v>2006</v>
      </c>
      <c r="G3690" t="s">
        <v>984</v>
      </c>
      <c r="H3690" t="s">
        <v>10</v>
      </c>
      <c r="I3690" s="1">
        <v>44597</v>
      </c>
      <c r="J3690">
        <v>104</v>
      </c>
      <c r="K3690" t="str">
        <f>VLOOKUP(J3690,locations!$A$1:$E$17,2,FALSE)</f>
        <v>Bay of Plenty</v>
      </c>
      <c r="L3690" t="str">
        <f>VLOOKUP(J3690,locations!$A$1:$E$17,3,FALSE)</f>
        <v>New Zealand</v>
      </c>
      <c r="M3690">
        <f>VLOOKUP(J3690,locations!$A$1:$E$17,4,FALSE)</f>
        <v>347700</v>
      </c>
      <c r="N3690">
        <f>VLOOKUP(J3690,locations!$A$1:$E$17,5,FALSE)</f>
        <v>28.8</v>
      </c>
    </row>
    <row r="3691" spans="1:14" x14ac:dyDescent="0.25">
      <c r="A3691">
        <v>3690</v>
      </c>
      <c r="B3691" t="s">
        <v>90</v>
      </c>
      <c r="C3691">
        <v>573</v>
      </c>
      <c r="D3691" t="str">
        <f>VLOOKUP(C3699,'make details'!$A$1:$C$139,2,FALSE)</f>
        <v>Toyota</v>
      </c>
      <c r="E3691" t="str">
        <f>VLOOKUP(C3691,'make details'!$A$1:$C$139,3,FALSE)</f>
        <v>Standard</v>
      </c>
      <c r="F3691">
        <v>2020</v>
      </c>
      <c r="G3691" t="s">
        <v>985</v>
      </c>
      <c r="H3691" t="s">
        <v>618</v>
      </c>
      <c r="I3691" s="1">
        <v>44605</v>
      </c>
      <c r="J3691">
        <v>102</v>
      </c>
      <c r="K3691" t="str">
        <f>VLOOKUP(J3691,locations!$A$1:$E$17,2,FALSE)</f>
        <v>Auckland</v>
      </c>
      <c r="L3691" t="str">
        <f>VLOOKUP(J3691,locations!$A$1:$E$17,3,FALSE)</f>
        <v>New Zealand</v>
      </c>
      <c r="M3691">
        <f>VLOOKUP(J3691,locations!$A$1:$E$17,4,FALSE)</f>
        <v>1695200</v>
      </c>
      <c r="N3691">
        <f>VLOOKUP(J3691,locations!$A$1:$E$17,5,FALSE)</f>
        <v>343.09</v>
      </c>
    </row>
    <row r="3692" spans="1:14" x14ac:dyDescent="0.25">
      <c r="A3692">
        <v>3691</v>
      </c>
      <c r="B3692" t="s">
        <v>90</v>
      </c>
      <c r="C3692">
        <v>587</v>
      </c>
      <c r="D3692" t="str">
        <f>VLOOKUP(C3700,'make details'!$A$1:$C$139,2,FALSE)</f>
        <v>BMW</v>
      </c>
      <c r="E3692" t="str">
        <f>VLOOKUP(C3692,'make details'!$A$1:$C$139,3,FALSE)</f>
        <v>Standard</v>
      </c>
      <c r="F3692">
        <v>2008</v>
      </c>
      <c r="G3692" t="s">
        <v>820</v>
      </c>
      <c r="H3692" t="s">
        <v>18</v>
      </c>
      <c r="I3692" s="1">
        <v>44526</v>
      </c>
      <c r="J3692">
        <v>103</v>
      </c>
      <c r="K3692" t="str">
        <f>VLOOKUP(J3692,locations!$A$1:$E$17,2,FALSE)</f>
        <v>Waikato</v>
      </c>
      <c r="L3692" t="str">
        <f>VLOOKUP(J3692,locations!$A$1:$E$17,3,FALSE)</f>
        <v>New Zealand</v>
      </c>
      <c r="M3692">
        <f>VLOOKUP(J3692,locations!$A$1:$E$17,4,FALSE)</f>
        <v>513800</v>
      </c>
      <c r="N3692">
        <f>VLOOKUP(J3692,locations!$A$1:$E$17,5,FALSE)</f>
        <v>21.5</v>
      </c>
    </row>
    <row r="3693" spans="1:14" x14ac:dyDescent="0.25">
      <c r="A3693">
        <v>3692</v>
      </c>
      <c r="B3693" t="s">
        <v>75</v>
      </c>
      <c r="C3693">
        <v>550</v>
      </c>
      <c r="D3693" t="str">
        <f>VLOOKUP(C3701,'make details'!$A$1:$C$139,2,FALSE)</f>
        <v>Honda</v>
      </c>
      <c r="E3693" t="str">
        <f>VLOOKUP(C3693,'make details'!$A$1:$C$139,3,FALSE)</f>
        <v>Standard</v>
      </c>
      <c r="F3693">
        <v>2008</v>
      </c>
      <c r="G3693" t="s">
        <v>808</v>
      </c>
      <c r="H3693" t="s">
        <v>28</v>
      </c>
      <c r="I3693" s="1">
        <v>44610</v>
      </c>
      <c r="J3693">
        <v>108</v>
      </c>
      <c r="K3693" t="str">
        <f>VLOOKUP(J3693,locations!$A$1:$E$17,2,FALSE)</f>
        <v>Manawatū-Whanganui</v>
      </c>
      <c r="L3693" t="str">
        <f>VLOOKUP(J3693,locations!$A$1:$E$17,3,FALSE)</f>
        <v>New Zealand</v>
      </c>
      <c r="M3693">
        <f>VLOOKUP(J3693,locations!$A$1:$E$17,4,FALSE)</f>
        <v>258200</v>
      </c>
      <c r="N3693">
        <f>VLOOKUP(J3693,locations!$A$1:$E$17,5,FALSE)</f>
        <v>11.62</v>
      </c>
    </row>
    <row r="3694" spans="1:14" x14ac:dyDescent="0.25">
      <c r="A3694">
        <v>3693</v>
      </c>
      <c r="B3694" t="s">
        <v>90</v>
      </c>
      <c r="C3694">
        <v>610</v>
      </c>
      <c r="D3694" t="str">
        <f>VLOOKUP(C3702,'make details'!$A$1:$C$139,2,FALSE)</f>
        <v>BMW</v>
      </c>
      <c r="E3694" t="str">
        <f>VLOOKUP(C3694,'make details'!$A$1:$C$139,3,FALSE)</f>
        <v>Standard</v>
      </c>
      <c r="F3694">
        <v>2006</v>
      </c>
      <c r="G3694" t="s">
        <v>674</v>
      </c>
      <c r="H3694" t="s">
        <v>32</v>
      </c>
      <c r="I3694" s="1">
        <v>44656</v>
      </c>
      <c r="J3694">
        <v>102</v>
      </c>
      <c r="K3694" t="str">
        <f>VLOOKUP(J3694,locations!$A$1:$E$17,2,FALSE)</f>
        <v>Auckland</v>
      </c>
      <c r="L3694" t="str">
        <f>VLOOKUP(J3694,locations!$A$1:$E$17,3,FALSE)</f>
        <v>New Zealand</v>
      </c>
      <c r="M3694">
        <f>VLOOKUP(J3694,locations!$A$1:$E$17,4,FALSE)</f>
        <v>1695200</v>
      </c>
      <c r="N3694">
        <f>VLOOKUP(J3694,locations!$A$1:$E$17,5,FALSE)</f>
        <v>343.09</v>
      </c>
    </row>
    <row r="3695" spans="1:14" x14ac:dyDescent="0.25">
      <c r="A3695">
        <v>3694</v>
      </c>
      <c r="B3695" t="s">
        <v>90</v>
      </c>
      <c r="C3695">
        <v>587</v>
      </c>
      <c r="D3695" t="str">
        <f>VLOOKUP(C3703,'make details'!$A$1:$C$139,2,FALSE)</f>
        <v>Ford</v>
      </c>
      <c r="E3695" t="str">
        <f>VLOOKUP(C3695,'make details'!$A$1:$C$139,3,FALSE)</f>
        <v>Standard</v>
      </c>
      <c r="F3695">
        <v>2012</v>
      </c>
      <c r="G3695" t="s">
        <v>487</v>
      </c>
      <c r="H3695" t="s">
        <v>32</v>
      </c>
      <c r="I3695" s="1">
        <v>44647</v>
      </c>
      <c r="J3695">
        <v>101</v>
      </c>
      <c r="K3695" t="str">
        <f>VLOOKUP(J3695,locations!$A$1:$E$17,2,FALSE)</f>
        <v>Northland</v>
      </c>
      <c r="L3695" t="str">
        <f>VLOOKUP(J3695,locations!$A$1:$E$17,3,FALSE)</f>
        <v>New Zealand</v>
      </c>
      <c r="M3695">
        <f>VLOOKUP(J3695,locations!$A$1:$E$17,4,FALSE)</f>
        <v>201500</v>
      </c>
      <c r="N3695">
        <f>VLOOKUP(J3695,locations!$A$1:$E$17,5,FALSE)</f>
        <v>16.11</v>
      </c>
    </row>
    <row r="3696" spans="1:14" x14ac:dyDescent="0.25">
      <c r="A3696">
        <v>3695</v>
      </c>
      <c r="B3696" t="s">
        <v>671</v>
      </c>
      <c r="C3696">
        <v>576</v>
      </c>
      <c r="D3696" t="str">
        <f>VLOOKUP(C3704,'make details'!$A$1:$C$139,2,FALSE)</f>
        <v>Honda</v>
      </c>
      <c r="E3696" t="str">
        <f>VLOOKUP(C3696,'make details'!$A$1:$C$139,3,FALSE)</f>
        <v>Standard</v>
      </c>
      <c r="F3696">
        <v>2001</v>
      </c>
      <c r="G3696" t="s">
        <v>672</v>
      </c>
      <c r="H3696" t="s">
        <v>18</v>
      </c>
      <c r="I3696" s="1">
        <v>44650</v>
      </c>
      <c r="J3696">
        <v>104</v>
      </c>
      <c r="K3696" t="str">
        <f>VLOOKUP(J3696,locations!$A$1:$E$17,2,FALSE)</f>
        <v>Bay of Plenty</v>
      </c>
      <c r="L3696" t="str">
        <f>VLOOKUP(J3696,locations!$A$1:$E$17,3,FALSE)</f>
        <v>New Zealand</v>
      </c>
      <c r="M3696">
        <f>VLOOKUP(J3696,locations!$A$1:$E$17,4,FALSE)</f>
        <v>347700</v>
      </c>
      <c r="N3696">
        <f>VLOOKUP(J3696,locations!$A$1:$E$17,5,FALSE)</f>
        <v>28.8</v>
      </c>
    </row>
    <row r="3697" spans="1:14" x14ac:dyDescent="0.25">
      <c r="A3697">
        <v>3696</v>
      </c>
      <c r="B3697" t="s">
        <v>83</v>
      </c>
      <c r="C3697">
        <v>570</v>
      </c>
      <c r="D3697" t="str">
        <f>VLOOKUP(C3705,'make details'!$A$1:$C$139,2,FALSE)</f>
        <v>Toyota</v>
      </c>
      <c r="E3697" t="str">
        <f>VLOOKUP(C3697,'make details'!$A$1:$C$139,3,FALSE)</f>
        <v>Luxury</v>
      </c>
      <c r="F3697">
        <v>1997</v>
      </c>
      <c r="G3697" t="s">
        <v>986</v>
      </c>
      <c r="H3697" t="s">
        <v>69</v>
      </c>
      <c r="I3697" s="1">
        <v>44653</v>
      </c>
      <c r="J3697">
        <v>108</v>
      </c>
      <c r="K3697" t="str">
        <f>VLOOKUP(J3697,locations!$A$1:$E$17,2,FALSE)</f>
        <v>Manawatū-Whanganui</v>
      </c>
      <c r="L3697" t="str">
        <f>VLOOKUP(J3697,locations!$A$1:$E$17,3,FALSE)</f>
        <v>New Zealand</v>
      </c>
      <c r="M3697">
        <f>VLOOKUP(J3697,locations!$A$1:$E$17,4,FALSE)</f>
        <v>258200</v>
      </c>
      <c r="N3697">
        <f>VLOOKUP(J3697,locations!$A$1:$E$17,5,FALSE)</f>
        <v>11.62</v>
      </c>
    </row>
    <row r="3698" spans="1:14" x14ac:dyDescent="0.25">
      <c r="A3698">
        <v>3697</v>
      </c>
      <c r="B3698" t="s">
        <v>75</v>
      </c>
      <c r="C3698">
        <v>619</v>
      </c>
      <c r="D3698" t="str">
        <f>VLOOKUP(C3706,'make details'!$A$1:$C$139,2,FALSE)</f>
        <v>Mitsubishi</v>
      </c>
      <c r="E3698" t="str">
        <f>VLOOKUP(C3698,'make details'!$A$1:$C$139,3,FALSE)</f>
        <v>Standard</v>
      </c>
      <c r="F3698">
        <v>2014</v>
      </c>
      <c r="G3698" t="s">
        <v>471</v>
      </c>
      <c r="H3698" t="s">
        <v>32</v>
      </c>
      <c r="I3698" s="1">
        <v>44528</v>
      </c>
      <c r="J3698">
        <v>109</v>
      </c>
      <c r="K3698" t="str">
        <f>VLOOKUP(J3698,locations!$A$1:$E$17,2,FALSE)</f>
        <v>Wellington</v>
      </c>
      <c r="L3698" t="str">
        <f>VLOOKUP(J3698,locations!$A$1:$E$17,3,FALSE)</f>
        <v>New Zealand</v>
      </c>
      <c r="M3698">
        <f>VLOOKUP(J3698,locations!$A$1:$E$17,4,FALSE)</f>
        <v>543500</v>
      </c>
      <c r="N3698">
        <f>VLOOKUP(J3698,locations!$A$1:$E$17,5,FALSE)</f>
        <v>67.52</v>
      </c>
    </row>
    <row r="3699" spans="1:14" x14ac:dyDescent="0.25">
      <c r="A3699">
        <v>3698</v>
      </c>
      <c r="B3699" t="s">
        <v>435</v>
      </c>
      <c r="C3699">
        <v>619</v>
      </c>
      <c r="D3699" t="str">
        <f>VLOOKUP(C3707,'make details'!$A$1:$C$139,2,FALSE)</f>
        <v>Mitsubishi</v>
      </c>
      <c r="E3699" t="str">
        <f>VLOOKUP(C3699,'make details'!$A$1:$C$139,3,FALSE)</f>
        <v>Standard</v>
      </c>
      <c r="F3699">
        <v>2020</v>
      </c>
      <c r="G3699" t="s">
        <v>448</v>
      </c>
      <c r="H3699" t="s">
        <v>45</v>
      </c>
      <c r="I3699" s="1">
        <v>44493</v>
      </c>
      <c r="J3699">
        <v>105</v>
      </c>
      <c r="K3699" t="str">
        <f>VLOOKUP(J3699,locations!$A$1:$E$17,2,FALSE)</f>
        <v>Gisborne</v>
      </c>
      <c r="L3699" t="str">
        <f>VLOOKUP(J3699,locations!$A$1:$E$17,3,FALSE)</f>
        <v>New Zealand</v>
      </c>
      <c r="M3699">
        <f>VLOOKUP(J3699,locations!$A$1:$E$17,4,FALSE)</f>
        <v>52100</v>
      </c>
      <c r="N3699">
        <f>VLOOKUP(J3699,locations!$A$1:$E$17,5,FALSE)</f>
        <v>6.21</v>
      </c>
    </row>
    <row r="3700" spans="1:14" x14ac:dyDescent="0.25">
      <c r="A3700">
        <v>3699</v>
      </c>
      <c r="B3700" t="s">
        <v>486</v>
      </c>
      <c r="C3700">
        <v>512</v>
      </c>
      <c r="D3700" t="str">
        <f>VLOOKUP(C3708,'make details'!$A$1:$C$139,2,FALSE)</f>
        <v>Mitsubishi</v>
      </c>
      <c r="E3700" t="str">
        <f>VLOOKUP(C3700,'make details'!$A$1:$C$139,3,FALSE)</f>
        <v>Luxury</v>
      </c>
      <c r="F3700">
        <v>2008</v>
      </c>
      <c r="G3700" t="s">
        <v>707</v>
      </c>
      <c r="H3700" t="s">
        <v>18</v>
      </c>
      <c r="I3700" s="1">
        <v>44619</v>
      </c>
      <c r="J3700">
        <v>114</v>
      </c>
      <c r="K3700" t="str">
        <f>VLOOKUP(J3700,locations!$A$1:$E$17,2,FALSE)</f>
        <v>Canterbury</v>
      </c>
      <c r="L3700" t="str">
        <f>VLOOKUP(J3700,locations!$A$1:$E$17,3,FALSE)</f>
        <v>New Zealand</v>
      </c>
      <c r="M3700">
        <f>VLOOKUP(J3700,locations!$A$1:$E$17,4,FALSE)</f>
        <v>655000</v>
      </c>
      <c r="N3700">
        <f>VLOOKUP(J3700,locations!$A$1:$E$17,5,FALSE)</f>
        <v>14.72</v>
      </c>
    </row>
    <row r="3701" spans="1:14" x14ac:dyDescent="0.25">
      <c r="A3701">
        <v>3700</v>
      </c>
      <c r="B3701" t="s">
        <v>75</v>
      </c>
      <c r="C3701">
        <v>550</v>
      </c>
      <c r="D3701" t="str">
        <f>VLOOKUP(C3709,'make details'!$A$1:$C$139,2,FALSE)</f>
        <v>Ford</v>
      </c>
      <c r="E3701" t="str">
        <f>VLOOKUP(C3701,'make details'!$A$1:$C$139,3,FALSE)</f>
        <v>Standard</v>
      </c>
      <c r="F3701">
        <v>2013</v>
      </c>
      <c r="G3701" t="s">
        <v>968</v>
      </c>
      <c r="H3701" t="s">
        <v>32</v>
      </c>
      <c r="I3701" s="1">
        <v>44543</v>
      </c>
      <c r="J3701">
        <v>107</v>
      </c>
      <c r="K3701" t="str">
        <f>VLOOKUP(J3701,locations!$A$1:$E$17,2,FALSE)</f>
        <v>Taranaki</v>
      </c>
      <c r="L3701" t="str">
        <f>VLOOKUP(J3701,locations!$A$1:$E$17,3,FALSE)</f>
        <v>New Zealand</v>
      </c>
      <c r="M3701">
        <f>VLOOKUP(J3701,locations!$A$1:$E$17,4,FALSE)</f>
        <v>127300</v>
      </c>
      <c r="N3701">
        <f>VLOOKUP(J3701,locations!$A$1:$E$17,5,FALSE)</f>
        <v>17.55</v>
      </c>
    </row>
    <row r="3702" spans="1:14" x14ac:dyDescent="0.25">
      <c r="A3702">
        <v>3701</v>
      </c>
      <c r="B3702" t="s">
        <v>75</v>
      </c>
      <c r="C3702">
        <v>512</v>
      </c>
      <c r="D3702" t="str">
        <f>VLOOKUP(C3710,'make details'!$A$1:$C$139,2,FALSE)</f>
        <v>BMW</v>
      </c>
      <c r="E3702" t="str">
        <f>VLOOKUP(C3702,'make details'!$A$1:$C$139,3,FALSE)</f>
        <v>Luxury</v>
      </c>
      <c r="F3702">
        <v>2007</v>
      </c>
      <c r="G3702" t="s">
        <v>911</v>
      </c>
      <c r="H3702" t="s">
        <v>18</v>
      </c>
      <c r="I3702" s="1">
        <v>44596</v>
      </c>
      <c r="J3702">
        <v>114</v>
      </c>
      <c r="K3702" t="str">
        <f>VLOOKUP(J3702,locations!$A$1:$E$17,2,FALSE)</f>
        <v>Canterbury</v>
      </c>
      <c r="L3702" t="str">
        <f>VLOOKUP(J3702,locations!$A$1:$E$17,3,FALSE)</f>
        <v>New Zealand</v>
      </c>
      <c r="M3702">
        <f>VLOOKUP(J3702,locations!$A$1:$E$17,4,FALSE)</f>
        <v>655000</v>
      </c>
      <c r="N3702">
        <f>VLOOKUP(J3702,locations!$A$1:$E$17,5,FALSE)</f>
        <v>14.72</v>
      </c>
    </row>
    <row r="3703" spans="1:14" x14ac:dyDescent="0.25">
      <c r="A3703">
        <v>3702</v>
      </c>
      <c r="B3703" t="s">
        <v>435</v>
      </c>
      <c r="C3703">
        <v>540</v>
      </c>
      <c r="D3703" t="str">
        <f>VLOOKUP(C3711,'make details'!$A$1:$C$139,2,FALSE)</f>
        <v>Mazda</v>
      </c>
      <c r="E3703" t="str">
        <f>VLOOKUP(C3703,'make details'!$A$1:$C$139,3,FALSE)</f>
        <v>Standard</v>
      </c>
      <c r="F3703">
        <v>1984</v>
      </c>
      <c r="G3703" t="s">
        <v>453</v>
      </c>
      <c r="H3703" t="s">
        <v>28</v>
      </c>
      <c r="I3703" s="1">
        <v>44625</v>
      </c>
      <c r="J3703">
        <v>114</v>
      </c>
      <c r="K3703" t="str">
        <f>VLOOKUP(J3703,locations!$A$1:$E$17,2,FALSE)</f>
        <v>Canterbury</v>
      </c>
      <c r="L3703" t="str">
        <f>VLOOKUP(J3703,locations!$A$1:$E$17,3,FALSE)</f>
        <v>New Zealand</v>
      </c>
      <c r="M3703">
        <f>VLOOKUP(J3703,locations!$A$1:$E$17,4,FALSE)</f>
        <v>655000</v>
      </c>
      <c r="N3703">
        <f>VLOOKUP(J3703,locations!$A$1:$E$17,5,FALSE)</f>
        <v>14.72</v>
      </c>
    </row>
    <row r="3704" spans="1:14" x14ac:dyDescent="0.25">
      <c r="A3704">
        <v>3703</v>
      </c>
      <c r="B3704" t="s">
        <v>83</v>
      </c>
      <c r="C3704">
        <v>550</v>
      </c>
      <c r="D3704" t="str">
        <f>VLOOKUP(C3712,'make details'!$A$1:$C$139,2,FALSE)</f>
        <v>Ford</v>
      </c>
      <c r="E3704" t="str">
        <f>VLOOKUP(C3704,'make details'!$A$1:$C$139,3,FALSE)</f>
        <v>Standard</v>
      </c>
      <c r="F3704">
        <v>2008</v>
      </c>
      <c r="G3704" t="s">
        <v>571</v>
      </c>
      <c r="H3704" t="s">
        <v>18</v>
      </c>
      <c r="I3704" s="1">
        <v>44575</v>
      </c>
      <c r="J3704">
        <v>102</v>
      </c>
      <c r="K3704" t="str">
        <f>VLOOKUP(J3704,locations!$A$1:$E$17,2,FALSE)</f>
        <v>Auckland</v>
      </c>
      <c r="L3704" t="str">
        <f>VLOOKUP(J3704,locations!$A$1:$E$17,3,FALSE)</f>
        <v>New Zealand</v>
      </c>
      <c r="M3704">
        <f>VLOOKUP(J3704,locations!$A$1:$E$17,4,FALSE)</f>
        <v>1695200</v>
      </c>
      <c r="N3704">
        <f>VLOOKUP(J3704,locations!$A$1:$E$17,5,FALSE)</f>
        <v>343.09</v>
      </c>
    </row>
    <row r="3705" spans="1:14" x14ac:dyDescent="0.25">
      <c r="A3705">
        <v>3704</v>
      </c>
      <c r="B3705" t="s">
        <v>435</v>
      </c>
      <c r="C3705">
        <v>619</v>
      </c>
      <c r="D3705" t="str">
        <f>VLOOKUP(C3713,'make details'!$A$1:$C$139,2,FALSE)</f>
        <v>Mazda</v>
      </c>
      <c r="E3705" t="str">
        <f>VLOOKUP(C3705,'make details'!$A$1:$C$139,3,FALSE)</f>
        <v>Standard</v>
      </c>
      <c r="F3705">
        <v>2020</v>
      </c>
      <c r="G3705" t="s">
        <v>448</v>
      </c>
      <c r="H3705" t="s">
        <v>32</v>
      </c>
      <c r="I3705" s="1">
        <v>44600</v>
      </c>
      <c r="J3705">
        <v>108</v>
      </c>
      <c r="K3705" t="str">
        <f>VLOOKUP(J3705,locations!$A$1:$E$17,2,FALSE)</f>
        <v>Manawatū-Whanganui</v>
      </c>
      <c r="L3705" t="str">
        <f>VLOOKUP(J3705,locations!$A$1:$E$17,3,FALSE)</f>
        <v>New Zealand</v>
      </c>
      <c r="M3705">
        <f>VLOOKUP(J3705,locations!$A$1:$E$17,4,FALSE)</f>
        <v>258200</v>
      </c>
      <c r="N3705">
        <f>VLOOKUP(J3705,locations!$A$1:$E$17,5,FALSE)</f>
        <v>11.62</v>
      </c>
    </row>
    <row r="3706" spans="1:14" x14ac:dyDescent="0.25">
      <c r="A3706">
        <v>3705</v>
      </c>
      <c r="B3706" t="s">
        <v>435</v>
      </c>
      <c r="C3706">
        <v>580</v>
      </c>
      <c r="D3706" t="str">
        <f>VLOOKUP(C3714,'make details'!$A$1:$C$139,2,FALSE)</f>
        <v>Toyota</v>
      </c>
      <c r="E3706" t="str">
        <f>VLOOKUP(C3706,'make details'!$A$1:$C$139,3,FALSE)</f>
        <v>Standard</v>
      </c>
      <c r="F3706">
        <v>2002</v>
      </c>
      <c r="G3706" t="s">
        <v>464</v>
      </c>
      <c r="H3706" t="s">
        <v>47</v>
      </c>
      <c r="I3706" s="1">
        <v>44648</v>
      </c>
      <c r="J3706">
        <v>106</v>
      </c>
      <c r="K3706" t="str">
        <f>VLOOKUP(J3706,locations!$A$1:$E$17,2,FALSE)</f>
        <v>Hawke's Bay</v>
      </c>
      <c r="L3706" t="str">
        <f>VLOOKUP(J3706,locations!$A$1:$E$17,3,FALSE)</f>
        <v>New Zealand</v>
      </c>
      <c r="M3706">
        <f>VLOOKUP(J3706,locations!$A$1:$E$17,4,FALSE)</f>
        <v>182700</v>
      </c>
      <c r="N3706">
        <f>VLOOKUP(J3706,locations!$A$1:$E$17,5,FALSE)</f>
        <v>12.92</v>
      </c>
    </row>
    <row r="3707" spans="1:14" x14ac:dyDescent="0.25">
      <c r="A3707">
        <v>3706</v>
      </c>
      <c r="B3707" t="s">
        <v>90</v>
      </c>
      <c r="C3707">
        <v>580</v>
      </c>
      <c r="D3707" t="str">
        <f>VLOOKUP(C3715,'make details'!$A$1:$C$139,2,FALSE)</f>
        <v>Honda</v>
      </c>
      <c r="E3707" t="str">
        <f>VLOOKUP(C3707,'make details'!$A$1:$C$139,3,FALSE)</f>
        <v>Standard</v>
      </c>
      <c r="F3707">
        <v>2001</v>
      </c>
      <c r="G3707" t="s">
        <v>987</v>
      </c>
      <c r="H3707" t="s">
        <v>10</v>
      </c>
      <c r="I3707" s="1">
        <v>44476</v>
      </c>
      <c r="J3707">
        <v>114</v>
      </c>
      <c r="K3707" t="str">
        <f>VLOOKUP(J3707,locations!$A$1:$E$17,2,FALSE)</f>
        <v>Canterbury</v>
      </c>
      <c r="L3707" t="str">
        <f>VLOOKUP(J3707,locations!$A$1:$E$17,3,FALSE)</f>
        <v>New Zealand</v>
      </c>
      <c r="M3707">
        <f>VLOOKUP(J3707,locations!$A$1:$E$17,4,FALSE)</f>
        <v>655000</v>
      </c>
      <c r="N3707">
        <f>VLOOKUP(J3707,locations!$A$1:$E$17,5,FALSE)</f>
        <v>14.72</v>
      </c>
    </row>
    <row r="3708" spans="1:14" x14ac:dyDescent="0.25">
      <c r="A3708">
        <v>3707</v>
      </c>
      <c r="B3708" t="s">
        <v>235</v>
      </c>
      <c r="C3708">
        <v>580</v>
      </c>
      <c r="D3708" t="str">
        <f>VLOOKUP(C3716,'make details'!$A$1:$C$139,2,FALSE)</f>
        <v>Nissan</v>
      </c>
      <c r="E3708" t="str">
        <f>VLOOKUP(C3708,'make details'!$A$1:$C$139,3,FALSE)</f>
        <v>Standard</v>
      </c>
      <c r="F3708">
        <v>2013</v>
      </c>
      <c r="G3708" t="s">
        <v>730</v>
      </c>
      <c r="H3708" t="s">
        <v>32</v>
      </c>
      <c r="I3708" s="1">
        <v>44598</v>
      </c>
      <c r="J3708">
        <v>102</v>
      </c>
      <c r="K3708" t="str">
        <f>VLOOKUP(J3708,locations!$A$1:$E$17,2,FALSE)</f>
        <v>Auckland</v>
      </c>
      <c r="L3708" t="str">
        <f>VLOOKUP(J3708,locations!$A$1:$E$17,3,FALSE)</f>
        <v>New Zealand</v>
      </c>
      <c r="M3708">
        <f>VLOOKUP(J3708,locations!$A$1:$E$17,4,FALSE)</f>
        <v>1695200</v>
      </c>
      <c r="N3708">
        <f>VLOOKUP(J3708,locations!$A$1:$E$17,5,FALSE)</f>
        <v>343.09</v>
      </c>
    </row>
    <row r="3709" spans="1:14" x14ac:dyDescent="0.25">
      <c r="A3709">
        <v>3708</v>
      </c>
      <c r="B3709" t="s">
        <v>435</v>
      </c>
      <c r="C3709">
        <v>540</v>
      </c>
      <c r="D3709" t="str">
        <f>VLOOKUP(C3717,'make details'!$A$1:$C$139,2,FALSE)</f>
        <v>Land Rover</v>
      </c>
      <c r="E3709" t="str">
        <f>VLOOKUP(C3709,'make details'!$A$1:$C$139,3,FALSE)</f>
        <v>Standard</v>
      </c>
      <c r="F3709">
        <v>2004</v>
      </c>
      <c r="G3709" t="s">
        <v>436</v>
      </c>
      <c r="H3709" t="s">
        <v>45</v>
      </c>
      <c r="I3709" s="1">
        <v>44635</v>
      </c>
      <c r="J3709">
        <v>103</v>
      </c>
      <c r="K3709" t="str">
        <f>VLOOKUP(J3709,locations!$A$1:$E$17,2,FALSE)</f>
        <v>Waikato</v>
      </c>
      <c r="L3709" t="str">
        <f>VLOOKUP(J3709,locations!$A$1:$E$17,3,FALSE)</f>
        <v>New Zealand</v>
      </c>
      <c r="M3709">
        <f>VLOOKUP(J3709,locations!$A$1:$E$17,4,FALSE)</f>
        <v>513800</v>
      </c>
      <c r="N3709">
        <f>VLOOKUP(J3709,locations!$A$1:$E$17,5,FALSE)</f>
        <v>21.5</v>
      </c>
    </row>
    <row r="3710" spans="1:14" x14ac:dyDescent="0.25">
      <c r="A3710">
        <v>3709</v>
      </c>
      <c r="B3710" t="s">
        <v>83</v>
      </c>
      <c r="C3710">
        <v>512</v>
      </c>
      <c r="D3710" t="str">
        <f>VLOOKUP(C3718,'make details'!$A$1:$C$139,2,FALSE)</f>
        <v>Nissan</v>
      </c>
      <c r="E3710" t="str">
        <f>VLOOKUP(C3710,'make details'!$A$1:$C$139,3,FALSE)</f>
        <v>Luxury</v>
      </c>
      <c r="F3710">
        <v>1986</v>
      </c>
      <c r="G3710">
        <v>325</v>
      </c>
      <c r="H3710" t="s">
        <v>47</v>
      </c>
      <c r="I3710" s="1">
        <v>44620</v>
      </c>
      <c r="J3710">
        <v>103</v>
      </c>
      <c r="K3710" t="str">
        <f>VLOOKUP(J3710,locations!$A$1:$E$17,2,FALSE)</f>
        <v>Waikato</v>
      </c>
      <c r="L3710" t="str">
        <f>VLOOKUP(J3710,locations!$A$1:$E$17,3,FALSE)</f>
        <v>New Zealand</v>
      </c>
      <c r="M3710">
        <f>VLOOKUP(J3710,locations!$A$1:$E$17,4,FALSE)</f>
        <v>513800</v>
      </c>
      <c r="N3710">
        <f>VLOOKUP(J3710,locations!$A$1:$E$17,5,FALSE)</f>
        <v>21.5</v>
      </c>
    </row>
    <row r="3711" spans="1:14" x14ac:dyDescent="0.25">
      <c r="A3711">
        <v>3710</v>
      </c>
      <c r="B3711" t="s">
        <v>435</v>
      </c>
      <c r="C3711">
        <v>576</v>
      </c>
      <c r="D3711" t="str">
        <f>VLOOKUP(C3719,'make details'!$A$1:$C$139,2,FALSE)</f>
        <v>Subaru</v>
      </c>
      <c r="E3711" t="str">
        <f>VLOOKUP(C3711,'make details'!$A$1:$C$139,3,FALSE)</f>
        <v>Standard</v>
      </c>
      <c r="F3711">
        <v>2001</v>
      </c>
      <c r="G3711" t="s">
        <v>450</v>
      </c>
      <c r="H3711" t="s">
        <v>32</v>
      </c>
      <c r="I3711" s="1">
        <v>44566</v>
      </c>
      <c r="J3711">
        <v>104</v>
      </c>
      <c r="K3711" t="str">
        <f>VLOOKUP(J3711,locations!$A$1:$E$17,2,FALSE)</f>
        <v>Bay of Plenty</v>
      </c>
      <c r="L3711" t="str">
        <f>VLOOKUP(J3711,locations!$A$1:$E$17,3,FALSE)</f>
        <v>New Zealand</v>
      </c>
      <c r="M3711">
        <f>VLOOKUP(J3711,locations!$A$1:$E$17,4,FALSE)</f>
        <v>347700</v>
      </c>
      <c r="N3711">
        <f>VLOOKUP(J3711,locations!$A$1:$E$17,5,FALSE)</f>
        <v>28.8</v>
      </c>
    </row>
    <row r="3712" spans="1:14" x14ac:dyDescent="0.25">
      <c r="A3712">
        <v>3711</v>
      </c>
      <c r="B3712" t="s">
        <v>435</v>
      </c>
      <c r="C3712">
        <v>540</v>
      </c>
      <c r="D3712" t="str">
        <f>VLOOKUP(C3720,'make details'!$A$1:$C$139,2,FALSE)</f>
        <v>Toyota</v>
      </c>
      <c r="E3712" t="str">
        <f>VLOOKUP(C3712,'make details'!$A$1:$C$139,3,FALSE)</f>
        <v>Standard</v>
      </c>
      <c r="F3712">
        <v>2004</v>
      </c>
      <c r="G3712" t="s">
        <v>436</v>
      </c>
      <c r="H3712" t="s">
        <v>32</v>
      </c>
      <c r="I3712" s="1">
        <v>44641</v>
      </c>
      <c r="J3712">
        <v>103</v>
      </c>
      <c r="K3712" t="str">
        <f>VLOOKUP(J3712,locations!$A$1:$E$17,2,FALSE)</f>
        <v>Waikato</v>
      </c>
      <c r="L3712" t="str">
        <f>VLOOKUP(J3712,locations!$A$1:$E$17,3,FALSE)</f>
        <v>New Zealand</v>
      </c>
      <c r="M3712">
        <f>VLOOKUP(J3712,locations!$A$1:$E$17,4,FALSE)</f>
        <v>513800</v>
      </c>
      <c r="N3712">
        <f>VLOOKUP(J3712,locations!$A$1:$E$17,5,FALSE)</f>
        <v>21.5</v>
      </c>
    </row>
    <row r="3713" spans="1:14" x14ac:dyDescent="0.25">
      <c r="A3713">
        <v>3712</v>
      </c>
      <c r="B3713" t="s">
        <v>75</v>
      </c>
      <c r="C3713">
        <v>576</v>
      </c>
      <c r="D3713" t="str">
        <f>VLOOKUP(C3721,'make details'!$A$1:$C$139,2,FALSE)</f>
        <v>Toyota</v>
      </c>
      <c r="E3713" t="str">
        <f>VLOOKUP(C3713,'make details'!$A$1:$C$139,3,FALSE)</f>
        <v>Standard</v>
      </c>
      <c r="F3713">
        <v>2008</v>
      </c>
      <c r="G3713" t="s">
        <v>578</v>
      </c>
      <c r="H3713" t="s">
        <v>10</v>
      </c>
      <c r="I3713" s="1">
        <v>44630</v>
      </c>
      <c r="J3713">
        <v>109</v>
      </c>
      <c r="K3713" t="str">
        <f>VLOOKUP(J3713,locations!$A$1:$E$17,2,FALSE)</f>
        <v>Wellington</v>
      </c>
      <c r="L3713" t="str">
        <f>VLOOKUP(J3713,locations!$A$1:$E$17,3,FALSE)</f>
        <v>New Zealand</v>
      </c>
      <c r="M3713">
        <f>VLOOKUP(J3713,locations!$A$1:$E$17,4,FALSE)</f>
        <v>543500</v>
      </c>
      <c r="N3713">
        <f>VLOOKUP(J3713,locations!$A$1:$E$17,5,FALSE)</f>
        <v>67.52</v>
      </c>
    </row>
    <row r="3714" spans="1:14" x14ac:dyDescent="0.25">
      <c r="A3714">
        <v>3713</v>
      </c>
      <c r="B3714" t="s">
        <v>75</v>
      </c>
      <c r="C3714">
        <v>619</v>
      </c>
      <c r="D3714" t="str">
        <f>VLOOKUP(C3722,'make details'!$A$1:$C$139,2,FALSE)</f>
        <v>Trailer</v>
      </c>
      <c r="E3714" t="str">
        <f>VLOOKUP(C3714,'make details'!$A$1:$C$139,3,FALSE)</f>
        <v>Standard</v>
      </c>
      <c r="F3714">
        <v>2014</v>
      </c>
      <c r="G3714" t="s">
        <v>471</v>
      </c>
      <c r="H3714" t="s">
        <v>10</v>
      </c>
      <c r="I3714" s="1">
        <v>44645</v>
      </c>
      <c r="J3714">
        <v>102</v>
      </c>
      <c r="K3714" t="str">
        <f>VLOOKUP(J3714,locations!$A$1:$E$17,2,FALSE)</f>
        <v>Auckland</v>
      </c>
      <c r="L3714" t="str">
        <f>VLOOKUP(J3714,locations!$A$1:$E$17,3,FALSE)</f>
        <v>New Zealand</v>
      </c>
      <c r="M3714">
        <f>VLOOKUP(J3714,locations!$A$1:$E$17,4,FALSE)</f>
        <v>1695200</v>
      </c>
      <c r="N3714">
        <f>VLOOKUP(J3714,locations!$A$1:$E$17,5,FALSE)</f>
        <v>343.09</v>
      </c>
    </row>
    <row r="3715" spans="1:14" x14ac:dyDescent="0.25">
      <c r="A3715">
        <v>3714</v>
      </c>
      <c r="B3715" t="s">
        <v>75</v>
      </c>
      <c r="C3715">
        <v>550</v>
      </c>
      <c r="D3715" t="str">
        <f>VLOOKUP(C3723,'make details'!$A$1:$C$139,2,FALSE)</f>
        <v>Reid</v>
      </c>
      <c r="E3715" t="str">
        <f>VLOOKUP(C3715,'make details'!$A$1:$C$139,3,FALSE)</f>
        <v>Standard</v>
      </c>
      <c r="F3715">
        <v>2009</v>
      </c>
      <c r="G3715" t="s">
        <v>808</v>
      </c>
      <c r="H3715" t="s">
        <v>28</v>
      </c>
      <c r="I3715" s="1">
        <v>44657</v>
      </c>
      <c r="J3715">
        <v>102</v>
      </c>
      <c r="K3715" t="str">
        <f>VLOOKUP(J3715,locations!$A$1:$E$17,2,FALSE)</f>
        <v>Auckland</v>
      </c>
      <c r="L3715" t="str">
        <f>VLOOKUP(J3715,locations!$A$1:$E$17,3,FALSE)</f>
        <v>New Zealand</v>
      </c>
      <c r="M3715">
        <f>VLOOKUP(J3715,locations!$A$1:$E$17,4,FALSE)</f>
        <v>1695200</v>
      </c>
      <c r="N3715">
        <f>VLOOKUP(J3715,locations!$A$1:$E$17,5,FALSE)</f>
        <v>343.09</v>
      </c>
    </row>
    <row r="3716" spans="1:14" x14ac:dyDescent="0.25">
      <c r="A3716">
        <v>3715</v>
      </c>
      <c r="B3716" t="s">
        <v>90</v>
      </c>
      <c r="C3716">
        <v>587</v>
      </c>
      <c r="D3716" t="str">
        <f>VLOOKUP(C3724,'make details'!$A$1:$C$139,2,FALSE)</f>
        <v>Briford</v>
      </c>
      <c r="E3716" t="str">
        <f>VLOOKUP(C3716,'make details'!$A$1:$C$139,3,FALSE)</f>
        <v>Standard</v>
      </c>
      <c r="F3716">
        <v>2005</v>
      </c>
      <c r="G3716" t="s">
        <v>777</v>
      </c>
      <c r="H3716" t="s">
        <v>45</v>
      </c>
      <c r="I3716" s="1">
        <v>44584</v>
      </c>
      <c r="J3716">
        <v>109</v>
      </c>
      <c r="K3716" t="str">
        <f>VLOOKUP(J3716,locations!$A$1:$E$17,2,FALSE)</f>
        <v>Wellington</v>
      </c>
      <c r="L3716" t="str">
        <f>VLOOKUP(J3716,locations!$A$1:$E$17,3,FALSE)</f>
        <v>New Zealand</v>
      </c>
      <c r="M3716">
        <f>VLOOKUP(J3716,locations!$A$1:$E$17,4,FALSE)</f>
        <v>543500</v>
      </c>
      <c r="N3716">
        <f>VLOOKUP(J3716,locations!$A$1:$E$17,5,FALSE)</f>
        <v>67.52</v>
      </c>
    </row>
    <row r="3717" spans="1:14" x14ac:dyDescent="0.25">
      <c r="A3717">
        <v>3716</v>
      </c>
      <c r="B3717" t="s">
        <v>90</v>
      </c>
      <c r="C3717">
        <v>568</v>
      </c>
      <c r="D3717" t="str">
        <f>VLOOKUP(C3725,'make details'!$A$1:$C$139,2,FALSE)</f>
        <v>Kea</v>
      </c>
      <c r="E3717" t="str">
        <f>VLOOKUP(C3717,'make details'!$A$1:$C$139,3,FALSE)</f>
        <v>Luxury</v>
      </c>
      <c r="F3717">
        <v>2020</v>
      </c>
      <c r="G3717" t="s">
        <v>988</v>
      </c>
      <c r="H3717" t="s">
        <v>10</v>
      </c>
      <c r="I3717" s="1">
        <v>44604</v>
      </c>
      <c r="J3717">
        <v>102</v>
      </c>
      <c r="K3717" t="str">
        <f>VLOOKUP(J3717,locations!$A$1:$E$17,2,FALSE)</f>
        <v>Auckland</v>
      </c>
      <c r="L3717" t="str">
        <f>VLOOKUP(J3717,locations!$A$1:$E$17,3,FALSE)</f>
        <v>New Zealand</v>
      </c>
      <c r="M3717">
        <f>VLOOKUP(J3717,locations!$A$1:$E$17,4,FALSE)</f>
        <v>1695200</v>
      </c>
      <c r="N3717">
        <f>VLOOKUP(J3717,locations!$A$1:$E$17,5,FALSE)</f>
        <v>343.09</v>
      </c>
    </row>
    <row r="3718" spans="1:14" x14ac:dyDescent="0.25">
      <c r="A3718">
        <v>3717</v>
      </c>
      <c r="B3718" t="s">
        <v>83</v>
      </c>
      <c r="C3718">
        <v>587</v>
      </c>
      <c r="D3718" t="str">
        <f>VLOOKUP(C3726,'make details'!$A$1:$C$139,2,FALSE)</f>
        <v>Trailer</v>
      </c>
      <c r="E3718" t="str">
        <f>VLOOKUP(C3718,'make details'!$A$1:$C$139,3,FALSE)</f>
        <v>Standard</v>
      </c>
      <c r="F3718">
        <v>2002</v>
      </c>
      <c r="G3718" t="s">
        <v>446</v>
      </c>
      <c r="H3718" t="s">
        <v>69</v>
      </c>
      <c r="I3718" s="1">
        <v>44651</v>
      </c>
      <c r="J3718">
        <v>102</v>
      </c>
      <c r="K3718" t="str">
        <f>VLOOKUP(J3718,locations!$A$1:$E$17,2,FALSE)</f>
        <v>Auckland</v>
      </c>
      <c r="L3718" t="str">
        <f>VLOOKUP(J3718,locations!$A$1:$E$17,3,FALSE)</f>
        <v>New Zealand</v>
      </c>
      <c r="M3718">
        <f>VLOOKUP(J3718,locations!$A$1:$E$17,4,FALSE)</f>
        <v>1695200</v>
      </c>
      <c r="N3718">
        <f>VLOOKUP(J3718,locations!$A$1:$E$17,5,FALSE)</f>
        <v>343.09</v>
      </c>
    </row>
    <row r="3719" spans="1:14" x14ac:dyDescent="0.25">
      <c r="A3719">
        <v>3718</v>
      </c>
      <c r="B3719" t="s">
        <v>83</v>
      </c>
      <c r="C3719">
        <v>610</v>
      </c>
      <c r="D3719" t="str">
        <f>VLOOKUP(C3727,'make details'!$A$1:$C$139,2,FALSE)</f>
        <v>Trailer</v>
      </c>
      <c r="E3719" t="str">
        <f>VLOOKUP(C3719,'make details'!$A$1:$C$139,3,FALSE)</f>
        <v>Standard</v>
      </c>
      <c r="F3719">
        <v>2010</v>
      </c>
      <c r="G3719" t="s">
        <v>475</v>
      </c>
      <c r="H3719" t="s">
        <v>18</v>
      </c>
      <c r="I3719" s="1">
        <v>44542</v>
      </c>
      <c r="J3719">
        <v>101</v>
      </c>
      <c r="K3719" t="str">
        <f>VLOOKUP(J3719,locations!$A$1:$E$17,2,FALSE)</f>
        <v>Northland</v>
      </c>
      <c r="L3719" t="str">
        <f>VLOOKUP(J3719,locations!$A$1:$E$17,3,FALSE)</f>
        <v>New Zealand</v>
      </c>
      <c r="M3719">
        <f>VLOOKUP(J3719,locations!$A$1:$E$17,4,FALSE)</f>
        <v>201500</v>
      </c>
      <c r="N3719">
        <f>VLOOKUP(J3719,locations!$A$1:$E$17,5,FALSE)</f>
        <v>16.11</v>
      </c>
    </row>
    <row r="3720" spans="1:14" x14ac:dyDescent="0.25">
      <c r="A3720">
        <v>3719</v>
      </c>
      <c r="B3720" t="s">
        <v>90</v>
      </c>
      <c r="C3720">
        <v>619</v>
      </c>
      <c r="D3720" t="str">
        <f>VLOOKUP(C3728,'make details'!$A$1:$C$139,2,FALSE)</f>
        <v>Trailer</v>
      </c>
      <c r="E3720" t="str">
        <f>VLOOKUP(C3720,'make details'!$A$1:$C$139,3,FALSE)</f>
        <v>Standard</v>
      </c>
      <c r="F3720">
        <v>2015</v>
      </c>
      <c r="G3720" t="s">
        <v>460</v>
      </c>
      <c r="H3720" t="s">
        <v>10</v>
      </c>
      <c r="I3720" s="1">
        <v>44644</v>
      </c>
      <c r="J3720">
        <v>103</v>
      </c>
      <c r="K3720" t="str">
        <f>VLOOKUP(J3720,locations!$A$1:$E$17,2,FALSE)</f>
        <v>Waikato</v>
      </c>
      <c r="L3720" t="str">
        <f>VLOOKUP(J3720,locations!$A$1:$E$17,3,FALSE)</f>
        <v>New Zealand</v>
      </c>
      <c r="M3720">
        <f>VLOOKUP(J3720,locations!$A$1:$E$17,4,FALSE)</f>
        <v>513800</v>
      </c>
      <c r="N3720">
        <f>VLOOKUP(J3720,locations!$A$1:$E$17,5,FALSE)</f>
        <v>21.5</v>
      </c>
    </row>
    <row r="3721" spans="1:14" x14ac:dyDescent="0.25">
      <c r="A3721">
        <v>3720</v>
      </c>
      <c r="B3721" t="s">
        <v>90</v>
      </c>
      <c r="C3721">
        <v>619</v>
      </c>
      <c r="D3721" t="str">
        <f>VLOOKUP(C3729,'make details'!$A$1:$C$139,2,FALSE)</f>
        <v>Factory Built</v>
      </c>
      <c r="E3721" t="str">
        <f>VLOOKUP(C3721,'make details'!$A$1:$C$139,3,FALSE)</f>
        <v>Standard</v>
      </c>
      <c r="F3721">
        <v>1991</v>
      </c>
      <c r="G3721" t="s">
        <v>448</v>
      </c>
      <c r="H3721" t="s">
        <v>45</v>
      </c>
      <c r="I3721" s="1">
        <v>44494</v>
      </c>
      <c r="J3721">
        <v>109</v>
      </c>
      <c r="K3721" t="str">
        <f>VLOOKUP(J3721,locations!$A$1:$E$17,2,FALSE)</f>
        <v>Wellington</v>
      </c>
      <c r="L3721" t="str">
        <f>VLOOKUP(J3721,locations!$A$1:$E$17,3,FALSE)</f>
        <v>New Zealand</v>
      </c>
      <c r="M3721">
        <f>VLOOKUP(J3721,locations!$A$1:$E$17,4,FALSE)</f>
        <v>543500</v>
      </c>
      <c r="N3721">
        <f>VLOOKUP(J3721,locations!$A$1:$E$17,5,FALSE)</f>
        <v>67.52</v>
      </c>
    </row>
    <row r="3722" spans="1:14" x14ac:dyDescent="0.25">
      <c r="A3722">
        <v>3721</v>
      </c>
      <c r="B3722" t="s">
        <v>8</v>
      </c>
      <c r="C3722">
        <v>623</v>
      </c>
      <c r="D3722" t="str">
        <f>VLOOKUP(C3730,'make details'!$A$1:$C$139,2,FALSE)</f>
        <v>Trailer</v>
      </c>
      <c r="E3722" t="str">
        <f>VLOOKUP(C3722,'make details'!$A$1:$C$139,3,FALSE)</f>
        <v>Standard</v>
      </c>
      <c r="F3722">
        <v>2005</v>
      </c>
      <c r="G3722" t="s">
        <v>120</v>
      </c>
      <c r="H3722" t="s">
        <v>10</v>
      </c>
      <c r="I3722" s="1">
        <v>44624</v>
      </c>
      <c r="J3722">
        <v>101</v>
      </c>
      <c r="K3722" t="str">
        <f>VLOOKUP(J3722,locations!$A$1:$E$17,2,FALSE)</f>
        <v>Northland</v>
      </c>
      <c r="L3722" t="str">
        <f>VLOOKUP(J3722,locations!$A$1:$E$17,3,FALSE)</f>
        <v>New Zealand</v>
      </c>
      <c r="M3722">
        <f>VLOOKUP(J3722,locations!$A$1:$E$17,4,FALSE)</f>
        <v>201500</v>
      </c>
      <c r="N3722">
        <f>VLOOKUP(J3722,locations!$A$1:$E$17,5,FALSE)</f>
        <v>16.11</v>
      </c>
    </row>
    <row r="3723" spans="1:14" x14ac:dyDescent="0.25">
      <c r="A3723">
        <v>3722</v>
      </c>
      <c r="B3723" t="s">
        <v>37</v>
      </c>
      <c r="C3723">
        <v>597</v>
      </c>
      <c r="D3723" t="str">
        <f>VLOOKUP(C3731,'make details'!$A$1:$C$139,2,FALSE)</f>
        <v>Trailer</v>
      </c>
      <c r="E3723" t="str">
        <f>VLOOKUP(C3723,'make details'!$A$1:$C$139,3,FALSE)</f>
        <v>Standard</v>
      </c>
      <c r="F3723">
        <v>2009</v>
      </c>
      <c r="G3723" t="s">
        <v>46</v>
      </c>
      <c r="H3723" t="s">
        <v>32</v>
      </c>
      <c r="I3723" s="1">
        <v>44630</v>
      </c>
      <c r="J3723">
        <v>108</v>
      </c>
      <c r="K3723" t="str">
        <f>VLOOKUP(J3723,locations!$A$1:$E$17,2,FALSE)</f>
        <v>Manawatū-Whanganui</v>
      </c>
      <c r="L3723" t="str">
        <f>VLOOKUP(J3723,locations!$A$1:$E$17,3,FALSE)</f>
        <v>New Zealand</v>
      </c>
      <c r="M3723">
        <f>VLOOKUP(J3723,locations!$A$1:$E$17,4,FALSE)</f>
        <v>258200</v>
      </c>
      <c r="N3723">
        <f>VLOOKUP(J3723,locations!$A$1:$E$17,5,FALSE)</f>
        <v>11.62</v>
      </c>
    </row>
    <row r="3724" spans="1:14" x14ac:dyDescent="0.25">
      <c r="A3724">
        <v>3723</v>
      </c>
      <c r="B3724" t="s">
        <v>8</v>
      </c>
      <c r="C3724">
        <v>514</v>
      </c>
      <c r="D3724" t="str">
        <f>VLOOKUP(C3732,'make details'!$A$1:$C$139,2,FALSE)</f>
        <v>Trailer</v>
      </c>
      <c r="E3724" t="str">
        <f>VLOOKUP(C3724,'make details'!$A$1:$C$139,3,FALSE)</f>
        <v>Standard</v>
      </c>
      <c r="F3724">
        <v>2009</v>
      </c>
      <c r="G3724" t="s">
        <v>46</v>
      </c>
      <c r="H3724" t="s">
        <v>10</v>
      </c>
      <c r="I3724" s="1">
        <v>44616</v>
      </c>
      <c r="J3724">
        <v>102</v>
      </c>
      <c r="K3724" t="str">
        <f>VLOOKUP(J3724,locations!$A$1:$E$17,2,FALSE)</f>
        <v>Auckland</v>
      </c>
      <c r="L3724" t="str">
        <f>VLOOKUP(J3724,locations!$A$1:$E$17,3,FALSE)</f>
        <v>New Zealand</v>
      </c>
      <c r="M3724">
        <f>VLOOKUP(J3724,locations!$A$1:$E$17,4,FALSE)</f>
        <v>1695200</v>
      </c>
      <c r="N3724">
        <f>VLOOKUP(J3724,locations!$A$1:$E$17,5,FALSE)</f>
        <v>343.09</v>
      </c>
    </row>
    <row r="3725" spans="1:14" x14ac:dyDescent="0.25">
      <c r="A3725">
        <v>3724</v>
      </c>
      <c r="B3725" t="s">
        <v>8</v>
      </c>
      <c r="C3725">
        <v>562</v>
      </c>
      <c r="D3725" t="str">
        <f>VLOOKUP(C3733,'make details'!$A$1:$C$139,2,FALSE)</f>
        <v>Trailer</v>
      </c>
      <c r="E3725" t="str">
        <f>VLOOKUP(C3725,'make details'!$A$1:$C$139,3,FALSE)</f>
        <v>Standard</v>
      </c>
      <c r="F3725">
        <v>2009</v>
      </c>
      <c r="G3725" t="s">
        <v>989</v>
      </c>
      <c r="H3725" t="s">
        <v>10</v>
      </c>
      <c r="I3725" s="1">
        <v>44593</v>
      </c>
      <c r="J3725">
        <v>102</v>
      </c>
      <c r="K3725" t="str">
        <f>VLOOKUP(J3725,locations!$A$1:$E$17,2,FALSE)</f>
        <v>Auckland</v>
      </c>
      <c r="L3725" t="str">
        <f>VLOOKUP(J3725,locations!$A$1:$E$17,3,FALSE)</f>
        <v>New Zealand</v>
      </c>
      <c r="M3725">
        <f>VLOOKUP(J3725,locations!$A$1:$E$17,4,FALSE)</f>
        <v>1695200</v>
      </c>
      <c r="N3725">
        <f>VLOOKUP(J3725,locations!$A$1:$E$17,5,FALSE)</f>
        <v>343.09</v>
      </c>
    </row>
    <row r="3726" spans="1:14" x14ac:dyDescent="0.25">
      <c r="A3726">
        <v>3725</v>
      </c>
      <c r="B3726" t="s">
        <v>11</v>
      </c>
      <c r="C3726">
        <v>623</v>
      </c>
      <c r="D3726" t="str">
        <f>VLOOKUP(C3734,'make details'!$A$1:$C$139,2,FALSE)</f>
        <v>Briford</v>
      </c>
      <c r="E3726" t="str">
        <f>VLOOKUP(C3726,'make details'!$A$1:$C$139,3,FALSE)</f>
        <v>Standard</v>
      </c>
      <c r="F3726">
        <v>2009</v>
      </c>
      <c r="G3726" t="s">
        <v>23</v>
      </c>
      <c r="H3726" t="s">
        <v>45</v>
      </c>
      <c r="I3726" s="1">
        <v>44652</v>
      </c>
      <c r="J3726">
        <v>109</v>
      </c>
      <c r="K3726" t="str">
        <f>VLOOKUP(J3726,locations!$A$1:$E$17,2,FALSE)</f>
        <v>Wellington</v>
      </c>
      <c r="L3726" t="str">
        <f>VLOOKUP(J3726,locations!$A$1:$E$17,3,FALSE)</f>
        <v>New Zealand</v>
      </c>
      <c r="M3726">
        <f>VLOOKUP(J3726,locations!$A$1:$E$17,4,FALSE)</f>
        <v>543500</v>
      </c>
      <c r="N3726">
        <f>VLOOKUP(J3726,locations!$A$1:$E$17,5,FALSE)</f>
        <v>67.52</v>
      </c>
    </row>
    <row r="3727" spans="1:14" x14ac:dyDescent="0.25">
      <c r="A3727">
        <v>3726</v>
      </c>
      <c r="B3727" t="s">
        <v>8</v>
      </c>
      <c r="C3727">
        <v>623</v>
      </c>
      <c r="D3727" t="str">
        <f>VLOOKUP(C3735,'make details'!$A$1:$C$139,2,FALSE)</f>
        <v>Mitsubishi</v>
      </c>
      <c r="E3727" t="str">
        <f>VLOOKUP(C3727,'make details'!$A$1:$C$139,3,FALSE)</f>
        <v>Standard</v>
      </c>
      <c r="F3727">
        <v>2009</v>
      </c>
      <c r="G3727" t="s">
        <v>990</v>
      </c>
      <c r="H3727" t="s">
        <v>10</v>
      </c>
      <c r="I3727" s="1">
        <v>44642</v>
      </c>
      <c r="J3727">
        <v>103</v>
      </c>
      <c r="K3727" t="str">
        <f>VLOOKUP(J3727,locations!$A$1:$E$17,2,FALSE)</f>
        <v>Waikato</v>
      </c>
      <c r="L3727" t="str">
        <f>VLOOKUP(J3727,locations!$A$1:$E$17,3,FALSE)</f>
        <v>New Zealand</v>
      </c>
      <c r="M3727">
        <f>VLOOKUP(J3727,locations!$A$1:$E$17,4,FALSE)</f>
        <v>513800</v>
      </c>
      <c r="N3727">
        <f>VLOOKUP(J3727,locations!$A$1:$E$17,5,FALSE)</f>
        <v>21.5</v>
      </c>
    </row>
    <row r="3728" spans="1:14" x14ac:dyDescent="0.25">
      <c r="A3728">
        <v>3727</v>
      </c>
      <c r="B3728" t="s">
        <v>8</v>
      </c>
      <c r="C3728">
        <v>623</v>
      </c>
      <c r="D3728" t="str">
        <f>VLOOKUP(C3736,'make details'!$A$1:$C$139,2,FALSE)</f>
        <v>Subaru</v>
      </c>
      <c r="E3728" t="str">
        <f>VLOOKUP(C3728,'make details'!$A$1:$C$139,3,FALSE)</f>
        <v>Standard</v>
      </c>
      <c r="F3728">
        <v>2008</v>
      </c>
      <c r="G3728" t="s">
        <v>991</v>
      </c>
      <c r="H3728" t="s">
        <v>10</v>
      </c>
      <c r="I3728" s="1">
        <v>44602</v>
      </c>
      <c r="J3728">
        <v>114</v>
      </c>
      <c r="K3728" t="str">
        <f>VLOOKUP(J3728,locations!$A$1:$E$17,2,FALSE)</f>
        <v>Canterbury</v>
      </c>
      <c r="L3728" t="str">
        <f>VLOOKUP(J3728,locations!$A$1:$E$17,3,FALSE)</f>
        <v>New Zealand</v>
      </c>
      <c r="M3728">
        <f>VLOOKUP(J3728,locations!$A$1:$E$17,4,FALSE)</f>
        <v>655000</v>
      </c>
      <c r="N3728">
        <f>VLOOKUP(J3728,locations!$A$1:$E$17,5,FALSE)</f>
        <v>14.72</v>
      </c>
    </row>
    <row r="3729" spans="1:14" x14ac:dyDescent="0.25">
      <c r="A3729">
        <v>3728</v>
      </c>
      <c r="B3729" t="s">
        <v>37</v>
      </c>
      <c r="C3729">
        <v>538</v>
      </c>
      <c r="D3729" t="str">
        <f>VLOOKUP(C3737,'make details'!$A$1:$C$139,2,FALSE)</f>
        <v>Holden</v>
      </c>
      <c r="E3729" t="str">
        <f>VLOOKUP(C3729,'make details'!$A$1:$C$139,3,FALSE)</f>
        <v>Standard</v>
      </c>
      <c r="F3729">
        <v>2009</v>
      </c>
      <c r="G3729" t="s">
        <v>46</v>
      </c>
      <c r="H3729" t="s">
        <v>10</v>
      </c>
      <c r="I3729" s="1">
        <v>44571</v>
      </c>
      <c r="J3729">
        <v>114</v>
      </c>
      <c r="K3729" t="str">
        <f>VLOOKUP(J3729,locations!$A$1:$E$17,2,FALSE)</f>
        <v>Canterbury</v>
      </c>
      <c r="L3729" t="str">
        <f>VLOOKUP(J3729,locations!$A$1:$E$17,3,FALSE)</f>
        <v>New Zealand</v>
      </c>
      <c r="M3729">
        <f>VLOOKUP(J3729,locations!$A$1:$E$17,4,FALSE)</f>
        <v>655000</v>
      </c>
      <c r="N3729">
        <f>VLOOKUP(J3729,locations!$A$1:$E$17,5,FALSE)</f>
        <v>14.72</v>
      </c>
    </row>
    <row r="3730" spans="1:14" x14ac:dyDescent="0.25">
      <c r="A3730">
        <v>3729</v>
      </c>
      <c r="B3730" t="s">
        <v>61</v>
      </c>
      <c r="C3730">
        <v>623</v>
      </c>
      <c r="D3730" t="str">
        <f>VLOOKUP(C3738,'make details'!$A$1:$C$139,2,FALSE)</f>
        <v>Mercedes-Benz</v>
      </c>
      <c r="E3730" t="str">
        <f>VLOOKUP(C3730,'make details'!$A$1:$C$139,3,FALSE)</f>
        <v>Standard</v>
      </c>
      <c r="F3730">
        <v>1994</v>
      </c>
      <c r="G3730" t="s">
        <v>51</v>
      </c>
      <c r="H3730" t="s">
        <v>66</v>
      </c>
      <c r="I3730" s="1">
        <v>44604</v>
      </c>
      <c r="J3730">
        <v>102</v>
      </c>
      <c r="K3730" t="str">
        <f>VLOOKUP(J3730,locations!$A$1:$E$17,2,FALSE)</f>
        <v>Auckland</v>
      </c>
      <c r="L3730" t="str">
        <f>VLOOKUP(J3730,locations!$A$1:$E$17,3,FALSE)</f>
        <v>New Zealand</v>
      </c>
      <c r="M3730">
        <f>VLOOKUP(J3730,locations!$A$1:$E$17,4,FALSE)</f>
        <v>1695200</v>
      </c>
      <c r="N3730">
        <f>VLOOKUP(J3730,locations!$A$1:$E$17,5,FALSE)</f>
        <v>343.09</v>
      </c>
    </row>
    <row r="3731" spans="1:14" x14ac:dyDescent="0.25">
      <c r="A3731">
        <v>3730</v>
      </c>
      <c r="B3731" t="s">
        <v>11</v>
      </c>
      <c r="C3731">
        <v>623</v>
      </c>
      <c r="D3731" t="str">
        <f>VLOOKUP(C3739,'make details'!$A$1:$C$139,2,FALSE)</f>
        <v>Mazda</v>
      </c>
      <c r="E3731" t="str">
        <f>VLOOKUP(C3731,'make details'!$A$1:$C$139,3,FALSE)</f>
        <v>Standard</v>
      </c>
      <c r="F3731">
        <v>1999</v>
      </c>
      <c r="G3731" t="s">
        <v>20</v>
      </c>
      <c r="H3731" t="s">
        <v>10</v>
      </c>
      <c r="I3731" s="1">
        <v>44514</v>
      </c>
      <c r="J3731">
        <v>103</v>
      </c>
      <c r="K3731" t="str">
        <f>VLOOKUP(J3731,locations!$A$1:$E$17,2,FALSE)</f>
        <v>Waikato</v>
      </c>
      <c r="L3731" t="str">
        <f>VLOOKUP(J3731,locations!$A$1:$E$17,3,FALSE)</f>
        <v>New Zealand</v>
      </c>
      <c r="M3731">
        <f>VLOOKUP(J3731,locations!$A$1:$E$17,4,FALSE)</f>
        <v>513800</v>
      </c>
      <c r="N3731">
        <f>VLOOKUP(J3731,locations!$A$1:$E$17,5,FALSE)</f>
        <v>21.5</v>
      </c>
    </row>
    <row r="3732" spans="1:14" x14ac:dyDescent="0.25">
      <c r="A3732">
        <v>3731</v>
      </c>
      <c r="B3732" t="s">
        <v>8</v>
      </c>
      <c r="C3732">
        <v>623</v>
      </c>
      <c r="D3732" t="str">
        <f>VLOOKUP(C3740,'make details'!$A$1:$C$139,2,FALSE)</f>
        <v>Mazda</v>
      </c>
      <c r="E3732" t="str">
        <f>VLOOKUP(C3732,'make details'!$A$1:$C$139,3,FALSE)</f>
        <v>Standard</v>
      </c>
      <c r="F3732">
        <v>2008</v>
      </c>
      <c r="G3732" t="s">
        <v>992</v>
      </c>
      <c r="H3732" t="s">
        <v>10</v>
      </c>
      <c r="I3732" s="1">
        <v>44590</v>
      </c>
      <c r="J3732">
        <v>114</v>
      </c>
      <c r="K3732" t="str">
        <f>VLOOKUP(J3732,locations!$A$1:$E$17,2,FALSE)</f>
        <v>Canterbury</v>
      </c>
      <c r="L3732" t="str">
        <f>VLOOKUP(J3732,locations!$A$1:$E$17,3,FALSE)</f>
        <v>New Zealand</v>
      </c>
      <c r="M3732">
        <f>VLOOKUP(J3732,locations!$A$1:$E$17,4,FALSE)</f>
        <v>655000</v>
      </c>
      <c r="N3732">
        <f>VLOOKUP(J3732,locations!$A$1:$E$17,5,FALSE)</f>
        <v>14.72</v>
      </c>
    </row>
    <row r="3733" spans="1:14" x14ac:dyDescent="0.25">
      <c r="A3733">
        <v>3732</v>
      </c>
      <c r="B3733" t="s">
        <v>8</v>
      </c>
      <c r="C3733">
        <v>623</v>
      </c>
      <c r="D3733" t="str">
        <f>VLOOKUP(C3741,'make details'!$A$1:$C$139,2,FALSE)</f>
        <v>BMW</v>
      </c>
      <c r="E3733" t="str">
        <f>VLOOKUP(C3733,'make details'!$A$1:$C$139,3,FALSE)</f>
        <v>Standard</v>
      </c>
      <c r="F3733">
        <v>2008</v>
      </c>
      <c r="G3733" t="s">
        <v>993</v>
      </c>
      <c r="H3733" t="s">
        <v>10</v>
      </c>
      <c r="I3733" s="1">
        <v>44527</v>
      </c>
      <c r="J3733">
        <v>102</v>
      </c>
      <c r="K3733" t="str">
        <f>VLOOKUP(J3733,locations!$A$1:$E$17,2,FALSE)</f>
        <v>Auckland</v>
      </c>
      <c r="L3733" t="str">
        <f>VLOOKUP(J3733,locations!$A$1:$E$17,3,FALSE)</f>
        <v>New Zealand</v>
      </c>
      <c r="M3733">
        <f>VLOOKUP(J3733,locations!$A$1:$E$17,4,FALSE)</f>
        <v>1695200</v>
      </c>
      <c r="N3733">
        <f>VLOOKUP(J3733,locations!$A$1:$E$17,5,FALSE)</f>
        <v>343.09</v>
      </c>
    </row>
    <row r="3734" spans="1:14" x14ac:dyDescent="0.25">
      <c r="A3734">
        <v>3733</v>
      </c>
      <c r="B3734" t="s">
        <v>8</v>
      </c>
      <c r="C3734">
        <v>514</v>
      </c>
      <c r="D3734" t="str">
        <f>VLOOKUP(C3742,'make details'!$A$1:$C$139,2,FALSE)</f>
        <v>Honda</v>
      </c>
      <c r="E3734" t="str">
        <f>VLOOKUP(C3734,'make details'!$A$1:$C$139,3,FALSE)</f>
        <v>Standard</v>
      </c>
      <c r="F3734">
        <v>2009</v>
      </c>
      <c r="G3734" t="s">
        <v>177</v>
      </c>
      <c r="H3734" t="s">
        <v>47</v>
      </c>
      <c r="I3734" s="1">
        <v>44634</v>
      </c>
      <c r="J3734">
        <v>115</v>
      </c>
      <c r="K3734" t="str">
        <f>VLOOKUP(J3734,locations!$A$1:$E$17,2,FALSE)</f>
        <v>Otago</v>
      </c>
      <c r="L3734" t="str">
        <f>VLOOKUP(J3734,locations!$A$1:$E$17,3,FALSE)</f>
        <v>New Zealand</v>
      </c>
      <c r="M3734">
        <f>VLOOKUP(J3734,locations!$A$1:$E$17,4,FALSE)</f>
        <v>246000</v>
      </c>
      <c r="N3734">
        <f>VLOOKUP(J3734,locations!$A$1:$E$17,5,FALSE)</f>
        <v>7.89</v>
      </c>
    </row>
    <row r="3735" spans="1:14" x14ac:dyDescent="0.25">
      <c r="A3735">
        <v>3734</v>
      </c>
      <c r="B3735" t="s">
        <v>90</v>
      </c>
      <c r="C3735">
        <v>580</v>
      </c>
      <c r="D3735" t="str">
        <f>VLOOKUP(C3743,'make details'!$A$1:$C$139,2,FALSE)</f>
        <v>Toyota</v>
      </c>
      <c r="E3735" t="str">
        <f>VLOOKUP(C3735,'make details'!$A$1:$C$139,3,FALSE)</f>
        <v>Standard</v>
      </c>
      <c r="F3735">
        <v>2020</v>
      </c>
      <c r="G3735" t="s">
        <v>442</v>
      </c>
      <c r="H3735" t="s">
        <v>18</v>
      </c>
      <c r="I3735" s="1">
        <v>44656</v>
      </c>
      <c r="J3735">
        <v>107</v>
      </c>
      <c r="K3735" t="str">
        <f>VLOOKUP(J3735,locations!$A$1:$E$17,2,FALSE)</f>
        <v>Taranaki</v>
      </c>
      <c r="L3735" t="str">
        <f>VLOOKUP(J3735,locations!$A$1:$E$17,3,FALSE)</f>
        <v>New Zealand</v>
      </c>
      <c r="M3735">
        <f>VLOOKUP(J3735,locations!$A$1:$E$17,4,FALSE)</f>
        <v>127300</v>
      </c>
      <c r="N3735">
        <f>VLOOKUP(J3735,locations!$A$1:$E$17,5,FALSE)</f>
        <v>17.55</v>
      </c>
    </row>
    <row r="3736" spans="1:14" x14ac:dyDescent="0.25">
      <c r="A3736">
        <v>3735</v>
      </c>
      <c r="B3736" t="s">
        <v>83</v>
      </c>
      <c r="C3736">
        <v>610</v>
      </c>
      <c r="D3736" t="str">
        <f>VLOOKUP(C3744,'make details'!$A$1:$C$139,2,FALSE)</f>
        <v>Toyota</v>
      </c>
      <c r="E3736" t="str">
        <f>VLOOKUP(C3736,'make details'!$A$1:$C$139,3,FALSE)</f>
        <v>Standard</v>
      </c>
      <c r="F3736">
        <v>2011</v>
      </c>
      <c r="G3736" t="s">
        <v>444</v>
      </c>
      <c r="H3736" t="s">
        <v>10</v>
      </c>
      <c r="I3736" s="1">
        <v>44606</v>
      </c>
      <c r="J3736">
        <v>102</v>
      </c>
      <c r="K3736" t="str">
        <f>VLOOKUP(J3736,locations!$A$1:$E$17,2,FALSE)</f>
        <v>Auckland</v>
      </c>
      <c r="L3736" t="str">
        <f>VLOOKUP(J3736,locations!$A$1:$E$17,3,FALSE)</f>
        <v>New Zealand</v>
      </c>
      <c r="M3736">
        <f>VLOOKUP(J3736,locations!$A$1:$E$17,4,FALSE)</f>
        <v>1695200</v>
      </c>
      <c r="N3736">
        <f>VLOOKUP(J3736,locations!$A$1:$E$17,5,FALSE)</f>
        <v>343.09</v>
      </c>
    </row>
    <row r="3737" spans="1:14" x14ac:dyDescent="0.25">
      <c r="A3737">
        <v>3736</v>
      </c>
      <c r="B3737" t="s">
        <v>435</v>
      </c>
      <c r="C3737">
        <v>548</v>
      </c>
      <c r="D3737" t="str">
        <f>VLOOKUP(C3745,'make details'!$A$1:$C$139,2,FALSE)</f>
        <v>Ford</v>
      </c>
      <c r="E3737" t="str">
        <f>VLOOKUP(C3737,'make details'!$A$1:$C$139,3,FALSE)</f>
        <v>Standard</v>
      </c>
      <c r="F3737">
        <v>2003</v>
      </c>
      <c r="G3737" t="s">
        <v>611</v>
      </c>
      <c r="H3737" t="s">
        <v>18</v>
      </c>
      <c r="I3737" s="1">
        <v>44612</v>
      </c>
      <c r="J3737">
        <v>103</v>
      </c>
      <c r="K3737" t="str">
        <f>VLOOKUP(J3737,locations!$A$1:$E$17,2,FALSE)</f>
        <v>Waikato</v>
      </c>
      <c r="L3737" t="str">
        <f>VLOOKUP(J3737,locations!$A$1:$E$17,3,FALSE)</f>
        <v>New Zealand</v>
      </c>
      <c r="M3737">
        <f>VLOOKUP(J3737,locations!$A$1:$E$17,4,FALSE)</f>
        <v>513800</v>
      </c>
      <c r="N3737">
        <f>VLOOKUP(J3737,locations!$A$1:$E$17,5,FALSE)</f>
        <v>21.5</v>
      </c>
    </row>
    <row r="3738" spans="1:14" x14ac:dyDescent="0.25">
      <c r="A3738">
        <v>3737</v>
      </c>
      <c r="B3738" t="s">
        <v>90</v>
      </c>
      <c r="C3738">
        <v>577</v>
      </c>
      <c r="D3738" t="str">
        <f>VLOOKUP(C3746,'make details'!$A$1:$C$139,2,FALSE)</f>
        <v>Subaru</v>
      </c>
      <c r="E3738" t="str">
        <f>VLOOKUP(C3738,'make details'!$A$1:$C$139,3,FALSE)</f>
        <v>Luxury</v>
      </c>
      <c r="F3738">
        <v>2011</v>
      </c>
      <c r="G3738" t="s">
        <v>880</v>
      </c>
      <c r="H3738" t="s">
        <v>10</v>
      </c>
      <c r="I3738" s="1">
        <v>44631</v>
      </c>
      <c r="J3738">
        <v>102</v>
      </c>
      <c r="K3738" t="str">
        <f>VLOOKUP(J3738,locations!$A$1:$E$17,2,FALSE)</f>
        <v>Auckland</v>
      </c>
      <c r="L3738" t="str">
        <f>VLOOKUP(J3738,locations!$A$1:$E$17,3,FALSE)</f>
        <v>New Zealand</v>
      </c>
      <c r="M3738">
        <f>VLOOKUP(J3738,locations!$A$1:$E$17,4,FALSE)</f>
        <v>1695200</v>
      </c>
      <c r="N3738">
        <f>VLOOKUP(J3738,locations!$A$1:$E$17,5,FALSE)</f>
        <v>343.09</v>
      </c>
    </row>
    <row r="3739" spans="1:14" x14ac:dyDescent="0.25">
      <c r="A3739">
        <v>3738</v>
      </c>
      <c r="B3739" t="s">
        <v>75</v>
      </c>
      <c r="C3739">
        <v>576</v>
      </c>
      <c r="D3739" t="str">
        <f>VLOOKUP(C3747,'make details'!$A$1:$C$139,2,FALSE)</f>
        <v>Honda</v>
      </c>
      <c r="E3739" t="str">
        <f>VLOOKUP(C3739,'make details'!$A$1:$C$139,3,FALSE)</f>
        <v>Standard</v>
      </c>
      <c r="F3739">
        <v>2006</v>
      </c>
      <c r="G3739" t="s">
        <v>578</v>
      </c>
      <c r="H3739" t="s">
        <v>28</v>
      </c>
      <c r="I3739" s="1">
        <v>44643</v>
      </c>
      <c r="J3739">
        <v>102</v>
      </c>
      <c r="K3739" t="str">
        <f>VLOOKUP(J3739,locations!$A$1:$E$17,2,FALSE)</f>
        <v>Auckland</v>
      </c>
      <c r="L3739" t="str">
        <f>VLOOKUP(J3739,locations!$A$1:$E$17,3,FALSE)</f>
        <v>New Zealand</v>
      </c>
      <c r="M3739">
        <f>VLOOKUP(J3739,locations!$A$1:$E$17,4,FALSE)</f>
        <v>1695200</v>
      </c>
      <c r="N3739">
        <f>VLOOKUP(J3739,locations!$A$1:$E$17,5,FALSE)</f>
        <v>343.09</v>
      </c>
    </row>
    <row r="3740" spans="1:14" x14ac:dyDescent="0.25">
      <c r="A3740">
        <v>3739</v>
      </c>
      <c r="B3740" t="s">
        <v>83</v>
      </c>
      <c r="C3740">
        <v>576</v>
      </c>
      <c r="D3740" t="str">
        <f>VLOOKUP(C3748,'make details'!$A$1:$C$139,2,FALSE)</f>
        <v>Skoda</v>
      </c>
      <c r="E3740" t="str">
        <f>VLOOKUP(C3740,'make details'!$A$1:$C$139,3,FALSE)</f>
        <v>Standard</v>
      </c>
      <c r="F3740">
        <v>2013</v>
      </c>
      <c r="G3740" t="s">
        <v>823</v>
      </c>
      <c r="H3740" t="s">
        <v>28</v>
      </c>
      <c r="I3740" s="1">
        <v>44645</v>
      </c>
      <c r="J3740">
        <v>102</v>
      </c>
      <c r="K3740" t="str">
        <f>VLOOKUP(J3740,locations!$A$1:$E$17,2,FALSE)</f>
        <v>Auckland</v>
      </c>
      <c r="L3740" t="str">
        <f>VLOOKUP(J3740,locations!$A$1:$E$17,3,FALSE)</f>
        <v>New Zealand</v>
      </c>
      <c r="M3740">
        <f>VLOOKUP(J3740,locations!$A$1:$E$17,4,FALSE)</f>
        <v>1695200</v>
      </c>
      <c r="N3740">
        <f>VLOOKUP(J3740,locations!$A$1:$E$17,5,FALSE)</f>
        <v>343.09</v>
      </c>
    </row>
    <row r="3741" spans="1:14" x14ac:dyDescent="0.25">
      <c r="A3741">
        <v>3740</v>
      </c>
      <c r="B3741" t="s">
        <v>83</v>
      </c>
      <c r="C3741">
        <v>512</v>
      </c>
      <c r="D3741" t="str">
        <f>VLOOKUP(C3749,'make details'!$A$1:$C$139,2,FALSE)</f>
        <v>BMW</v>
      </c>
      <c r="E3741" t="str">
        <f>VLOOKUP(C3741,'make details'!$A$1:$C$139,3,FALSE)</f>
        <v>Luxury</v>
      </c>
      <c r="F3741">
        <v>2009</v>
      </c>
      <c r="G3741" t="s">
        <v>84</v>
      </c>
      <c r="H3741" t="s">
        <v>10</v>
      </c>
      <c r="I3741" s="1">
        <v>44604</v>
      </c>
      <c r="J3741">
        <v>102</v>
      </c>
      <c r="K3741" t="str">
        <f>VLOOKUP(J3741,locations!$A$1:$E$17,2,FALSE)</f>
        <v>Auckland</v>
      </c>
      <c r="L3741" t="str">
        <f>VLOOKUP(J3741,locations!$A$1:$E$17,3,FALSE)</f>
        <v>New Zealand</v>
      </c>
      <c r="M3741">
        <f>VLOOKUP(J3741,locations!$A$1:$E$17,4,FALSE)</f>
        <v>1695200</v>
      </c>
      <c r="N3741">
        <f>VLOOKUP(J3741,locations!$A$1:$E$17,5,FALSE)</f>
        <v>343.09</v>
      </c>
    </row>
    <row r="3742" spans="1:14" x14ac:dyDescent="0.25">
      <c r="A3742">
        <v>3741</v>
      </c>
      <c r="B3742" t="s">
        <v>83</v>
      </c>
      <c r="C3742">
        <v>550</v>
      </c>
      <c r="D3742" t="str">
        <f>VLOOKUP(C3750,'make details'!$A$1:$C$139,2,FALSE)</f>
        <v>Toyota</v>
      </c>
      <c r="E3742" t="str">
        <f>VLOOKUP(C3742,'make details'!$A$1:$C$139,3,FALSE)</f>
        <v>Standard</v>
      </c>
      <c r="F3742">
        <v>1998</v>
      </c>
      <c r="G3742" t="s">
        <v>458</v>
      </c>
      <c r="H3742" t="s">
        <v>618</v>
      </c>
      <c r="I3742" s="1">
        <v>44630</v>
      </c>
      <c r="J3742">
        <v>105</v>
      </c>
      <c r="K3742" t="str">
        <f>VLOOKUP(J3742,locations!$A$1:$E$17,2,FALSE)</f>
        <v>Gisborne</v>
      </c>
      <c r="L3742" t="str">
        <f>VLOOKUP(J3742,locations!$A$1:$E$17,3,FALSE)</f>
        <v>New Zealand</v>
      </c>
      <c r="M3742">
        <f>VLOOKUP(J3742,locations!$A$1:$E$17,4,FALSE)</f>
        <v>52100</v>
      </c>
      <c r="N3742">
        <f>VLOOKUP(J3742,locations!$A$1:$E$17,5,FALSE)</f>
        <v>6.21</v>
      </c>
    </row>
    <row r="3743" spans="1:14" x14ac:dyDescent="0.25">
      <c r="A3743">
        <v>3742</v>
      </c>
      <c r="B3743" t="s">
        <v>75</v>
      </c>
      <c r="C3743">
        <v>619</v>
      </c>
      <c r="D3743" t="str">
        <f>VLOOKUP(C3751,'make details'!$A$1:$C$139,2,FALSE)</f>
        <v>BMW</v>
      </c>
      <c r="E3743" t="str">
        <f>VLOOKUP(C3743,'make details'!$A$1:$C$139,3,FALSE)</f>
        <v>Standard</v>
      </c>
      <c r="F3743">
        <v>2014</v>
      </c>
      <c r="G3743" t="s">
        <v>739</v>
      </c>
      <c r="H3743" t="s">
        <v>28</v>
      </c>
      <c r="I3743" s="1">
        <v>44652</v>
      </c>
      <c r="J3743">
        <v>102</v>
      </c>
      <c r="K3743" t="str">
        <f>VLOOKUP(J3743,locations!$A$1:$E$17,2,FALSE)</f>
        <v>Auckland</v>
      </c>
      <c r="L3743" t="str">
        <f>VLOOKUP(J3743,locations!$A$1:$E$17,3,FALSE)</f>
        <v>New Zealand</v>
      </c>
      <c r="M3743">
        <f>VLOOKUP(J3743,locations!$A$1:$E$17,4,FALSE)</f>
        <v>1695200</v>
      </c>
      <c r="N3743">
        <f>VLOOKUP(J3743,locations!$A$1:$E$17,5,FALSE)</f>
        <v>343.09</v>
      </c>
    </row>
    <row r="3744" spans="1:14" x14ac:dyDescent="0.25">
      <c r="A3744">
        <v>3743</v>
      </c>
      <c r="B3744" t="s">
        <v>235</v>
      </c>
      <c r="C3744">
        <v>619</v>
      </c>
      <c r="D3744" t="str">
        <f>VLOOKUP(C3752,'make details'!$A$1:$C$139,2,FALSE)</f>
        <v>Suzuki</v>
      </c>
      <c r="E3744" t="str">
        <f>VLOOKUP(C3744,'make details'!$A$1:$C$139,3,FALSE)</f>
        <v>Standard</v>
      </c>
      <c r="F3744">
        <v>1997</v>
      </c>
      <c r="G3744" t="s">
        <v>467</v>
      </c>
      <c r="H3744" t="s">
        <v>10</v>
      </c>
      <c r="I3744" s="1">
        <v>44643</v>
      </c>
      <c r="J3744">
        <v>102</v>
      </c>
      <c r="K3744" t="str">
        <f>VLOOKUP(J3744,locations!$A$1:$E$17,2,FALSE)</f>
        <v>Auckland</v>
      </c>
      <c r="L3744" t="str">
        <f>VLOOKUP(J3744,locations!$A$1:$E$17,3,FALSE)</f>
        <v>New Zealand</v>
      </c>
      <c r="M3744">
        <f>VLOOKUP(J3744,locations!$A$1:$E$17,4,FALSE)</f>
        <v>1695200</v>
      </c>
      <c r="N3744">
        <f>VLOOKUP(J3744,locations!$A$1:$E$17,5,FALSE)</f>
        <v>343.09</v>
      </c>
    </row>
    <row r="3745" spans="1:14" x14ac:dyDescent="0.25">
      <c r="A3745">
        <v>3744</v>
      </c>
      <c r="B3745" t="s">
        <v>435</v>
      </c>
      <c r="C3745">
        <v>540</v>
      </c>
      <c r="D3745" t="str">
        <f>VLOOKUP(C3753,'make details'!$A$1:$C$139,2,FALSE)</f>
        <v>Toyota</v>
      </c>
      <c r="E3745" t="str">
        <f>VLOOKUP(C3745,'make details'!$A$1:$C$139,3,FALSE)</f>
        <v>Standard</v>
      </c>
      <c r="F3745">
        <v>2004</v>
      </c>
      <c r="G3745" t="s">
        <v>436</v>
      </c>
      <c r="H3745" t="s">
        <v>32</v>
      </c>
      <c r="I3745" s="1">
        <v>44631</v>
      </c>
      <c r="J3745">
        <v>104</v>
      </c>
      <c r="K3745" t="str">
        <f>VLOOKUP(J3745,locations!$A$1:$E$17,2,FALSE)</f>
        <v>Bay of Plenty</v>
      </c>
      <c r="L3745" t="str">
        <f>VLOOKUP(J3745,locations!$A$1:$E$17,3,FALSE)</f>
        <v>New Zealand</v>
      </c>
      <c r="M3745">
        <f>VLOOKUP(J3745,locations!$A$1:$E$17,4,FALSE)</f>
        <v>347700</v>
      </c>
      <c r="N3745">
        <f>VLOOKUP(J3745,locations!$A$1:$E$17,5,FALSE)</f>
        <v>28.8</v>
      </c>
    </row>
    <row r="3746" spans="1:14" x14ac:dyDescent="0.25">
      <c r="A3746">
        <v>3745</v>
      </c>
      <c r="B3746" t="s">
        <v>75</v>
      </c>
      <c r="C3746">
        <v>610</v>
      </c>
      <c r="D3746" t="str">
        <f>VLOOKUP(C3754,'make details'!$A$1:$C$139,2,FALSE)</f>
        <v>Toyota</v>
      </c>
      <c r="E3746" t="str">
        <f>VLOOKUP(C3746,'make details'!$A$1:$C$139,3,FALSE)</f>
        <v>Standard</v>
      </c>
      <c r="F3746">
        <v>1996</v>
      </c>
      <c r="G3746" t="s">
        <v>444</v>
      </c>
      <c r="H3746" t="s">
        <v>10</v>
      </c>
      <c r="I3746" s="1">
        <v>44505</v>
      </c>
      <c r="J3746">
        <v>115</v>
      </c>
      <c r="K3746" t="str">
        <f>VLOOKUP(J3746,locations!$A$1:$E$17,2,FALSE)</f>
        <v>Otago</v>
      </c>
      <c r="L3746" t="str">
        <f>VLOOKUP(J3746,locations!$A$1:$E$17,3,FALSE)</f>
        <v>New Zealand</v>
      </c>
      <c r="M3746">
        <f>VLOOKUP(J3746,locations!$A$1:$E$17,4,FALSE)</f>
        <v>246000</v>
      </c>
      <c r="N3746">
        <f>VLOOKUP(J3746,locations!$A$1:$E$17,5,FALSE)</f>
        <v>7.89</v>
      </c>
    </row>
    <row r="3747" spans="1:14" x14ac:dyDescent="0.25">
      <c r="A3747">
        <v>3746</v>
      </c>
      <c r="B3747" t="s">
        <v>75</v>
      </c>
      <c r="C3747">
        <v>550</v>
      </c>
      <c r="D3747" t="str">
        <f>VLOOKUP(C3755,'make details'!$A$1:$C$139,2,FALSE)</f>
        <v>Toyota</v>
      </c>
      <c r="E3747" t="str">
        <f>VLOOKUP(C3747,'make details'!$A$1:$C$139,3,FALSE)</f>
        <v>Standard</v>
      </c>
      <c r="F3747">
        <v>1987</v>
      </c>
      <c r="G3747" t="s">
        <v>994</v>
      </c>
      <c r="H3747" t="s">
        <v>47</v>
      </c>
      <c r="I3747" s="1">
        <v>44586</v>
      </c>
      <c r="J3747">
        <v>103</v>
      </c>
      <c r="K3747" t="str">
        <f>VLOOKUP(J3747,locations!$A$1:$E$17,2,FALSE)</f>
        <v>Waikato</v>
      </c>
      <c r="L3747" t="str">
        <f>VLOOKUP(J3747,locations!$A$1:$E$17,3,FALSE)</f>
        <v>New Zealand</v>
      </c>
      <c r="M3747">
        <f>VLOOKUP(J3747,locations!$A$1:$E$17,4,FALSE)</f>
        <v>513800</v>
      </c>
      <c r="N3747">
        <f>VLOOKUP(J3747,locations!$A$1:$E$17,5,FALSE)</f>
        <v>21.5</v>
      </c>
    </row>
    <row r="3748" spans="1:14" x14ac:dyDescent="0.25">
      <c r="A3748">
        <v>3747</v>
      </c>
      <c r="B3748" t="s">
        <v>90</v>
      </c>
      <c r="C3748">
        <v>605</v>
      </c>
      <c r="D3748" t="str">
        <f>VLOOKUP(C3756,'make details'!$A$1:$C$139,2,FALSE)</f>
        <v>BMW</v>
      </c>
      <c r="E3748" t="str">
        <f>VLOOKUP(C3748,'make details'!$A$1:$C$139,3,FALSE)</f>
        <v>Standard</v>
      </c>
      <c r="F3748">
        <v>2020</v>
      </c>
      <c r="G3748" t="s">
        <v>995</v>
      </c>
      <c r="H3748" t="s">
        <v>10</v>
      </c>
      <c r="I3748" s="1">
        <v>44633</v>
      </c>
      <c r="J3748">
        <v>102</v>
      </c>
      <c r="K3748" t="str">
        <f>VLOOKUP(J3748,locations!$A$1:$E$17,2,FALSE)</f>
        <v>Auckland</v>
      </c>
      <c r="L3748" t="str">
        <f>VLOOKUP(J3748,locations!$A$1:$E$17,3,FALSE)</f>
        <v>New Zealand</v>
      </c>
      <c r="M3748">
        <f>VLOOKUP(J3748,locations!$A$1:$E$17,4,FALSE)</f>
        <v>1695200</v>
      </c>
      <c r="N3748">
        <f>VLOOKUP(J3748,locations!$A$1:$E$17,5,FALSE)</f>
        <v>343.09</v>
      </c>
    </row>
    <row r="3749" spans="1:14" x14ac:dyDescent="0.25">
      <c r="A3749">
        <v>3748</v>
      </c>
      <c r="B3749" t="s">
        <v>75</v>
      </c>
      <c r="C3749">
        <v>512</v>
      </c>
      <c r="D3749" t="str">
        <f>VLOOKUP(C3757,'make details'!$A$1:$C$139,2,FALSE)</f>
        <v>Subaru</v>
      </c>
      <c r="E3749" t="str">
        <f>VLOOKUP(C3749,'make details'!$A$1:$C$139,3,FALSE)</f>
        <v>Luxury</v>
      </c>
      <c r="F3749">
        <v>2007</v>
      </c>
      <c r="G3749" t="s">
        <v>707</v>
      </c>
      <c r="H3749" t="s">
        <v>10</v>
      </c>
      <c r="I3749" s="1">
        <v>44569</v>
      </c>
      <c r="J3749">
        <v>104</v>
      </c>
      <c r="K3749" t="str">
        <f>VLOOKUP(J3749,locations!$A$1:$E$17,2,FALSE)</f>
        <v>Bay of Plenty</v>
      </c>
      <c r="L3749" t="str">
        <f>VLOOKUP(J3749,locations!$A$1:$E$17,3,FALSE)</f>
        <v>New Zealand</v>
      </c>
      <c r="M3749">
        <f>VLOOKUP(J3749,locations!$A$1:$E$17,4,FALSE)</f>
        <v>347700</v>
      </c>
      <c r="N3749">
        <f>VLOOKUP(J3749,locations!$A$1:$E$17,5,FALSE)</f>
        <v>28.8</v>
      </c>
    </row>
    <row r="3750" spans="1:14" x14ac:dyDescent="0.25">
      <c r="A3750">
        <v>3749</v>
      </c>
      <c r="B3750" t="s">
        <v>90</v>
      </c>
      <c r="C3750">
        <v>619</v>
      </c>
      <c r="D3750" t="str">
        <f>VLOOKUP(C3758,'make details'!$A$1:$C$139,2,FALSE)</f>
        <v>Ford</v>
      </c>
      <c r="E3750" t="str">
        <f>VLOOKUP(C3750,'make details'!$A$1:$C$139,3,FALSE)</f>
        <v>Standard</v>
      </c>
      <c r="F3750">
        <v>2014</v>
      </c>
      <c r="G3750" t="s">
        <v>471</v>
      </c>
      <c r="H3750" t="s">
        <v>28</v>
      </c>
      <c r="I3750" s="1">
        <v>44610</v>
      </c>
      <c r="J3750">
        <v>108</v>
      </c>
      <c r="K3750" t="str">
        <f>VLOOKUP(J3750,locations!$A$1:$E$17,2,FALSE)</f>
        <v>Manawatū-Whanganui</v>
      </c>
      <c r="L3750" t="str">
        <f>VLOOKUP(J3750,locations!$A$1:$E$17,3,FALSE)</f>
        <v>New Zealand</v>
      </c>
      <c r="M3750">
        <f>VLOOKUP(J3750,locations!$A$1:$E$17,4,FALSE)</f>
        <v>258200</v>
      </c>
      <c r="N3750">
        <f>VLOOKUP(J3750,locations!$A$1:$E$17,5,FALSE)</f>
        <v>11.62</v>
      </c>
    </row>
    <row r="3751" spans="1:14" x14ac:dyDescent="0.25">
      <c r="A3751">
        <v>3750</v>
      </c>
      <c r="B3751" t="s">
        <v>75</v>
      </c>
      <c r="C3751">
        <v>512</v>
      </c>
      <c r="D3751" t="str">
        <f>VLOOKUP(C3759,'make details'!$A$1:$C$139,2,FALSE)</f>
        <v>Nissan</v>
      </c>
      <c r="E3751" t="str">
        <f>VLOOKUP(C3751,'make details'!$A$1:$C$139,3,FALSE)</f>
        <v>Luxury</v>
      </c>
      <c r="F3751">
        <v>2006</v>
      </c>
      <c r="G3751" t="s">
        <v>996</v>
      </c>
      <c r="H3751" t="s">
        <v>28</v>
      </c>
      <c r="I3751" s="1">
        <v>44617</v>
      </c>
      <c r="J3751">
        <v>102</v>
      </c>
      <c r="K3751" t="str">
        <f>VLOOKUP(J3751,locations!$A$1:$E$17,2,FALSE)</f>
        <v>Auckland</v>
      </c>
      <c r="L3751" t="str">
        <f>VLOOKUP(J3751,locations!$A$1:$E$17,3,FALSE)</f>
        <v>New Zealand</v>
      </c>
      <c r="M3751">
        <f>VLOOKUP(J3751,locations!$A$1:$E$17,4,FALSE)</f>
        <v>1695200</v>
      </c>
      <c r="N3751">
        <f>VLOOKUP(J3751,locations!$A$1:$E$17,5,FALSE)</f>
        <v>343.09</v>
      </c>
    </row>
    <row r="3752" spans="1:14" x14ac:dyDescent="0.25">
      <c r="A3752">
        <v>3751</v>
      </c>
      <c r="B3752" t="s">
        <v>75</v>
      </c>
      <c r="C3752">
        <v>611</v>
      </c>
      <c r="D3752" t="str">
        <f>VLOOKUP(C3760,'make details'!$A$1:$C$139,2,FALSE)</f>
        <v>Toyota</v>
      </c>
      <c r="E3752" t="str">
        <f>VLOOKUP(C3752,'make details'!$A$1:$C$139,3,FALSE)</f>
        <v>Standard</v>
      </c>
      <c r="F3752">
        <v>2007</v>
      </c>
      <c r="G3752" t="s">
        <v>684</v>
      </c>
      <c r="H3752" t="s">
        <v>18</v>
      </c>
      <c r="I3752" s="1">
        <v>44520</v>
      </c>
      <c r="J3752">
        <v>104</v>
      </c>
      <c r="K3752" t="str">
        <f>VLOOKUP(J3752,locations!$A$1:$E$17,2,FALSE)</f>
        <v>Bay of Plenty</v>
      </c>
      <c r="L3752" t="str">
        <f>VLOOKUP(J3752,locations!$A$1:$E$17,3,FALSE)</f>
        <v>New Zealand</v>
      </c>
      <c r="M3752">
        <f>VLOOKUP(J3752,locations!$A$1:$E$17,4,FALSE)</f>
        <v>347700</v>
      </c>
      <c r="N3752">
        <f>VLOOKUP(J3752,locations!$A$1:$E$17,5,FALSE)</f>
        <v>28.8</v>
      </c>
    </row>
    <row r="3753" spans="1:14" x14ac:dyDescent="0.25">
      <c r="A3753">
        <v>3752</v>
      </c>
      <c r="B3753" t="s">
        <v>235</v>
      </c>
      <c r="C3753">
        <v>619</v>
      </c>
      <c r="D3753" t="str">
        <f>VLOOKUP(C3761,'make details'!$A$1:$C$139,2,FALSE)</f>
        <v>Mazda</v>
      </c>
      <c r="E3753" t="str">
        <f>VLOOKUP(C3753,'make details'!$A$1:$C$139,3,FALSE)</f>
        <v>Standard</v>
      </c>
      <c r="F3753">
        <v>1993</v>
      </c>
      <c r="G3753" t="s">
        <v>467</v>
      </c>
      <c r="H3753" t="s">
        <v>101</v>
      </c>
      <c r="I3753" s="1">
        <v>44561</v>
      </c>
      <c r="J3753">
        <v>102</v>
      </c>
      <c r="K3753" t="str">
        <f>VLOOKUP(J3753,locations!$A$1:$E$17,2,FALSE)</f>
        <v>Auckland</v>
      </c>
      <c r="L3753" t="str">
        <f>VLOOKUP(J3753,locations!$A$1:$E$17,3,FALSE)</f>
        <v>New Zealand</v>
      </c>
      <c r="M3753">
        <f>VLOOKUP(J3753,locations!$A$1:$E$17,4,FALSE)</f>
        <v>1695200</v>
      </c>
      <c r="N3753">
        <f>VLOOKUP(J3753,locations!$A$1:$E$17,5,FALSE)</f>
        <v>343.09</v>
      </c>
    </row>
    <row r="3754" spans="1:14" x14ac:dyDescent="0.25">
      <c r="A3754">
        <v>3753</v>
      </c>
      <c r="B3754" t="s">
        <v>75</v>
      </c>
      <c r="C3754">
        <v>619</v>
      </c>
      <c r="D3754" t="str">
        <f>VLOOKUP(C3762,'make details'!$A$1:$C$139,2,FALSE)</f>
        <v>Ford</v>
      </c>
      <c r="E3754" t="str">
        <f>VLOOKUP(C3754,'make details'!$A$1:$C$139,3,FALSE)</f>
        <v>Standard</v>
      </c>
      <c r="F3754">
        <v>2014</v>
      </c>
      <c r="G3754" t="s">
        <v>471</v>
      </c>
      <c r="H3754" t="s">
        <v>10</v>
      </c>
      <c r="I3754" s="1">
        <v>44651</v>
      </c>
      <c r="J3754">
        <v>102</v>
      </c>
      <c r="K3754" t="str">
        <f>VLOOKUP(J3754,locations!$A$1:$E$17,2,FALSE)</f>
        <v>Auckland</v>
      </c>
      <c r="L3754" t="str">
        <f>VLOOKUP(J3754,locations!$A$1:$E$17,3,FALSE)</f>
        <v>New Zealand</v>
      </c>
      <c r="M3754">
        <f>VLOOKUP(J3754,locations!$A$1:$E$17,4,FALSE)</f>
        <v>1695200</v>
      </c>
      <c r="N3754">
        <f>VLOOKUP(J3754,locations!$A$1:$E$17,5,FALSE)</f>
        <v>343.09</v>
      </c>
    </row>
    <row r="3755" spans="1:14" x14ac:dyDescent="0.25">
      <c r="A3755">
        <v>3754</v>
      </c>
      <c r="B3755" t="s">
        <v>75</v>
      </c>
      <c r="C3755">
        <v>619</v>
      </c>
      <c r="D3755" t="str">
        <f>VLOOKUP(C3763,'make details'!$A$1:$C$139,2,FALSE)</f>
        <v>Holden</v>
      </c>
      <c r="E3755" t="str">
        <f>VLOOKUP(C3755,'make details'!$A$1:$C$139,3,FALSE)</f>
        <v>Standard</v>
      </c>
      <c r="F3755">
        <v>2015</v>
      </c>
      <c r="G3755" t="s">
        <v>471</v>
      </c>
      <c r="H3755" t="s">
        <v>32</v>
      </c>
      <c r="I3755" s="1">
        <v>44643</v>
      </c>
      <c r="J3755">
        <v>102</v>
      </c>
      <c r="K3755" t="str">
        <f>VLOOKUP(J3755,locations!$A$1:$E$17,2,FALSE)</f>
        <v>Auckland</v>
      </c>
      <c r="L3755" t="str">
        <f>VLOOKUP(J3755,locations!$A$1:$E$17,3,FALSE)</f>
        <v>New Zealand</v>
      </c>
      <c r="M3755">
        <f>VLOOKUP(J3755,locations!$A$1:$E$17,4,FALSE)</f>
        <v>1695200</v>
      </c>
      <c r="N3755">
        <f>VLOOKUP(J3755,locations!$A$1:$E$17,5,FALSE)</f>
        <v>343.09</v>
      </c>
    </row>
    <row r="3756" spans="1:14" x14ac:dyDescent="0.25">
      <c r="A3756">
        <v>3755</v>
      </c>
      <c r="B3756" t="s">
        <v>83</v>
      </c>
      <c r="C3756">
        <v>512</v>
      </c>
      <c r="D3756" t="str">
        <f>VLOOKUP(C3764,'make details'!$A$1:$C$139,2,FALSE)</f>
        <v>Mini</v>
      </c>
      <c r="E3756" t="str">
        <f>VLOOKUP(C3756,'make details'!$A$1:$C$139,3,FALSE)</f>
        <v>Luxury</v>
      </c>
      <c r="F3756">
        <v>2007</v>
      </c>
      <c r="G3756" t="s">
        <v>707</v>
      </c>
      <c r="H3756" t="s">
        <v>45</v>
      </c>
      <c r="I3756" s="1">
        <v>44528</v>
      </c>
      <c r="J3756">
        <v>109</v>
      </c>
      <c r="K3756" t="str">
        <f>VLOOKUP(J3756,locations!$A$1:$E$17,2,FALSE)</f>
        <v>Wellington</v>
      </c>
      <c r="L3756" t="str">
        <f>VLOOKUP(J3756,locations!$A$1:$E$17,3,FALSE)</f>
        <v>New Zealand</v>
      </c>
      <c r="M3756">
        <f>VLOOKUP(J3756,locations!$A$1:$E$17,4,FALSE)</f>
        <v>543500</v>
      </c>
      <c r="N3756">
        <f>VLOOKUP(J3756,locations!$A$1:$E$17,5,FALSE)</f>
        <v>67.52</v>
      </c>
    </row>
    <row r="3757" spans="1:14" x14ac:dyDescent="0.25">
      <c r="A3757">
        <v>3756</v>
      </c>
      <c r="B3757" t="s">
        <v>90</v>
      </c>
      <c r="C3757">
        <v>610</v>
      </c>
      <c r="D3757" t="str">
        <f>VLOOKUP(C3765,'make details'!$A$1:$C$139,2,FALSE)</f>
        <v>Nissan</v>
      </c>
      <c r="E3757" t="str">
        <f>VLOOKUP(C3757,'make details'!$A$1:$C$139,3,FALSE)</f>
        <v>Standard</v>
      </c>
      <c r="F3757">
        <v>2005</v>
      </c>
      <c r="G3757" t="s">
        <v>674</v>
      </c>
      <c r="H3757" t="s">
        <v>32</v>
      </c>
      <c r="I3757" s="1">
        <v>44502</v>
      </c>
      <c r="J3757">
        <v>107</v>
      </c>
      <c r="K3757" t="str">
        <f>VLOOKUP(J3757,locations!$A$1:$E$17,2,FALSE)</f>
        <v>Taranaki</v>
      </c>
      <c r="L3757" t="str">
        <f>VLOOKUP(J3757,locations!$A$1:$E$17,3,FALSE)</f>
        <v>New Zealand</v>
      </c>
      <c r="M3757">
        <f>VLOOKUP(J3757,locations!$A$1:$E$17,4,FALSE)</f>
        <v>127300</v>
      </c>
      <c r="N3757">
        <f>VLOOKUP(J3757,locations!$A$1:$E$17,5,FALSE)</f>
        <v>17.55</v>
      </c>
    </row>
    <row r="3758" spans="1:14" x14ac:dyDescent="0.25">
      <c r="A3758">
        <v>3757</v>
      </c>
      <c r="B3758" t="s">
        <v>435</v>
      </c>
      <c r="C3758">
        <v>540</v>
      </c>
      <c r="D3758" t="str">
        <f>VLOOKUP(C3766,'make details'!$A$1:$C$139,2,FALSE)</f>
        <v>Nissan</v>
      </c>
      <c r="E3758" t="str">
        <f>VLOOKUP(C3758,'make details'!$A$1:$C$139,3,FALSE)</f>
        <v>Standard</v>
      </c>
      <c r="F3758">
        <v>2020</v>
      </c>
      <c r="G3758" t="s">
        <v>760</v>
      </c>
      <c r="H3758" t="s">
        <v>45</v>
      </c>
      <c r="I3758" s="1">
        <v>44521</v>
      </c>
      <c r="J3758">
        <v>104</v>
      </c>
      <c r="K3758" t="str">
        <f>VLOOKUP(J3758,locations!$A$1:$E$17,2,FALSE)</f>
        <v>Bay of Plenty</v>
      </c>
      <c r="L3758" t="str">
        <f>VLOOKUP(J3758,locations!$A$1:$E$17,3,FALSE)</f>
        <v>New Zealand</v>
      </c>
      <c r="M3758">
        <f>VLOOKUP(J3758,locations!$A$1:$E$17,4,FALSE)</f>
        <v>347700</v>
      </c>
      <c r="N3758">
        <f>VLOOKUP(J3758,locations!$A$1:$E$17,5,FALSE)</f>
        <v>28.8</v>
      </c>
    </row>
    <row r="3759" spans="1:14" x14ac:dyDescent="0.25">
      <c r="A3759">
        <v>3758</v>
      </c>
      <c r="B3759" t="s">
        <v>83</v>
      </c>
      <c r="C3759">
        <v>587</v>
      </c>
      <c r="D3759" t="str">
        <f>VLOOKUP(C3767,'make details'!$A$1:$C$139,2,FALSE)</f>
        <v>Nissan</v>
      </c>
      <c r="E3759" t="str">
        <f>VLOOKUP(C3759,'make details'!$A$1:$C$139,3,FALSE)</f>
        <v>Standard</v>
      </c>
      <c r="F3759">
        <v>2005</v>
      </c>
      <c r="G3759" t="s">
        <v>359</v>
      </c>
      <c r="H3759" t="s">
        <v>28</v>
      </c>
      <c r="I3759" s="1">
        <v>44519</v>
      </c>
      <c r="J3759">
        <v>102</v>
      </c>
      <c r="K3759" t="str">
        <f>VLOOKUP(J3759,locations!$A$1:$E$17,2,FALSE)</f>
        <v>Auckland</v>
      </c>
      <c r="L3759" t="str">
        <f>VLOOKUP(J3759,locations!$A$1:$E$17,3,FALSE)</f>
        <v>New Zealand</v>
      </c>
      <c r="M3759">
        <f>VLOOKUP(J3759,locations!$A$1:$E$17,4,FALSE)</f>
        <v>1695200</v>
      </c>
      <c r="N3759">
        <f>VLOOKUP(J3759,locations!$A$1:$E$17,5,FALSE)</f>
        <v>343.09</v>
      </c>
    </row>
    <row r="3760" spans="1:14" x14ac:dyDescent="0.25">
      <c r="A3760">
        <v>3759</v>
      </c>
      <c r="B3760" t="s">
        <v>75</v>
      </c>
      <c r="C3760">
        <v>619</v>
      </c>
      <c r="D3760" t="str">
        <f>VLOOKUP(C3768,'make details'!$A$1:$C$139,2,FALSE)</f>
        <v>Toyota</v>
      </c>
      <c r="E3760" t="str">
        <f>VLOOKUP(C3760,'make details'!$A$1:$C$139,3,FALSE)</f>
        <v>Standard</v>
      </c>
      <c r="F3760">
        <v>2005</v>
      </c>
      <c r="G3760" t="s">
        <v>460</v>
      </c>
      <c r="H3760" t="s">
        <v>32</v>
      </c>
      <c r="I3760" s="1">
        <v>44644</v>
      </c>
      <c r="J3760">
        <v>102</v>
      </c>
      <c r="K3760" t="str">
        <f>VLOOKUP(J3760,locations!$A$1:$E$17,2,FALSE)</f>
        <v>Auckland</v>
      </c>
      <c r="L3760" t="str">
        <f>VLOOKUP(J3760,locations!$A$1:$E$17,3,FALSE)</f>
        <v>New Zealand</v>
      </c>
      <c r="M3760">
        <f>VLOOKUP(J3760,locations!$A$1:$E$17,4,FALSE)</f>
        <v>1695200</v>
      </c>
      <c r="N3760">
        <f>VLOOKUP(J3760,locations!$A$1:$E$17,5,FALSE)</f>
        <v>343.09</v>
      </c>
    </row>
    <row r="3761" spans="1:14" x14ac:dyDescent="0.25">
      <c r="A3761">
        <v>3760</v>
      </c>
      <c r="B3761" t="s">
        <v>90</v>
      </c>
      <c r="C3761">
        <v>576</v>
      </c>
      <c r="D3761" t="str">
        <f>VLOOKUP(C3769,'make details'!$A$1:$C$139,2,FALSE)</f>
        <v>Suzuki</v>
      </c>
      <c r="E3761" t="str">
        <f>VLOOKUP(C3761,'make details'!$A$1:$C$139,3,FALSE)</f>
        <v>Standard</v>
      </c>
      <c r="F3761">
        <v>2011</v>
      </c>
      <c r="G3761" t="s">
        <v>776</v>
      </c>
      <c r="H3761" t="s">
        <v>10</v>
      </c>
      <c r="I3761" s="1">
        <v>44572</v>
      </c>
      <c r="J3761">
        <v>109</v>
      </c>
      <c r="K3761" t="str">
        <f>VLOOKUP(J3761,locations!$A$1:$E$17,2,FALSE)</f>
        <v>Wellington</v>
      </c>
      <c r="L3761" t="str">
        <f>VLOOKUP(J3761,locations!$A$1:$E$17,3,FALSE)</f>
        <v>New Zealand</v>
      </c>
      <c r="M3761">
        <f>VLOOKUP(J3761,locations!$A$1:$E$17,4,FALSE)</f>
        <v>543500</v>
      </c>
      <c r="N3761">
        <f>VLOOKUP(J3761,locations!$A$1:$E$17,5,FALSE)</f>
        <v>67.52</v>
      </c>
    </row>
    <row r="3762" spans="1:14" x14ac:dyDescent="0.25">
      <c r="A3762">
        <v>3761</v>
      </c>
      <c r="B3762" t="s">
        <v>435</v>
      </c>
      <c r="C3762">
        <v>540</v>
      </c>
      <c r="D3762" t="str">
        <f>VLOOKUP(C3770,'make details'!$A$1:$C$139,2,FALSE)</f>
        <v>Mercedes-Benz</v>
      </c>
      <c r="E3762" t="str">
        <f>VLOOKUP(C3762,'make details'!$A$1:$C$139,3,FALSE)</f>
        <v>Standard</v>
      </c>
      <c r="F3762">
        <v>1998</v>
      </c>
      <c r="G3762" t="s">
        <v>436</v>
      </c>
      <c r="H3762" t="s">
        <v>32</v>
      </c>
      <c r="I3762" s="1">
        <v>44599</v>
      </c>
      <c r="J3762">
        <v>114</v>
      </c>
      <c r="K3762" t="str">
        <f>VLOOKUP(J3762,locations!$A$1:$E$17,2,FALSE)</f>
        <v>Canterbury</v>
      </c>
      <c r="L3762" t="str">
        <f>VLOOKUP(J3762,locations!$A$1:$E$17,3,FALSE)</f>
        <v>New Zealand</v>
      </c>
      <c r="M3762">
        <f>VLOOKUP(J3762,locations!$A$1:$E$17,4,FALSE)</f>
        <v>655000</v>
      </c>
      <c r="N3762">
        <f>VLOOKUP(J3762,locations!$A$1:$E$17,5,FALSE)</f>
        <v>14.72</v>
      </c>
    </row>
    <row r="3763" spans="1:14" x14ac:dyDescent="0.25">
      <c r="A3763">
        <v>3762</v>
      </c>
      <c r="B3763" t="s">
        <v>90</v>
      </c>
      <c r="C3763">
        <v>548</v>
      </c>
      <c r="D3763" t="str">
        <f>VLOOKUP(C3771,'make details'!$A$1:$C$139,2,FALSE)</f>
        <v>Suzuki</v>
      </c>
      <c r="E3763" t="str">
        <f>VLOOKUP(C3763,'make details'!$A$1:$C$139,3,FALSE)</f>
        <v>Standard</v>
      </c>
      <c r="F3763">
        <v>2012</v>
      </c>
      <c r="G3763" t="s">
        <v>810</v>
      </c>
      <c r="H3763" t="s">
        <v>10</v>
      </c>
      <c r="I3763" s="1">
        <v>44592</v>
      </c>
      <c r="J3763">
        <v>102</v>
      </c>
      <c r="K3763" t="str">
        <f>VLOOKUP(J3763,locations!$A$1:$E$17,2,FALSE)</f>
        <v>Auckland</v>
      </c>
      <c r="L3763" t="str">
        <f>VLOOKUP(J3763,locations!$A$1:$E$17,3,FALSE)</f>
        <v>New Zealand</v>
      </c>
      <c r="M3763">
        <f>VLOOKUP(J3763,locations!$A$1:$E$17,4,FALSE)</f>
        <v>1695200</v>
      </c>
      <c r="N3763">
        <f>VLOOKUP(J3763,locations!$A$1:$E$17,5,FALSE)</f>
        <v>343.09</v>
      </c>
    </row>
    <row r="3764" spans="1:14" x14ac:dyDescent="0.25">
      <c r="A3764">
        <v>3763</v>
      </c>
      <c r="B3764" t="s">
        <v>486</v>
      </c>
      <c r="C3764">
        <v>579</v>
      </c>
      <c r="D3764" t="str">
        <f>VLOOKUP(C3772,'make details'!$A$1:$C$139,2,FALSE)</f>
        <v>Toyota</v>
      </c>
      <c r="E3764" t="str">
        <f>VLOOKUP(C3764,'make details'!$A$1:$C$139,3,FALSE)</f>
        <v>Luxury</v>
      </c>
      <c r="F3764">
        <v>2002</v>
      </c>
      <c r="G3764" t="s">
        <v>249</v>
      </c>
      <c r="H3764" t="s">
        <v>28</v>
      </c>
      <c r="I3764" s="1">
        <v>44645</v>
      </c>
      <c r="J3764">
        <v>102</v>
      </c>
      <c r="K3764" t="str">
        <f>VLOOKUP(J3764,locations!$A$1:$E$17,2,FALSE)</f>
        <v>Auckland</v>
      </c>
      <c r="L3764" t="str">
        <f>VLOOKUP(J3764,locations!$A$1:$E$17,3,FALSE)</f>
        <v>New Zealand</v>
      </c>
      <c r="M3764">
        <f>VLOOKUP(J3764,locations!$A$1:$E$17,4,FALSE)</f>
        <v>1695200</v>
      </c>
      <c r="N3764">
        <f>VLOOKUP(J3764,locations!$A$1:$E$17,5,FALSE)</f>
        <v>343.09</v>
      </c>
    </row>
    <row r="3765" spans="1:14" x14ac:dyDescent="0.25">
      <c r="A3765">
        <v>3764</v>
      </c>
      <c r="B3765" t="s">
        <v>435</v>
      </c>
      <c r="C3765">
        <v>587</v>
      </c>
      <c r="D3765" t="str">
        <f>VLOOKUP(C3773,'make details'!$A$1:$C$139,2,FALSE)</f>
        <v>Toyota</v>
      </c>
      <c r="E3765" t="str">
        <f>VLOOKUP(C3765,'make details'!$A$1:$C$139,3,FALSE)</f>
        <v>Standard</v>
      </c>
      <c r="F3765">
        <v>2008</v>
      </c>
      <c r="G3765" t="s">
        <v>437</v>
      </c>
      <c r="H3765" t="s">
        <v>32</v>
      </c>
      <c r="I3765" s="1">
        <v>44490</v>
      </c>
      <c r="J3765">
        <v>105</v>
      </c>
      <c r="K3765" t="str">
        <f>VLOOKUP(J3765,locations!$A$1:$E$17,2,FALSE)</f>
        <v>Gisborne</v>
      </c>
      <c r="L3765" t="str">
        <f>VLOOKUP(J3765,locations!$A$1:$E$17,3,FALSE)</f>
        <v>New Zealand</v>
      </c>
      <c r="M3765">
        <f>VLOOKUP(J3765,locations!$A$1:$E$17,4,FALSE)</f>
        <v>52100</v>
      </c>
      <c r="N3765">
        <f>VLOOKUP(J3765,locations!$A$1:$E$17,5,FALSE)</f>
        <v>6.21</v>
      </c>
    </row>
    <row r="3766" spans="1:14" x14ac:dyDescent="0.25">
      <c r="A3766">
        <v>3765</v>
      </c>
      <c r="B3766" t="s">
        <v>75</v>
      </c>
      <c r="C3766">
        <v>587</v>
      </c>
      <c r="D3766" t="str">
        <f>VLOOKUP(C3774,'make details'!$A$1:$C$139,2,FALSE)</f>
        <v>Ford</v>
      </c>
      <c r="E3766" t="str">
        <f>VLOOKUP(C3766,'make details'!$A$1:$C$139,3,FALSE)</f>
        <v>Standard</v>
      </c>
      <c r="F3766">
        <v>2008</v>
      </c>
      <c r="G3766" t="s">
        <v>891</v>
      </c>
      <c r="H3766" t="s">
        <v>101</v>
      </c>
      <c r="I3766" s="1">
        <v>44511</v>
      </c>
      <c r="J3766">
        <v>102</v>
      </c>
      <c r="K3766" t="str">
        <f>VLOOKUP(J3766,locations!$A$1:$E$17,2,FALSE)</f>
        <v>Auckland</v>
      </c>
      <c r="L3766" t="str">
        <f>VLOOKUP(J3766,locations!$A$1:$E$17,3,FALSE)</f>
        <v>New Zealand</v>
      </c>
      <c r="M3766">
        <f>VLOOKUP(J3766,locations!$A$1:$E$17,4,FALSE)</f>
        <v>1695200</v>
      </c>
      <c r="N3766">
        <f>VLOOKUP(J3766,locations!$A$1:$E$17,5,FALSE)</f>
        <v>343.09</v>
      </c>
    </row>
    <row r="3767" spans="1:14" x14ac:dyDescent="0.25">
      <c r="A3767">
        <v>3766</v>
      </c>
      <c r="B3767" t="s">
        <v>90</v>
      </c>
      <c r="C3767">
        <v>587</v>
      </c>
      <c r="D3767" t="str">
        <f>VLOOKUP(C3775,'make details'!$A$1:$C$139,2,FALSE)</f>
        <v>Mazda</v>
      </c>
      <c r="E3767" t="str">
        <f>VLOOKUP(C3767,'make details'!$A$1:$C$139,3,FALSE)</f>
        <v>Standard</v>
      </c>
      <c r="F3767">
        <v>2012</v>
      </c>
      <c r="G3767" t="s">
        <v>852</v>
      </c>
      <c r="H3767" t="s">
        <v>45</v>
      </c>
      <c r="I3767" s="1">
        <v>44640</v>
      </c>
      <c r="J3767">
        <v>102</v>
      </c>
      <c r="K3767" t="str">
        <f>VLOOKUP(J3767,locations!$A$1:$E$17,2,FALSE)</f>
        <v>Auckland</v>
      </c>
      <c r="L3767" t="str">
        <f>VLOOKUP(J3767,locations!$A$1:$E$17,3,FALSE)</f>
        <v>New Zealand</v>
      </c>
      <c r="M3767">
        <f>VLOOKUP(J3767,locations!$A$1:$E$17,4,FALSE)</f>
        <v>1695200</v>
      </c>
      <c r="N3767">
        <f>VLOOKUP(J3767,locations!$A$1:$E$17,5,FALSE)</f>
        <v>343.09</v>
      </c>
    </row>
    <row r="3768" spans="1:14" x14ac:dyDescent="0.25">
      <c r="A3768">
        <v>3767</v>
      </c>
      <c r="B3768" t="s">
        <v>75</v>
      </c>
      <c r="C3768">
        <v>619</v>
      </c>
      <c r="D3768" t="str">
        <f>VLOOKUP(C3776,'make details'!$A$1:$C$139,2,FALSE)</f>
        <v>Mitsubishi</v>
      </c>
      <c r="E3768" t="str">
        <f>VLOOKUP(C3768,'make details'!$A$1:$C$139,3,FALSE)</f>
        <v>Standard</v>
      </c>
      <c r="F3768">
        <v>2014</v>
      </c>
      <c r="G3768" t="s">
        <v>826</v>
      </c>
      <c r="H3768" t="s">
        <v>32</v>
      </c>
      <c r="I3768" s="1">
        <v>44652</v>
      </c>
      <c r="J3768">
        <v>102</v>
      </c>
      <c r="K3768" t="str">
        <f>VLOOKUP(J3768,locations!$A$1:$E$17,2,FALSE)</f>
        <v>Auckland</v>
      </c>
      <c r="L3768" t="str">
        <f>VLOOKUP(J3768,locations!$A$1:$E$17,3,FALSE)</f>
        <v>New Zealand</v>
      </c>
      <c r="M3768">
        <f>VLOOKUP(J3768,locations!$A$1:$E$17,4,FALSE)</f>
        <v>1695200</v>
      </c>
      <c r="N3768">
        <f>VLOOKUP(J3768,locations!$A$1:$E$17,5,FALSE)</f>
        <v>343.09</v>
      </c>
    </row>
    <row r="3769" spans="1:14" x14ac:dyDescent="0.25">
      <c r="A3769">
        <v>3768</v>
      </c>
      <c r="B3769" t="s">
        <v>75</v>
      </c>
      <c r="C3769">
        <v>611</v>
      </c>
      <c r="D3769" t="str">
        <f>VLOOKUP(C3777,'make details'!$A$1:$C$139,2,FALSE)</f>
        <v>Ford</v>
      </c>
      <c r="E3769" t="str">
        <f>VLOOKUP(C3769,'make details'!$A$1:$C$139,3,FALSE)</f>
        <v>Standard</v>
      </c>
      <c r="F3769">
        <v>2012</v>
      </c>
      <c r="G3769" t="s">
        <v>684</v>
      </c>
      <c r="H3769" t="s">
        <v>18</v>
      </c>
      <c r="I3769" s="1">
        <v>44614</v>
      </c>
      <c r="J3769">
        <v>102</v>
      </c>
      <c r="K3769" t="str">
        <f>VLOOKUP(J3769,locations!$A$1:$E$17,2,FALSE)</f>
        <v>Auckland</v>
      </c>
      <c r="L3769" t="str">
        <f>VLOOKUP(J3769,locations!$A$1:$E$17,3,FALSE)</f>
        <v>New Zealand</v>
      </c>
      <c r="M3769">
        <f>VLOOKUP(J3769,locations!$A$1:$E$17,4,FALSE)</f>
        <v>1695200</v>
      </c>
      <c r="N3769">
        <f>VLOOKUP(J3769,locations!$A$1:$E$17,5,FALSE)</f>
        <v>343.09</v>
      </c>
    </row>
    <row r="3770" spans="1:14" x14ac:dyDescent="0.25">
      <c r="A3770">
        <v>3769</v>
      </c>
      <c r="B3770" t="s">
        <v>90</v>
      </c>
      <c r="C3770">
        <v>577</v>
      </c>
      <c r="D3770" t="str">
        <f>VLOOKUP(C3778,'make details'!$A$1:$C$139,2,FALSE)</f>
        <v>Toyota</v>
      </c>
      <c r="E3770" t="str">
        <f>VLOOKUP(C3770,'make details'!$A$1:$C$139,3,FALSE)</f>
        <v>Luxury</v>
      </c>
      <c r="F3770">
        <v>2004</v>
      </c>
      <c r="G3770" t="s">
        <v>490</v>
      </c>
      <c r="H3770" t="s">
        <v>18</v>
      </c>
      <c r="I3770" s="1">
        <v>44522</v>
      </c>
      <c r="J3770">
        <v>101</v>
      </c>
      <c r="K3770" t="str">
        <f>VLOOKUP(J3770,locations!$A$1:$E$17,2,FALSE)</f>
        <v>Northland</v>
      </c>
      <c r="L3770" t="str">
        <f>VLOOKUP(J3770,locations!$A$1:$E$17,3,FALSE)</f>
        <v>New Zealand</v>
      </c>
      <c r="M3770">
        <f>VLOOKUP(J3770,locations!$A$1:$E$17,4,FALSE)</f>
        <v>201500</v>
      </c>
      <c r="N3770">
        <f>VLOOKUP(J3770,locations!$A$1:$E$17,5,FALSE)</f>
        <v>16.11</v>
      </c>
    </row>
    <row r="3771" spans="1:14" x14ac:dyDescent="0.25">
      <c r="A3771">
        <v>3770</v>
      </c>
      <c r="B3771" t="s">
        <v>75</v>
      </c>
      <c r="C3771">
        <v>611</v>
      </c>
      <c r="D3771" t="str">
        <f>VLOOKUP(C3779,'make details'!$A$1:$C$139,2,FALSE)</f>
        <v>Toyota</v>
      </c>
      <c r="E3771" t="str">
        <f>VLOOKUP(C3771,'make details'!$A$1:$C$139,3,FALSE)</f>
        <v>Standard</v>
      </c>
      <c r="F3771">
        <v>2009</v>
      </c>
      <c r="G3771" t="s">
        <v>684</v>
      </c>
      <c r="H3771" t="s">
        <v>45</v>
      </c>
      <c r="I3771" s="1">
        <v>44579</v>
      </c>
      <c r="J3771">
        <v>101</v>
      </c>
      <c r="K3771" t="str">
        <f>VLOOKUP(J3771,locations!$A$1:$E$17,2,FALSE)</f>
        <v>Northland</v>
      </c>
      <c r="L3771" t="str">
        <f>VLOOKUP(J3771,locations!$A$1:$E$17,3,FALSE)</f>
        <v>New Zealand</v>
      </c>
      <c r="M3771">
        <f>VLOOKUP(J3771,locations!$A$1:$E$17,4,FALSE)</f>
        <v>201500</v>
      </c>
      <c r="N3771">
        <f>VLOOKUP(J3771,locations!$A$1:$E$17,5,FALSE)</f>
        <v>16.11</v>
      </c>
    </row>
    <row r="3772" spans="1:14" x14ac:dyDescent="0.25">
      <c r="A3772">
        <v>3771</v>
      </c>
      <c r="B3772" t="s">
        <v>90</v>
      </c>
      <c r="C3772">
        <v>619</v>
      </c>
      <c r="D3772" t="str">
        <f>VLOOKUP(C3780,'make details'!$A$1:$C$139,2,FALSE)</f>
        <v>BMW</v>
      </c>
      <c r="E3772" t="str">
        <f>VLOOKUP(C3772,'make details'!$A$1:$C$139,3,FALSE)</f>
        <v>Standard</v>
      </c>
      <c r="F3772">
        <v>2020</v>
      </c>
      <c r="G3772" t="s">
        <v>575</v>
      </c>
      <c r="H3772" t="s">
        <v>45</v>
      </c>
      <c r="I3772" s="1">
        <v>44645</v>
      </c>
      <c r="J3772">
        <v>102</v>
      </c>
      <c r="K3772" t="str">
        <f>VLOOKUP(J3772,locations!$A$1:$E$17,2,FALSE)</f>
        <v>Auckland</v>
      </c>
      <c r="L3772" t="str">
        <f>VLOOKUP(J3772,locations!$A$1:$E$17,3,FALSE)</f>
        <v>New Zealand</v>
      </c>
      <c r="M3772">
        <f>VLOOKUP(J3772,locations!$A$1:$E$17,4,FALSE)</f>
        <v>1695200</v>
      </c>
      <c r="N3772">
        <f>VLOOKUP(J3772,locations!$A$1:$E$17,5,FALSE)</f>
        <v>343.09</v>
      </c>
    </row>
    <row r="3773" spans="1:14" x14ac:dyDescent="0.25">
      <c r="A3773">
        <v>3772</v>
      </c>
      <c r="B3773" t="s">
        <v>75</v>
      </c>
      <c r="C3773">
        <v>619</v>
      </c>
      <c r="D3773" t="str">
        <f>VLOOKUP(C3781,'make details'!$A$1:$C$139,2,FALSE)</f>
        <v>BMW</v>
      </c>
      <c r="E3773" t="str">
        <f>VLOOKUP(C3773,'make details'!$A$1:$C$139,3,FALSE)</f>
        <v>Standard</v>
      </c>
      <c r="F3773">
        <v>2015</v>
      </c>
      <c r="G3773" t="s">
        <v>739</v>
      </c>
      <c r="H3773" t="s">
        <v>18</v>
      </c>
      <c r="I3773" s="1">
        <v>44620</v>
      </c>
      <c r="J3773">
        <v>102</v>
      </c>
      <c r="K3773" t="str">
        <f>VLOOKUP(J3773,locations!$A$1:$E$17,2,FALSE)</f>
        <v>Auckland</v>
      </c>
      <c r="L3773" t="str">
        <f>VLOOKUP(J3773,locations!$A$1:$E$17,3,FALSE)</f>
        <v>New Zealand</v>
      </c>
      <c r="M3773">
        <f>VLOOKUP(J3773,locations!$A$1:$E$17,4,FALSE)</f>
        <v>1695200</v>
      </c>
      <c r="N3773">
        <f>VLOOKUP(J3773,locations!$A$1:$E$17,5,FALSE)</f>
        <v>343.09</v>
      </c>
    </row>
    <row r="3774" spans="1:14" x14ac:dyDescent="0.25">
      <c r="A3774">
        <v>3773</v>
      </c>
      <c r="B3774" t="s">
        <v>75</v>
      </c>
      <c r="C3774">
        <v>540</v>
      </c>
      <c r="D3774" t="str">
        <f>VLOOKUP(C3782,'make details'!$A$1:$C$139,2,FALSE)</f>
        <v>Holden</v>
      </c>
      <c r="E3774" t="str">
        <f>VLOOKUP(C3774,'make details'!$A$1:$C$139,3,FALSE)</f>
        <v>Standard</v>
      </c>
      <c r="F3774">
        <v>2008</v>
      </c>
      <c r="G3774" t="s">
        <v>440</v>
      </c>
      <c r="H3774" t="s">
        <v>18</v>
      </c>
      <c r="I3774" s="1">
        <v>44628</v>
      </c>
      <c r="J3774">
        <v>102</v>
      </c>
      <c r="K3774" t="str">
        <f>VLOOKUP(J3774,locations!$A$1:$E$17,2,FALSE)</f>
        <v>Auckland</v>
      </c>
      <c r="L3774" t="str">
        <f>VLOOKUP(J3774,locations!$A$1:$E$17,3,FALSE)</f>
        <v>New Zealand</v>
      </c>
      <c r="M3774">
        <f>VLOOKUP(J3774,locations!$A$1:$E$17,4,FALSE)</f>
        <v>1695200</v>
      </c>
      <c r="N3774">
        <f>VLOOKUP(J3774,locations!$A$1:$E$17,5,FALSE)</f>
        <v>343.09</v>
      </c>
    </row>
    <row r="3775" spans="1:14" x14ac:dyDescent="0.25">
      <c r="A3775">
        <v>3774</v>
      </c>
      <c r="B3775" t="s">
        <v>75</v>
      </c>
      <c r="C3775">
        <v>576</v>
      </c>
      <c r="D3775" t="str">
        <f>VLOOKUP(C3783,'make details'!$A$1:$C$139,2,FALSE)</f>
        <v>Toyota</v>
      </c>
      <c r="E3775" t="str">
        <f>VLOOKUP(C3775,'make details'!$A$1:$C$139,3,FALSE)</f>
        <v>Standard</v>
      </c>
      <c r="F3775">
        <v>2004</v>
      </c>
      <c r="G3775" t="s">
        <v>578</v>
      </c>
      <c r="H3775" t="s">
        <v>28</v>
      </c>
      <c r="I3775" s="1">
        <v>44577</v>
      </c>
      <c r="J3775">
        <v>102</v>
      </c>
      <c r="K3775" t="str">
        <f>VLOOKUP(J3775,locations!$A$1:$E$17,2,FALSE)</f>
        <v>Auckland</v>
      </c>
      <c r="L3775" t="str">
        <f>VLOOKUP(J3775,locations!$A$1:$E$17,3,FALSE)</f>
        <v>New Zealand</v>
      </c>
      <c r="M3775">
        <f>VLOOKUP(J3775,locations!$A$1:$E$17,4,FALSE)</f>
        <v>1695200</v>
      </c>
      <c r="N3775">
        <f>VLOOKUP(J3775,locations!$A$1:$E$17,5,FALSE)</f>
        <v>343.09</v>
      </c>
    </row>
    <row r="3776" spans="1:14" x14ac:dyDescent="0.25">
      <c r="A3776">
        <v>3775</v>
      </c>
      <c r="B3776" t="s">
        <v>90</v>
      </c>
      <c r="C3776">
        <v>580</v>
      </c>
      <c r="D3776" t="str">
        <f>VLOOKUP(C3784,'make details'!$A$1:$C$139,2,FALSE)</f>
        <v>Toyota</v>
      </c>
      <c r="E3776" t="str">
        <f>VLOOKUP(C3776,'make details'!$A$1:$C$139,3,FALSE)</f>
        <v>Standard</v>
      </c>
      <c r="F3776">
        <v>2009</v>
      </c>
      <c r="G3776" t="s">
        <v>727</v>
      </c>
      <c r="H3776" t="s">
        <v>18</v>
      </c>
      <c r="I3776" s="1">
        <v>44652</v>
      </c>
      <c r="J3776">
        <v>102</v>
      </c>
      <c r="K3776" t="str">
        <f>VLOOKUP(J3776,locations!$A$1:$E$17,2,FALSE)</f>
        <v>Auckland</v>
      </c>
      <c r="L3776" t="str">
        <f>VLOOKUP(J3776,locations!$A$1:$E$17,3,FALSE)</f>
        <v>New Zealand</v>
      </c>
      <c r="M3776">
        <f>VLOOKUP(J3776,locations!$A$1:$E$17,4,FALSE)</f>
        <v>1695200</v>
      </c>
      <c r="N3776">
        <f>VLOOKUP(J3776,locations!$A$1:$E$17,5,FALSE)</f>
        <v>343.09</v>
      </c>
    </row>
    <row r="3777" spans="1:14" x14ac:dyDescent="0.25">
      <c r="A3777">
        <v>3776</v>
      </c>
      <c r="B3777" t="s">
        <v>90</v>
      </c>
      <c r="C3777">
        <v>540</v>
      </c>
      <c r="D3777" t="str">
        <f>VLOOKUP(C3785,'make details'!$A$1:$C$139,2,FALSE)</f>
        <v>Nissan</v>
      </c>
      <c r="E3777" t="str">
        <f>VLOOKUP(C3777,'make details'!$A$1:$C$139,3,FALSE)</f>
        <v>Standard</v>
      </c>
      <c r="F3777">
        <v>2010</v>
      </c>
      <c r="G3777" t="s">
        <v>679</v>
      </c>
      <c r="H3777" t="s">
        <v>10</v>
      </c>
      <c r="I3777" s="1">
        <v>44542</v>
      </c>
      <c r="J3777">
        <v>102</v>
      </c>
      <c r="K3777" t="str">
        <f>VLOOKUP(J3777,locations!$A$1:$E$17,2,FALSE)</f>
        <v>Auckland</v>
      </c>
      <c r="L3777" t="str">
        <f>VLOOKUP(J3777,locations!$A$1:$E$17,3,FALSE)</f>
        <v>New Zealand</v>
      </c>
      <c r="M3777">
        <f>VLOOKUP(J3777,locations!$A$1:$E$17,4,FALSE)</f>
        <v>1695200</v>
      </c>
      <c r="N3777">
        <f>VLOOKUP(J3777,locations!$A$1:$E$17,5,FALSE)</f>
        <v>343.09</v>
      </c>
    </row>
    <row r="3778" spans="1:14" x14ac:dyDescent="0.25">
      <c r="A3778">
        <v>3777</v>
      </c>
      <c r="B3778" t="s">
        <v>435</v>
      </c>
      <c r="C3778">
        <v>619</v>
      </c>
      <c r="D3778" t="str">
        <f>VLOOKUP(C3786,'make details'!$A$1:$C$139,2,FALSE)</f>
        <v>Toyota</v>
      </c>
      <c r="E3778" t="str">
        <f>VLOOKUP(C3778,'make details'!$A$1:$C$139,3,FALSE)</f>
        <v>Standard</v>
      </c>
      <c r="F3778">
        <v>1999</v>
      </c>
      <c r="G3778" t="s">
        <v>448</v>
      </c>
      <c r="H3778" t="s">
        <v>32</v>
      </c>
      <c r="I3778" s="1">
        <v>44578</v>
      </c>
      <c r="J3778">
        <v>104</v>
      </c>
      <c r="K3778" t="str">
        <f>VLOOKUP(J3778,locations!$A$1:$E$17,2,FALSE)</f>
        <v>Bay of Plenty</v>
      </c>
      <c r="L3778" t="str">
        <f>VLOOKUP(J3778,locations!$A$1:$E$17,3,FALSE)</f>
        <v>New Zealand</v>
      </c>
      <c r="M3778">
        <f>VLOOKUP(J3778,locations!$A$1:$E$17,4,FALSE)</f>
        <v>347700</v>
      </c>
      <c r="N3778">
        <f>VLOOKUP(J3778,locations!$A$1:$E$17,5,FALSE)</f>
        <v>28.8</v>
      </c>
    </row>
    <row r="3779" spans="1:14" x14ac:dyDescent="0.25">
      <c r="A3779">
        <v>3778</v>
      </c>
      <c r="B3779" t="s">
        <v>486</v>
      </c>
      <c r="C3779">
        <v>619</v>
      </c>
      <c r="D3779" t="str">
        <f>VLOOKUP(C3787,'make details'!$A$1:$C$139,2,FALSE)</f>
        <v>BMW</v>
      </c>
      <c r="E3779" t="str">
        <f>VLOOKUP(C3779,'make details'!$A$1:$C$139,3,FALSE)</f>
        <v>Standard</v>
      </c>
      <c r="F3779">
        <v>1994</v>
      </c>
      <c r="G3779" t="s">
        <v>576</v>
      </c>
      <c r="H3779" t="s">
        <v>32</v>
      </c>
      <c r="I3779" s="1">
        <v>44486</v>
      </c>
      <c r="J3779">
        <v>102</v>
      </c>
      <c r="K3779" t="str">
        <f>VLOOKUP(J3779,locations!$A$1:$E$17,2,FALSE)</f>
        <v>Auckland</v>
      </c>
      <c r="L3779" t="str">
        <f>VLOOKUP(J3779,locations!$A$1:$E$17,3,FALSE)</f>
        <v>New Zealand</v>
      </c>
      <c r="M3779">
        <f>VLOOKUP(J3779,locations!$A$1:$E$17,4,FALSE)</f>
        <v>1695200</v>
      </c>
      <c r="N3779">
        <f>VLOOKUP(J3779,locations!$A$1:$E$17,5,FALSE)</f>
        <v>343.09</v>
      </c>
    </row>
    <row r="3780" spans="1:14" x14ac:dyDescent="0.25">
      <c r="A3780">
        <v>3779</v>
      </c>
      <c r="B3780" t="s">
        <v>83</v>
      </c>
      <c r="C3780">
        <v>512</v>
      </c>
      <c r="D3780" t="str">
        <f>VLOOKUP(C3788,'make details'!$A$1:$C$139,2,FALSE)</f>
        <v>Honda</v>
      </c>
      <c r="E3780" t="str">
        <f>VLOOKUP(C3780,'make details'!$A$1:$C$139,3,FALSE)</f>
        <v>Luxury</v>
      </c>
      <c r="F3780">
        <v>2011</v>
      </c>
      <c r="G3780" t="s">
        <v>707</v>
      </c>
      <c r="H3780" t="s">
        <v>28</v>
      </c>
      <c r="I3780" s="1">
        <v>44620</v>
      </c>
      <c r="J3780">
        <v>102</v>
      </c>
      <c r="K3780" t="str">
        <f>VLOOKUP(J3780,locations!$A$1:$E$17,2,FALSE)</f>
        <v>Auckland</v>
      </c>
      <c r="L3780" t="str">
        <f>VLOOKUP(J3780,locations!$A$1:$E$17,3,FALSE)</f>
        <v>New Zealand</v>
      </c>
      <c r="M3780">
        <f>VLOOKUP(J3780,locations!$A$1:$E$17,4,FALSE)</f>
        <v>1695200</v>
      </c>
      <c r="N3780">
        <f>VLOOKUP(J3780,locations!$A$1:$E$17,5,FALSE)</f>
        <v>343.09</v>
      </c>
    </row>
    <row r="3781" spans="1:14" x14ac:dyDescent="0.25">
      <c r="A3781">
        <v>3780</v>
      </c>
      <c r="B3781" t="s">
        <v>83</v>
      </c>
      <c r="C3781">
        <v>512</v>
      </c>
      <c r="D3781" t="str">
        <f>VLOOKUP(C3789,'make details'!$A$1:$C$139,2,FALSE)</f>
        <v>Toyota</v>
      </c>
      <c r="E3781" t="str">
        <f>VLOOKUP(C3781,'make details'!$A$1:$C$139,3,FALSE)</f>
        <v>Luxury</v>
      </c>
      <c r="F3781">
        <v>2018</v>
      </c>
      <c r="G3781" t="s">
        <v>997</v>
      </c>
      <c r="H3781" t="s">
        <v>28</v>
      </c>
      <c r="I3781" s="1">
        <v>44500</v>
      </c>
      <c r="J3781">
        <v>102</v>
      </c>
      <c r="K3781" t="str">
        <f>VLOOKUP(J3781,locations!$A$1:$E$17,2,FALSE)</f>
        <v>Auckland</v>
      </c>
      <c r="L3781" t="str">
        <f>VLOOKUP(J3781,locations!$A$1:$E$17,3,FALSE)</f>
        <v>New Zealand</v>
      </c>
      <c r="M3781">
        <f>VLOOKUP(J3781,locations!$A$1:$E$17,4,FALSE)</f>
        <v>1695200</v>
      </c>
      <c r="N3781">
        <f>VLOOKUP(J3781,locations!$A$1:$E$17,5,FALSE)</f>
        <v>343.09</v>
      </c>
    </row>
    <row r="3782" spans="1:14" x14ac:dyDescent="0.25">
      <c r="A3782">
        <v>3781</v>
      </c>
      <c r="B3782" t="s">
        <v>83</v>
      </c>
      <c r="C3782">
        <v>548</v>
      </c>
      <c r="D3782" t="str">
        <f>VLOOKUP(C3790,'make details'!$A$1:$C$139,2,FALSE)</f>
        <v>BMW</v>
      </c>
      <c r="E3782" t="str">
        <f>VLOOKUP(C3782,'make details'!$A$1:$C$139,3,FALSE)</f>
        <v>Standard</v>
      </c>
      <c r="F3782">
        <v>2006</v>
      </c>
      <c r="G3782" t="s">
        <v>593</v>
      </c>
      <c r="H3782" t="s">
        <v>10</v>
      </c>
      <c r="I3782" s="1">
        <v>44607</v>
      </c>
      <c r="J3782">
        <v>114</v>
      </c>
      <c r="K3782" t="str">
        <f>VLOOKUP(J3782,locations!$A$1:$E$17,2,FALSE)</f>
        <v>Canterbury</v>
      </c>
      <c r="L3782" t="str">
        <f>VLOOKUP(J3782,locations!$A$1:$E$17,3,FALSE)</f>
        <v>New Zealand</v>
      </c>
      <c r="M3782">
        <f>VLOOKUP(J3782,locations!$A$1:$E$17,4,FALSE)</f>
        <v>655000</v>
      </c>
      <c r="N3782">
        <f>VLOOKUP(J3782,locations!$A$1:$E$17,5,FALSE)</f>
        <v>14.72</v>
      </c>
    </row>
    <row r="3783" spans="1:14" x14ac:dyDescent="0.25">
      <c r="A3783">
        <v>3782</v>
      </c>
      <c r="B3783" t="s">
        <v>75</v>
      </c>
      <c r="C3783">
        <v>619</v>
      </c>
      <c r="D3783" t="str">
        <f>VLOOKUP(C3791,'make details'!$A$1:$C$139,2,FALSE)</f>
        <v>Toyota</v>
      </c>
      <c r="E3783" t="str">
        <f>VLOOKUP(C3783,'make details'!$A$1:$C$139,3,FALSE)</f>
        <v>Standard</v>
      </c>
      <c r="F3783">
        <v>2015</v>
      </c>
      <c r="G3783" t="s">
        <v>471</v>
      </c>
      <c r="H3783" t="s">
        <v>32</v>
      </c>
      <c r="I3783" s="1">
        <v>44514</v>
      </c>
      <c r="J3783">
        <v>114</v>
      </c>
      <c r="K3783" t="str">
        <f>VLOOKUP(J3783,locations!$A$1:$E$17,2,FALSE)</f>
        <v>Canterbury</v>
      </c>
      <c r="L3783" t="str">
        <f>VLOOKUP(J3783,locations!$A$1:$E$17,3,FALSE)</f>
        <v>New Zealand</v>
      </c>
      <c r="M3783">
        <f>VLOOKUP(J3783,locations!$A$1:$E$17,4,FALSE)</f>
        <v>655000</v>
      </c>
      <c r="N3783">
        <f>VLOOKUP(J3783,locations!$A$1:$E$17,5,FALSE)</f>
        <v>14.72</v>
      </c>
    </row>
    <row r="3784" spans="1:14" x14ac:dyDescent="0.25">
      <c r="A3784">
        <v>3783</v>
      </c>
      <c r="B3784" t="s">
        <v>83</v>
      </c>
      <c r="C3784">
        <v>619</v>
      </c>
      <c r="D3784" t="str">
        <f>VLOOKUP(C3792,'make details'!$A$1:$C$139,2,FALSE)</f>
        <v>Mitsubishi</v>
      </c>
      <c r="E3784" t="str">
        <f>VLOOKUP(C3784,'make details'!$A$1:$C$139,3,FALSE)</f>
        <v>Standard</v>
      </c>
      <c r="F3784">
        <v>2006</v>
      </c>
      <c r="G3784" t="s">
        <v>842</v>
      </c>
      <c r="H3784" t="s">
        <v>18</v>
      </c>
      <c r="I3784" s="1">
        <v>44606</v>
      </c>
      <c r="J3784">
        <v>102</v>
      </c>
      <c r="K3784" t="str">
        <f>VLOOKUP(J3784,locations!$A$1:$E$17,2,FALSE)</f>
        <v>Auckland</v>
      </c>
      <c r="L3784" t="str">
        <f>VLOOKUP(J3784,locations!$A$1:$E$17,3,FALSE)</f>
        <v>New Zealand</v>
      </c>
      <c r="M3784">
        <f>VLOOKUP(J3784,locations!$A$1:$E$17,4,FALSE)</f>
        <v>1695200</v>
      </c>
      <c r="N3784">
        <f>VLOOKUP(J3784,locations!$A$1:$E$17,5,FALSE)</f>
        <v>343.09</v>
      </c>
    </row>
    <row r="3785" spans="1:14" x14ac:dyDescent="0.25">
      <c r="A3785">
        <v>3784</v>
      </c>
      <c r="B3785" t="s">
        <v>75</v>
      </c>
      <c r="C3785">
        <v>587</v>
      </c>
      <c r="D3785" t="str">
        <f>VLOOKUP(C3793,'make details'!$A$1:$C$139,2,FALSE)</f>
        <v>Audi</v>
      </c>
      <c r="E3785" t="str">
        <f>VLOOKUP(C3785,'make details'!$A$1:$C$139,3,FALSE)</f>
        <v>Standard</v>
      </c>
      <c r="F3785">
        <v>2015</v>
      </c>
      <c r="G3785" t="s">
        <v>998</v>
      </c>
      <c r="H3785" t="s">
        <v>45</v>
      </c>
      <c r="I3785" s="1">
        <v>44594</v>
      </c>
      <c r="J3785">
        <v>114</v>
      </c>
      <c r="K3785" t="str">
        <f>VLOOKUP(J3785,locations!$A$1:$E$17,2,FALSE)</f>
        <v>Canterbury</v>
      </c>
      <c r="L3785" t="str">
        <f>VLOOKUP(J3785,locations!$A$1:$E$17,3,FALSE)</f>
        <v>New Zealand</v>
      </c>
      <c r="M3785">
        <f>VLOOKUP(J3785,locations!$A$1:$E$17,4,FALSE)</f>
        <v>655000</v>
      </c>
      <c r="N3785">
        <f>VLOOKUP(J3785,locations!$A$1:$E$17,5,FALSE)</f>
        <v>14.72</v>
      </c>
    </row>
    <row r="3786" spans="1:14" x14ac:dyDescent="0.25">
      <c r="A3786">
        <v>3785</v>
      </c>
      <c r="B3786" t="s">
        <v>75</v>
      </c>
      <c r="C3786">
        <v>619</v>
      </c>
      <c r="D3786" t="str">
        <f>VLOOKUP(C3794,'make details'!$A$1:$C$139,2,FALSE)</f>
        <v>Toyota</v>
      </c>
      <c r="E3786" t="str">
        <f>VLOOKUP(C3786,'make details'!$A$1:$C$139,3,FALSE)</f>
        <v>Standard</v>
      </c>
      <c r="F3786">
        <v>2015</v>
      </c>
      <c r="G3786" t="s">
        <v>471</v>
      </c>
      <c r="H3786" t="s">
        <v>32</v>
      </c>
      <c r="I3786" s="1">
        <v>44596</v>
      </c>
      <c r="J3786">
        <v>102</v>
      </c>
      <c r="K3786" t="str">
        <f>VLOOKUP(J3786,locations!$A$1:$E$17,2,FALSE)</f>
        <v>Auckland</v>
      </c>
      <c r="L3786" t="str">
        <f>VLOOKUP(J3786,locations!$A$1:$E$17,3,FALSE)</f>
        <v>New Zealand</v>
      </c>
      <c r="M3786">
        <f>VLOOKUP(J3786,locations!$A$1:$E$17,4,FALSE)</f>
        <v>1695200</v>
      </c>
      <c r="N3786">
        <f>VLOOKUP(J3786,locations!$A$1:$E$17,5,FALSE)</f>
        <v>343.09</v>
      </c>
    </row>
    <row r="3787" spans="1:14" x14ac:dyDescent="0.25">
      <c r="A3787">
        <v>3786</v>
      </c>
      <c r="B3787" t="s">
        <v>83</v>
      </c>
      <c r="C3787">
        <v>512</v>
      </c>
      <c r="D3787" t="str">
        <f>VLOOKUP(C3795,'make details'!$A$1:$C$139,2,FALSE)</f>
        <v>Holden</v>
      </c>
      <c r="E3787" t="str">
        <f>VLOOKUP(C3787,'make details'!$A$1:$C$139,3,FALSE)</f>
        <v>Luxury</v>
      </c>
      <c r="F3787">
        <v>2006</v>
      </c>
      <c r="G3787" t="s">
        <v>923</v>
      </c>
      <c r="H3787" t="s">
        <v>18</v>
      </c>
      <c r="I3787" s="1">
        <v>44652</v>
      </c>
      <c r="J3787">
        <v>102</v>
      </c>
      <c r="K3787" t="str">
        <f>VLOOKUP(J3787,locations!$A$1:$E$17,2,FALSE)</f>
        <v>Auckland</v>
      </c>
      <c r="L3787" t="str">
        <f>VLOOKUP(J3787,locations!$A$1:$E$17,3,FALSE)</f>
        <v>New Zealand</v>
      </c>
      <c r="M3787">
        <f>VLOOKUP(J3787,locations!$A$1:$E$17,4,FALSE)</f>
        <v>1695200</v>
      </c>
      <c r="N3787">
        <f>VLOOKUP(J3787,locations!$A$1:$E$17,5,FALSE)</f>
        <v>343.09</v>
      </c>
    </row>
    <row r="3788" spans="1:14" x14ac:dyDescent="0.25">
      <c r="A3788">
        <v>3787</v>
      </c>
      <c r="B3788" t="s">
        <v>83</v>
      </c>
      <c r="C3788">
        <v>550</v>
      </c>
      <c r="D3788" t="str">
        <f>VLOOKUP(C3796,'make details'!$A$1:$C$139,2,FALSE)</f>
        <v>Nissan</v>
      </c>
      <c r="E3788" t="str">
        <f>VLOOKUP(C3788,'make details'!$A$1:$C$139,3,FALSE)</f>
        <v>Standard</v>
      </c>
      <c r="F3788">
        <v>2011</v>
      </c>
      <c r="G3788" t="s">
        <v>571</v>
      </c>
      <c r="H3788" t="s">
        <v>45</v>
      </c>
      <c r="I3788" s="1">
        <v>44509</v>
      </c>
      <c r="J3788">
        <v>102</v>
      </c>
      <c r="K3788" t="str">
        <f>VLOOKUP(J3788,locations!$A$1:$E$17,2,FALSE)</f>
        <v>Auckland</v>
      </c>
      <c r="L3788" t="str">
        <f>VLOOKUP(J3788,locations!$A$1:$E$17,3,FALSE)</f>
        <v>New Zealand</v>
      </c>
      <c r="M3788">
        <f>VLOOKUP(J3788,locations!$A$1:$E$17,4,FALSE)</f>
        <v>1695200</v>
      </c>
      <c r="N3788">
        <f>VLOOKUP(J3788,locations!$A$1:$E$17,5,FALSE)</f>
        <v>343.09</v>
      </c>
    </row>
    <row r="3789" spans="1:14" x14ac:dyDescent="0.25">
      <c r="A3789">
        <v>3788</v>
      </c>
      <c r="B3789" t="s">
        <v>75</v>
      </c>
      <c r="C3789">
        <v>619</v>
      </c>
      <c r="D3789" t="str">
        <f>VLOOKUP(C3797,'make details'!$A$1:$C$139,2,FALSE)</f>
        <v>Suzuki</v>
      </c>
      <c r="E3789" t="str">
        <f>VLOOKUP(C3789,'make details'!$A$1:$C$139,3,FALSE)</f>
        <v>Standard</v>
      </c>
      <c r="F3789">
        <v>2015</v>
      </c>
      <c r="G3789" t="s">
        <v>471</v>
      </c>
      <c r="H3789" t="s">
        <v>10</v>
      </c>
      <c r="I3789" s="1">
        <v>44618</v>
      </c>
      <c r="J3789">
        <v>102</v>
      </c>
      <c r="K3789" t="str">
        <f>VLOOKUP(J3789,locations!$A$1:$E$17,2,FALSE)</f>
        <v>Auckland</v>
      </c>
      <c r="L3789" t="str">
        <f>VLOOKUP(J3789,locations!$A$1:$E$17,3,FALSE)</f>
        <v>New Zealand</v>
      </c>
      <c r="M3789">
        <f>VLOOKUP(J3789,locations!$A$1:$E$17,4,FALSE)</f>
        <v>1695200</v>
      </c>
      <c r="N3789">
        <f>VLOOKUP(J3789,locations!$A$1:$E$17,5,FALSE)</f>
        <v>343.09</v>
      </c>
    </row>
    <row r="3790" spans="1:14" x14ac:dyDescent="0.25">
      <c r="A3790">
        <v>3789</v>
      </c>
      <c r="B3790" t="s">
        <v>486</v>
      </c>
      <c r="C3790">
        <v>512</v>
      </c>
      <c r="D3790" t="str">
        <f>VLOOKUP(C3798,'make details'!$A$1:$C$139,2,FALSE)</f>
        <v>Suzuki</v>
      </c>
      <c r="E3790" t="str">
        <f>VLOOKUP(C3790,'make details'!$A$1:$C$139,3,FALSE)</f>
        <v>Luxury</v>
      </c>
      <c r="F3790">
        <v>2017</v>
      </c>
      <c r="G3790" t="s">
        <v>999</v>
      </c>
      <c r="H3790" t="s">
        <v>18</v>
      </c>
      <c r="I3790" s="1">
        <v>44592</v>
      </c>
      <c r="J3790">
        <v>114</v>
      </c>
      <c r="K3790" t="str">
        <f>VLOOKUP(J3790,locations!$A$1:$E$17,2,FALSE)</f>
        <v>Canterbury</v>
      </c>
      <c r="L3790" t="str">
        <f>VLOOKUP(J3790,locations!$A$1:$E$17,3,FALSE)</f>
        <v>New Zealand</v>
      </c>
      <c r="M3790">
        <f>VLOOKUP(J3790,locations!$A$1:$E$17,4,FALSE)</f>
        <v>655000</v>
      </c>
      <c r="N3790">
        <f>VLOOKUP(J3790,locations!$A$1:$E$17,5,FALSE)</f>
        <v>14.72</v>
      </c>
    </row>
    <row r="3791" spans="1:14" x14ac:dyDescent="0.25">
      <c r="A3791">
        <v>3790</v>
      </c>
      <c r="B3791" t="s">
        <v>83</v>
      </c>
      <c r="C3791">
        <v>619</v>
      </c>
      <c r="D3791" t="str">
        <f>VLOOKUP(C3799,'make details'!$A$1:$C$139,2,FALSE)</f>
        <v>Mercedes-Benz</v>
      </c>
      <c r="E3791" t="str">
        <f>VLOOKUP(C3791,'make details'!$A$1:$C$139,3,FALSE)</f>
        <v>Standard</v>
      </c>
      <c r="F3791">
        <v>2006</v>
      </c>
      <c r="G3791" t="s">
        <v>842</v>
      </c>
      <c r="H3791" t="s">
        <v>32</v>
      </c>
      <c r="I3791" s="1">
        <v>44496</v>
      </c>
      <c r="J3791">
        <v>102</v>
      </c>
      <c r="K3791" t="str">
        <f>VLOOKUP(J3791,locations!$A$1:$E$17,2,FALSE)</f>
        <v>Auckland</v>
      </c>
      <c r="L3791" t="str">
        <f>VLOOKUP(J3791,locations!$A$1:$E$17,3,FALSE)</f>
        <v>New Zealand</v>
      </c>
      <c r="M3791">
        <f>VLOOKUP(J3791,locations!$A$1:$E$17,4,FALSE)</f>
        <v>1695200</v>
      </c>
      <c r="N3791">
        <f>VLOOKUP(J3791,locations!$A$1:$E$17,5,FALSE)</f>
        <v>343.09</v>
      </c>
    </row>
    <row r="3792" spans="1:14" x14ac:dyDescent="0.25">
      <c r="A3792">
        <v>3791</v>
      </c>
      <c r="B3792" t="s">
        <v>90</v>
      </c>
      <c r="C3792">
        <v>580</v>
      </c>
      <c r="D3792" t="str">
        <f>VLOOKUP(C3800,'make details'!$A$1:$C$139,2,FALSE)</f>
        <v>Suzuki</v>
      </c>
      <c r="E3792" t="str">
        <f>VLOOKUP(C3792,'make details'!$A$1:$C$139,3,FALSE)</f>
        <v>Standard</v>
      </c>
      <c r="F3792">
        <v>2020</v>
      </c>
      <c r="G3792" t="s">
        <v>1000</v>
      </c>
      <c r="H3792" t="s">
        <v>69</v>
      </c>
      <c r="I3792" s="1">
        <v>44651</v>
      </c>
      <c r="J3792">
        <v>102</v>
      </c>
      <c r="K3792" t="str">
        <f>VLOOKUP(J3792,locations!$A$1:$E$17,2,FALSE)</f>
        <v>Auckland</v>
      </c>
      <c r="L3792" t="str">
        <f>VLOOKUP(J3792,locations!$A$1:$E$17,3,FALSE)</f>
        <v>New Zealand</v>
      </c>
      <c r="M3792">
        <f>VLOOKUP(J3792,locations!$A$1:$E$17,4,FALSE)</f>
        <v>1695200</v>
      </c>
      <c r="N3792">
        <f>VLOOKUP(J3792,locations!$A$1:$E$17,5,FALSE)</f>
        <v>343.09</v>
      </c>
    </row>
    <row r="3793" spans="1:14" x14ac:dyDescent="0.25">
      <c r="A3793">
        <v>3792</v>
      </c>
      <c r="B3793" t="s">
        <v>486</v>
      </c>
      <c r="C3793">
        <v>507</v>
      </c>
      <c r="D3793" t="str">
        <f>VLOOKUP(C3801,'make details'!$A$1:$C$139,2,FALSE)</f>
        <v>Toyota</v>
      </c>
      <c r="E3793" t="str">
        <f>VLOOKUP(C3793,'make details'!$A$1:$C$139,3,FALSE)</f>
        <v>Standard</v>
      </c>
      <c r="F3793">
        <v>2008</v>
      </c>
      <c r="G3793" t="s">
        <v>1001</v>
      </c>
      <c r="H3793" t="s">
        <v>45</v>
      </c>
      <c r="I3793" s="1">
        <v>44508</v>
      </c>
      <c r="J3793">
        <v>104</v>
      </c>
      <c r="K3793" t="str">
        <f>VLOOKUP(J3793,locations!$A$1:$E$17,2,FALSE)</f>
        <v>Bay of Plenty</v>
      </c>
      <c r="L3793" t="str">
        <f>VLOOKUP(J3793,locations!$A$1:$E$17,3,FALSE)</f>
        <v>New Zealand</v>
      </c>
      <c r="M3793">
        <f>VLOOKUP(J3793,locations!$A$1:$E$17,4,FALSE)</f>
        <v>347700</v>
      </c>
      <c r="N3793">
        <f>VLOOKUP(J3793,locations!$A$1:$E$17,5,FALSE)</f>
        <v>28.8</v>
      </c>
    </row>
    <row r="3794" spans="1:14" x14ac:dyDescent="0.25">
      <c r="A3794">
        <v>3793</v>
      </c>
      <c r="B3794" t="s">
        <v>75</v>
      </c>
      <c r="C3794">
        <v>619</v>
      </c>
      <c r="D3794" t="str">
        <f>VLOOKUP(C3802,'make details'!$A$1:$C$139,2,FALSE)</f>
        <v>Nissan</v>
      </c>
      <c r="E3794" t="str">
        <f>VLOOKUP(C3794,'make details'!$A$1:$C$139,3,FALSE)</f>
        <v>Standard</v>
      </c>
      <c r="F3794">
        <v>2015</v>
      </c>
      <c r="G3794" t="s">
        <v>471</v>
      </c>
      <c r="H3794" t="s">
        <v>32</v>
      </c>
      <c r="I3794" s="1">
        <v>44626</v>
      </c>
      <c r="J3794">
        <v>102</v>
      </c>
      <c r="K3794" t="str">
        <f>VLOOKUP(J3794,locations!$A$1:$E$17,2,FALSE)</f>
        <v>Auckland</v>
      </c>
      <c r="L3794" t="str">
        <f>VLOOKUP(J3794,locations!$A$1:$E$17,3,FALSE)</f>
        <v>New Zealand</v>
      </c>
      <c r="M3794">
        <f>VLOOKUP(J3794,locations!$A$1:$E$17,4,FALSE)</f>
        <v>1695200</v>
      </c>
      <c r="N3794">
        <f>VLOOKUP(J3794,locations!$A$1:$E$17,5,FALSE)</f>
        <v>343.09</v>
      </c>
    </row>
    <row r="3795" spans="1:14" x14ac:dyDescent="0.25">
      <c r="A3795">
        <v>3794</v>
      </c>
      <c r="B3795" t="s">
        <v>83</v>
      </c>
      <c r="C3795">
        <v>548</v>
      </c>
      <c r="D3795" t="str">
        <f>VLOOKUP(C3803,'make details'!$A$1:$C$139,2,FALSE)</f>
        <v>Suzuki</v>
      </c>
      <c r="E3795" t="str">
        <f>VLOOKUP(C3795,'make details'!$A$1:$C$139,3,FALSE)</f>
        <v>Standard</v>
      </c>
      <c r="F3795">
        <v>2013</v>
      </c>
      <c r="G3795" t="s">
        <v>593</v>
      </c>
      <c r="H3795" t="s">
        <v>32</v>
      </c>
      <c r="I3795" s="1">
        <v>44579</v>
      </c>
      <c r="J3795">
        <v>104</v>
      </c>
      <c r="K3795" t="str">
        <f>VLOOKUP(J3795,locations!$A$1:$E$17,2,FALSE)</f>
        <v>Bay of Plenty</v>
      </c>
      <c r="L3795" t="str">
        <f>VLOOKUP(J3795,locations!$A$1:$E$17,3,FALSE)</f>
        <v>New Zealand</v>
      </c>
      <c r="M3795">
        <f>VLOOKUP(J3795,locations!$A$1:$E$17,4,FALSE)</f>
        <v>347700</v>
      </c>
      <c r="N3795">
        <f>VLOOKUP(J3795,locations!$A$1:$E$17,5,FALSE)</f>
        <v>28.8</v>
      </c>
    </row>
    <row r="3796" spans="1:14" x14ac:dyDescent="0.25">
      <c r="A3796">
        <v>3795</v>
      </c>
      <c r="B3796" t="s">
        <v>83</v>
      </c>
      <c r="C3796">
        <v>587</v>
      </c>
      <c r="D3796" t="str">
        <f>VLOOKUP(C3804,'make details'!$A$1:$C$139,2,FALSE)</f>
        <v>Nissan</v>
      </c>
      <c r="E3796" t="str">
        <f>VLOOKUP(C3796,'make details'!$A$1:$C$139,3,FALSE)</f>
        <v>Standard</v>
      </c>
      <c r="F3796">
        <v>1998</v>
      </c>
      <c r="G3796" t="s">
        <v>461</v>
      </c>
      <c r="H3796" t="s">
        <v>10</v>
      </c>
      <c r="I3796" s="1">
        <v>44483</v>
      </c>
      <c r="J3796">
        <v>103</v>
      </c>
      <c r="K3796" t="str">
        <f>VLOOKUP(J3796,locations!$A$1:$E$17,2,FALSE)</f>
        <v>Waikato</v>
      </c>
      <c r="L3796" t="str">
        <f>VLOOKUP(J3796,locations!$A$1:$E$17,3,FALSE)</f>
        <v>New Zealand</v>
      </c>
      <c r="M3796">
        <f>VLOOKUP(J3796,locations!$A$1:$E$17,4,FALSE)</f>
        <v>513800</v>
      </c>
      <c r="N3796">
        <f>VLOOKUP(J3796,locations!$A$1:$E$17,5,FALSE)</f>
        <v>21.5</v>
      </c>
    </row>
    <row r="3797" spans="1:14" x14ac:dyDescent="0.25">
      <c r="A3797">
        <v>3796</v>
      </c>
      <c r="B3797" t="s">
        <v>75</v>
      </c>
      <c r="C3797">
        <v>611</v>
      </c>
      <c r="D3797" t="str">
        <f>VLOOKUP(C3805,'make details'!$A$1:$C$139,2,FALSE)</f>
        <v>Nissan</v>
      </c>
      <c r="E3797" t="str">
        <f>VLOOKUP(C3797,'make details'!$A$1:$C$139,3,FALSE)</f>
        <v>Standard</v>
      </c>
      <c r="F3797">
        <v>2011</v>
      </c>
      <c r="G3797" t="s">
        <v>684</v>
      </c>
      <c r="H3797" t="s">
        <v>10</v>
      </c>
      <c r="I3797" s="1">
        <v>44646</v>
      </c>
      <c r="J3797">
        <v>102</v>
      </c>
      <c r="K3797" t="str">
        <f>VLOOKUP(J3797,locations!$A$1:$E$17,2,FALSE)</f>
        <v>Auckland</v>
      </c>
      <c r="L3797" t="str">
        <f>VLOOKUP(J3797,locations!$A$1:$E$17,3,FALSE)</f>
        <v>New Zealand</v>
      </c>
      <c r="M3797">
        <f>VLOOKUP(J3797,locations!$A$1:$E$17,4,FALSE)</f>
        <v>1695200</v>
      </c>
      <c r="N3797">
        <f>VLOOKUP(J3797,locations!$A$1:$E$17,5,FALSE)</f>
        <v>343.09</v>
      </c>
    </row>
    <row r="3798" spans="1:14" x14ac:dyDescent="0.25">
      <c r="A3798">
        <v>3797</v>
      </c>
      <c r="B3798" t="s">
        <v>75</v>
      </c>
      <c r="C3798">
        <v>611</v>
      </c>
      <c r="D3798" t="str">
        <f>VLOOKUP(C3806,'make details'!$A$1:$C$139,2,FALSE)</f>
        <v>Subaru</v>
      </c>
      <c r="E3798" t="str">
        <f>VLOOKUP(C3798,'make details'!$A$1:$C$139,3,FALSE)</f>
        <v>Standard</v>
      </c>
      <c r="F3798">
        <v>2016</v>
      </c>
      <c r="G3798" t="s">
        <v>684</v>
      </c>
      <c r="H3798" t="s">
        <v>18</v>
      </c>
      <c r="I3798" s="1">
        <v>44589</v>
      </c>
      <c r="J3798">
        <v>105</v>
      </c>
      <c r="K3798" t="str">
        <f>VLOOKUP(J3798,locations!$A$1:$E$17,2,FALSE)</f>
        <v>Gisborne</v>
      </c>
      <c r="L3798" t="str">
        <f>VLOOKUP(J3798,locations!$A$1:$E$17,3,FALSE)</f>
        <v>New Zealand</v>
      </c>
      <c r="M3798">
        <f>VLOOKUP(J3798,locations!$A$1:$E$17,4,FALSE)</f>
        <v>52100</v>
      </c>
      <c r="N3798">
        <f>VLOOKUP(J3798,locations!$A$1:$E$17,5,FALSE)</f>
        <v>6.21</v>
      </c>
    </row>
    <row r="3799" spans="1:14" x14ac:dyDescent="0.25">
      <c r="A3799">
        <v>3798</v>
      </c>
      <c r="B3799" t="s">
        <v>486</v>
      </c>
      <c r="C3799">
        <v>577</v>
      </c>
      <c r="D3799" t="str">
        <f>VLOOKUP(C3807,'make details'!$A$1:$C$139,2,FALSE)</f>
        <v>Ford</v>
      </c>
      <c r="E3799" t="str">
        <f>VLOOKUP(C3799,'make details'!$A$1:$C$139,3,FALSE)</f>
        <v>Luxury</v>
      </c>
      <c r="F3799">
        <v>2009</v>
      </c>
      <c r="G3799" t="s">
        <v>861</v>
      </c>
      <c r="H3799" t="s">
        <v>69</v>
      </c>
      <c r="I3799" s="1">
        <v>44629</v>
      </c>
      <c r="J3799">
        <v>102</v>
      </c>
      <c r="K3799" t="str">
        <f>VLOOKUP(J3799,locations!$A$1:$E$17,2,FALSE)</f>
        <v>Auckland</v>
      </c>
      <c r="L3799" t="str">
        <f>VLOOKUP(J3799,locations!$A$1:$E$17,3,FALSE)</f>
        <v>New Zealand</v>
      </c>
      <c r="M3799">
        <f>VLOOKUP(J3799,locations!$A$1:$E$17,4,FALSE)</f>
        <v>1695200</v>
      </c>
      <c r="N3799">
        <f>VLOOKUP(J3799,locations!$A$1:$E$17,5,FALSE)</f>
        <v>343.09</v>
      </c>
    </row>
    <row r="3800" spans="1:14" x14ac:dyDescent="0.25">
      <c r="A3800">
        <v>3799</v>
      </c>
      <c r="B3800" t="s">
        <v>75</v>
      </c>
      <c r="C3800">
        <v>611</v>
      </c>
      <c r="D3800" t="str">
        <f>VLOOKUP(C3808,'make details'!$A$1:$C$139,2,FALSE)</f>
        <v>Nissan</v>
      </c>
      <c r="E3800" t="str">
        <f>VLOOKUP(C3800,'make details'!$A$1:$C$139,3,FALSE)</f>
        <v>Standard</v>
      </c>
      <c r="F3800">
        <v>2014</v>
      </c>
      <c r="G3800" t="s">
        <v>684</v>
      </c>
      <c r="H3800" t="s">
        <v>69</v>
      </c>
      <c r="I3800" s="1">
        <v>44504</v>
      </c>
      <c r="J3800">
        <v>101</v>
      </c>
      <c r="K3800" t="str">
        <f>VLOOKUP(J3800,locations!$A$1:$E$17,2,FALSE)</f>
        <v>Northland</v>
      </c>
      <c r="L3800" t="str">
        <f>VLOOKUP(J3800,locations!$A$1:$E$17,3,FALSE)</f>
        <v>New Zealand</v>
      </c>
      <c r="M3800">
        <f>VLOOKUP(J3800,locations!$A$1:$E$17,4,FALSE)</f>
        <v>201500</v>
      </c>
      <c r="N3800">
        <f>VLOOKUP(J3800,locations!$A$1:$E$17,5,FALSE)</f>
        <v>16.11</v>
      </c>
    </row>
    <row r="3801" spans="1:14" x14ac:dyDescent="0.25">
      <c r="A3801">
        <v>3800</v>
      </c>
      <c r="B3801" t="s">
        <v>75</v>
      </c>
      <c r="C3801">
        <v>619</v>
      </c>
      <c r="D3801" t="str">
        <f>VLOOKUP(C3809,'make details'!$A$1:$C$139,2,FALSE)</f>
        <v>Volkswagen</v>
      </c>
      <c r="E3801" t="str">
        <f>VLOOKUP(C3801,'make details'!$A$1:$C$139,3,FALSE)</f>
        <v>Standard</v>
      </c>
      <c r="F3801">
        <v>2016</v>
      </c>
      <c r="G3801" t="s">
        <v>471</v>
      </c>
      <c r="H3801" t="s">
        <v>10</v>
      </c>
      <c r="I3801" s="1">
        <v>44628</v>
      </c>
      <c r="J3801">
        <v>102</v>
      </c>
      <c r="K3801" t="str">
        <f>VLOOKUP(J3801,locations!$A$1:$E$17,2,FALSE)</f>
        <v>Auckland</v>
      </c>
      <c r="L3801" t="str">
        <f>VLOOKUP(J3801,locations!$A$1:$E$17,3,FALSE)</f>
        <v>New Zealand</v>
      </c>
      <c r="M3801">
        <f>VLOOKUP(J3801,locations!$A$1:$E$17,4,FALSE)</f>
        <v>1695200</v>
      </c>
      <c r="N3801">
        <f>VLOOKUP(J3801,locations!$A$1:$E$17,5,FALSE)</f>
        <v>343.09</v>
      </c>
    </row>
    <row r="3802" spans="1:14" x14ac:dyDescent="0.25">
      <c r="A3802">
        <v>3801</v>
      </c>
      <c r="B3802" t="s">
        <v>83</v>
      </c>
      <c r="C3802">
        <v>587</v>
      </c>
      <c r="D3802" t="str">
        <f>VLOOKUP(C3810,'make details'!$A$1:$C$139,2,FALSE)</f>
        <v>Jaguar</v>
      </c>
      <c r="E3802" t="str">
        <f>VLOOKUP(C3802,'make details'!$A$1:$C$139,3,FALSE)</f>
        <v>Standard</v>
      </c>
      <c r="F3802">
        <v>1996</v>
      </c>
      <c r="G3802" t="s">
        <v>140</v>
      </c>
      <c r="H3802" t="s">
        <v>66</v>
      </c>
      <c r="I3802" s="1">
        <v>44592</v>
      </c>
      <c r="J3802">
        <v>102</v>
      </c>
      <c r="K3802" t="str">
        <f>VLOOKUP(J3802,locations!$A$1:$E$17,2,FALSE)</f>
        <v>Auckland</v>
      </c>
      <c r="L3802" t="str">
        <f>VLOOKUP(J3802,locations!$A$1:$E$17,3,FALSE)</f>
        <v>New Zealand</v>
      </c>
      <c r="M3802">
        <f>VLOOKUP(J3802,locations!$A$1:$E$17,4,FALSE)</f>
        <v>1695200</v>
      </c>
      <c r="N3802">
        <f>VLOOKUP(J3802,locations!$A$1:$E$17,5,FALSE)</f>
        <v>343.09</v>
      </c>
    </row>
    <row r="3803" spans="1:14" x14ac:dyDescent="0.25">
      <c r="A3803">
        <v>3802</v>
      </c>
      <c r="B3803" t="s">
        <v>90</v>
      </c>
      <c r="C3803">
        <v>611</v>
      </c>
      <c r="D3803" t="str">
        <f>VLOOKUP(C3811,'make details'!$A$1:$C$139,2,FALSE)</f>
        <v>Nissan</v>
      </c>
      <c r="E3803" t="str">
        <f>VLOOKUP(C3803,'make details'!$A$1:$C$139,3,FALSE)</f>
        <v>Standard</v>
      </c>
      <c r="F3803">
        <v>1994</v>
      </c>
      <c r="G3803" t="s">
        <v>492</v>
      </c>
      <c r="H3803" t="s">
        <v>69</v>
      </c>
      <c r="I3803" s="1">
        <v>44656</v>
      </c>
      <c r="J3803">
        <v>101</v>
      </c>
      <c r="K3803" t="str">
        <f>VLOOKUP(J3803,locations!$A$1:$E$17,2,FALSE)</f>
        <v>Northland</v>
      </c>
      <c r="L3803" t="str">
        <f>VLOOKUP(J3803,locations!$A$1:$E$17,3,FALSE)</f>
        <v>New Zealand</v>
      </c>
      <c r="M3803">
        <f>VLOOKUP(J3803,locations!$A$1:$E$17,4,FALSE)</f>
        <v>201500</v>
      </c>
      <c r="N3803">
        <f>VLOOKUP(J3803,locations!$A$1:$E$17,5,FALSE)</f>
        <v>16.11</v>
      </c>
    </row>
    <row r="3804" spans="1:14" x14ac:dyDescent="0.25">
      <c r="A3804">
        <v>3803</v>
      </c>
      <c r="B3804" t="s">
        <v>90</v>
      </c>
      <c r="C3804">
        <v>587</v>
      </c>
      <c r="D3804" t="str">
        <f>VLOOKUP(C3812,'make details'!$A$1:$C$139,2,FALSE)</f>
        <v>Mazda</v>
      </c>
      <c r="E3804" t="str">
        <f>VLOOKUP(C3804,'make details'!$A$1:$C$139,3,FALSE)</f>
        <v>Standard</v>
      </c>
      <c r="F3804">
        <v>2009</v>
      </c>
      <c r="G3804" t="s">
        <v>820</v>
      </c>
      <c r="H3804" t="s">
        <v>69</v>
      </c>
      <c r="I3804" s="1">
        <v>44622</v>
      </c>
      <c r="J3804">
        <v>102</v>
      </c>
      <c r="K3804" t="str">
        <f>VLOOKUP(J3804,locations!$A$1:$E$17,2,FALSE)</f>
        <v>Auckland</v>
      </c>
      <c r="L3804" t="str">
        <f>VLOOKUP(J3804,locations!$A$1:$E$17,3,FALSE)</f>
        <v>New Zealand</v>
      </c>
      <c r="M3804">
        <f>VLOOKUP(J3804,locations!$A$1:$E$17,4,FALSE)</f>
        <v>1695200</v>
      </c>
      <c r="N3804">
        <f>VLOOKUP(J3804,locations!$A$1:$E$17,5,FALSE)</f>
        <v>343.09</v>
      </c>
    </row>
    <row r="3805" spans="1:14" x14ac:dyDescent="0.25">
      <c r="A3805">
        <v>3804</v>
      </c>
      <c r="B3805" t="s">
        <v>83</v>
      </c>
      <c r="C3805">
        <v>587</v>
      </c>
      <c r="D3805" t="str">
        <f>VLOOKUP(C3813,'make details'!$A$1:$C$139,2,FALSE)</f>
        <v>Toyota</v>
      </c>
      <c r="E3805" t="str">
        <f>VLOOKUP(C3805,'make details'!$A$1:$C$139,3,FALSE)</f>
        <v>Standard</v>
      </c>
      <c r="F3805">
        <v>2004</v>
      </c>
      <c r="G3805" t="s">
        <v>582</v>
      </c>
      <c r="H3805" t="s">
        <v>18</v>
      </c>
      <c r="I3805" s="1">
        <v>44645</v>
      </c>
      <c r="J3805">
        <v>102</v>
      </c>
      <c r="K3805" t="str">
        <f>VLOOKUP(J3805,locations!$A$1:$E$17,2,FALSE)</f>
        <v>Auckland</v>
      </c>
      <c r="L3805" t="str">
        <f>VLOOKUP(J3805,locations!$A$1:$E$17,3,FALSE)</f>
        <v>New Zealand</v>
      </c>
      <c r="M3805">
        <f>VLOOKUP(J3805,locations!$A$1:$E$17,4,FALSE)</f>
        <v>1695200</v>
      </c>
      <c r="N3805">
        <f>VLOOKUP(J3805,locations!$A$1:$E$17,5,FALSE)</f>
        <v>343.09</v>
      </c>
    </row>
    <row r="3806" spans="1:14" x14ac:dyDescent="0.25">
      <c r="A3806">
        <v>3805</v>
      </c>
      <c r="B3806" t="s">
        <v>75</v>
      </c>
      <c r="C3806">
        <v>610</v>
      </c>
      <c r="D3806" t="str">
        <f>VLOOKUP(C3814,'make details'!$A$1:$C$139,2,FALSE)</f>
        <v>Holden</v>
      </c>
      <c r="E3806" t="str">
        <f>VLOOKUP(C3806,'make details'!$A$1:$C$139,3,FALSE)</f>
        <v>Standard</v>
      </c>
      <c r="F3806">
        <v>2013</v>
      </c>
      <c r="G3806" t="s">
        <v>444</v>
      </c>
      <c r="H3806" t="s">
        <v>32</v>
      </c>
      <c r="I3806" s="1">
        <v>44654</v>
      </c>
      <c r="J3806">
        <v>102</v>
      </c>
      <c r="K3806" t="str">
        <f>VLOOKUP(J3806,locations!$A$1:$E$17,2,FALSE)</f>
        <v>Auckland</v>
      </c>
      <c r="L3806" t="str">
        <f>VLOOKUP(J3806,locations!$A$1:$E$17,3,FALSE)</f>
        <v>New Zealand</v>
      </c>
      <c r="M3806">
        <f>VLOOKUP(J3806,locations!$A$1:$E$17,4,FALSE)</f>
        <v>1695200</v>
      </c>
      <c r="N3806">
        <f>VLOOKUP(J3806,locations!$A$1:$E$17,5,FALSE)</f>
        <v>343.09</v>
      </c>
    </row>
    <row r="3807" spans="1:14" x14ac:dyDescent="0.25">
      <c r="A3807">
        <v>3806</v>
      </c>
      <c r="B3807" t="s">
        <v>435</v>
      </c>
      <c r="C3807">
        <v>540</v>
      </c>
      <c r="D3807" t="str">
        <f>VLOOKUP(C3815,'make details'!$A$1:$C$139,2,FALSE)</f>
        <v>Holden</v>
      </c>
      <c r="E3807" t="str">
        <f>VLOOKUP(C3807,'make details'!$A$1:$C$139,3,FALSE)</f>
        <v>Standard</v>
      </c>
      <c r="F3807">
        <v>2021</v>
      </c>
      <c r="G3807" t="s">
        <v>760</v>
      </c>
      <c r="H3807" t="s">
        <v>28</v>
      </c>
      <c r="I3807" s="1">
        <v>44618</v>
      </c>
      <c r="J3807">
        <v>104</v>
      </c>
      <c r="K3807" t="str">
        <f>VLOOKUP(J3807,locations!$A$1:$E$17,2,FALSE)</f>
        <v>Bay of Plenty</v>
      </c>
      <c r="L3807" t="str">
        <f>VLOOKUP(J3807,locations!$A$1:$E$17,3,FALSE)</f>
        <v>New Zealand</v>
      </c>
      <c r="M3807">
        <f>VLOOKUP(J3807,locations!$A$1:$E$17,4,FALSE)</f>
        <v>347700</v>
      </c>
      <c r="N3807">
        <f>VLOOKUP(J3807,locations!$A$1:$E$17,5,FALSE)</f>
        <v>28.8</v>
      </c>
    </row>
    <row r="3808" spans="1:14" x14ac:dyDescent="0.25">
      <c r="A3808">
        <v>3807</v>
      </c>
      <c r="B3808" t="s">
        <v>435</v>
      </c>
      <c r="C3808">
        <v>587</v>
      </c>
      <c r="D3808" t="str">
        <f>VLOOKUP(C3816,'make details'!$A$1:$C$139,2,FALSE)</f>
        <v>Nissan</v>
      </c>
      <c r="E3808" t="str">
        <f>VLOOKUP(C3808,'make details'!$A$1:$C$139,3,FALSE)</f>
        <v>Standard</v>
      </c>
      <c r="F3808">
        <v>2021</v>
      </c>
      <c r="G3808" t="s">
        <v>437</v>
      </c>
      <c r="H3808" t="s">
        <v>45</v>
      </c>
      <c r="I3808" s="1">
        <v>44641</v>
      </c>
      <c r="J3808">
        <v>114</v>
      </c>
      <c r="K3808" t="str">
        <f>VLOOKUP(J3808,locations!$A$1:$E$17,2,FALSE)</f>
        <v>Canterbury</v>
      </c>
      <c r="L3808" t="str">
        <f>VLOOKUP(J3808,locations!$A$1:$E$17,3,FALSE)</f>
        <v>New Zealand</v>
      </c>
      <c r="M3808">
        <f>VLOOKUP(J3808,locations!$A$1:$E$17,4,FALSE)</f>
        <v>655000</v>
      </c>
      <c r="N3808">
        <f>VLOOKUP(J3808,locations!$A$1:$E$17,5,FALSE)</f>
        <v>14.72</v>
      </c>
    </row>
    <row r="3809" spans="1:14" x14ac:dyDescent="0.25">
      <c r="A3809">
        <v>3808</v>
      </c>
      <c r="B3809" t="s">
        <v>75</v>
      </c>
      <c r="C3809">
        <v>633</v>
      </c>
      <c r="D3809" t="str">
        <f>VLOOKUP(C3817,'make details'!$A$1:$C$139,2,FALSE)</f>
        <v>Toyota</v>
      </c>
      <c r="E3809" t="str">
        <f>VLOOKUP(C3809,'make details'!$A$1:$C$139,3,FALSE)</f>
        <v>Standard</v>
      </c>
      <c r="F3809">
        <v>2012</v>
      </c>
      <c r="G3809" t="s">
        <v>581</v>
      </c>
      <c r="H3809" t="s">
        <v>32</v>
      </c>
      <c r="I3809" s="1">
        <v>44570</v>
      </c>
      <c r="J3809">
        <v>102</v>
      </c>
      <c r="K3809" t="str">
        <f>VLOOKUP(J3809,locations!$A$1:$E$17,2,FALSE)</f>
        <v>Auckland</v>
      </c>
      <c r="L3809" t="str">
        <f>VLOOKUP(J3809,locations!$A$1:$E$17,3,FALSE)</f>
        <v>New Zealand</v>
      </c>
      <c r="M3809">
        <f>VLOOKUP(J3809,locations!$A$1:$E$17,4,FALSE)</f>
        <v>1695200</v>
      </c>
      <c r="N3809">
        <f>VLOOKUP(J3809,locations!$A$1:$E$17,5,FALSE)</f>
        <v>343.09</v>
      </c>
    </row>
    <row r="3810" spans="1:14" x14ac:dyDescent="0.25">
      <c r="A3810">
        <v>3809</v>
      </c>
      <c r="B3810" t="s">
        <v>83</v>
      </c>
      <c r="C3810">
        <v>557</v>
      </c>
      <c r="D3810" t="str">
        <f>VLOOKUP(C3818,'make details'!$A$1:$C$139,2,FALSE)</f>
        <v>Mitsubishi</v>
      </c>
      <c r="E3810" t="str">
        <f>VLOOKUP(C3810,'make details'!$A$1:$C$139,3,FALSE)</f>
        <v>Luxury</v>
      </c>
      <c r="F3810">
        <v>2009</v>
      </c>
      <c r="G3810" t="s">
        <v>942</v>
      </c>
      <c r="H3810" t="s">
        <v>10</v>
      </c>
      <c r="I3810" s="1">
        <v>44570</v>
      </c>
      <c r="J3810">
        <v>102</v>
      </c>
      <c r="K3810" t="str">
        <f>VLOOKUP(J3810,locations!$A$1:$E$17,2,FALSE)</f>
        <v>Auckland</v>
      </c>
      <c r="L3810" t="str">
        <f>VLOOKUP(J3810,locations!$A$1:$E$17,3,FALSE)</f>
        <v>New Zealand</v>
      </c>
      <c r="M3810">
        <f>VLOOKUP(J3810,locations!$A$1:$E$17,4,FALSE)</f>
        <v>1695200</v>
      </c>
      <c r="N3810">
        <f>VLOOKUP(J3810,locations!$A$1:$E$17,5,FALSE)</f>
        <v>343.09</v>
      </c>
    </row>
    <row r="3811" spans="1:14" x14ac:dyDescent="0.25">
      <c r="A3811">
        <v>3810</v>
      </c>
      <c r="B3811" t="s">
        <v>83</v>
      </c>
      <c r="C3811">
        <v>587</v>
      </c>
      <c r="D3811" t="str">
        <f>VLOOKUP(C3819,'make details'!$A$1:$C$139,2,FALSE)</f>
        <v>Fuso</v>
      </c>
      <c r="E3811" t="str">
        <f>VLOOKUP(C3811,'make details'!$A$1:$C$139,3,FALSE)</f>
        <v>Standard</v>
      </c>
      <c r="F3811">
        <v>2007</v>
      </c>
      <c r="G3811" t="s">
        <v>140</v>
      </c>
      <c r="H3811" t="s">
        <v>45</v>
      </c>
      <c r="I3811" s="1">
        <v>44561</v>
      </c>
      <c r="J3811">
        <v>103</v>
      </c>
      <c r="K3811" t="str">
        <f>VLOOKUP(J3811,locations!$A$1:$E$17,2,FALSE)</f>
        <v>Waikato</v>
      </c>
      <c r="L3811" t="str">
        <f>VLOOKUP(J3811,locations!$A$1:$E$17,3,FALSE)</f>
        <v>New Zealand</v>
      </c>
      <c r="M3811">
        <f>VLOOKUP(J3811,locations!$A$1:$E$17,4,FALSE)</f>
        <v>513800</v>
      </c>
      <c r="N3811">
        <f>VLOOKUP(J3811,locations!$A$1:$E$17,5,FALSE)</f>
        <v>21.5</v>
      </c>
    </row>
    <row r="3812" spans="1:14" x14ac:dyDescent="0.25">
      <c r="A3812">
        <v>3811</v>
      </c>
      <c r="B3812" t="s">
        <v>435</v>
      </c>
      <c r="C3812">
        <v>576</v>
      </c>
      <c r="D3812" t="str">
        <f>VLOOKUP(C3820,'make details'!$A$1:$C$139,2,FALSE)</f>
        <v>Toyota</v>
      </c>
      <c r="E3812" t="str">
        <f>VLOOKUP(C3812,'make details'!$A$1:$C$139,3,FALSE)</f>
        <v>Standard</v>
      </c>
      <c r="F3812">
        <v>2006</v>
      </c>
      <c r="G3812" t="s">
        <v>450</v>
      </c>
      <c r="H3812" t="s">
        <v>32</v>
      </c>
      <c r="I3812" s="1">
        <v>44536</v>
      </c>
      <c r="J3812">
        <v>116</v>
      </c>
      <c r="K3812" t="str">
        <f>VLOOKUP(J3812,locations!$A$1:$E$17,2,FALSE)</f>
        <v>Southland</v>
      </c>
      <c r="L3812" t="str">
        <f>VLOOKUP(J3812,locations!$A$1:$E$17,3,FALSE)</f>
        <v>New Zealand</v>
      </c>
      <c r="M3812">
        <f>VLOOKUP(J3812,locations!$A$1:$E$17,4,FALSE)</f>
        <v>102400</v>
      </c>
      <c r="N3812">
        <f>VLOOKUP(J3812,locations!$A$1:$E$17,5,FALSE)</f>
        <v>3.28</v>
      </c>
    </row>
    <row r="3813" spans="1:14" x14ac:dyDescent="0.25">
      <c r="A3813">
        <v>3812</v>
      </c>
      <c r="B3813" t="s">
        <v>90</v>
      </c>
      <c r="C3813">
        <v>619</v>
      </c>
      <c r="D3813" t="str">
        <f>VLOOKUP(C3821,'make details'!$A$1:$C$139,2,FALSE)</f>
        <v>Toyota</v>
      </c>
      <c r="E3813" t="str">
        <f>VLOOKUP(C3813,'make details'!$A$1:$C$139,3,FALSE)</f>
        <v>Standard</v>
      </c>
      <c r="F3813">
        <v>2012</v>
      </c>
      <c r="G3813" t="s">
        <v>604</v>
      </c>
      <c r="H3813" t="s">
        <v>101</v>
      </c>
      <c r="I3813" s="1">
        <v>44558</v>
      </c>
      <c r="J3813">
        <v>114</v>
      </c>
      <c r="K3813" t="str">
        <f>VLOOKUP(J3813,locations!$A$1:$E$17,2,FALSE)</f>
        <v>Canterbury</v>
      </c>
      <c r="L3813" t="str">
        <f>VLOOKUP(J3813,locations!$A$1:$E$17,3,FALSE)</f>
        <v>New Zealand</v>
      </c>
      <c r="M3813">
        <f>VLOOKUP(J3813,locations!$A$1:$E$17,4,FALSE)</f>
        <v>655000</v>
      </c>
      <c r="N3813">
        <f>VLOOKUP(J3813,locations!$A$1:$E$17,5,FALSE)</f>
        <v>14.72</v>
      </c>
    </row>
    <row r="3814" spans="1:14" x14ac:dyDescent="0.25">
      <c r="A3814">
        <v>3813</v>
      </c>
      <c r="B3814" t="s">
        <v>83</v>
      </c>
      <c r="C3814">
        <v>548</v>
      </c>
      <c r="D3814" t="str">
        <f>VLOOKUP(C3822,'make details'!$A$1:$C$139,2,FALSE)</f>
        <v>BMW</v>
      </c>
      <c r="E3814" t="str">
        <f>VLOOKUP(C3814,'make details'!$A$1:$C$139,3,FALSE)</f>
        <v>Standard</v>
      </c>
      <c r="F3814">
        <v>2003</v>
      </c>
      <c r="G3814" t="s">
        <v>593</v>
      </c>
      <c r="H3814" t="s">
        <v>18</v>
      </c>
      <c r="I3814" s="1">
        <v>44485</v>
      </c>
      <c r="J3814">
        <v>114</v>
      </c>
      <c r="K3814" t="str">
        <f>VLOOKUP(J3814,locations!$A$1:$E$17,2,FALSE)</f>
        <v>Canterbury</v>
      </c>
      <c r="L3814" t="str">
        <f>VLOOKUP(J3814,locations!$A$1:$E$17,3,FALSE)</f>
        <v>New Zealand</v>
      </c>
      <c r="M3814">
        <f>VLOOKUP(J3814,locations!$A$1:$E$17,4,FALSE)</f>
        <v>655000</v>
      </c>
      <c r="N3814">
        <f>VLOOKUP(J3814,locations!$A$1:$E$17,5,FALSE)</f>
        <v>14.72</v>
      </c>
    </row>
    <row r="3815" spans="1:14" x14ac:dyDescent="0.25">
      <c r="A3815">
        <v>3814</v>
      </c>
      <c r="B3815" t="s">
        <v>83</v>
      </c>
      <c r="C3815">
        <v>548</v>
      </c>
      <c r="D3815" t="str">
        <f>VLOOKUP(C3823,'make details'!$A$1:$C$139,2,FALSE)</f>
        <v>Toyota</v>
      </c>
      <c r="E3815" t="str">
        <f>VLOOKUP(C3815,'make details'!$A$1:$C$139,3,FALSE)</f>
        <v>Standard</v>
      </c>
      <c r="F3815">
        <v>2008</v>
      </c>
      <c r="G3815" t="s">
        <v>593</v>
      </c>
      <c r="H3815" t="s">
        <v>45</v>
      </c>
      <c r="I3815" s="1">
        <v>44525</v>
      </c>
      <c r="J3815">
        <v>105</v>
      </c>
      <c r="K3815" t="str">
        <f>VLOOKUP(J3815,locations!$A$1:$E$17,2,FALSE)</f>
        <v>Gisborne</v>
      </c>
      <c r="L3815" t="str">
        <f>VLOOKUP(J3815,locations!$A$1:$E$17,3,FALSE)</f>
        <v>New Zealand</v>
      </c>
      <c r="M3815">
        <f>VLOOKUP(J3815,locations!$A$1:$E$17,4,FALSE)</f>
        <v>52100</v>
      </c>
      <c r="N3815">
        <f>VLOOKUP(J3815,locations!$A$1:$E$17,5,FALSE)</f>
        <v>6.21</v>
      </c>
    </row>
    <row r="3816" spans="1:14" x14ac:dyDescent="0.25">
      <c r="A3816">
        <v>3815</v>
      </c>
      <c r="B3816" t="s">
        <v>235</v>
      </c>
      <c r="C3816">
        <v>587</v>
      </c>
      <c r="D3816" t="str">
        <f>VLOOKUP(C3824,'make details'!$A$1:$C$139,2,FALSE)</f>
        <v>Suzuki</v>
      </c>
      <c r="E3816" t="str">
        <f>VLOOKUP(C3816,'make details'!$A$1:$C$139,3,FALSE)</f>
        <v>Standard</v>
      </c>
      <c r="F3816">
        <v>2008</v>
      </c>
      <c r="G3816" t="s">
        <v>799</v>
      </c>
      <c r="H3816" t="s">
        <v>32</v>
      </c>
      <c r="I3816" s="1">
        <v>44553</v>
      </c>
      <c r="J3816">
        <v>102</v>
      </c>
      <c r="K3816" t="str">
        <f>VLOOKUP(J3816,locations!$A$1:$E$17,2,FALSE)</f>
        <v>Auckland</v>
      </c>
      <c r="L3816" t="str">
        <f>VLOOKUP(J3816,locations!$A$1:$E$17,3,FALSE)</f>
        <v>New Zealand</v>
      </c>
      <c r="M3816">
        <f>VLOOKUP(J3816,locations!$A$1:$E$17,4,FALSE)</f>
        <v>1695200</v>
      </c>
      <c r="N3816">
        <f>VLOOKUP(J3816,locations!$A$1:$E$17,5,FALSE)</f>
        <v>343.09</v>
      </c>
    </row>
    <row r="3817" spans="1:14" x14ac:dyDescent="0.25">
      <c r="A3817">
        <v>3816</v>
      </c>
      <c r="B3817" t="s">
        <v>435</v>
      </c>
      <c r="C3817">
        <v>619</v>
      </c>
      <c r="D3817" t="str">
        <f>VLOOKUP(C3825,'make details'!$A$1:$C$139,2,FALSE)</f>
        <v>BMW</v>
      </c>
      <c r="E3817" t="str">
        <f>VLOOKUP(C3817,'make details'!$A$1:$C$139,3,FALSE)</f>
        <v>Standard</v>
      </c>
      <c r="F3817">
        <v>2002</v>
      </c>
      <c r="G3817" t="s">
        <v>448</v>
      </c>
      <c r="H3817" t="s">
        <v>32</v>
      </c>
      <c r="I3817" s="1">
        <v>44615</v>
      </c>
      <c r="J3817">
        <v>114</v>
      </c>
      <c r="K3817" t="str">
        <f>VLOOKUP(J3817,locations!$A$1:$E$17,2,FALSE)</f>
        <v>Canterbury</v>
      </c>
      <c r="L3817" t="str">
        <f>VLOOKUP(J3817,locations!$A$1:$E$17,3,FALSE)</f>
        <v>New Zealand</v>
      </c>
      <c r="M3817">
        <f>VLOOKUP(J3817,locations!$A$1:$E$17,4,FALSE)</f>
        <v>655000</v>
      </c>
      <c r="N3817">
        <f>VLOOKUP(J3817,locations!$A$1:$E$17,5,FALSE)</f>
        <v>14.72</v>
      </c>
    </row>
    <row r="3818" spans="1:14" x14ac:dyDescent="0.25">
      <c r="A3818">
        <v>3817</v>
      </c>
      <c r="B3818" t="s">
        <v>454</v>
      </c>
      <c r="C3818">
        <v>580</v>
      </c>
      <c r="D3818" t="str">
        <f>VLOOKUP(C3826,'make details'!$A$1:$C$139,2,FALSE)</f>
        <v>Volkswagen</v>
      </c>
      <c r="E3818" t="str">
        <f>VLOOKUP(C3818,'make details'!$A$1:$C$139,3,FALSE)</f>
        <v>Standard</v>
      </c>
      <c r="F3818">
        <v>1987</v>
      </c>
      <c r="G3818" t="s">
        <v>1002</v>
      </c>
      <c r="H3818" t="s">
        <v>66</v>
      </c>
      <c r="I3818" s="1">
        <v>44654</v>
      </c>
      <c r="J3818">
        <v>114</v>
      </c>
      <c r="K3818" t="str">
        <f>VLOOKUP(J3818,locations!$A$1:$E$17,2,FALSE)</f>
        <v>Canterbury</v>
      </c>
      <c r="L3818" t="str">
        <f>VLOOKUP(J3818,locations!$A$1:$E$17,3,FALSE)</f>
        <v>New Zealand</v>
      </c>
      <c r="M3818">
        <f>VLOOKUP(J3818,locations!$A$1:$E$17,4,FALSE)</f>
        <v>655000</v>
      </c>
      <c r="N3818">
        <f>VLOOKUP(J3818,locations!$A$1:$E$17,5,FALSE)</f>
        <v>14.72</v>
      </c>
    </row>
    <row r="3819" spans="1:14" x14ac:dyDescent="0.25">
      <c r="A3819">
        <v>3818</v>
      </c>
      <c r="B3819" t="s">
        <v>454</v>
      </c>
      <c r="C3819">
        <v>543</v>
      </c>
      <c r="D3819" t="str">
        <f>VLOOKUP(C3827,'make details'!$A$1:$C$139,2,FALSE)</f>
        <v>Mitsubishi</v>
      </c>
      <c r="E3819" t="str">
        <f>VLOOKUP(C3819,'make details'!$A$1:$C$139,3,FALSE)</f>
        <v>Standard</v>
      </c>
      <c r="F3819">
        <v>2021</v>
      </c>
      <c r="G3819" t="s">
        <v>1003</v>
      </c>
      <c r="H3819" t="s">
        <v>32</v>
      </c>
      <c r="I3819" s="1">
        <v>44639</v>
      </c>
      <c r="J3819">
        <v>102</v>
      </c>
      <c r="K3819" t="str">
        <f>VLOOKUP(J3819,locations!$A$1:$E$17,2,FALSE)</f>
        <v>Auckland</v>
      </c>
      <c r="L3819" t="str">
        <f>VLOOKUP(J3819,locations!$A$1:$E$17,3,FALSE)</f>
        <v>New Zealand</v>
      </c>
      <c r="M3819">
        <f>VLOOKUP(J3819,locations!$A$1:$E$17,4,FALSE)</f>
        <v>1695200</v>
      </c>
      <c r="N3819">
        <f>VLOOKUP(J3819,locations!$A$1:$E$17,5,FALSE)</f>
        <v>343.09</v>
      </c>
    </row>
    <row r="3820" spans="1:14" x14ac:dyDescent="0.25">
      <c r="A3820">
        <v>3819</v>
      </c>
      <c r="B3820" t="s">
        <v>83</v>
      </c>
      <c r="C3820">
        <v>619</v>
      </c>
      <c r="D3820" t="str">
        <f>VLOOKUP(C3828,'make details'!$A$1:$C$139,2,FALSE)</f>
        <v>Subaru</v>
      </c>
      <c r="E3820" t="str">
        <f>VLOOKUP(C3820,'make details'!$A$1:$C$139,3,FALSE)</f>
        <v>Standard</v>
      </c>
      <c r="F3820">
        <v>2006</v>
      </c>
      <c r="G3820" t="s">
        <v>842</v>
      </c>
      <c r="H3820" t="s">
        <v>32</v>
      </c>
      <c r="I3820" s="1">
        <v>44528</v>
      </c>
      <c r="J3820">
        <v>101</v>
      </c>
      <c r="K3820" t="str">
        <f>VLOOKUP(J3820,locations!$A$1:$E$17,2,FALSE)</f>
        <v>Northland</v>
      </c>
      <c r="L3820" t="str">
        <f>VLOOKUP(J3820,locations!$A$1:$E$17,3,FALSE)</f>
        <v>New Zealand</v>
      </c>
      <c r="M3820">
        <f>VLOOKUP(J3820,locations!$A$1:$E$17,4,FALSE)</f>
        <v>201500</v>
      </c>
      <c r="N3820">
        <f>VLOOKUP(J3820,locations!$A$1:$E$17,5,FALSE)</f>
        <v>16.11</v>
      </c>
    </row>
    <row r="3821" spans="1:14" x14ac:dyDescent="0.25">
      <c r="A3821">
        <v>3820</v>
      </c>
      <c r="B3821" t="s">
        <v>83</v>
      </c>
      <c r="C3821">
        <v>619</v>
      </c>
      <c r="D3821" t="str">
        <f>VLOOKUP(C3829,'make details'!$A$1:$C$139,2,FALSE)</f>
        <v>Mitsubishi</v>
      </c>
      <c r="E3821" t="str">
        <f>VLOOKUP(C3821,'make details'!$A$1:$C$139,3,FALSE)</f>
        <v>Standard</v>
      </c>
      <c r="F3821">
        <v>2006</v>
      </c>
      <c r="G3821" t="s">
        <v>842</v>
      </c>
      <c r="H3821" t="s">
        <v>32</v>
      </c>
      <c r="I3821" s="1">
        <v>44546</v>
      </c>
      <c r="J3821">
        <v>101</v>
      </c>
      <c r="K3821" t="str">
        <f>VLOOKUP(J3821,locations!$A$1:$E$17,2,FALSE)</f>
        <v>Northland</v>
      </c>
      <c r="L3821" t="str">
        <f>VLOOKUP(J3821,locations!$A$1:$E$17,3,FALSE)</f>
        <v>New Zealand</v>
      </c>
      <c r="M3821">
        <f>VLOOKUP(J3821,locations!$A$1:$E$17,4,FALSE)</f>
        <v>201500</v>
      </c>
      <c r="N3821">
        <f>VLOOKUP(J3821,locations!$A$1:$E$17,5,FALSE)</f>
        <v>16.11</v>
      </c>
    </row>
    <row r="3822" spans="1:14" x14ac:dyDescent="0.25">
      <c r="A3822">
        <v>3821</v>
      </c>
      <c r="B3822" t="s">
        <v>83</v>
      </c>
      <c r="C3822">
        <v>512</v>
      </c>
      <c r="D3822" t="str">
        <f>VLOOKUP(C3830,'make details'!$A$1:$C$139,2,FALSE)</f>
        <v>Toyota</v>
      </c>
      <c r="E3822" t="str">
        <f>VLOOKUP(C3822,'make details'!$A$1:$C$139,3,FALSE)</f>
        <v>Luxury</v>
      </c>
      <c r="F3822">
        <v>2006</v>
      </c>
      <c r="G3822" t="s">
        <v>707</v>
      </c>
      <c r="H3822" t="s">
        <v>32</v>
      </c>
      <c r="I3822" s="1">
        <v>44477</v>
      </c>
      <c r="J3822">
        <v>104</v>
      </c>
      <c r="K3822" t="str">
        <f>VLOOKUP(J3822,locations!$A$1:$E$17,2,FALSE)</f>
        <v>Bay of Plenty</v>
      </c>
      <c r="L3822" t="str">
        <f>VLOOKUP(J3822,locations!$A$1:$E$17,3,FALSE)</f>
        <v>New Zealand</v>
      </c>
      <c r="M3822">
        <f>VLOOKUP(J3822,locations!$A$1:$E$17,4,FALSE)</f>
        <v>347700</v>
      </c>
      <c r="N3822">
        <f>VLOOKUP(J3822,locations!$A$1:$E$17,5,FALSE)</f>
        <v>28.8</v>
      </c>
    </row>
    <row r="3823" spans="1:14" x14ac:dyDescent="0.25">
      <c r="A3823">
        <v>3822</v>
      </c>
      <c r="B3823" t="s">
        <v>75</v>
      </c>
      <c r="C3823">
        <v>619</v>
      </c>
      <c r="D3823" t="str">
        <f>VLOOKUP(C3831,'make details'!$A$1:$C$139,2,FALSE)</f>
        <v>Toyota</v>
      </c>
      <c r="E3823" t="str">
        <f>VLOOKUP(C3823,'make details'!$A$1:$C$139,3,FALSE)</f>
        <v>Standard</v>
      </c>
      <c r="F3823">
        <v>2015</v>
      </c>
      <c r="G3823" t="s">
        <v>471</v>
      </c>
      <c r="H3823" t="s">
        <v>32</v>
      </c>
      <c r="I3823" s="1">
        <v>44653</v>
      </c>
      <c r="J3823">
        <v>102</v>
      </c>
      <c r="K3823" t="str">
        <f>VLOOKUP(J3823,locations!$A$1:$E$17,2,FALSE)</f>
        <v>Auckland</v>
      </c>
      <c r="L3823" t="str">
        <f>VLOOKUP(J3823,locations!$A$1:$E$17,3,FALSE)</f>
        <v>New Zealand</v>
      </c>
      <c r="M3823">
        <f>VLOOKUP(J3823,locations!$A$1:$E$17,4,FALSE)</f>
        <v>1695200</v>
      </c>
      <c r="N3823">
        <f>VLOOKUP(J3823,locations!$A$1:$E$17,5,FALSE)</f>
        <v>343.09</v>
      </c>
    </row>
    <row r="3824" spans="1:14" x14ac:dyDescent="0.25">
      <c r="A3824">
        <v>3823</v>
      </c>
      <c r="B3824" t="s">
        <v>75</v>
      </c>
      <c r="C3824">
        <v>611</v>
      </c>
      <c r="D3824" t="str">
        <f>VLOOKUP(C3832,'make details'!$A$1:$C$139,2,FALSE)</f>
        <v>Seat</v>
      </c>
      <c r="E3824" t="str">
        <f>VLOOKUP(C3824,'make details'!$A$1:$C$139,3,FALSE)</f>
        <v>Standard</v>
      </c>
      <c r="F3824">
        <v>2005</v>
      </c>
      <c r="G3824" t="s">
        <v>684</v>
      </c>
      <c r="H3824" t="s">
        <v>45</v>
      </c>
      <c r="I3824" s="1">
        <v>44497</v>
      </c>
      <c r="J3824">
        <v>109</v>
      </c>
      <c r="K3824" t="str">
        <f>VLOOKUP(J3824,locations!$A$1:$E$17,2,FALSE)</f>
        <v>Wellington</v>
      </c>
      <c r="L3824" t="str">
        <f>VLOOKUP(J3824,locations!$A$1:$E$17,3,FALSE)</f>
        <v>New Zealand</v>
      </c>
      <c r="M3824">
        <f>VLOOKUP(J3824,locations!$A$1:$E$17,4,FALSE)</f>
        <v>543500</v>
      </c>
      <c r="N3824">
        <f>VLOOKUP(J3824,locations!$A$1:$E$17,5,FALSE)</f>
        <v>67.52</v>
      </c>
    </row>
    <row r="3825" spans="1:14" x14ac:dyDescent="0.25">
      <c r="A3825">
        <v>3824</v>
      </c>
      <c r="B3825" t="s">
        <v>83</v>
      </c>
      <c r="C3825">
        <v>512</v>
      </c>
      <c r="D3825" t="str">
        <f>VLOOKUP(C3833,'make details'!$A$1:$C$139,2,FALSE)</f>
        <v>Audi</v>
      </c>
      <c r="E3825" t="str">
        <f>VLOOKUP(C3825,'make details'!$A$1:$C$139,3,FALSE)</f>
        <v>Luxury</v>
      </c>
      <c r="F3825">
        <v>2009</v>
      </c>
      <c r="G3825" t="s">
        <v>1004</v>
      </c>
      <c r="H3825" t="s">
        <v>32</v>
      </c>
      <c r="I3825" s="1">
        <v>44525</v>
      </c>
      <c r="J3825">
        <v>109</v>
      </c>
      <c r="K3825" t="str">
        <f>VLOOKUP(J3825,locations!$A$1:$E$17,2,FALSE)</f>
        <v>Wellington</v>
      </c>
      <c r="L3825" t="str">
        <f>VLOOKUP(J3825,locations!$A$1:$E$17,3,FALSE)</f>
        <v>New Zealand</v>
      </c>
      <c r="M3825">
        <f>VLOOKUP(J3825,locations!$A$1:$E$17,4,FALSE)</f>
        <v>543500</v>
      </c>
      <c r="N3825">
        <f>VLOOKUP(J3825,locations!$A$1:$E$17,5,FALSE)</f>
        <v>67.52</v>
      </c>
    </row>
    <row r="3826" spans="1:14" x14ac:dyDescent="0.25">
      <c r="A3826">
        <v>3825</v>
      </c>
      <c r="B3826" t="s">
        <v>75</v>
      </c>
      <c r="C3826">
        <v>633</v>
      </c>
      <c r="D3826" t="str">
        <f>VLOOKUP(C3834,'make details'!$A$1:$C$139,2,FALSE)</f>
        <v>BMW</v>
      </c>
      <c r="E3826" t="str">
        <f>VLOOKUP(C3826,'make details'!$A$1:$C$139,3,FALSE)</f>
        <v>Standard</v>
      </c>
      <c r="F3826">
        <v>2017</v>
      </c>
      <c r="G3826" t="s">
        <v>581</v>
      </c>
      <c r="H3826" t="s">
        <v>10</v>
      </c>
      <c r="I3826" s="1">
        <v>44552</v>
      </c>
      <c r="J3826">
        <v>102</v>
      </c>
      <c r="K3826" t="str">
        <f>VLOOKUP(J3826,locations!$A$1:$E$17,2,FALSE)</f>
        <v>Auckland</v>
      </c>
      <c r="L3826" t="str">
        <f>VLOOKUP(J3826,locations!$A$1:$E$17,3,FALSE)</f>
        <v>New Zealand</v>
      </c>
      <c r="M3826">
        <f>VLOOKUP(J3826,locations!$A$1:$E$17,4,FALSE)</f>
        <v>1695200</v>
      </c>
      <c r="N3826">
        <f>VLOOKUP(J3826,locations!$A$1:$E$17,5,FALSE)</f>
        <v>343.09</v>
      </c>
    </row>
    <row r="3827" spans="1:14" x14ac:dyDescent="0.25">
      <c r="A3827">
        <v>3826</v>
      </c>
      <c r="B3827" t="s">
        <v>83</v>
      </c>
      <c r="C3827">
        <v>580</v>
      </c>
      <c r="D3827" t="str">
        <f>VLOOKUP(C3835,'make details'!$A$1:$C$139,2,FALSE)</f>
        <v>Toyota</v>
      </c>
      <c r="E3827" t="str">
        <f>VLOOKUP(C3827,'make details'!$A$1:$C$139,3,FALSE)</f>
        <v>Standard</v>
      </c>
      <c r="F3827">
        <v>1998</v>
      </c>
      <c r="G3827" t="s">
        <v>441</v>
      </c>
      <c r="H3827" t="s">
        <v>47</v>
      </c>
      <c r="I3827" s="1">
        <v>44650</v>
      </c>
      <c r="J3827">
        <v>109</v>
      </c>
      <c r="K3827" t="str">
        <f>VLOOKUP(J3827,locations!$A$1:$E$17,2,FALSE)</f>
        <v>Wellington</v>
      </c>
      <c r="L3827" t="str">
        <f>VLOOKUP(J3827,locations!$A$1:$E$17,3,FALSE)</f>
        <v>New Zealand</v>
      </c>
      <c r="M3827">
        <f>VLOOKUP(J3827,locations!$A$1:$E$17,4,FALSE)</f>
        <v>543500</v>
      </c>
      <c r="N3827">
        <f>VLOOKUP(J3827,locations!$A$1:$E$17,5,FALSE)</f>
        <v>67.52</v>
      </c>
    </row>
    <row r="3828" spans="1:14" x14ac:dyDescent="0.25">
      <c r="A3828">
        <v>3827</v>
      </c>
      <c r="B3828" t="s">
        <v>83</v>
      </c>
      <c r="C3828">
        <v>610</v>
      </c>
      <c r="D3828" t="str">
        <f>VLOOKUP(C3836,'make details'!$A$1:$C$139,2,FALSE)</f>
        <v>Mitsubishi</v>
      </c>
      <c r="E3828" t="str">
        <f>VLOOKUP(C3828,'make details'!$A$1:$C$139,3,FALSE)</f>
        <v>Standard</v>
      </c>
      <c r="F3828">
        <v>2006</v>
      </c>
      <c r="G3828" t="s">
        <v>475</v>
      </c>
      <c r="H3828" t="s">
        <v>28</v>
      </c>
      <c r="I3828" s="1">
        <v>44581</v>
      </c>
      <c r="J3828">
        <v>114</v>
      </c>
      <c r="K3828" t="str">
        <f>VLOOKUP(J3828,locations!$A$1:$E$17,2,FALSE)</f>
        <v>Canterbury</v>
      </c>
      <c r="L3828" t="str">
        <f>VLOOKUP(J3828,locations!$A$1:$E$17,3,FALSE)</f>
        <v>New Zealand</v>
      </c>
      <c r="M3828">
        <f>VLOOKUP(J3828,locations!$A$1:$E$17,4,FALSE)</f>
        <v>655000</v>
      </c>
      <c r="N3828">
        <f>VLOOKUP(J3828,locations!$A$1:$E$17,5,FALSE)</f>
        <v>14.72</v>
      </c>
    </row>
    <row r="3829" spans="1:14" x14ac:dyDescent="0.25">
      <c r="A3829">
        <v>3828</v>
      </c>
      <c r="B3829" t="s">
        <v>90</v>
      </c>
      <c r="C3829">
        <v>580</v>
      </c>
      <c r="D3829" t="str">
        <f>VLOOKUP(C3837,'make details'!$A$1:$C$139,2,FALSE)</f>
        <v>Nissan</v>
      </c>
      <c r="E3829" t="str">
        <f>VLOOKUP(C3829,'make details'!$A$1:$C$139,3,FALSE)</f>
        <v>Standard</v>
      </c>
      <c r="F3829">
        <v>2006</v>
      </c>
      <c r="G3829" t="s">
        <v>727</v>
      </c>
      <c r="H3829" t="s">
        <v>18</v>
      </c>
      <c r="I3829" s="1">
        <v>44593</v>
      </c>
      <c r="J3829">
        <v>114</v>
      </c>
      <c r="K3829" t="str">
        <f>VLOOKUP(J3829,locations!$A$1:$E$17,2,FALSE)</f>
        <v>Canterbury</v>
      </c>
      <c r="L3829" t="str">
        <f>VLOOKUP(J3829,locations!$A$1:$E$17,3,FALSE)</f>
        <v>New Zealand</v>
      </c>
      <c r="M3829">
        <f>VLOOKUP(J3829,locations!$A$1:$E$17,4,FALSE)</f>
        <v>655000</v>
      </c>
      <c r="N3829">
        <f>VLOOKUP(J3829,locations!$A$1:$E$17,5,FALSE)</f>
        <v>14.72</v>
      </c>
    </row>
    <row r="3830" spans="1:14" x14ac:dyDescent="0.25">
      <c r="A3830">
        <v>3829</v>
      </c>
      <c r="B3830" t="s">
        <v>83</v>
      </c>
      <c r="C3830">
        <v>619</v>
      </c>
      <c r="D3830" t="str">
        <f>VLOOKUP(C3838,'make details'!$A$1:$C$139,2,FALSE)</f>
        <v>Toyota</v>
      </c>
      <c r="E3830" t="str">
        <f>VLOOKUP(C3830,'make details'!$A$1:$C$139,3,FALSE)</f>
        <v>Standard</v>
      </c>
      <c r="F3830">
        <v>2006</v>
      </c>
      <c r="G3830" t="s">
        <v>460</v>
      </c>
      <c r="H3830" t="s">
        <v>32</v>
      </c>
      <c r="I3830" s="1">
        <v>44533</v>
      </c>
      <c r="J3830">
        <v>102</v>
      </c>
      <c r="K3830" t="str">
        <f>VLOOKUP(J3830,locations!$A$1:$E$17,2,FALSE)</f>
        <v>Auckland</v>
      </c>
      <c r="L3830" t="str">
        <f>VLOOKUP(J3830,locations!$A$1:$E$17,3,FALSE)</f>
        <v>New Zealand</v>
      </c>
      <c r="M3830">
        <f>VLOOKUP(J3830,locations!$A$1:$E$17,4,FALSE)</f>
        <v>1695200</v>
      </c>
      <c r="N3830">
        <f>VLOOKUP(J3830,locations!$A$1:$E$17,5,FALSE)</f>
        <v>343.09</v>
      </c>
    </row>
    <row r="3831" spans="1:14" x14ac:dyDescent="0.25">
      <c r="A3831">
        <v>3830</v>
      </c>
      <c r="B3831" t="s">
        <v>83</v>
      </c>
      <c r="C3831">
        <v>619</v>
      </c>
      <c r="D3831" t="str">
        <f>VLOOKUP(C3839,'make details'!$A$1:$C$139,2,FALSE)</f>
        <v>Toyota</v>
      </c>
      <c r="E3831" t="str">
        <f>VLOOKUP(C3831,'make details'!$A$1:$C$139,3,FALSE)</f>
        <v>Standard</v>
      </c>
      <c r="F3831">
        <v>1999</v>
      </c>
      <c r="G3831" t="s">
        <v>694</v>
      </c>
      <c r="H3831" t="s">
        <v>10</v>
      </c>
      <c r="I3831" s="1">
        <v>44604</v>
      </c>
      <c r="J3831">
        <v>102</v>
      </c>
      <c r="K3831" t="str">
        <f>VLOOKUP(J3831,locations!$A$1:$E$17,2,FALSE)</f>
        <v>Auckland</v>
      </c>
      <c r="L3831" t="str">
        <f>VLOOKUP(J3831,locations!$A$1:$E$17,3,FALSE)</f>
        <v>New Zealand</v>
      </c>
      <c r="M3831">
        <f>VLOOKUP(J3831,locations!$A$1:$E$17,4,FALSE)</f>
        <v>1695200</v>
      </c>
      <c r="N3831">
        <f>VLOOKUP(J3831,locations!$A$1:$E$17,5,FALSE)</f>
        <v>343.09</v>
      </c>
    </row>
    <row r="3832" spans="1:14" x14ac:dyDescent="0.25">
      <c r="A3832">
        <v>3831</v>
      </c>
      <c r="B3832" t="s">
        <v>90</v>
      </c>
      <c r="C3832">
        <v>604</v>
      </c>
      <c r="D3832" t="str">
        <f>VLOOKUP(C3840,'make details'!$A$1:$C$139,2,FALSE)</f>
        <v>Mazda</v>
      </c>
      <c r="E3832" t="str">
        <f>VLOOKUP(C3832,'make details'!$A$1:$C$139,3,FALSE)</f>
        <v>Standard</v>
      </c>
      <c r="F3832">
        <v>2021</v>
      </c>
      <c r="G3832" t="s">
        <v>1005</v>
      </c>
      <c r="H3832" t="s">
        <v>18</v>
      </c>
      <c r="I3832" s="1">
        <v>44645</v>
      </c>
      <c r="J3832">
        <v>102</v>
      </c>
      <c r="K3832" t="str">
        <f>VLOOKUP(J3832,locations!$A$1:$E$17,2,FALSE)</f>
        <v>Auckland</v>
      </c>
      <c r="L3832" t="str">
        <f>VLOOKUP(J3832,locations!$A$1:$E$17,3,FALSE)</f>
        <v>New Zealand</v>
      </c>
      <c r="M3832">
        <f>VLOOKUP(J3832,locations!$A$1:$E$17,4,FALSE)</f>
        <v>1695200</v>
      </c>
      <c r="N3832">
        <f>VLOOKUP(J3832,locations!$A$1:$E$17,5,FALSE)</f>
        <v>343.09</v>
      </c>
    </row>
    <row r="3833" spans="1:14" x14ac:dyDescent="0.25">
      <c r="A3833">
        <v>3832</v>
      </c>
      <c r="B3833" t="s">
        <v>83</v>
      </c>
      <c r="C3833">
        <v>507</v>
      </c>
      <c r="D3833" t="str">
        <f>VLOOKUP(C3841,'make details'!$A$1:$C$139,2,FALSE)</f>
        <v>Nissan</v>
      </c>
      <c r="E3833" t="str">
        <f>VLOOKUP(C3833,'make details'!$A$1:$C$139,3,FALSE)</f>
        <v>Standard</v>
      </c>
      <c r="F3833">
        <v>2010</v>
      </c>
      <c r="G3833" t="s">
        <v>688</v>
      </c>
      <c r="H3833" t="s">
        <v>18</v>
      </c>
      <c r="I3833" s="1">
        <v>44492</v>
      </c>
      <c r="J3833">
        <v>103</v>
      </c>
      <c r="K3833" t="str">
        <f>VLOOKUP(J3833,locations!$A$1:$E$17,2,FALSE)</f>
        <v>Waikato</v>
      </c>
      <c r="L3833" t="str">
        <f>VLOOKUP(J3833,locations!$A$1:$E$17,3,FALSE)</f>
        <v>New Zealand</v>
      </c>
      <c r="M3833">
        <f>VLOOKUP(J3833,locations!$A$1:$E$17,4,FALSE)</f>
        <v>513800</v>
      </c>
      <c r="N3833">
        <f>VLOOKUP(J3833,locations!$A$1:$E$17,5,FALSE)</f>
        <v>21.5</v>
      </c>
    </row>
    <row r="3834" spans="1:14" x14ac:dyDescent="0.25">
      <c r="A3834">
        <v>3833</v>
      </c>
      <c r="B3834" t="s">
        <v>83</v>
      </c>
      <c r="C3834">
        <v>512</v>
      </c>
      <c r="D3834" t="str">
        <f>VLOOKUP(C3842,'make details'!$A$1:$C$139,2,FALSE)</f>
        <v>BMW</v>
      </c>
      <c r="E3834" t="str">
        <f>VLOOKUP(C3834,'make details'!$A$1:$C$139,3,FALSE)</f>
        <v>Luxury</v>
      </c>
      <c r="F3834">
        <v>2012</v>
      </c>
      <c r="G3834" t="s">
        <v>1006</v>
      </c>
      <c r="H3834" t="s">
        <v>101</v>
      </c>
      <c r="I3834" s="1">
        <v>44640</v>
      </c>
      <c r="J3834">
        <v>102</v>
      </c>
      <c r="K3834" t="str">
        <f>VLOOKUP(J3834,locations!$A$1:$E$17,2,FALSE)</f>
        <v>Auckland</v>
      </c>
      <c r="L3834" t="str">
        <f>VLOOKUP(J3834,locations!$A$1:$E$17,3,FALSE)</f>
        <v>New Zealand</v>
      </c>
      <c r="M3834">
        <f>VLOOKUP(J3834,locations!$A$1:$E$17,4,FALSE)</f>
        <v>1695200</v>
      </c>
      <c r="N3834">
        <f>VLOOKUP(J3834,locations!$A$1:$E$17,5,FALSE)</f>
        <v>343.09</v>
      </c>
    </row>
    <row r="3835" spans="1:14" x14ac:dyDescent="0.25">
      <c r="A3835">
        <v>3834</v>
      </c>
      <c r="B3835" t="s">
        <v>75</v>
      </c>
      <c r="C3835">
        <v>619</v>
      </c>
      <c r="D3835" t="str">
        <f>VLOOKUP(C3843,'make details'!$A$1:$C$139,2,FALSE)</f>
        <v>Honda</v>
      </c>
      <c r="E3835" t="str">
        <f>VLOOKUP(C3835,'make details'!$A$1:$C$139,3,FALSE)</f>
        <v>Standard</v>
      </c>
      <c r="F3835">
        <v>2016</v>
      </c>
      <c r="G3835" t="s">
        <v>471</v>
      </c>
      <c r="H3835" t="s">
        <v>32</v>
      </c>
      <c r="I3835" s="1">
        <v>44532</v>
      </c>
      <c r="J3835">
        <v>102</v>
      </c>
      <c r="K3835" t="str">
        <f>VLOOKUP(J3835,locations!$A$1:$E$17,2,FALSE)</f>
        <v>Auckland</v>
      </c>
      <c r="L3835" t="str">
        <f>VLOOKUP(J3835,locations!$A$1:$E$17,3,FALSE)</f>
        <v>New Zealand</v>
      </c>
      <c r="M3835">
        <f>VLOOKUP(J3835,locations!$A$1:$E$17,4,FALSE)</f>
        <v>1695200</v>
      </c>
      <c r="N3835">
        <f>VLOOKUP(J3835,locations!$A$1:$E$17,5,FALSE)</f>
        <v>343.09</v>
      </c>
    </row>
    <row r="3836" spans="1:14" x14ac:dyDescent="0.25">
      <c r="A3836">
        <v>3835</v>
      </c>
      <c r="B3836" t="s">
        <v>75</v>
      </c>
      <c r="C3836">
        <v>580</v>
      </c>
      <c r="D3836" t="str">
        <f>VLOOKUP(C3844,'make details'!$A$1:$C$139,2,FALSE)</f>
        <v>BMW</v>
      </c>
      <c r="E3836" t="str">
        <f>VLOOKUP(C3836,'make details'!$A$1:$C$139,3,FALSE)</f>
        <v>Standard</v>
      </c>
      <c r="F3836">
        <v>2005</v>
      </c>
      <c r="G3836" t="s">
        <v>607</v>
      </c>
      <c r="H3836" t="s">
        <v>28</v>
      </c>
      <c r="I3836" s="1">
        <v>44638</v>
      </c>
      <c r="J3836">
        <v>102</v>
      </c>
      <c r="K3836" t="str">
        <f>VLOOKUP(J3836,locations!$A$1:$E$17,2,FALSE)</f>
        <v>Auckland</v>
      </c>
      <c r="L3836" t="str">
        <f>VLOOKUP(J3836,locations!$A$1:$E$17,3,FALSE)</f>
        <v>New Zealand</v>
      </c>
      <c r="M3836">
        <f>VLOOKUP(J3836,locations!$A$1:$E$17,4,FALSE)</f>
        <v>1695200</v>
      </c>
      <c r="N3836">
        <f>VLOOKUP(J3836,locations!$A$1:$E$17,5,FALSE)</f>
        <v>343.09</v>
      </c>
    </row>
    <row r="3837" spans="1:14" x14ac:dyDescent="0.25">
      <c r="A3837">
        <v>3836</v>
      </c>
      <c r="B3837" t="s">
        <v>75</v>
      </c>
      <c r="C3837">
        <v>587</v>
      </c>
      <c r="D3837" t="str">
        <f>VLOOKUP(C3845,'make details'!$A$1:$C$139,2,FALSE)</f>
        <v>Mitsubishi</v>
      </c>
      <c r="E3837" t="str">
        <f>VLOOKUP(C3837,'make details'!$A$1:$C$139,3,FALSE)</f>
        <v>Standard</v>
      </c>
      <c r="F3837">
        <v>2005</v>
      </c>
      <c r="G3837" t="s">
        <v>359</v>
      </c>
      <c r="H3837" t="s">
        <v>10</v>
      </c>
      <c r="I3837" s="1">
        <v>44626</v>
      </c>
      <c r="J3837">
        <v>103</v>
      </c>
      <c r="K3837" t="str">
        <f>VLOOKUP(J3837,locations!$A$1:$E$17,2,FALSE)</f>
        <v>Waikato</v>
      </c>
      <c r="L3837" t="str">
        <f>VLOOKUP(J3837,locations!$A$1:$E$17,3,FALSE)</f>
        <v>New Zealand</v>
      </c>
      <c r="M3837">
        <f>VLOOKUP(J3837,locations!$A$1:$E$17,4,FALSE)</f>
        <v>513800</v>
      </c>
      <c r="N3837">
        <f>VLOOKUP(J3837,locations!$A$1:$E$17,5,FALSE)</f>
        <v>21.5</v>
      </c>
    </row>
    <row r="3838" spans="1:14" x14ac:dyDescent="0.25">
      <c r="A3838">
        <v>3837</v>
      </c>
      <c r="B3838" t="s">
        <v>454</v>
      </c>
      <c r="C3838">
        <v>619</v>
      </c>
      <c r="D3838" t="str">
        <f>VLOOKUP(C3846,'make details'!$A$1:$C$139,2,FALSE)</f>
        <v>Mitsubishi</v>
      </c>
      <c r="E3838" t="str">
        <f>VLOOKUP(C3838,'make details'!$A$1:$C$139,3,FALSE)</f>
        <v>Standard</v>
      </c>
      <c r="F3838">
        <v>2013</v>
      </c>
      <c r="G3838" t="s">
        <v>505</v>
      </c>
      <c r="H3838" t="s">
        <v>28</v>
      </c>
      <c r="I3838" s="1">
        <v>44549</v>
      </c>
      <c r="J3838">
        <v>102</v>
      </c>
      <c r="K3838" t="str">
        <f>VLOOKUP(J3838,locations!$A$1:$E$17,2,FALSE)</f>
        <v>Auckland</v>
      </c>
      <c r="L3838" t="str">
        <f>VLOOKUP(J3838,locations!$A$1:$E$17,3,FALSE)</f>
        <v>New Zealand</v>
      </c>
      <c r="M3838">
        <f>VLOOKUP(J3838,locations!$A$1:$E$17,4,FALSE)</f>
        <v>1695200</v>
      </c>
      <c r="N3838">
        <f>VLOOKUP(J3838,locations!$A$1:$E$17,5,FALSE)</f>
        <v>343.09</v>
      </c>
    </row>
    <row r="3839" spans="1:14" x14ac:dyDescent="0.25">
      <c r="A3839">
        <v>3838</v>
      </c>
      <c r="B3839" t="s">
        <v>75</v>
      </c>
      <c r="C3839">
        <v>619</v>
      </c>
      <c r="D3839" t="str">
        <f>VLOOKUP(C3847,'make details'!$A$1:$C$139,2,FALSE)</f>
        <v>Cadillac</v>
      </c>
      <c r="E3839" t="str">
        <f>VLOOKUP(C3839,'make details'!$A$1:$C$139,3,FALSE)</f>
        <v>Standard</v>
      </c>
      <c r="F3839">
        <v>2008</v>
      </c>
      <c r="G3839" t="s">
        <v>887</v>
      </c>
      <c r="H3839" t="s">
        <v>10</v>
      </c>
      <c r="I3839" s="1">
        <v>44635</v>
      </c>
      <c r="J3839">
        <v>102</v>
      </c>
      <c r="K3839" t="str">
        <f>VLOOKUP(J3839,locations!$A$1:$E$17,2,FALSE)</f>
        <v>Auckland</v>
      </c>
      <c r="L3839" t="str">
        <f>VLOOKUP(J3839,locations!$A$1:$E$17,3,FALSE)</f>
        <v>New Zealand</v>
      </c>
      <c r="M3839">
        <f>VLOOKUP(J3839,locations!$A$1:$E$17,4,FALSE)</f>
        <v>1695200</v>
      </c>
      <c r="N3839">
        <f>VLOOKUP(J3839,locations!$A$1:$E$17,5,FALSE)</f>
        <v>343.09</v>
      </c>
    </row>
    <row r="3840" spans="1:14" x14ac:dyDescent="0.25">
      <c r="A3840">
        <v>3839</v>
      </c>
      <c r="B3840" t="s">
        <v>435</v>
      </c>
      <c r="C3840">
        <v>576</v>
      </c>
      <c r="D3840" t="str">
        <f>VLOOKUP(C3848,'make details'!$A$1:$C$139,2,FALSE)</f>
        <v>Honda</v>
      </c>
      <c r="E3840" t="str">
        <f>VLOOKUP(C3840,'make details'!$A$1:$C$139,3,FALSE)</f>
        <v>Standard</v>
      </c>
      <c r="F3840">
        <v>2007</v>
      </c>
      <c r="G3840" t="s">
        <v>839</v>
      </c>
      <c r="H3840" t="s">
        <v>32</v>
      </c>
      <c r="I3840" s="1">
        <v>44565</v>
      </c>
      <c r="J3840">
        <v>104</v>
      </c>
      <c r="K3840" t="str">
        <f>VLOOKUP(J3840,locations!$A$1:$E$17,2,FALSE)</f>
        <v>Bay of Plenty</v>
      </c>
      <c r="L3840" t="str">
        <f>VLOOKUP(J3840,locations!$A$1:$E$17,3,FALSE)</f>
        <v>New Zealand</v>
      </c>
      <c r="M3840">
        <f>VLOOKUP(J3840,locations!$A$1:$E$17,4,FALSE)</f>
        <v>347700</v>
      </c>
      <c r="N3840">
        <f>VLOOKUP(J3840,locations!$A$1:$E$17,5,FALSE)</f>
        <v>28.8</v>
      </c>
    </row>
    <row r="3841" spans="1:14" x14ac:dyDescent="0.25">
      <c r="A3841">
        <v>3840</v>
      </c>
      <c r="B3841" t="s">
        <v>75</v>
      </c>
      <c r="C3841">
        <v>587</v>
      </c>
      <c r="D3841" t="str">
        <f>VLOOKUP(C3849,'make details'!$A$1:$C$139,2,FALSE)</f>
        <v>Subaru</v>
      </c>
      <c r="E3841" t="str">
        <f>VLOOKUP(C3841,'make details'!$A$1:$C$139,3,FALSE)</f>
        <v>Standard</v>
      </c>
      <c r="F3841">
        <v>2006</v>
      </c>
      <c r="G3841" t="s">
        <v>827</v>
      </c>
      <c r="H3841" t="s">
        <v>32</v>
      </c>
      <c r="I3841" s="1">
        <v>44555</v>
      </c>
      <c r="J3841">
        <v>102</v>
      </c>
      <c r="K3841" t="str">
        <f>VLOOKUP(J3841,locations!$A$1:$E$17,2,FALSE)</f>
        <v>Auckland</v>
      </c>
      <c r="L3841" t="str">
        <f>VLOOKUP(J3841,locations!$A$1:$E$17,3,FALSE)</f>
        <v>New Zealand</v>
      </c>
      <c r="M3841">
        <f>VLOOKUP(J3841,locations!$A$1:$E$17,4,FALSE)</f>
        <v>1695200</v>
      </c>
      <c r="N3841">
        <f>VLOOKUP(J3841,locations!$A$1:$E$17,5,FALSE)</f>
        <v>343.09</v>
      </c>
    </row>
    <row r="3842" spans="1:14" x14ac:dyDescent="0.25">
      <c r="A3842">
        <v>3841</v>
      </c>
      <c r="B3842" t="s">
        <v>90</v>
      </c>
      <c r="C3842">
        <v>512</v>
      </c>
      <c r="D3842" t="str">
        <f>VLOOKUP(C3850,'make details'!$A$1:$C$139,2,FALSE)</f>
        <v>BMW</v>
      </c>
      <c r="E3842" t="str">
        <f>VLOOKUP(C3842,'make details'!$A$1:$C$139,3,FALSE)</f>
        <v>Luxury</v>
      </c>
      <c r="F3842">
        <v>2018</v>
      </c>
      <c r="G3842" t="s">
        <v>729</v>
      </c>
      <c r="H3842" t="s">
        <v>32</v>
      </c>
      <c r="I3842" s="1">
        <v>44583</v>
      </c>
      <c r="J3842">
        <v>102</v>
      </c>
      <c r="K3842" t="str">
        <f>VLOOKUP(J3842,locations!$A$1:$E$17,2,FALSE)</f>
        <v>Auckland</v>
      </c>
      <c r="L3842" t="str">
        <f>VLOOKUP(J3842,locations!$A$1:$E$17,3,FALSE)</f>
        <v>New Zealand</v>
      </c>
      <c r="M3842">
        <f>VLOOKUP(J3842,locations!$A$1:$E$17,4,FALSE)</f>
        <v>1695200</v>
      </c>
      <c r="N3842">
        <f>VLOOKUP(J3842,locations!$A$1:$E$17,5,FALSE)</f>
        <v>343.09</v>
      </c>
    </row>
    <row r="3843" spans="1:14" x14ac:dyDescent="0.25">
      <c r="A3843">
        <v>3842</v>
      </c>
      <c r="B3843" t="s">
        <v>90</v>
      </c>
      <c r="C3843">
        <v>550</v>
      </c>
      <c r="D3843" t="str">
        <f>VLOOKUP(C3851,'make details'!$A$1:$C$139,2,FALSE)</f>
        <v>Holden</v>
      </c>
      <c r="E3843" t="str">
        <f>VLOOKUP(C3843,'make details'!$A$1:$C$139,3,FALSE)</f>
        <v>Standard</v>
      </c>
      <c r="F3843">
        <v>2004</v>
      </c>
      <c r="G3843" t="s">
        <v>584</v>
      </c>
      <c r="H3843" t="s">
        <v>10</v>
      </c>
      <c r="I3843" s="1">
        <v>44496</v>
      </c>
      <c r="J3843">
        <v>114</v>
      </c>
      <c r="K3843" t="str">
        <f>VLOOKUP(J3843,locations!$A$1:$E$17,2,FALSE)</f>
        <v>Canterbury</v>
      </c>
      <c r="L3843" t="str">
        <f>VLOOKUP(J3843,locations!$A$1:$E$17,3,FALSE)</f>
        <v>New Zealand</v>
      </c>
      <c r="M3843">
        <f>VLOOKUP(J3843,locations!$A$1:$E$17,4,FALSE)</f>
        <v>655000</v>
      </c>
      <c r="N3843">
        <f>VLOOKUP(J3843,locations!$A$1:$E$17,5,FALSE)</f>
        <v>14.72</v>
      </c>
    </row>
    <row r="3844" spans="1:14" x14ac:dyDescent="0.25">
      <c r="A3844">
        <v>3843</v>
      </c>
      <c r="B3844" t="s">
        <v>83</v>
      </c>
      <c r="C3844">
        <v>512</v>
      </c>
      <c r="D3844" t="str">
        <f>VLOOKUP(C3852,'make details'!$A$1:$C$139,2,FALSE)</f>
        <v>Audi</v>
      </c>
      <c r="E3844" t="str">
        <f>VLOOKUP(C3844,'make details'!$A$1:$C$139,3,FALSE)</f>
        <v>Luxury</v>
      </c>
      <c r="F3844">
        <v>2007</v>
      </c>
      <c r="G3844" t="s">
        <v>889</v>
      </c>
      <c r="H3844" t="s">
        <v>32</v>
      </c>
      <c r="I3844" s="1">
        <v>44613</v>
      </c>
      <c r="J3844">
        <v>102</v>
      </c>
      <c r="K3844" t="str">
        <f>VLOOKUP(J3844,locations!$A$1:$E$17,2,FALSE)</f>
        <v>Auckland</v>
      </c>
      <c r="L3844" t="str">
        <f>VLOOKUP(J3844,locations!$A$1:$E$17,3,FALSE)</f>
        <v>New Zealand</v>
      </c>
      <c r="M3844">
        <f>VLOOKUP(J3844,locations!$A$1:$E$17,4,FALSE)</f>
        <v>1695200</v>
      </c>
      <c r="N3844">
        <f>VLOOKUP(J3844,locations!$A$1:$E$17,5,FALSE)</f>
        <v>343.09</v>
      </c>
    </row>
    <row r="3845" spans="1:14" x14ac:dyDescent="0.25">
      <c r="A3845">
        <v>3844</v>
      </c>
      <c r="B3845" t="s">
        <v>235</v>
      </c>
      <c r="C3845">
        <v>580</v>
      </c>
      <c r="D3845" t="str">
        <f>VLOOKUP(C3853,'make details'!$A$1:$C$139,2,FALSE)</f>
        <v>Toyota</v>
      </c>
      <c r="E3845" t="str">
        <f>VLOOKUP(C3845,'make details'!$A$1:$C$139,3,FALSE)</f>
        <v>Standard</v>
      </c>
      <c r="F3845">
        <v>2002</v>
      </c>
      <c r="G3845" t="s">
        <v>730</v>
      </c>
      <c r="H3845" t="s">
        <v>32</v>
      </c>
      <c r="I3845" s="1">
        <v>44561</v>
      </c>
      <c r="J3845">
        <v>114</v>
      </c>
      <c r="K3845" t="str">
        <f>VLOOKUP(J3845,locations!$A$1:$E$17,2,FALSE)</f>
        <v>Canterbury</v>
      </c>
      <c r="L3845" t="str">
        <f>VLOOKUP(J3845,locations!$A$1:$E$17,3,FALSE)</f>
        <v>New Zealand</v>
      </c>
      <c r="M3845">
        <f>VLOOKUP(J3845,locations!$A$1:$E$17,4,FALSE)</f>
        <v>655000</v>
      </c>
      <c r="N3845">
        <f>VLOOKUP(J3845,locations!$A$1:$E$17,5,FALSE)</f>
        <v>14.72</v>
      </c>
    </row>
    <row r="3846" spans="1:14" x14ac:dyDescent="0.25">
      <c r="A3846">
        <v>3845</v>
      </c>
      <c r="B3846" t="s">
        <v>235</v>
      </c>
      <c r="C3846">
        <v>580</v>
      </c>
      <c r="D3846" t="str">
        <f>VLOOKUP(C3854,'make details'!$A$1:$C$139,2,FALSE)</f>
        <v>Mazda</v>
      </c>
      <c r="E3846" t="str">
        <f>VLOOKUP(C3846,'make details'!$A$1:$C$139,3,FALSE)</f>
        <v>Standard</v>
      </c>
      <c r="F3846">
        <v>2002</v>
      </c>
      <c r="G3846" t="s">
        <v>730</v>
      </c>
      <c r="H3846" t="s">
        <v>32</v>
      </c>
      <c r="I3846" s="1">
        <v>44593</v>
      </c>
      <c r="J3846">
        <v>114</v>
      </c>
      <c r="K3846" t="str">
        <f>VLOOKUP(J3846,locations!$A$1:$E$17,2,FALSE)</f>
        <v>Canterbury</v>
      </c>
      <c r="L3846" t="str">
        <f>VLOOKUP(J3846,locations!$A$1:$E$17,3,FALSE)</f>
        <v>New Zealand</v>
      </c>
      <c r="M3846">
        <f>VLOOKUP(J3846,locations!$A$1:$E$17,4,FALSE)</f>
        <v>655000</v>
      </c>
      <c r="N3846">
        <f>VLOOKUP(J3846,locations!$A$1:$E$17,5,FALSE)</f>
        <v>14.72</v>
      </c>
    </row>
    <row r="3847" spans="1:14" x14ac:dyDescent="0.25">
      <c r="A3847">
        <v>3846</v>
      </c>
      <c r="B3847" t="s">
        <v>83</v>
      </c>
      <c r="C3847">
        <v>517</v>
      </c>
      <c r="D3847" t="str">
        <f>VLOOKUP(C3855,'make details'!$A$1:$C$139,2,FALSE)</f>
        <v>BMW</v>
      </c>
      <c r="E3847" t="str">
        <f>VLOOKUP(C3847,'make details'!$A$1:$C$139,3,FALSE)</f>
        <v>Luxury</v>
      </c>
      <c r="F3847">
        <v>2008</v>
      </c>
      <c r="G3847" t="s">
        <v>1007</v>
      </c>
      <c r="H3847" t="s">
        <v>10</v>
      </c>
      <c r="I3847" s="1">
        <v>44646</v>
      </c>
      <c r="J3847">
        <v>102</v>
      </c>
      <c r="K3847" t="str">
        <f>VLOOKUP(J3847,locations!$A$1:$E$17,2,FALSE)</f>
        <v>Auckland</v>
      </c>
      <c r="L3847" t="str">
        <f>VLOOKUP(J3847,locations!$A$1:$E$17,3,FALSE)</f>
        <v>New Zealand</v>
      </c>
      <c r="M3847">
        <f>VLOOKUP(J3847,locations!$A$1:$E$17,4,FALSE)</f>
        <v>1695200</v>
      </c>
      <c r="N3847">
        <f>VLOOKUP(J3847,locations!$A$1:$E$17,5,FALSE)</f>
        <v>343.09</v>
      </c>
    </row>
    <row r="3848" spans="1:14" x14ac:dyDescent="0.25">
      <c r="A3848">
        <v>3847</v>
      </c>
      <c r="B3848" t="s">
        <v>90</v>
      </c>
      <c r="C3848">
        <v>550</v>
      </c>
      <c r="D3848" t="str">
        <f>VLOOKUP(C3856,'make details'!$A$1:$C$139,2,FALSE)</f>
        <v>Toyota</v>
      </c>
      <c r="E3848" t="str">
        <f>VLOOKUP(C3848,'make details'!$A$1:$C$139,3,FALSE)</f>
        <v>Standard</v>
      </c>
      <c r="F3848">
        <v>2001</v>
      </c>
      <c r="G3848" t="s">
        <v>584</v>
      </c>
      <c r="H3848" t="s">
        <v>45</v>
      </c>
      <c r="I3848" s="1">
        <v>44549</v>
      </c>
      <c r="J3848">
        <v>109</v>
      </c>
      <c r="K3848" t="str">
        <f>VLOOKUP(J3848,locations!$A$1:$E$17,2,FALSE)</f>
        <v>Wellington</v>
      </c>
      <c r="L3848" t="str">
        <f>VLOOKUP(J3848,locations!$A$1:$E$17,3,FALSE)</f>
        <v>New Zealand</v>
      </c>
      <c r="M3848">
        <f>VLOOKUP(J3848,locations!$A$1:$E$17,4,FALSE)</f>
        <v>543500</v>
      </c>
      <c r="N3848">
        <f>VLOOKUP(J3848,locations!$A$1:$E$17,5,FALSE)</f>
        <v>67.52</v>
      </c>
    </row>
    <row r="3849" spans="1:14" x14ac:dyDescent="0.25">
      <c r="A3849">
        <v>3848</v>
      </c>
      <c r="B3849" t="s">
        <v>83</v>
      </c>
      <c r="C3849">
        <v>610</v>
      </c>
      <c r="D3849" t="str">
        <f>VLOOKUP(C3857,'make details'!$A$1:$C$139,2,FALSE)</f>
        <v>Toyota</v>
      </c>
      <c r="E3849" t="str">
        <f>VLOOKUP(C3849,'make details'!$A$1:$C$139,3,FALSE)</f>
        <v>Standard</v>
      </c>
      <c r="F3849">
        <v>2016</v>
      </c>
      <c r="G3849" t="s">
        <v>444</v>
      </c>
      <c r="H3849" t="s">
        <v>10</v>
      </c>
      <c r="I3849" s="1">
        <v>44652</v>
      </c>
      <c r="J3849">
        <v>115</v>
      </c>
      <c r="K3849" t="str">
        <f>VLOOKUP(J3849,locations!$A$1:$E$17,2,FALSE)</f>
        <v>Otago</v>
      </c>
      <c r="L3849" t="str">
        <f>VLOOKUP(J3849,locations!$A$1:$E$17,3,FALSE)</f>
        <v>New Zealand</v>
      </c>
      <c r="M3849">
        <f>VLOOKUP(J3849,locations!$A$1:$E$17,4,FALSE)</f>
        <v>246000</v>
      </c>
      <c r="N3849">
        <f>VLOOKUP(J3849,locations!$A$1:$E$17,5,FALSE)</f>
        <v>7.89</v>
      </c>
    </row>
    <row r="3850" spans="1:14" x14ac:dyDescent="0.25">
      <c r="A3850">
        <v>3849</v>
      </c>
      <c r="B3850" t="s">
        <v>83</v>
      </c>
      <c r="C3850">
        <v>512</v>
      </c>
      <c r="D3850" t="str">
        <f>VLOOKUP(C3858,'make details'!$A$1:$C$139,2,FALSE)</f>
        <v>Mazda</v>
      </c>
      <c r="E3850" t="str">
        <f>VLOOKUP(C3850,'make details'!$A$1:$C$139,3,FALSE)</f>
        <v>Luxury</v>
      </c>
      <c r="F3850">
        <v>2010</v>
      </c>
      <c r="G3850" t="s">
        <v>707</v>
      </c>
      <c r="H3850" t="s">
        <v>10</v>
      </c>
      <c r="I3850" s="1">
        <v>44586</v>
      </c>
      <c r="J3850">
        <v>109</v>
      </c>
      <c r="K3850" t="str">
        <f>VLOOKUP(J3850,locations!$A$1:$E$17,2,FALSE)</f>
        <v>Wellington</v>
      </c>
      <c r="L3850" t="str">
        <f>VLOOKUP(J3850,locations!$A$1:$E$17,3,FALSE)</f>
        <v>New Zealand</v>
      </c>
      <c r="M3850">
        <f>VLOOKUP(J3850,locations!$A$1:$E$17,4,FALSE)</f>
        <v>543500</v>
      </c>
      <c r="N3850">
        <f>VLOOKUP(J3850,locations!$A$1:$E$17,5,FALSE)</f>
        <v>67.52</v>
      </c>
    </row>
    <row r="3851" spans="1:14" x14ac:dyDescent="0.25">
      <c r="A3851">
        <v>3850</v>
      </c>
      <c r="B3851" t="s">
        <v>83</v>
      </c>
      <c r="C3851">
        <v>548</v>
      </c>
      <c r="D3851" t="str">
        <f>VLOOKUP(C3859,'make details'!$A$1:$C$139,2,FALSE)</f>
        <v>Subaru</v>
      </c>
      <c r="E3851" t="str">
        <f>VLOOKUP(C3851,'make details'!$A$1:$C$139,3,FALSE)</f>
        <v>Standard</v>
      </c>
      <c r="F3851">
        <v>2001</v>
      </c>
      <c r="G3851" t="s">
        <v>443</v>
      </c>
      <c r="H3851" t="s">
        <v>28</v>
      </c>
      <c r="I3851" s="1">
        <v>44600</v>
      </c>
      <c r="J3851">
        <v>103</v>
      </c>
      <c r="K3851" t="str">
        <f>VLOOKUP(J3851,locations!$A$1:$E$17,2,FALSE)</f>
        <v>Waikato</v>
      </c>
      <c r="L3851" t="str">
        <f>VLOOKUP(J3851,locations!$A$1:$E$17,3,FALSE)</f>
        <v>New Zealand</v>
      </c>
      <c r="M3851">
        <f>VLOOKUP(J3851,locations!$A$1:$E$17,4,FALSE)</f>
        <v>513800</v>
      </c>
      <c r="N3851">
        <f>VLOOKUP(J3851,locations!$A$1:$E$17,5,FALSE)</f>
        <v>21.5</v>
      </c>
    </row>
    <row r="3852" spans="1:14" x14ac:dyDescent="0.25">
      <c r="A3852">
        <v>3851</v>
      </c>
      <c r="B3852" t="s">
        <v>75</v>
      </c>
      <c r="C3852">
        <v>507</v>
      </c>
      <c r="D3852" t="str">
        <f>VLOOKUP(C3860,'make details'!$A$1:$C$139,2,FALSE)</f>
        <v>BMW</v>
      </c>
      <c r="E3852" t="str">
        <f>VLOOKUP(C3852,'make details'!$A$1:$C$139,3,FALSE)</f>
        <v>Standard</v>
      </c>
      <c r="F3852">
        <v>2004</v>
      </c>
      <c r="G3852" t="s">
        <v>844</v>
      </c>
      <c r="H3852" t="s">
        <v>10</v>
      </c>
      <c r="I3852" s="1">
        <v>44561</v>
      </c>
      <c r="J3852">
        <v>102</v>
      </c>
      <c r="K3852" t="str">
        <f>VLOOKUP(J3852,locations!$A$1:$E$17,2,FALSE)</f>
        <v>Auckland</v>
      </c>
      <c r="L3852" t="str">
        <f>VLOOKUP(J3852,locations!$A$1:$E$17,3,FALSE)</f>
        <v>New Zealand</v>
      </c>
      <c r="M3852">
        <f>VLOOKUP(J3852,locations!$A$1:$E$17,4,FALSE)</f>
        <v>1695200</v>
      </c>
      <c r="N3852">
        <f>VLOOKUP(J3852,locations!$A$1:$E$17,5,FALSE)</f>
        <v>343.09</v>
      </c>
    </row>
    <row r="3853" spans="1:14" x14ac:dyDescent="0.25">
      <c r="A3853">
        <v>3852</v>
      </c>
      <c r="B3853" t="s">
        <v>75</v>
      </c>
      <c r="C3853">
        <v>619</v>
      </c>
      <c r="D3853" t="str">
        <f>VLOOKUP(C3861,'make details'!$A$1:$C$139,2,FALSE)</f>
        <v>Audi</v>
      </c>
      <c r="E3853" t="str">
        <f>VLOOKUP(C3853,'make details'!$A$1:$C$139,3,FALSE)</f>
        <v>Standard</v>
      </c>
      <c r="F3853">
        <v>2015</v>
      </c>
      <c r="G3853" t="s">
        <v>471</v>
      </c>
      <c r="H3853" t="s">
        <v>18</v>
      </c>
      <c r="I3853" s="1">
        <v>44633</v>
      </c>
      <c r="J3853">
        <v>102</v>
      </c>
      <c r="K3853" t="str">
        <f>VLOOKUP(J3853,locations!$A$1:$E$17,2,FALSE)</f>
        <v>Auckland</v>
      </c>
      <c r="L3853" t="str">
        <f>VLOOKUP(J3853,locations!$A$1:$E$17,3,FALSE)</f>
        <v>New Zealand</v>
      </c>
      <c r="M3853">
        <f>VLOOKUP(J3853,locations!$A$1:$E$17,4,FALSE)</f>
        <v>1695200</v>
      </c>
      <c r="N3853">
        <f>VLOOKUP(J3853,locations!$A$1:$E$17,5,FALSE)</f>
        <v>343.09</v>
      </c>
    </row>
    <row r="3854" spans="1:14" x14ac:dyDescent="0.25">
      <c r="A3854">
        <v>3853</v>
      </c>
      <c r="B3854" t="s">
        <v>90</v>
      </c>
      <c r="C3854">
        <v>576</v>
      </c>
      <c r="D3854" t="str">
        <f>VLOOKUP(C3862,'make details'!$A$1:$C$139,2,FALSE)</f>
        <v>Subaru</v>
      </c>
      <c r="E3854" t="str">
        <f>VLOOKUP(C3854,'make details'!$A$1:$C$139,3,FALSE)</f>
        <v>Standard</v>
      </c>
      <c r="F3854">
        <v>2012</v>
      </c>
      <c r="G3854" t="s">
        <v>979</v>
      </c>
      <c r="H3854" t="s">
        <v>69</v>
      </c>
      <c r="I3854" s="1">
        <v>44645</v>
      </c>
      <c r="J3854">
        <v>102</v>
      </c>
      <c r="K3854" t="str">
        <f>VLOOKUP(J3854,locations!$A$1:$E$17,2,FALSE)</f>
        <v>Auckland</v>
      </c>
      <c r="L3854" t="str">
        <f>VLOOKUP(J3854,locations!$A$1:$E$17,3,FALSE)</f>
        <v>New Zealand</v>
      </c>
      <c r="M3854">
        <f>VLOOKUP(J3854,locations!$A$1:$E$17,4,FALSE)</f>
        <v>1695200</v>
      </c>
      <c r="N3854">
        <f>VLOOKUP(J3854,locations!$A$1:$E$17,5,FALSE)</f>
        <v>343.09</v>
      </c>
    </row>
    <row r="3855" spans="1:14" x14ac:dyDescent="0.25">
      <c r="A3855">
        <v>3854</v>
      </c>
      <c r="B3855" t="s">
        <v>83</v>
      </c>
      <c r="C3855">
        <v>512</v>
      </c>
      <c r="D3855" t="str">
        <f>VLOOKUP(C3863,'make details'!$A$1:$C$139,2,FALSE)</f>
        <v>Toyota</v>
      </c>
      <c r="E3855" t="str">
        <f>VLOOKUP(C3855,'make details'!$A$1:$C$139,3,FALSE)</f>
        <v>Luxury</v>
      </c>
      <c r="F3855">
        <v>2008</v>
      </c>
      <c r="G3855" t="s">
        <v>707</v>
      </c>
      <c r="H3855" t="s">
        <v>10</v>
      </c>
      <c r="I3855" s="1">
        <v>44616</v>
      </c>
      <c r="J3855">
        <v>102</v>
      </c>
      <c r="K3855" t="str">
        <f>VLOOKUP(J3855,locations!$A$1:$E$17,2,FALSE)</f>
        <v>Auckland</v>
      </c>
      <c r="L3855" t="str">
        <f>VLOOKUP(J3855,locations!$A$1:$E$17,3,FALSE)</f>
        <v>New Zealand</v>
      </c>
      <c r="M3855">
        <f>VLOOKUP(J3855,locations!$A$1:$E$17,4,FALSE)</f>
        <v>1695200</v>
      </c>
      <c r="N3855">
        <f>VLOOKUP(J3855,locations!$A$1:$E$17,5,FALSE)</f>
        <v>343.09</v>
      </c>
    </row>
    <row r="3856" spans="1:14" x14ac:dyDescent="0.25">
      <c r="A3856">
        <v>3855</v>
      </c>
      <c r="B3856" t="s">
        <v>75</v>
      </c>
      <c r="C3856">
        <v>619</v>
      </c>
      <c r="D3856" t="str">
        <f>VLOOKUP(C3864,'make details'!$A$1:$C$139,2,FALSE)</f>
        <v>Subaru</v>
      </c>
      <c r="E3856" t="str">
        <f>VLOOKUP(C3856,'make details'!$A$1:$C$139,3,FALSE)</f>
        <v>Standard</v>
      </c>
      <c r="F3856">
        <v>2015</v>
      </c>
      <c r="G3856" t="s">
        <v>471</v>
      </c>
      <c r="H3856" t="s">
        <v>10</v>
      </c>
      <c r="I3856" s="1">
        <v>44651</v>
      </c>
      <c r="J3856">
        <v>102</v>
      </c>
      <c r="K3856" t="str">
        <f>VLOOKUP(J3856,locations!$A$1:$E$17,2,FALSE)</f>
        <v>Auckland</v>
      </c>
      <c r="L3856" t="str">
        <f>VLOOKUP(J3856,locations!$A$1:$E$17,3,FALSE)</f>
        <v>New Zealand</v>
      </c>
      <c r="M3856">
        <f>VLOOKUP(J3856,locations!$A$1:$E$17,4,FALSE)</f>
        <v>1695200</v>
      </c>
      <c r="N3856">
        <f>VLOOKUP(J3856,locations!$A$1:$E$17,5,FALSE)</f>
        <v>343.09</v>
      </c>
    </row>
    <row r="3857" spans="1:14" x14ac:dyDescent="0.25">
      <c r="A3857">
        <v>3856</v>
      </c>
      <c r="B3857" t="s">
        <v>83</v>
      </c>
      <c r="C3857">
        <v>619</v>
      </c>
      <c r="D3857" t="str">
        <f>VLOOKUP(C3865,'make details'!$A$1:$C$139,2,FALSE)</f>
        <v>Honda</v>
      </c>
      <c r="E3857" t="str">
        <f>VLOOKUP(C3857,'make details'!$A$1:$C$139,3,FALSE)</f>
        <v>Standard</v>
      </c>
      <c r="F3857">
        <v>2008</v>
      </c>
      <c r="G3857" t="s">
        <v>842</v>
      </c>
      <c r="H3857" t="s">
        <v>18</v>
      </c>
      <c r="I3857" s="1">
        <v>44515</v>
      </c>
      <c r="J3857">
        <v>102</v>
      </c>
      <c r="K3857" t="str">
        <f>VLOOKUP(J3857,locations!$A$1:$E$17,2,FALSE)</f>
        <v>Auckland</v>
      </c>
      <c r="L3857" t="str">
        <f>VLOOKUP(J3857,locations!$A$1:$E$17,3,FALSE)</f>
        <v>New Zealand</v>
      </c>
      <c r="M3857">
        <f>VLOOKUP(J3857,locations!$A$1:$E$17,4,FALSE)</f>
        <v>1695200</v>
      </c>
      <c r="N3857">
        <f>VLOOKUP(J3857,locations!$A$1:$E$17,5,FALSE)</f>
        <v>343.09</v>
      </c>
    </row>
    <row r="3858" spans="1:14" x14ac:dyDescent="0.25">
      <c r="A3858">
        <v>3857</v>
      </c>
      <c r="B3858" t="s">
        <v>75</v>
      </c>
      <c r="C3858">
        <v>576</v>
      </c>
      <c r="D3858" t="str">
        <f>VLOOKUP(C3866,'make details'!$A$1:$C$139,2,FALSE)</f>
        <v>Toyota</v>
      </c>
      <c r="E3858" t="str">
        <f>VLOOKUP(C3858,'make details'!$A$1:$C$139,3,FALSE)</f>
        <v>Standard</v>
      </c>
      <c r="F3858">
        <v>2008</v>
      </c>
      <c r="G3858" t="s">
        <v>698</v>
      </c>
      <c r="H3858" t="s">
        <v>28</v>
      </c>
      <c r="I3858" s="1">
        <v>44563</v>
      </c>
      <c r="J3858">
        <v>114</v>
      </c>
      <c r="K3858" t="str">
        <f>VLOOKUP(J3858,locations!$A$1:$E$17,2,FALSE)</f>
        <v>Canterbury</v>
      </c>
      <c r="L3858" t="str">
        <f>VLOOKUP(J3858,locations!$A$1:$E$17,3,FALSE)</f>
        <v>New Zealand</v>
      </c>
      <c r="M3858">
        <f>VLOOKUP(J3858,locations!$A$1:$E$17,4,FALSE)</f>
        <v>655000</v>
      </c>
      <c r="N3858">
        <f>VLOOKUP(J3858,locations!$A$1:$E$17,5,FALSE)</f>
        <v>14.72</v>
      </c>
    </row>
    <row r="3859" spans="1:14" x14ac:dyDescent="0.25">
      <c r="A3859">
        <v>3858</v>
      </c>
      <c r="B3859" t="s">
        <v>83</v>
      </c>
      <c r="C3859">
        <v>610</v>
      </c>
      <c r="D3859" t="str">
        <f>VLOOKUP(C3867,'make details'!$A$1:$C$139,2,FALSE)</f>
        <v>Ford</v>
      </c>
      <c r="E3859" t="str">
        <f>VLOOKUP(C3859,'make details'!$A$1:$C$139,3,FALSE)</f>
        <v>Standard</v>
      </c>
      <c r="F3859">
        <v>2007</v>
      </c>
      <c r="G3859" t="s">
        <v>475</v>
      </c>
      <c r="H3859" t="s">
        <v>28</v>
      </c>
      <c r="I3859" s="1">
        <v>44525</v>
      </c>
      <c r="J3859">
        <v>102</v>
      </c>
      <c r="K3859" t="str">
        <f>VLOOKUP(J3859,locations!$A$1:$E$17,2,FALSE)</f>
        <v>Auckland</v>
      </c>
      <c r="L3859" t="str">
        <f>VLOOKUP(J3859,locations!$A$1:$E$17,3,FALSE)</f>
        <v>New Zealand</v>
      </c>
      <c r="M3859">
        <f>VLOOKUP(J3859,locations!$A$1:$E$17,4,FALSE)</f>
        <v>1695200</v>
      </c>
      <c r="N3859">
        <f>VLOOKUP(J3859,locations!$A$1:$E$17,5,FALSE)</f>
        <v>343.09</v>
      </c>
    </row>
    <row r="3860" spans="1:14" x14ac:dyDescent="0.25">
      <c r="A3860">
        <v>3859</v>
      </c>
      <c r="B3860" t="s">
        <v>75</v>
      </c>
      <c r="C3860">
        <v>512</v>
      </c>
      <c r="D3860" t="str">
        <f>VLOOKUP(C3868,'make details'!$A$1:$C$139,2,FALSE)</f>
        <v>Mitsubishi</v>
      </c>
      <c r="E3860" t="str">
        <f>VLOOKUP(C3860,'make details'!$A$1:$C$139,3,FALSE)</f>
        <v>Luxury</v>
      </c>
      <c r="F3860">
        <v>2010</v>
      </c>
      <c r="G3860" t="s">
        <v>911</v>
      </c>
      <c r="H3860" t="s">
        <v>28</v>
      </c>
      <c r="I3860" s="1">
        <v>44645</v>
      </c>
      <c r="J3860">
        <v>102</v>
      </c>
      <c r="K3860" t="str">
        <f>VLOOKUP(J3860,locations!$A$1:$E$17,2,FALSE)</f>
        <v>Auckland</v>
      </c>
      <c r="L3860" t="str">
        <f>VLOOKUP(J3860,locations!$A$1:$E$17,3,FALSE)</f>
        <v>New Zealand</v>
      </c>
      <c r="M3860">
        <f>VLOOKUP(J3860,locations!$A$1:$E$17,4,FALSE)</f>
        <v>1695200</v>
      </c>
      <c r="N3860">
        <f>VLOOKUP(J3860,locations!$A$1:$E$17,5,FALSE)</f>
        <v>343.09</v>
      </c>
    </row>
    <row r="3861" spans="1:14" x14ac:dyDescent="0.25">
      <c r="A3861">
        <v>3860</v>
      </c>
      <c r="B3861" t="s">
        <v>90</v>
      </c>
      <c r="C3861">
        <v>507</v>
      </c>
      <c r="D3861" t="str">
        <f>VLOOKUP(C3869,'make details'!$A$1:$C$139,2,FALSE)</f>
        <v>Mazda</v>
      </c>
      <c r="E3861" t="str">
        <f>VLOOKUP(C3861,'make details'!$A$1:$C$139,3,FALSE)</f>
        <v>Standard</v>
      </c>
      <c r="F3861">
        <v>2010</v>
      </c>
      <c r="G3861" t="s">
        <v>1008</v>
      </c>
      <c r="H3861" t="s">
        <v>10</v>
      </c>
      <c r="I3861" s="1">
        <v>44633</v>
      </c>
      <c r="J3861">
        <v>107</v>
      </c>
      <c r="K3861" t="str">
        <f>VLOOKUP(J3861,locations!$A$1:$E$17,2,FALSE)</f>
        <v>Taranaki</v>
      </c>
      <c r="L3861" t="str">
        <f>VLOOKUP(J3861,locations!$A$1:$E$17,3,FALSE)</f>
        <v>New Zealand</v>
      </c>
      <c r="M3861">
        <f>VLOOKUP(J3861,locations!$A$1:$E$17,4,FALSE)</f>
        <v>127300</v>
      </c>
      <c r="N3861">
        <f>VLOOKUP(J3861,locations!$A$1:$E$17,5,FALSE)</f>
        <v>17.55</v>
      </c>
    </row>
    <row r="3862" spans="1:14" x14ac:dyDescent="0.25">
      <c r="A3862">
        <v>3861</v>
      </c>
      <c r="B3862" t="s">
        <v>90</v>
      </c>
      <c r="C3862">
        <v>610</v>
      </c>
      <c r="D3862" t="str">
        <f>VLOOKUP(C3870,'make details'!$A$1:$C$139,2,FALSE)</f>
        <v>Jeep</v>
      </c>
      <c r="E3862" t="str">
        <f>VLOOKUP(C3862,'make details'!$A$1:$C$139,3,FALSE)</f>
        <v>Standard</v>
      </c>
      <c r="F3862">
        <v>2001</v>
      </c>
      <c r="G3862" t="s">
        <v>475</v>
      </c>
      <c r="H3862" t="s">
        <v>101</v>
      </c>
      <c r="I3862" s="1">
        <v>44621</v>
      </c>
      <c r="J3862">
        <v>114</v>
      </c>
      <c r="K3862" t="str">
        <f>VLOOKUP(J3862,locations!$A$1:$E$17,2,FALSE)</f>
        <v>Canterbury</v>
      </c>
      <c r="L3862" t="str">
        <f>VLOOKUP(J3862,locations!$A$1:$E$17,3,FALSE)</f>
        <v>New Zealand</v>
      </c>
      <c r="M3862">
        <f>VLOOKUP(J3862,locations!$A$1:$E$17,4,FALSE)</f>
        <v>655000</v>
      </c>
      <c r="N3862">
        <f>VLOOKUP(J3862,locations!$A$1:$E$17,5,FALSE)</f>
        <v>14.72</v>
      </c>
    </row>
    <row r="3863" spans="1:14" x14ac:dyDescent="0.25">
      <c r="A3863">
        <v>3862</v>
      </c>
      <c r="B3863" t="s">
        <v>75</v>
      </c>
      <c r="C3863">
        <v>619</v>
      </c>
      <c r="D3863" t="str">
        <f>VLOOKUP(C3871,'make details'!$A$1:$C$139,2,FALSE)</f>
        <v>Ford</v>
      </c>
      <c r="E3863" t="str">
        <f>VLOOKUP(C3863,'make details'!$A$1:$C$139,3,FALSE)</f>
        <v>Standard</v>
      </c>
      <c r="F3863">
        <v>2004</v>
      </c>
      <c r="G3863" t="s">
        <v>1009</v>
      </c>
      <c r="H3863" t="s">
        <v>28</v>
      </c>
      <c r="I3863" s="1">
        <v>44619</v>
      </c>
      <c r="J3863">
        <v>102</v>
      </c>
      <c r="K3863" t="str">
        <f>VLOOKUP(J3863,locations!$A$1:$E$17,2,FALSE)</f>
        <v>Auckland</v>
      </c>
      <c r="L3863" t="str">
        <f>VLOOKUP(J3863,locations!$A$1:$E$17,3,FALSE)</f>
        <v>New Zealand</v>
      </c>
      <c r="M3863">
        <f>VLOOKUP(J3863,locations!$A$1:$E$17,4,FALSE)</f>
        <v>1695200</v>
      </c>
      <c r="N3863">
        <f>VLOOKUP(J3863,locations!$A$1:$E$17,5,FALSE)</f>
        <v>343.09</v>
      </c>
    </row>
    <row r="3864" spans="1:14" x14ac:dyDescent="0.25">
      <c r="A3864">
        <v>3863</v>
      </c>
      <c r="B3864" t="s">
        <v>83</v>
      </c>
      <c r="C3864">
        <v>610</v>
      </c>
      <c r="D3864" t="str">
        <f>VLOOKUP(C3872,'make details'!$A$1:$C$139,2,FALSE)</f>
        <v>Chevrolet</v>
      </c>
      <c r="E3864" t="str">
        <f>VLOOKUP(C3864,'make details'!$A$1:$C$139,3,FALSE)</f>
        <v>Standard</v>
      </c>
      <c r="F3864">
        <v>2001</v>
      </c>
      <c r="G3864" t="s">
        <v>444</v>
      </c>
      <c r="H3864" t="s">
        <v>69</v>
      </c>
      <c r="I3864" s="1">
        <v>44618</v>
      </c>
      <c r="J3864">
        <v>107</v>
      </c>
      <c r="K3864" t="str">
        <f>VLOOKUP(J3864,locations!$A$1:$E$17,2,FALSE)</f>
        <v>Taranaki</v>
      </c>
      <c r="L3864" t="str">
        <f>VLOOKUP(J3864,locations!$A$1:$E$17,3,FALSE)</f>
        <v>New Zealand</v>
      </c>
      <c r="M3864">
        <f>VLOOKUP(J3864,locations!$A$1:$E$17,4,FALSE)</f>
        <v>127300</v>
      </c>
      <c r="N3864">
        <f>VLOOKUP(J3864,locations!$A$1:$E$17,5,FALSE)</f>
        <v>17.55</v>
      </c>
    </row>
    <row r="3865" spans="1:14" x14ac:dyDescent="0.25">
      <c r="A3865">
        <v>3864</v>
      </c>
      <c r="B3865" t="s">
        <v>83</v>
      </c>
      <c r="C3865">
        <v>550</v>
      </c>
      <c r="D3865" t="str">
        <f>VLOOKUP(C3873,'make details'!$A$1:$C$139,2,FALSE)</f>
        <v>Toyota</v>
      </c>
      <c r="E3865" t="str">
        <f>VLOOKUP(C3865,'make details'!$A$1:$C$139,3,FALSE)</f>
        <v>Standard</v>
      </c>
      <c r="F3865">
        <v>2008</v>
      </c>
      <c r="G3865" t="s">
        <v>978</v>
      </c>
      <c r="H3865" t="s">
        <v>18</v>
      </c>
      <c r="I3865" s="1">
        <v>44638</v>
      </c>
      <c r="J3865">
        <v>102</v>
      </c>
      <c r="K3865" t="str">
        <f>VLOOKUP(J3865,locations!$A$1:$E$17,2,FALSE)</f>
        <v>Auckland</v>
      </c>
      <c r="L3865" t="str">
        <f>VLOOKUP(J3865,locations!$A$1:$E$17,3,FALSE)</f>
        <v>New Zealand</v>
      </c>
      <c r="M3865">
        <f>VLOOKUP(J3865,locations!$A$1:$E$17,4,FALSE)</f>
        <v>1695200</v>
      </c>
      <c r="N3865">
        <f>VLOOKUP(J3865,locations!$A$1:$E$17,5,FALSE)</f>
        <v>343.09</v>
      </c>
    </row>
    <row r="3866" spans="1:14" x14ac:dyDescent="0.25">
      <c r="A3866">
        <v>3865</v>
      </c>
      <c r="B3866" t="s">
        <v>75</v>
      </c>
      <c r="C3866">
        <v>619</v>
      </c>
      <c r="D3866" t="str">
        <f>VLOOKUP(C3874,'make details'!$A$1:$C$139,2,FALSE)</f>
        <v>Mitsubishi</v>
      </c>
      <c r="E3866" t="str">
        <f>VLOOKUP(C3866,'make details'!$A$1:$C$139,3,FALSE)</f>
        <v>Standard</v>
      </c>
      <c r="F3866">
        <v>2016</v>
      </c>
      <c r="G3866" t="s">
        <v>471</v>
      </c>
      <c r="H3866" t="s">
        <v>32</v>
      </c>
      <c r="I3866" s="1">
        <v>44656</v>
      </c>
      <c r="J3866">
        <v>102</v>
      </c>
      <c r="K3866" t="str">
        <f>VLOOKUP(J3866,locations!$A$1:$E$17,2,FALSE)</f>
        <v>Auckland</v>
      </c>
      <c r="L3866" t="str">
        <f>VLOOKUP(J3866,locations!$A$1:$E$17,3,FALSE)</f>
        <v>New Zealand</v>
      </c>
      <c r="M3866">
        <f>VLOOKUP(J3866,locations!$A$1:$E$17,4,FALSE)</f>
        <v>1695200</v>
      </c>
      <c r="N3866">
        <f>VLOOKUP(J3866,locations!$A$1:$E$17,5,FALSE)</f>
        <v>343.09</v>
      </c>
    </row>
    <row r="3867" spans="1:14" x14ac:dyDescent="0.25">
      <c r="A3867">
        <v>3866</v>
      </c>
      <c r="B3867" t="s">
        <v>90</v>
      </c>
      <c r="C3867">
        <v>540</v>
      </c>
      <c r="D3867" t="str">
        <f>VLOOKUP(C3875,'make details'!$A$1:$C$139,2,FALSE)</f>
        <v>Isuzu</v>
      </c>
      <c r="E3867" t="str">
        <f>VLOOKUP(C3867,'make details'!$A$1:$C$139,3,FALSE)</f>
        <v>Standard</v>
      </c>
      <c r="F3867">
        <v>2006</v>
      </c>
      <c r="G3867" t="s">
        <v>679</v>
      </c>
      <c r="H3867" t="s">
        <v>45</v>
      </c>
      <c r="I3867" s="1">
        <v>44513</v>
      </c>
      <c r="J3867">
        <v>104</v>
      </c>
      <c r="K3867" t="str">
        <f>VLOOKUP(J3867,locations!$A$1:$E$17,2,FALSE)</f>
        <v>Bay of Plenty</v>
      </c>
      <c r="L3867" t="str">
        <f>VLOOKUP(J3867,locations!$A$1:$E$17,3,FALSE)</f>
        <v>New Zealand</v>
      </c>
      <c r="M3867">
        <f>VLOOKUP(J3867,locations!$A$1:$E$17,4,FALSE)</f>
        <v>347700</v>
      </c>
      <c r="N3867">
        <f>VLOOKUP(J3867,locations!$A$1:$E$17,5,FALSE)</f>
        <v>28.8</v>
      </c>
    </row>
    <row r="3868" spans="1:14" x14ac:dyDescent="0.25">
      <c r="A3868">
        <v>3867</v>
      </c>
      <c r="B3868" t="s">
        <v>90</v>
      </c>
      <c r="C3868">
        <v>580</v>
      </c>
      <c r="D3868" t="str">
        <f>VLOOKUP(C3876,'make details'!$A$1:$C$139,2,FALSE)</f>
        <v>BMW</v>
      </c>
      <c r="E3868" t="str">
        <f>VLOOKUP(C3868,'make details'!$A$1:$C$139,3,FALSE)</f>
        <v>Standard</v>
      </c>
      <c r="F3868">
        <v>2021</v>
      </c>
      <c r="G3868" t="s">
        <v>1010</v>
      </c>
      <c r="H3868" t="s">
        <v>10</v>
      </c>
      <c r="I3868" s="1">
        <v>44632</v>
      </c>
      <c r="J3868">
        <v>102</v>
      </c>
      <c r="K3868" t="str">
        <f>VLOOKUP(J3868,locations!$A$1:$E$17,2,FALSE)</f>
        <v>Auckland</v>
      </c>
      <c r="L3868" t="str">
        <f>VLOOKUP(J3868,locations!$A$1:$E$17,3,FALSE)</f>
        <v>New Zealand</v>
      </c>
      <c r="M3868">
        <f>VLOOKUP(J3868,locations!$A$1:$E$17,4,FALSE)</f>
        <v>1695200</v>
      </c>
      <c r="N3868">
        <f>VLOOKUP(J3868,locations!$A$1:$E$17,5,FALSE)</f>
        <v>343.09</v>
      </c>
    </row>
    <row r="3869" spans="1:14" x14ac:dyDescent="0.25">
      <c r="A3869">
        <v>3868</v>
      </c>
      <c r="B3869" t="s">
        <v>83</v>
      </c>
      <c r="C3869">
        <v>576</v>
      </c>
      <c r="D3869" t="str">
        <f>VLOOKUP(C3877,'make details'!$A$1:$C$139,2,FALSE)</f>
        <v>Toyota</v>
      </c>
      <c r="E3869" t="str">
        <f>VLOOKUP(C3869,'make details'!$A$1:$C$139,3,FALSE)</f>
        <v>Standard</v>
      </c>
      <c r="F3869">
        <v>2007</v>
      </c>
      <c r="G3869" t="s">
        <v>698</v>
      </c>
      <c r="H3869" t="s">
        <v>32</v>
      </c>
      <c r="I3869" s="1">
        <v>44646</v>
      </c>
      <c r="J3869">
        <v>102</v>
      </c>
      <c r="K3869" t="str">
        <f>VLOOKUP(J3869,locations!$A$1:$E$17,2,FALSE)</f>
        <v>Auckland</v>
      </c>
      <c r="L3869" t="str">
        <f>VLOOKUP(J3869,locations!$A$1:$E$17,3,FALSE)</f>
        <v>New Zealand</v>
      </c>
      <c r="M3869">
        <f>VLOOKUP(J3869,locations!$A$1:$E$17,4,FALSE)</f>
        <v>1695200</v>
      </c>
      <c r="N3869">
        <f>VLOOKUP(J3869,locations!$A$1:$E$17,5,FALSE)</f>
        <v>343.09</v>
      </c>
    </row>
    <row r="3870" spans="1:14" x14ac:dyDescent="0.25">
      <c r="A3870">
        <v>3869</v>
      </c>
      <c r="B3870" t="s">
        <v>90</v>
      </c>
      <c r="C3870">
        <v>559</v>
      </c>
      <c r="D3870" t="str">
        <f>VLOOKUP(C3878,'make details'!$A$1:$C$139,2,FALSE)</f>
        <v>Nissan</v>
      </c>
      <c r="E3870" t="str">
        <f>VLOOKUP(C3870,'make details'!$A$1:$C$139,3,FALSE)</f>
        <v>Standard</v>
      </c>
      <c r="F3870">
        <v>2015</v>
      </c>
      <c r="G3870" t="s">
        <v>1011</v>
      </c>
      <c r="H3870" t="s">
        <v>32</v>
      </c>
      <c r="I3870" s="1">
        <v>44573</v>
      </c>
      <c r="J3870">
        <v>102</v>
      </c>
      <c r="K3870" t="str">
        <f>VLOOKUP(J3870,locations!$A$1:$E$17,2,FALSE)</f>
        <v>Auckland</v>
      </c>
      <c r="L3870" t="str">
        <f>VLOOKUP(J3870,locations!$A$1:$E$17,3,FALSE)</f>
        <v>New Zealand</v>
      </c>
      <c r="M3870">
        <f>VLOOKUP(J3870,locations!$A$1:$E$17,4,FALSE)</f>
        <v>1695200</v>
      </c>
      <c r="N3870">
        <f>VLOOKUP(J3870,locations!$A$1:$E$17,5,FALSE)</f>
        <v>343.09</v>
      </c>
    </row>
    <row r="3871" spans="1:14" x14ac:dyDescent="0.25">
      <c r="A3871">
        <v>3870</v>
      </c>
      <c r="B3871" t="s">
        <v>90</v>
      </c>
      <c r="C3871">
        <v>540</v>
      </c>
      <c r="D3871" t="str">
        <f>VLOOKUP(C3879,'make details'!$A$1:$C$139,2,FALSE)</f>
        <v>Holden</v>
      </c>
      <c r="E3871" t="str">
        <f>VLOOKUP(C3871,'make details'!$A$1:$C$139,3,FALSE)</f>
        <v>Standard</v>
      </c>
      <c r="F3871">
        <v>2014</v>
      </c>
      <c r="G3871" t="s">
        <v>679</v>
      </c>
      <c r="H3871" t="s">
        <v>18</v>
      </c>
      <c r="I3871" s="1">
        <v>44504</v>
      </c>
      <c r="J3871">
        <v>102</v>
      </c>
      <c r="K3871" t="str">
        <f>VLOOKUP(J3871,locations!$A$1:$E$17,2,FALSE)</f>
        <v>Auckland</v>
      </c>
      <c r="L3871" t="str">
        <f>VLOOKUP(J3871,locations!$A$1:$E$17,3,FALSE)</f>
        <v>New Zealand</v>
      </c>
      <c r="M3871">
        <f>VLOOKUP(J3871,locations!$A$1:$E$17,4,FALSE)</f>
        <v>1695200</v>
      </c>
      <c r="N3871">
        <f>VLOOKUP(J3871,locations!$A$1:$E$17,5,FALSE)</f>
        <v>343.09</v>
      </c>
    </row>
    <row r="3872" spans="1:14" x14ac:dyDescent="0.25">
      <c r="A3872">
        <v>3871</v>
      </c>
      <c r="B3872" t="s">
        <v>75</v>
      </c>
      <c r="C3872">
        <v>522</v>
      </c>
      <c r="D3872" t="str">
        <f>VLOOKUP(C3880,'make details'!$A$1:$C$139,2,FALSE)</f>
        <v>Audi</v>
      </c>
      <c r="E3872" t="str">
        <f>VLOOKUP(C3872,'make details'!$A$1:$C$139,3,FALSE)</f>
        <v>Standard</v>
      </c>
      <c r="F3872">
        <v>2005</v>
      </c>
      <c r="G3872" t="s">
        <v>790</v>
      </c>
      <c r="H3872" t="s">
        <v>18</v>
      </c>
      <c r="I3872" s="1">
        <v>44643</v>
      </c>
      <c r="J3872">
        <v>102</v>
      </c>
      <c r="K3872" t="str">
        <f>VLOOKUP(J3872,locations!$A$1:$E$17,2,FALSE)</f>
        <v>Auckland</v>
      </c>
      <c r="L3872" t="str">
        <f>VLOOKUP(J3872,locations!$A$1:$E$17,3,FALSE)</f>
        <v>New Zealand</v>
      </c>
      <c r="M3872">
        <f>VLOOKUP(J3872,locations!$A$1:$E$17,4,FALSE)</f>
        <v>1695200</v>
      </c>
      <c r="N3872">
        <f>VLOOKUP(J3872,locations!$A$1:$E$17,5,FALSE)</f>
        <v>343.09</v>
      </c>
    </row>
    <row r="3873" spans="1:14" x14ac:dyDescent="0.25">
      <c r="A3873">
        <v>3872</v>
      </c>
      <c r="B3873" t="s">
        <v>75</v>
      </c>
      <c r="C3873">
        <v>619</v>
      </c>
      <c r="D3873" t="str">
        <f>VLOOKUP(C3881,'make details'!$A$1:$C$139,2,FALSE)</f>
        <v>Chrysler</v>
      </c>
      <c r="E3873" t="str">
        <f>VLOOKUP(C3873,'make details'!$A$1:$C$139,3,FALSE)</f>
        <v>Standard</v>
      </c>
      <c r="F3873">
        <v>2014</v>
      </c>
      <c r="G3873" t="s">
        <v>471</v>
      </c>
      <c r="H3873" t="s">
        <v>32</v>
      </c>
      <c r="I3873" s="1">
        <v>44595</v>
      </c>
      <c r="J3873">
        <v>103</v>
      </c>
      <c r="K3873" t="str">
        <f>VLOOKUP(J3873,locations!$A$1:$E$17,2,FALSE)</f>
        <v>Waikato</v>
      </c>
      <c r="L3873" t="str">
        <f>VLOOKUP(J3873,locations!$A$1:$E$17,3,FALSE)</f>
        <v>New Zealand</v>
      </c>
      <c r="M3873">
        <f>VLOOKUP(J3873,locations!$A$1:$E$17,4,FALSE)</f>
        <v>513800</v>
      </c>
      <c r="N3873">
        <f>VLOOKUP(J3873,locations!$A$1:$E$17,5,FALSE)</f>
        <v>21.5</v>
      </c>
    </row>
    <row r="3874" spans="1:14" x14ac:dyDescent="0.25">
      <c r="A3874">
        <v>3873</v>
      </c>
      <c r="B3874" t="s">
        <v>83</v>
      </c>
      <c r="C3874">
        <v>580</v>
      </c>
      <c r="D3874" t="str">
        <f>VLOOKUP(C3882,'make details'!$A$1:$C$139,2,FALSE)</f>
        <v>Nissan</v>
      </c>
      <c r="E3874" t="str">
        <f>VLOOKUP(C3874,'make details'!$A$1:$C$139,3,FALSE)</f>
        <v>Standard</v>
      </c>
      <c r="F3874">
        <v>2004</v>
      </c>
      <c r="G3874" t="s">
        <v>441</v>
      </c>
      <c r="H3874" t="s">
        <v>28</v>
      </c>
      <c r="I3874" s="1">
        <v>44519</v>
      </c>
      <c r="J3874">
        <v>103</v>
      </c>
      <c r="K3874" t="str">
        <f>VLOOKUP(J3874,locations!$A$1:$E$17,2,FALSE)</f>
        <v>Waikato</v>
      </c>
      <c r="L3874" t="str">
        <f>VLOOKUP(J3874,locations!$A$1:$E$17,3,FALSE)</f>
        <v>New Zealand</v>
      </c>
      <c r="M3874">
        <f>VLOOKUP(J3874,locations!$A$1:$E$17,4,FALSE)</f>
        <v>513800</v>
      </c>
      <c r="N3874">
        <f>VLOOKUP(J3874,locations!$A$1:$E$17,5,FALSE)</f>
        <v>21.5</v>
      </c>
    </row>
    <row r="3875" spans="1:14" x14ac:dyDescent="0.25">
      <c r="A3875">
        <v>3874</v>
      </c>
      <c r="B3875" t="s">
        <v>90</v>
      </c>
      <c r="C3875">
        <v>556</v>
      </c>
      <c r="D3875" t="str">
        <f>VLOOKUP(C3883,'make details'!$A$1:$C$139,2,FALSE)</f>
        <v>Nissan</v>
      </c>
      <c r="E3875" t="str">
        <f>VLOOKUP(C3875,'make details'!$A$1:$C$139,3,FALSE)</f>
        <v>Standard</v>
      </c>
      <c r="F3875">
        <v>1996</v>
      </c>
      <c r="G3875" t="s">
        <v>472</v>
      </c>
      <c r="H3875" t="s">
        <v>47</v>
      </c>
      <c r="I3875" s="1">
        <v>44476</v>
      </c>
      <c r="J3875">
        <v>104</v>
      </c>
      <c r="K3875" t="str">
        <f>VLOOKUP(J3875,locations!$A$1:$E$17,2,FALSE)</f>
        <v>Bay of Plenty</v>
      </c>
      <c r="L3875" t="str">
        <f>VLOOKUP(J3875,locations!$A$1:$E$17,3,FALSE)</f>
        <v>New Zealand</v>
      </c>
      <c r="M3875">
        <f>VLOOKUP(J3875,locations!$A$1:$E$17,4,FALSE)</f>
        <v>347700</v>
      </c>
      <c r="N3875">
        <f>VLOOKUP(J3875,locations!$A$1:$E$17,5,FALSE)</f>
        <v>28.8</v>
      </c>
    </row>
    <row r="3876" spans="1:14" x14ac:dyDescent="0.25">
      <c r="A3876">
        <v>3875</v>
      </c>
      <c r="B3876" t="s">
        <v>75</v>
      </c>
      <c r="C3876">
        <v>512</v>
      </c>
      <c r="D3876" t="str">
        <f>VLOOKUP(C3884,'make details'!$A$1:$C$139,2,FALSE)</f>
        <v>Mitsubishi</v>
      </c>
      <c r="E3876" t="str">
        <f>VLOOKUP(C3876,'make details'!$A$1:$C$139,3,FALSE)</f>
        <v>Luxury</v>
      </c>
      <c r="F3876">
        <v>2012</v>
      </c>
      <c r="G3876" t="s">
        <v>867</v>
      </c>
      <c r="H3876" t="s">
        <v>18</v>
      </c>
      <c r="I3876" s="1">
        <v>44501</v>
      </c>
      <c r="J3876">
        <v>109</v>
      </c>
      <c r="K3876" t="str">
        <f>VLOOKUP(J3876,locations!$A$1:$E$17,2,FALSE)</f>
        <v>Wellington</v>
      </c>
      <c r="L3876" t="str">
        <f>VLOOKUP(J3876,locations!$A$1:$E$17,3,FALSE)</f>
        <v>New Zealand</v>
      </c>
      <c r="M3876">
        <f>VLOOKUP(J3876,locations!$A$1:$E$17,4,FALSE)</f>
        <v>543500</v>
      </c>
      <c r="N3876">
        <f>VLOOKUP(J3876,locations!$A$1:$E$17,5,FALSE)</f>
        <v>67.52</v>
      </c>
    </row>
    <row r="3877" spans="1:14" x14ac:dyDescent="0.25">
      <c r="A3877">
        <v>3876</v>
      </c>
      <c r="B3877" t="s">
        <v>75</v>
      </c>
      <c r="C3877">
        <v>619</v>
      </c>
      <c r="D3877" t="str">
        <f>VLOOKUP(C3885,'make details'!$A$1:$C$139,2,FALSE)</f>
        <v>Audi</v>
      </c>
      <c r="E3877" t="str">
        <f>VLOOKUP(C3877,'make details'!$A$1:$C$139,3,FALSE)</f>
        <v>Standard</v>
      </c>
      <c r="F3877">
        <v>2016</v>
      </c>
      <c r="G3877" t="s">
        <v>471</v>
      </c>
      <c r="H3877" t="s">
        <v>32</v>
      </c>
      <c r="I3877" s="1">
        <v>44655</v>
      </c>
      <c r="J3877">
        <v>102</v>
      </c>
      <c r="K3877" t="str">
        <f>VLOOKUP(J3877,locations!$A$1:$E$17,2,FALSE)</f>
        <v>Auckland</v>
      </c>
      <c r="L3877" t="str">
        <f>VLOOKUP(J3877,locations!$A$1:$E$17,3,FALSE)</f>
        <v>New Zealand</v>
      </c>
      <c r="M3877">
        <f>VLOOKUP(J3877,locations!$A$1:$E$17,4,FALSE)</f>
        <v>1695200</v>
      </c>
      <c r="N3877">
        <f>VLOOKUP(J3877,locations!$A$1:$E$17,5,FALSE)</f>
        <v>343.09</v>
      </c>
    </row>
    <row r="3878" spans="1:14" x14ac:dyDescent="0.25">
      <c r="A3878">
        <v>3877</v>
      </c>
      <c r="B3878" t="s">
        <v>435</v>
      </c>
      <c r="C3878">
        <v>587</v>
      </c>
      <c r="D3878" t="str">
        <f>VLOOKUP(C3886,'make details'!$A$1:$C$139,2,FALSE)</f>
        <v>Toyota</v>
      </c>
      <c r="E3878" t="str">
        <f>VLOOKUP(C3878,'make details'!$A$1:$C$139,3,FALSE)</f>
        <v>Standard</v>
      </c>
      <c r="F3878">
        <v>2006</v>
      </c>
      <c r="G3878" t="s">
        <v>437</v>
      </c>
      <c r="H3878" t="s">
        <v>32</v>
      </c>
      <c r="I3878" s="1">
        <v>44547</v>
      </c>
      <c r="J3878">
        <v>104</v>
      </c>
      <c r="K3878" t="str">
        <f>VLOOKUP(J3878,locations!$A$1:$E$17,2,FALSE)</f>
        <v>Bay of Plenty</v>
      </c>
      <c r="L3878" t="str">
        <f>VLOOKUP(J3878,locations!$A$1:$E$17,3,FALSE)</f>
        <v>New Zealand</v>
      </c>
      <c r="M3878">
        <f>VLOOKUP(J3878,locations!$A$1:$E$17,4,FALSE)</f>
        <v>347700</v>
      </c>
      <c r="N3878">
        <f>VLOOKUP(J3878,locations!$A$1:$E$17,5,FALSE)</f>
        <v>28.8</v>
      </c>
    </row>
    <row r="3879" spans="1:14" x14ac:dyDescent="0.25">
      <c r="A3879">
        <v>3878</v>
      </c>
      <c r="B3879" t="s">
        <v>83</v>
      </c>
      <c r="C3879">
        <v>548</v>
      </c>
      <c r="D3879" t="str">
        <f>VLOOKUP(C3887,'make details'!$A$1:$C$139,2,FALSE)</f>
        <v>Toyota</v>
      </c>
      <c r="E3879" t="str">
        <f>VLOOKUP(C3879,'make details'!$A$1:$C$139,3,FALSE)</f>
        <v>Standard</v>
      </c>
      <c r="F3879">
        <v>2004</v>
      </c>
      <c r="G3879" t="s">
        <v>593</v>
      </c>
      <c r="H3879" t="s">
        <v>28</v>
      </c>
      <c r="I3879" s="1">
        <v>44555</v>
      </c>
      <c r="J3879">
        <v>101</v>
      </c>
      <c r="K3879" t="str">
        <f>VLOOKUP(J3879,locations!$A$1:$E$17,2,FALSE)</f>
        <v>Northland</v>
      </c>
      <c r="L3879" t="str">
        <f>VLOOKUP(J3879,locations!$A$1:$E$17,3,FALSE)</f>
        <v>New Zealand</v>
      </c>
      <c r="M3879">
        <f>VLOOKUP(J3879,locations!$A$1:$E$17,4,FALSE)</f>
        <v>201500</v>
      </c>
      <c r="N3879">
        <f>VLOOKUP(J3879,locations!$A$1:$E$17,5,FALSE)</f>
        <v>16.11</v>
      </c>
    </row>
    <row r="3880" spans="1:14" x14ac:dyDescent="0.25">
      <c r="A3880">
        <v>3879</v>
      </c>
      <c r="B3880" t="s">
        <v>90</v>
      </c>
      <c r="C3880">
        <v>507</v>
      </c>
      <c r="D3880" t="str">
        <f>VLOOKUP(C3888,'make details'!$A$1:$C$139,2,FALSE)</f>
        <v>Toyota</v>
      </c>
      <c r="E3880" t="str">
        <f>VLOOKUP(C3880,'make details'!$A$1:$C$139,3,FALSE)</f>
        <v>Standard</v>
      </c>
      <c r="F3880">
        <v>2010</v>
      </c>
      <c r="G3880" t="s">
        <v>688</v>
      </c>
      <c r="H3880" t="s">
        <v>18</v>
      </c>
      <c r="I3880" s="1">
        <v>44558</v>
      </c>
      <c r="J3880">
        <v>114</v>
      </c>
      <c r="K3880" t="str">
        <f>VLOOKUP(J3880,locations!$A$1:$E$17,2,FALSE)</f>
        <v>Canterbury</v>
      </c>
      <c r="L3880" t="str">
        <f>VLOOKUP(J3880,locations!$A$1:$E$17,3,FALSE)</f>
        <v>New Zealand</v>
      </c>
      <c r="M3880">
        <f>VLOOKUP(J3880,locations!$A$1:$E$17,4,FALSE)</f>
        <v>655000</v>
      </c>
      <c r="N3880">
        <f>VLOOKUP(J3880,locations!$A$1:$E$17,5,FALSE)</f>
        <v>14.72</v>
      </c>
    </row>
    <row r="3881" spans="1:14" x14ac:dyDescent="0.25">
      <c r="A3881">
        <v>3880</v>
      </c>
      <c r="B3881" t="s">
        <v>83</v>
      </c>
      <c r="C3881">
        <v>523</v>
      </c>
      <c r="D3881" t="str">
        <f>VLOOKUP(C3889,'make details'!$A$1:$C$139,2,FALSE)</f>
        <v>Subaru</v>
      </c>
      <c r="E3881" t="str">
        <f>VLOOKUP(C3881,'make details'!$A$1:$C$139,3,FALSE)</f>
        <v>Standard</v>
      </c>
      <c r="F3881">
        <v>2012</v>
      </c>
      <c r="G3881" t="s">
        <v>922</v>
      </c>
      <c r="H3881" t="s">
        <v>32</v>
      </c>
      <c r="I3881" s="1">
        <v>44656</v>
      </c>
      <c r="J3881">
        <v>102</v>
      </c>
      <c r="K3881" t="str">
        <f>VLOOKUP(J3881,locations!$A$1:$E$17,2,FALSE)</f>
        <v>Auckland</v>
      </c>
      <c r="L3881" t="str">
        <f>VLOOKUP(J3881,locations!$A$1:$E$17,3,FALSE)</f>
        <v>New Zealand</v>
      </c>
      <c r="M3881">
        <f>VLOOKUP(J3881,locations!$A$1:$E$17,4,FALSE)</f>
        <v>1695200</v>
      </c>
      <c r="N3881">
        <f>VLOOKUP(J3881,locations!$A$1:$E$17,5,FALSE)</f>
        <v>343.09</v>
      </c>
    </row>
    <row r="3882" spans="1:14" x14ac:dyDescent="0.25">
      <c r="A3882">
        <v>3881</v>
      </c>
      <c r="B3882" t="s">
        <v>83</v>
      </c>
      <c r="C3882">
        <v>587</v>
      </c>
      <c r="D3882" t="str">
        <f>VLOOKUP(C3890,'make details'!$A$1:$C$139,2,FALSE)</f>
        <v>BMW</v>
      </c>
      <c r="E3882" t="str">
        <f>VLOOKUP(C3882,'make details'!$A$1:$C$139,3,FALSE)</f>
        <v>Standard</v>
      </c>
      <c r="F3882">
        <v>2005</v>
      </c>
      <c r="G3882" t="s">
        <v>359</v>
      </c>
      <c r="H3882" t="s">
        <v>32</v>
      </c>
      <c r="I3882" s="1">
        <v>44602</v>
      </c>
      <c r="J3882">
        <v>114</v>
      </c>
      <c r="K3882" t="str">
        <f>VLOOKUP(J3882,locations!$A$1:$E$17,2,FALSE)</f>
        <v>Canterbury</v>
      </c>
      <c r="L3882" t="str">
        <f>VLOOKUP(J3882,locations!$A$1:$E$17,3,FALSE)</f>
        <v>New Zealand</v>
      </c>
      <c r="M3882">
        <f>VLOOKUP(J3882,locations!$A$1:$E$17,4,FALSE)</f>
        <v>655000</v>
      </c>
      <c r="N3882">
        <f>VLOOKUP(J3882,locations!$A$1:$E$17,5,FALSE)</f>
        <v>14.72</v>
      </c>
    </row>
    <row r="3883" spans="1:14" x14ac:dyDescent="0.25">
      <c r="A3883">
        <v>3882</v>
      </c>
      <c r="B3883" t="s">
        <v>83</v>
      </c>
      <c r="C3883">
        <v>587</v>
      </c>
      <c r="D3883" t="str">
        <f>VLOOKUP(C3891,'make details'!$A$1:$C$139,2,FALSE)</f>
        <v>Mitsubishi</v>
      </c>
      <c r="E3883" t="str">
        <f>VLOOKUP(C3883,'make details'!$A$1:$C$139,3,FALSE)</f>
        <v>Standard</v>
      </c>
      <c r="F3883">
        <v>2008</v>
      </c>
      <c r="G3883" t="s">
        <v>140</v>
      </c>
      <c r="H3883" t="s">
        <v>18</v>
      </c>
      <c r="I3883" s="1">
        <v>44609</v>
      </c>
      <c r="J3883">
        <v>102</v>
      </c>
      <c r="K3883" t="str">
        <f>VLOOKUP(J3883,locations!$A$1:$E$17,2,FALSE)</f>
        <v>Auckland</v>
      </c>
      <c r="L3883" t="str">
        <f>VLOOKUP(J3883,locations!$A$1:$E$17,3,FALSE)</f>
        <v>New Zealand</v>
      </c>
      <c r="M3883">
        <f>VLOOKUP(J3883,locations!$A$1:$E$17,4,FALSE)</f>
        <v>1695200</v>
      </c>
      <c r="N3883">
        <f>VLOOKUP(J3883,locations!$A$1:$E$17,5,FALSE)</f>
        <v>343.09</v>
      </c>
    </row>
    <row r="3884" spans="1:14" x14ac:dyDescent="0.25">
      <c r="A3884">
        <v>3883</v>
      </c>
      <c r="B3884" t="s">
        <v>90</v>
      </c>
      <c r="C3884">
        <v>580</v>
      </c>
      <c r="D3884" t="str">
        <f>VLOOKUP(C3892,'make details'!$A$1:$C$139,2,FALSE)</f>
        <v>Toyota</v>
      </c>
      <c r="E3884" t="str">
        <f>VLOOKUP(C3884,'make details'!$A$1:$C$139,3,FALSE)</f>
        <v>Standard</v>
      </c>
      <c r="F3884">
        <v>2010</v>
      </c>
      <c r="G3884" t="s">
        <v>727</v>
      </c>
      <c r="H3884" t="s">
        <v>18</v>
      </c>
      <c r="I3884" s="1">
        <v>44650</v>
      </c>
      <c r="J3884">
        <v>103</v>
      </c>
      <c r="K3884" t="str">
        <f>VLOOKUP(J3884,locations!$A$1:$E$17,2,FALSE)</f>
        <v>Waikato</v>
      </c>
      <c r="L3884" t="str">
        <f>VLOOKUP(J3884,locations!$A$1:$E$17,3,FALSE)</f>
        <v>New Zealand</v>
      </c>
      <c r="M3884">
        <f>VLOOKUP(J3884,locations!$A$1:$E$17,4,FALSE)</f>
        <v>513800</v>
      </c>
      <c r="N3884">
        <f>VLOOKUP(J3884,locations!$A$1:$E$17,5,FALSE)</f>
        <v>21.5</v>
      </c>
    </row>
    <row r="3885" spans="1:14" x14ac:dyDescent="0.25">
      <c r="A3885">
        <v>3884</v>
      </c>
      <c r="B3885" t="s">
        <v>83</v>
      </c>
      <c r="C3885">
        <v>507</v>
      </c>
      <c r="D3885" t="str">
        <f>VLOOKUP(C3893,'make details'!$A$1:$C$139,2,FALSE)</f>
        <v>Toyota</v>
      </c>
      <c r="E3885" t="str">
        <f>VLOOKUP(C3885,'make details'!$A$1:$C$139,3,FALSE)</f>
        <v>Standard</v>
      </c>
      <c r="F3885">
        <v>2007</v>
      </c>
      <c r="G3885" t="s">
        <v>688</v>
      </c>
      <c r="H3885" t="s">
        <v>18</v>
      </c>
      <c r="I3885" s="1">
        <v>44514</v>
      </c>
      <c r="J3885">
        <v>102</v>
      </c>
      <c r="K3885" t="str">
        <f>VLOOKUP(J3885,locations!$A$1:$E$17,2,FALSE)</f>
        <v>Auckland</v>
      </c>
      <c r="L3885" t="str">
        <f>VLOOKUP(J3885,locations!$A$1:$E$17,3,FALSE)</f>
        <v>New Zealand</v>
      </c>
      <c r="M3885">
        <f>VLOOKUP(J3885,locations!$A$1:$E$17,4,FALSE)</f>
        <v>1695200</v>
      </c>
      <c r="N3885">
        <f>VLOOKUP(J3885,locations!$A$1:$E$17,5,FALSE)</f>
        <v>343.09</v>
      </c>
    </row>
    <row r="3886" spans="1:14" x14ac:dyDescent="0.25">
      <c r="A3886">
        <v>3885</v>
      </c>
      <c r="B3886" t="s">
        <v>75</v>
      </c>
      <c r="C3886">
        <v>619</v>
      </c>
      <c r="D3886" t="str">
        <f>VLOOKUP(C3894,'make details'!$A$1:$C$139,2,FALSE)</f>
        <v>Toyota</v>
      </c>
      <c r="E3886" t="str">
        <f>VLOOKUP(C3886,'make details'!$A$1:$C$139,3,FALSE)</f>
        <v>Standard</v>
      </c>
      <c r="F3886">
        <v>2015</v>
      </c>
      <c r="G3886" t="s">
        <v>471</v>
      </c>
      <c r="H3886" t="s">
        <v>10</v>
      </c>
      <c r="I3886" s="1">
        <v>44565</v>
      </c>
      <c r="J3886">
        <v>102</v>
      </c>
      <c r="K3886" t="str">
        <f>VLOOKUP(J3886,locations!$A$1:$E$17,2,FALSE)</f>
        <v>Auckland</v>
      </c>
      <c r="L3886" t="str">
        <f>VLOOKUP(J3886,locations!$A$1:$E$17,3,FALSE)</f>
        <v>New Zealand</v>
      </c>
      <c r="M3886">
        <f>VLOOKUP(J3886,locations!$A$1:$E$17,4,FALSE)</f>
        <v>1695200</v>
      </c>
      <c r="N3886">
        <f>VLOOKUP(J3886,locations!$A$1:$E$17,5,FALSE)</f>
        <v>343.09</v>
      </c>
    </row>
    <row r="3887" spans="1:14" x14ac:dyDescent="0.25">
      <c r="A3887">
        <v>3886</v>
      </c>
      <c r="B3887" t="s">
        <v>235</v>
      </c>
      <c r="C3887">
        <v>619</v>
      </c>
      <c r="D3887" t="str">
        <f>VLOOKUP(C3895,'make details'!$A$1:$C$139,2,FALSE)</f>
        <v>Toyota</v>
      </c>
      <c r="E3887" t="str">
        <f>VLOOKUP(C3887,'make details'!$A$1:$C$139,3,FALSE)</f>
        <v>Standard</v>
      </c>
      <c r="F3887">
        <v>1999</v>
      </c>
      <c r="G3887" t="s">
        <v>606</v>
      </c>
      <c r="H3887" t="s">
        <v>10</v>
      </c>
      <c r="I3887" s="1">
        <v>44568</v>
      </c>
      <c r="J3887">
        <v>102</v>
      </c>
      <c r="K3887" t="str">
        <f>VLOOKUP(J3887,locations!$A$1:$E$17,2,FALSE)</f>
        <v>Auckland</v>
      </c>
      <c r="L3887" t="str">
        <f>VLOOKUP(J3887,locations!$A$1:$E$17,3,FALSE)</f>
        <v>New Zealand</v>
      </c>
      <c r="M3887">
        <f>VLOOKUP(J3887,locations!$A$1:$E$17,4,FALSE)</f>
        <v>1695200</v>
      </c>
      <c r="N3887">
        <f>VLOOKUP(J3887,locations!$A$1:$E$17,5,FALSE)</f>
        <v>343.09</v>
      </c>
    </row>
    <row r="3888" spans="1:14" x14ac:dyDescent="0.25">
      <c r="A3888">
        <v>3887</v>
      </c>
      <c r="B3888" t="s">
        <v>75</v>
      </c>
      <c r="C3888">
        <v>619</v>
      </c>
      <c r="D3888" t="str">
        <f>VLOOKUP(C3896,'make details'!$A$1:$C$139,2,FALSE)</f>
        <v>Subaru</v>
      </c>
      <c r="E3888" t="str">
        <f>VLOOKUP(C3888,'make details'!$A$1:$C$139,3,FALSE)</f>
        <v>Standard</v>
      </c>
      <c r="F3888">
        <v>2012</v>
      </c>
      <c r="G3888" t="s">
        <v>471</v>
      </c>
      <c r="H3888" t="s">
        <v>18</v>
      </c>
      <c r="I3888" s="1">
        <v>44654</v>
      </c>
      <c r="J3888">
        <v>102</v>
      </c>
      <c r="K3888" t="str">
        <f>VLOOKUP(J3888,locations!$A$1:$E$17,2,FALSE)</f>
        <v>Auckland</v>
      </c>
      <c r="L3888" t="str">
        <f>VLOOKUP(J3888,locations!$A$1:$E$17,3,FALSE)</f>
        <v>New Zealand</v>
      </c>
      <c r="M3888">
        <f>VLOOKUP(J3888,locations!$A$1:$E$17,4,FALSE)</f>
        <v>1695200</v>
      </c>
      <c r="N3888">
        <f>VLOOKUP(J3888,locations!$A$1:$E$17,5,FALSE)</f>
        <v>343.09</v>
      </c>
    </row>
    <row r="3889" spans="1:14" x14ac:dyDescent="0.25">
      <c r="A3889">
        <v>3888</v>
      </c>
      <c r="B3889" t="s">
        <v>83</v>
      </c>
      <c r="C3889">
        <v>610</v>
      </c>
      <c r="D3889" t="str">
        <f>VLOOKUP(C3897,'make details'!$A$1:$C$139,2,FALSE)</f>
        <v>Chevrolet</v>
      </c>
      <c r="E3889" t="str">
        <f>VLOOKUP(C3889,'make details'!$A$1:$C$139,3,FALSE)</f>
        <v>Standard</v>
      </c>
      <c r="F3889">
        <v>2018</v>
      </c>
      <c r="G3889" t="s">
        <v>1012</v>
      </c>
      <c r="H3889" t="s">
        <v>32</v>
      </c>
      <c r="I3889" s="1">
        <v>44619</v>
      </c>
      <c r="J3889">
        <v>102</v>
      </c>
      <c r="K3889" t="str">
        <f>VLOOKUP(J3889,locations!$A$1:$E$17,2,FALSE)</f>
        <v>Auckland</v>
      </c>
      <c r="L3889" t="str">
        <f>VLOOKUP(J3889,locations!$A$1:$E$17,3,FALSE)</f>
        <v>New Zealand</v>
      </c>
      <c r="M3889">
        <f>VLOOKUP(J3889,locations!$A$1:$E$17,4,FALSE)</f>
        <v>1695200</v>
      </c>
      <c r="N3889">
        <f>VLOOKUP(J3889,locations!$A$1:$E$17,5,FALSE)</f>
        <v>343.09</v>
      </c>
    </row>
    <row r="3890" spans="1:14" x14ac:dyDescent="0.25">
      <c r="A3890">
        <v>3889</v>
      </c>
      <c r="B3890" t="s">
        <v>83</v>
      </c>
      <c r="C3890">
        <v>512</v>
      </c>
      <c r="D3890" t="str">
        <f>VLOOKUP(C3898,'make details'!$A$1:$C$139,2,FALSE)</f>
        <v>Toyota</v>
      </c>
      <c r="E3890" t="str">
        <f>VLOOKUP(C3890,'make details'!$A$1:$C$139,3,FALSE)</f>
        <v>Luxury</v>
      </c>
      <c r="F3890">
        <v>2005</v>
      </c>
      <c r="G3890" t="s">
        <v>680</v>
      </c>
      <c r="H3890" t="s">
        <v>32</v>
      </c>
      <c r="I3890" s="1">
        <v>44641</v>
      </c>
      <c r="J3890">
        <v>108</v>
      </c>
      <c r="K3890" t="str">
        <f>VLOOKUP(J3890,locations!$A$1:$E$17,2,FALSE)</f>
        <v>Manawatū-Whanganui</v>
      </c>
      <c r="L3890" t="str">
        <f>VLOOKUP(J3890,locations!$A$1:$E$17,3,FALSE)</f>
        <v>New Zealand</v>
      </c>
      <c r="M3890">
        <f>VLOOKUP(J3890,locations!$A$1:$E$17,4,FALSE)</f>
        <v>258200</v>
      </c>
      <c r="N3890">
        <f>VLOOKUP(J3890,locations!$A$1:$E$17,5,FALSE)</f>
        <v>11.62</v>
      </c>
    </row>
    <row r="3891" spans="1:14" x14ac:dyDescent="0.25">
      <c r="A3891">
        <v>3890</v>
      </c>
      <c r="B3891" t="s">
        <v>83</v>
      </c>
      <c r="C3891">
        <v>580</v>
      </c>
      <c r="D3891" t="str">
        <f>VLOOKUP(C3899,'make details'!$A$1:$C$139,2,FALSE)</f>
        <v>Maserati</v>
      </c>
      <c r="E3891" t="str">
        <f>VLOOKUP(C3891,'make details'!$A$1:$C$139,3,FALSE)</f>
        <v>Standard</v>
      </c>
      <c r="F3891">
        <v>2001</v>
      </c>
      <c r="G3891" t="s">
        <v>441</v>
      </c>
      <c r="H3891" t="s">
        <v>18</v>
      </c>
      <c r="I3891" s="1">
        <v>44608</v>
      </c>
      <c r="J3891">
        <v>114</v>
      </c>
      <c r="K3891" t="str">
        <f>VLOOKUP(J3891,locations!$A$1:$E$17,2,FALSE)</f>
        <v>Canterbury</v>
      </c>
      <c r="L3891" t="str">
        <f>VLOOKUP(J3891,locations!$A$1:$E$17,3,FALSE)</f>
        <v>New Zealand</v>
      </c>
      <c r="M3891">
        <f>VLOOKUP(J3891,locations!$A$1:$E$17,4,FALSE)</f>
        <v>655000</v>
      </c>
      <c r="N3891">
        <f>VLOOKUP(J3891,locations!$A$1:$E$17,5,FALSE)</f>
        <v>14.72</v>
      </c>
    </row>
    <row r="3892" spans="1:14" x14ac:dyDescent="0.25">
      <c r="A3892">
        <v>3891</v>
      </c>
      <c r="B3892" t="s">
        <v>75</v>
      </c>
      <c r="C3892">
        <v>619</v>
      </c>
      <c r="D3892" t="str">
        <f>VLOOKUP(C3900,'make details'!$A$1:$C$139,2,FALSE)</f>
        <v>Toyota</v>
      </c>
      <c r="E3892" t="str">
        <f>VLOOKUP(C3892,'make details'!$A$1:$C$139,3,FALSE)</f>
        <v>Standard</v>
      </c>
      <c r="F3892">
        <v>2016</v>
      </c>
      <c r="G3892" t="s">
        <v>471</v>
      </c>
      <c r="H3892" t="s">
        <v>10</v>
      </c>
      <c r="I3892" s="1">
        <v>44632</v>
      </c>
      <c r="J3892">
        <v>102</v>
      </c>
      <c r="K3892" t="str">
        <f>VLOOKUP(J3892,locations!$A$1:$E$17,2,FALSE)</f>
        <v>Auckland</v>
      </c>
      <c r="L3892" t="str">
        <f>VLOOKUP(J3892,locations!$A$1:$E$17,3,FALSE)</f>
        <v>New Zealand</v>
      </c>
      <c r="M3892">
        <f>VLOOKUP(J3892,locations!$A$1:$E$17,4,FALSE)</f>
        <v>1695200</v>
      </c>
      <c r="N3892">
        <f>VLOOKUP(J3892,locations!$A$1:$E$17,5,FALSE)</f>
        <v>343.09</v>
      </c>
    </row>
    <row r="3893" spans="1:14" x14ac:dyDescent="0.25">
      <c r="A3893">
        <v>3892</v>
      </c>
      <c r="B3893" t="s">
        <v>75</v>
      </c>
      <c r="C3893">
        <v>619</v>
      </c>
      <c r="D3893" t="str">
        <f>VLOOKUP(C3901,'make details'!$A$1:$C$139,2,FALSE)</f>
        <v>Nissan</v>
      </c>
      <c r="E3893" t="str">
        <f>VLOOKUP(C3893,'make details'!$A$1:$C$139,3,FALSE)</f>
        <v>Standard</v>
      </c>
      <c r="F3893">
        <v>2016</v>
      </c>
      <c r="G3893" t="s">
        <v>471</v>
      </c>
      <c r="H3893" t="s">
        <v>10</v>
      </c>
      <c r="I3893" s="1">
        <v>44652</v>
      </c>
      <c r="J3893">
        <v>102</v>
      </c>
      <c r="K3893" t="str">
        <f>VLOOKUP(J3893,locations!$A$1:$E$17,2,FALSE)</f>
        <v>Auckland</v>
      </c>
      <c r="L3893" t="str">
        <f>VLOOKUP(J3893,locations!$A$1:$E$17,3,FALSE)</f>
        <v>New Zealand</v>
      </c>
      <c r="M3893">
        <f>VLOOKUP(J3893,locations!$A$1:$E$17,4,FALSE)</f>
        <v>1695200</v>
      </c>
      <c r="N3893">
        <f>VLOOKUP(J3893,locations!$A$1:$E$17,5,FALSE)</f>
        <v>343.09</v>
      </c>
    </row>
    <row r="3894" spans="1:14" x14ac:dyDescent="0.25">
      <c r="A3894">
        <v>3893</v>
      </c>
      <c r="B3894" t="s">
        <v>90</v>
      </c>
      <c r="C3894">
        <v>619</v>
      </c>
      <c r="D3894" t="str">
        <f>VLOOKUP(C3902,'make details'!$A$1:$C$139,2,FALSE)</f>
        <v>Mitsubishi</v>
      </c>
      <c r="E3894" t="str">
        <f>VLOOKUP(C3894,'make details'!$A$1:$C$139,3,FALSE)</f>
        <v>Standard</v>
      </c>
      <c r="F3894">
        <v>2016</v>
      </c>
      <c r="G3894" t="s">
        <v>460</v>
      </c>
      <c r="H3894" t="s">
        <v>32</v>
      </c>
      <c r="I3894" s="1">
        <v>44639</v>
      </c>
      <c r="J3894">
        <v>103</v>
      </c>
      <c r="K3894" t="str">
        <f>VLOOKUP(J3894,locations!$A$1:$E$17,2,FALSE)</f>
        <v>Waikato</v>
      </c>
      <c r="L3894" t="str">
        <f>VLOOKUP(J3894,locations!$A$1:$E$17,3,FALSE)</f>
        <v>New Zealand</v>
      </c>
      <c r="M3894">
        <f>VLOOKUP(J3894,locations!$A$1:$E$17,4,FALSE)</f>
        <v>513800</v>
      </c>
      <c r="N3894">
        <f>VLOOKUP(J3894,locations!$A$1:$E$17,5,FALSE)</f>
        <v>21.5</v>
      </c>
    </row>
    <row r="3895" spans="1:14" x14ac:dyDescent="0.25">
      <c r="A3895">
        <v>3894</v>
      </c>
      <c r="B3895" t="s">
        <v>435</v>
      </c>
      <c r="C3895">
        <v>619</v>
      </c>
      <c r="D3895" t="str">
        <f>VLOOKUP(C3903,'make details'!$A$1:$C$139,2,FALSE)</f>
        <v>Toyota</v>
      </c>
      <c r="E3895" t="str">
        <f>VLOOKUP(C3895,'make details'!$A$1:$C$139,3,FALSE)</f>
        <v>Standard</v>
      </c>
      <c r="F3895">
        <v>1997</v>
      </c>
      <c r="G3895" t="s">
        <v>448</v>
      </c>
      <c r="H3895" t="s">
        <v>32</v>
      </c>
      <c r="I3895" s="1">
        <v>44586</v>
      </c>
      <c r="J3895">
        <v>101</v>
      </c>
      <c r="K3895" t="str">
        <f>VLOOKUP(J3895,locations!$A$1:$E$17,2,FALSE)</f>
        <v>Northland</v>
      </c>
      <c r="L3895" t="str">
        <f>VLOOKUP(J3895,locations!$A$1:$E$17,3,FALSE)</f>
        <v>New Zealand</v>
      </c>
      <c r="M3895">
        <f>VLOOKUP(J3895,locations!$A$1:$E$17,4,FALSE)</f>
        <v>201500</v>
      </c>
      <c r="N3895">
        <f>VLOOKUP(J3895,locations!$A$1:$E$17,5,FALSE)</f>
        <v>16.11</v>
      </c>
    </row>
    <row r="3896" spans="1:14" x14ac:dyDescent="0.25">
      <c r="A3896">
        <v>3895</v>
      </c>
      <c r="B3896" t="s">
        <v>83</v>
      </c>
      <c r="C3896">
        <v>610</v>
      </c>
      <c r="D3896" t="str">
        <f>VLOOKUP(C3904,'make details'!$A$1:$C$139,2,FALSE)</f>
        <v>Subaru</v>
      </c>
      <c r="E3896" t="str">
        <f>VLOOKUP(C3896,'make details'!$A$1:$C$139,3,FALSE)</f>
        <v>Standard</v>
      </c>
      <c r="F3896">
        <v>1993</v>
      </c>
      <c r="G3896" t="s">
        <v>444</v>
      </c>
      <c r="H3896" t="s">
        <v>32</v>
      </c>
      <c r="I3896" s="1">
        <v>44597</v>
      </c>
      <c r="J3896">
        <v>109</v>
      </c>
      <c r="K3896" t="str">
        <f>VLOOKUP(J3896,locations!$A$1:$E$17,2,FALSE)</f>
        <v>Wellington</v>
      </c>
      <c r="L3896" t="str">
        <f>VLOOKUP(J3896,locations!$A$1:$E$17,3,FALSE)</f>
        <v>New Zealand</v>
      </c>
      <c r="M3896">
        <f>VLOOKUP(J3896,locations!$A$1:$E$17,4,FALSE)</f>
        <v>543500</v>
      </c>
      <c r="N3896">
        <f>VLOOKUP(J3896,locations!$A$1:$E$17,5,FALSE)</f>
        <v>67.52</v>
      </c>
    </row>
    <row r="3897" spans="1:14" x14ac:dyDescent="0.25">
      <c r="A3897">
        <v>3896</v>
      </c>
      <c r="B3897" t="s">
        <v>435</v>
      </c>
      <c r="C3897">
        <v>522</v>
      </c>
      <c r="D3897" t="str">
        <f>VLOOKUP(C3905,'make details'!$A$1:$C$139,2,FALSE)</f>
        <v>Ford</v>
      </c>
      <c r="E3897" t="str">
        <f>VLOOKUP(C3897,'make details'!$A$1:$C$139,3,FALSE)</f>
        <v>Standard</v>
      </c>
      <c r="F3897">
        <v>2020</v>
      </c>
      <c r="G3897" t="s">
        <v>1013</v>
      </c>
      <c r="H3897" t="s">
        <v>32</v>
      </c>
      <c r="I3897" s="1">
        <v>44655</v>
      </c>
      <c r="J3897">
        <v>105</v>
      </c>
      <c r="K3897" t="str">
        <f>VLOOKUP(J3897,locations!$A$1:$E$17,2,FALSE)</f>
        <v>Gisborne</v>
      </c>
      <c r="L3897" t="str">
        <f>VLOOKUP(J3897,locations!$A$1:$E$17,3,FALSE)</f>
        <v>New Zealand</v>
      </c>
      <c r="M3897">
        <f>VLOOKUP(J3897,locations!$A$1:$E$17,4,FALSE)</f>
        <v>52100</v>
      </c>
      <c r="N3897">
        <f>VLOOKUP(J3897,locations!$A$1:$E$17,5,FALSE)</f>
        <v>6.21</v>
      </c>
    </row>
    <row r="3898" spans="1:14" x14ac:dyDescent="0.25">
      <c r="A3898">
        <v>3897</v>
      </c>
      <c r="B3898" t="s">
        <v>90</v>
      </c>
      <c r="C3898">
        <v>619</v>
      </c>
      <c r="D3898" t="str">
        <f>VLOOKUP(C3906,'make details'!$A$1:$C$139,2,FALSE)</f>
        <v>Mitsubishi</v>
      </c>
      <c r="E3898" t="str">
        <f>VLOOKUP(C3898,'make details'!$A$1:$C$139,3,FALSE)</f>
        <v>Standard</v>
      </c>
      <c r="F3898">
        <v>1994</v>
      </c>
      <c r="G3898" t="s">
        <v>448</v>
      </c>
      <c r="H3898" t="s">
        <v>28</v>
      </c>
      <c r="I3898" s="1">
        <v>44606</v>
      </c>
      <c r="J3898">
        <v>114</v>
      </c>
      <c r="K3898" t="str">
        <f>VLOOKUP(J3898,locations!$A$1:$E$17,2,FALSE)</f>
        <v>Canterbury</v>
      </c>
      <c r="L3898" t="str">
        <f>VLOOKUP(J3898,locations!$A$1:$E$17,3,FALSE)</f>
        <v>New Zealand</v>
      </c>
      <c r="M3898">
        <f>VLOOKUP(J3898,locations!$A$1:$E$17,4,FALSE)</f>
        <v>655000</v>
      </c>
      <c r="N3898">
        <f>VLOOKUP(J3898,locations!$A$1:$E$17,5,FALSE)</f>
        <v>14.72</v>
      </c>
    </row>
    <row r="3899" spans="1:14" x14ac:dyDescent="0.25">
      <c r="A3899">
        <v>3898</v>
      </c>
      <c r="B3899" t="s">
        <v>90</v>
      </c>
      <c r="C3899">
        <v>574</v>
      </c>
      <c r="D3899" t="str">
        <f>VLOOKUP(C3907,'make details'!$A$1:$C$139,2,FALSE)</f>
        <v>Toyota</v>
      </c>
      <c r="E3899" t="str">
        <f>VLOOKUP(C3899,'make details'!$A$1:$C$139,3,FALSE)</f>
        <v>Luxury</v>
      </c>
      <c r="F3899">
        <v>2019</v>
      </c>
      <c r="G3899" t="s">
        <v>1014</v>
      </c>
      <c r="H3899" t="s">
        <v>18</v>
      </c>
      <c r="I3899" s="1">
        <v>44596</v>
      </c>
      <c r="J3899">
        <v>102</v>
      </c>
      <c r="K3899" t="str">
        <f>VLOOKUP(J3899,locations!$A$1:$E$17,2,FALSE)</f>
        <v>Auckland</v>
      </c>
      <c r="L3899" t="str">
        <f>VLOOKUP(J3899,locations!$A$1:$E$17,3,FALSE)</f>
        <v>New Zealand</v>
      </c>
      <c r="M3899">
        <f>VLOOKUP(J3899,locations!$A$1:$E$17,4,FALSE)</f>
        <v>1695200</v>
      </c>
      <c r="N3899">
        <f>VLOOKUP(J3899,locations!$A$1:$E$17,5,FALSE)</f>
        <v>343.09</v>
      </c>
    </row>
    <row r="3900" spans="1:14" x14ac:dyDescent="0.25">
      <c r="A3900">
        <v>3899</v>
      </c>
      <c r="B3900" t="s">
        <v>83</v>
      </c>
      <c r="C3900">
        <v>619</v>
      </c>
      <c r="D3900" t="str">
        <f>VLOOKUP(C3908,'make details'!$A$1:$C$139,2,FALSE)</f>
        <v>Subaru</v>
      </c>
      <c r="E3900" t="str">
        <f>VLOOKUP(C3900,'make details'!$A$1:$C$139,3,FALSE)</f>
        <v>Standard</v>
      </c>
      <c r="F3900">
        <v>2010</v>
      </c>
      <c r="G3900" t="s">
        <v>842</v>
      </c>
      <c r="H3900" t="s">
        <v>32</v>
      </c>
      <c r="I3900" s="1">
        <v>44621</v>
      </c>
      <c r="J3900">
        <v>114</v>
      </c>
      <c r="K3900" t="str">
        <f>VLOOKUP(J3900,locations!$A$1:$E$17,2,FALSE)</f>
        <v>Canterbury</v>
      </c>
      <c r="L3900" t="str">
        <f>VLOOKUP(J3900,locations!$A$1:$E$17,3,FALSE)</f>
        <v>New Zealand</v>
      </c>
      <c r="M3900">
        <f>VLOOKUP(J3900,locations!$A$1:$E$17,4,FALSE)</f>
        <v>655000</v>
      </c>
      <c r="N3900">
        <f>VLOOKUP(J3900,locations!$A$1:$E$17,5,FALSE)</f>
        <v>14.72</v>
      </c>
    </row>
    <row r="3901" spans="1:14" x14ac:dyDescent="0.25">
      <c r="A3901">
        <v>3900</v>
      </c>
      <c r="B3901" t="s">
        <v>83</v>
      </c>
      <c r="C3901">
        <v>587</v>
      </c>
      <c r="D3901" t="str">
        <f>VLOOKUP(C3909,'make details'!$A$1:$C$139,2,FALSE)</f>
        <v>Toyota</v>
      </c>
      <c r="E3901" t="str">
        <f>VLOOKUP(C3901,'make details'!$A$1:$C$139,3,FALSE)</f>
        <v>Standard</v>
      </c>
      <c r="F3901">
        <v>2007</v>
      </c>
      <c r="G3901" t="s">
        <v>916</v>
      </c>
      <c r="H3901" t="s">
        <v>101</v>
      </c>
      <c r="I3901" s="1">
        <v>44648</v>
      </c>
      <c r="J3901">
        <v>103</v>
      </c>
      <c r="K3901" t="str">
        <f>VLOOKUP(J3901,locations!$A$1:$E$17,2,FALSE)</f>
        <v>Waikato</v>
      </c>
      <c r="L3901" t="str">
        <f>VLOOKUP(J3901,locations!$A$1:$E$17,3,FALSE)</f>
        <v>New Zealand</v>
      </c>
      <c r="M3901">
        <f>VLOOKUP(J3901,locations!$A$1:$E$17,4,FALSE)</f>
        <v>513800</v>
      </c>
      <c r="N3901">
        <f>VLOOKUP(J3901,locations!$A$1:$E$17,5,FALSE)</f>
        <v>21.5</v>
      </c>
    </row>
    <row r="3902" spans="1:14" x14ac:dyDescent="0.25">
      <c r="A3902">
        <v>3901</v>
      </c>
      <c r="B3902" t="s">
        <v>90</v>
      </c>
      <c r="C3902">
        <v>580</v>
      </c>
      <c r="D3902" t="str">
        <f>VLOOKUP(C3910,'make details'!$A$1:$C$139,2,FALSE)</f>
        <v>Honda</v>
      </c>
      <c r="E3902" t="str">
        <f>VLOOKUP(C3902,'make details'!$A$1:$C$139,3,FALSE)</f>
        <v>Standard</v>
      </c>
      <c r="F3902">
        <v>2021</v>
      </c>
      <c r="G3902" t="s">
        <v>1000</v>
      </c>
      <c r="H3902" t="s">
        <v>32</v>
      </c>
      <c r="I3902" s="1">
        <v>44653</v>
      </c>
      <c r="J3902">
        <v>114</v>
      </c>
      <c r="K3902" t="str">
        <f>VLOOKUP(J3902,locations!$A$1:$E$17,2,FALSE)</f>
        <v>Canterbury</v>
      </c>
      <c r="L3902" t="str">
        <f>VLOOKUP(J3902,locations!$A$1:$E$17,3,FALSE)</f>
        <v>New Zealand</v>
      </c>
      <c r="M3902">
        <f>VLOOKUP(J3902,locations!$A$1:$E$17,4,FALSE)</f>
        <v>655000</v>
      </c>
      <c r="N3902">
        <f>VLOOKUP(J3902,locations!$A$1:$E$17,5,FALSE)</f>
        <v>14.72</v>
      </c>
    </row>
    <row r="3903" spans="1:14" x14ac:dyDescent="0.25">
      <c r="A3903">
        <v>3902</v>
      </c>
      <c r="B3903" t="s">
        <v>75</v>
      </c>
      <c r="C3903">
        <v>619</v>
      </c>
      <c r="D3903" t="str">
        <f>VLOOKUP(C3911,'make details'!$A$1:$C$139,2,FALSE)</f>
        <v>Nissan</v>
      </c>
      <c r="E3903" t="str">
        <f>VLOOKUP(C3903,'make details'!$A$1:$C$139,3,FALSE)</f>
        <v>Standard</v>
      </c>
      <c r="F3903">
        <v>2013</v>
      </c>
      <c r="G3903" t="s">
        <v>471</v>
      </c>
      <c r="H3903" t="s">
        <v>10</v>
      </c>
      <c r="I3903" s="1">
        <v>44642</v>
      </c>
      <c r="J3903">
        <v>102</v>
      </c>
      <c r="K3903" t="str">
        <f>VLOOKUP(J3903,locations!$A$1:$E$17,2,FALSE)</f>
        <v>Auckland</v>
      </c>
      <c r="L3903" t="str">
        <f>VLOOKUP(J3903,locations!$A$1:$E$17,3,FALSE)</f>
        <v>New Zealand</v>
      </c>
      <c r="M3903">
        <f>VLOOKUP(J3903,locations!$A$1:$E$17,4,FALSE)</f>
        <v>1695200</v>
      </c>
      <c r="N3903">
        <f>VLOOKUP(J3903,locations!$A$1:$E$17,5,FALSE)</f>
        <v>343.09</v>
      </c>
    </row>
    <row r="3904" spans="1:14" x14ac:dyDescent="0.25">
      <c r="A3904">
        <v>3903</v>
      </c>
      <c r="B3904" t="s">
        <v>90</v>
      </c>
      <c r="C3904">
        <v>610</v>
      </c>
      <c r="D3904" t="str">
        <f>VLOOKUP(C3912,'make details'!$A$1:$C$139,2,FALSE)</f>
        <v>Holden</v>
      </c>
      <c r="E3904" t="str">
        <f>VLOOKUP(C3904,'make details'!$A$1:$C$139,3,FALSE)</f>
        <v>Standard</v>
      </c>
      <c r="F3904">
        <v>2010</v>
      </c>
      <c r="G3904" t="s">
        <v>475</v>
      </c>
      <c r="H3904" t="s">
        <v>32</v>
      </c>
      <c r="I3904" s="1">
        <v>44498</v>
      </c>
      <c r="J3904">
        <v>115</v>
      </c>
      <c r="K3904" t="str">
        <f>VLOOKUP(J3904,locations!$A$1:$E$17,2,FALSE)</f>
        <v>Otago</v>
      </c>
      <c r="L3904" t="str">
        <f>VLOOKUP(J3904,locations!$A$1:$E$17,3,FALSE)</f>
        <v>New Zealand</v>
      </c>
      <c r="M3904">
        <f>VLOOKUP(J3904,locations!$A$1:$E$17,4,FALSE)</f>
        <v>246000</v>
      </c>
      <c r="N3904">
        <f>VLOOKUP(J3904,locations!$A$1:$E$17,5,FALSE)</f>
        <v>7.89</v>
      </c>
    </row>
    <row r="3905" spans="1:14" x14ac:dyDescent="0.25">
      <c r="A3905">
        <v>3904</v>
      </c>
      <c r="B3905" t="s">
        <v>435</v>
      </c>
      <c r="C3905">
        <v>540</v>
      </c>
      <c r="D3905" t="str">
        <f>VLOOKUP(C3913,'make details'!$A$1:$C$139,2,FALSE)</f>
        <v>Nissan</v>
      </c>
      <c r="E3905" t="str">
        <f>VLOOKUP(C3905,'make details'!$A$1:$C$139,3,FALSE)</f>
        <v>Standard</v>
      </c>
      <c r="F3905">
        <v>2003</v>
      </c>
      <c r="G3905" t="s">
        <v>436</v>
      </c>
      <c r="H3905" t="s">
        <v>32</v>
      </c>
      <c r="I3905" s="1">
        <v>44594</v>
      </c>
      <c r="J3905">
        <v>115</v>
      </c>
      <c r="K3905" t="str">
        <f>VLOOKUP(J3905,locations!$A$1:$E$17,2,FALSE)</f>
        <v>Otago</v>
      </c>
      <c r="L3905" t="str">
        <f>VLOOKUP(J3905,locations!$A$1:$E$17,3,FALSE)</f>
        <v>New Zealand</v>
      </c>
      <c r="M3905">
        <f>VLOOKUP(J3905,locations!$A$1:$E$17,4,FALSE)</f>
        <v>246000</v>
      </c>
      <c r="N3905">
        <f>VLOOKUP(J3905,locations!$A$1:$E$17,5,FALSE)</f>
        <v>7.89</v>
      </c>
    </row>
    <row r="3906" spans="1:14" x14ac:dyDescent="0.25">
      <c r="A3906">
        <v>3905</v>
      </c>
      <c r="B3906" t="s">
        <v>90</v>
      </c>
      <c r="C3906">
        <v>580</v>
      </c>
      <c r="D3906" t="str">
        <f>VLOOKUP(C3914,'make details'!$A$1:$C$139,2,FALSE)</f>
        <v>Audi</v>
      </c>
      <c r="E3906" t="str">
        <f>VLOOKUP(C3906,'make details'!$A$1:$C$139,3,FALSE)</f>
        <v>Standard</v>
      </c>
      <c r="F3906">
        <v>1997</v>
      </c>
      <c r="G3906" t="s">
        <v>569</v>
      </c>
      <c r="H3906" t="s">
        <v>28</v>
      </c>
      <c r="I3906" s="1">
        <v>44545</v>
      </c>
      <c r="J3906">
        <v>108</v>
      </c>
      <c r="K3906" t="str">
        <f>VLOOKUP(J3906,locations!$A$1:$E$17,2,FALSE)</f>
        <v>Manawatū-Whanganui</v>
      </c>
      <c r="L3906" t="str">
        <f>VLOOKUP(J3906,locations!$A$1:$E$17,3,FALSE)</f>
        <v>New Zealand</v>
      </c>
      <c r="M3906">
        <f>VLOOKUP(J3906,locations!$A$1:$E$17,4,FALSE)</f>
        <v>258200</v>
      </c>
      <c r="N3906">
        <f>VLOOKUP(J3906,locations!$A$1:$E$17,5,FALSE)</f>
        <v>11.62</v>
      </c>
    </row>
    <row r="3907" spans="1:14" x14ac:dyDescent="0.25">
      <c r="A3907">
        <v>3906</v>
      </c>
      <c r="B3907" t="s">
        <v>75</v>
      </c>
      <c r="C3907">
        <v>619</v>
      </c>
      <c r="D3907" t="str">
        <f>VLOOKUP(C3915,'make details'!$A$1:$C$139,2,FALSE)</f>
        <v>BMW</v>
      </c>
      <c r="E3907" t="str">
        <f>VLOOKUP(C3907,'make details'!$A$1:$C$139,3,FALSE)</f>
        <v>Standard</v>
      </c>
      <c r="F3907">
        <v>2016</v>
      </c>
      <c r="G3907" t="s">
        <v>471</v>
      </c>
      <c r="H3907" t="s">
        <v>10</v>
      </c>
      <c r="I3907" s="1">
        <v>44622</v>
      </c>
      <c r="J3907">
        <v>102</v>
      </c>
      <c r="K3907" t="str">
        <f>VLOOKUP(J3907,locations!$A$1:$E$17,2,FALSE)</f>
        <v>Auckland</v>
      </c>
      <c r="L3907" t="str">
        <f>VLOOKUP(J3907,locations!$A$1:$E$17,3,FALSE)</f>
        <v>New Zealand</v>
      </c>
      <c r="M3907">
        <f>VLOOKUP(J3907,locations!$A$1:$E$17,4,FALSE)</f>
        <v>1695200</v>
      </c>
      <c r="N3907">
        <f>VLOOKUP(J3907,locations!$A$1:$E$17,5,FALSE)</f>
        <v>343.09</v>
      </c>
    </row>
    <row r="3908" spans="1:14" x14ac:dyDescent="0.25">
      <c r="A3908">
        <v>3907</v>
      </c>
      <c r="B3908" t="s">
        <v>90</v>
      </c>
      <c r="C3908">
        <v>610</v>
      </c>
      <c r="D3908" t="str">
        <f>VLOOKUP(C3916,'make details'!$A$1:$C$139,2,FALSE)</f>
        <v>Mazda</v>
      </c>
      <c r="E3908" t="str">
        <f>VLOOKUP(C3908,'make details'!$A$1:$C$139,3,FALSE)</f>
        <v>Standard</v>
      </c>
      <c r="F3908">
        <v>1996</v>
      </c>
      <c r="G3908" t="s">
        <v>444</v>
      </c>
      <c r="H3908" t="s">
        <v>10</v>
      </c>
      <c r="I3908" s="1">
        <v>44578</v>
      </c>
      <c r="J3908">
        <v>114</v>
      </c>
      <c r="K3908" t="str">
        <f>VLOOKUP(J3908,locations!$A$1:$E$17,2,FALSE)</f>
        <v>Canterbury</v>
      </c>
      <c r="L3908" t="str">
        <f>VLOOKUP(J3908,locations!$A$1:$E$17,3,FALSE)</f>
        <v>New Zealand</v>
      </c>
      <c r="M3908">
        <f>VLOOKUP(J3908,locations!$A$1:$E$17,4,FALSE)</f>
        <v>655000</v>
      </c>
      <c r="N3908">
        <f>VLOOKUP(J3908,locations!$A$1:$E$17,5,FALSE)</f>
        <v>14.72</v>
      </c>
    </row>
    <row r="3909" spans="1:14" x14ac:dyDescent="0.25">
      <c r="A3909">
        <v>3908</v>
      </c>
      <c r="B3909" t="s">
        <v>75</v>
      </c>
      <c r="C3909">
        <v>619</v>
      </c>
      <c r="D3909" t="str">
        <f>VLOOKUP(C3917,'make details'!$A$1:$C$139,2,FALSE)</f>
        <v>Subaru</v>
      </c>
      <c r="E3909" t="str">
        <f>VLOOKUP(C3909,'make details'!$A$1:$C$139,3,FALSE)</f>
        <v>Standard</v>
      </c>
      <c r="F3909">
        <v>2015</v>
      </c>
      <c r="G3909" t="s">
        <v>471</v>
      </c>
      <c r="H3909" t="s">
        <v>32</v>
      </c>
      <c r="I3909" s="1">
        <v>44621</v>
      </c>
      <c r="J3909">
        <v>111</v>
      </c>
      <c r="K3909" t="str">
        <f>VLOOKUP(J3909,locations!$A$1:$E$17,2,FALSE)</f>
        <v>Nelson</v>
      </c>
      <c r="L3909" t="str">
        <f>VLOOKUP(J3909,locations!$A$1:$E$17,3,FALSE)</f>
        <v>New Zealand</v>
      </c>
      <c r="M3909">
        <f>VLOOKUP(J3909,locations!$A$1:$E$17,4,FALSE)</f>
        <v>54500</v>
      </c>
      <c r="N3909">
        <f>VLOOKUP(J3909,locations!$A$1:$E$17,5,FALSE)</f>
        <v>129.15</v>
      </c>
    </row>
    <row r="3910" spans="1:14" x14ac:dyDescent="0.25">
      <c r="A3910">
        <v>3909</v>
      </c>
      <c r="B3910" t="s">
        <v>83</v>
      </c>
      <c r="C3910">
        <v>550</v>
      </c>
      <c r="D3910" t="str">
        <f>VLOOKUP(C3918,'make details'!$A$1:$C$139,2,FALSE)</f>
        <v>Mazda</v>
      </c>
      <c r="E3910" t="str">
        <f>VLOOKUP(C3910,'make details'!$A$1:$C$139,3,FALSE)</f>
        <v>Standard</v>
      </c>
      <c r="F3910">
        <v>2000</v>
      </c>
      <c r="G3910" t="s">
        <v>693</v>
      </c>
      <c r="H3910" t="s">
        <v>10</v>
      </c>
      <c r="I3910" s="1">
        <v>44653</v>
      </c>
      <c r="J3910">
        <v>107</v>
      </c>
      <c r="K3910" t="str">
        <f>VLOOKUP(J3910,locations!$A$1:$E$17,2,FALSE)</f>
        <v>Taranaki</v>
      </c>
      <c r="L3910" t="str">
        <f>VLOOKUP(J3910,locations!$A$1:$E$17,3,FALSE)</f>
        <v>New Zealand</v>
      </c>
      <c r="M3910">
        <f>VLOOKUP(J3910,locations!$A$1:$E$17,4,FALSE)</f>
        <v>127300</v>
      </c>
      <c r="N3910">
        <f>VLOOKUP(J3910,locations!$A$1:$E$17,5,FALSE)</f>
        <v>17.55</v>
      </c>
    </row>
    <row r="3911" spans="1:14" x14ac:dyDescent="0.25">
      <c r="A3911">
        <v>3910</v>
      </c>
      <c r="B3911" t="s">
        <v>486</v>
      </c>
      <c r="C3911">
        <v>587</v>
      </c>
      <c r="D3911" t="str">
        <f>VLOOKUP(C3919,'make details'!$A$1:$C$139,2,FALSE)</f>
        <v>Mercedes-Benz</v>
      </c>
      <c r="E3911" t="str">
        <f>VLOOKUP(C3911,'make details'!$A$1:$C$139,3,FALSE)</f>
        <v>Standard</v>
      </c>
      <c r="F3911">
        <v>2007</v>
      </c>
      <c r="G3911" t="s">
        <v>140</v>
      </c>
      <c r="H3911" t="s">
        <v>10</v>
      </c>
      <c r="I3911" s="1">
        <v>44532</v>
      </c>
      <c r="J3911">
        <v>114</v>
      </c>
      <c r="K3911" t="str">
        <f>VLOOKUP(J3911,locations!$A$1:$E$17,2,FALSE)</f>
        <v>Canterbury</v>
      </c>
      <c r="L3911" t="str">
        <f>VLOOKUP(J3911,locations!$A$1:$E$17,3,FALSE)</f>
        <v>New Zealand</v>
      </c>
      <c r="M3911">
        <f>VLOOKUP(J3911,locations!$A$1:$E$17,4,FALSE)</f>
        <v>655000</v>
      </c>
      <c r="N3911">
        <f>VLOOKUP(J3911,locations!$A$1:$E$17,5,FALSE)</f>
        <v>14.72</v>
      </c>
    </row>
    <row r="3912" spans="1:14" x14ac:dyDescent="0.25">
      <c r="A3912">
        <v>3911</v>
      </c>
      <c r="B3912" t="s">
        <v>83</v>
      </c>
      <c r="C3912">
        <v>548</v>
      </c>
      <c r="D3912" t="str">
        <f>VLOOKUP(C3920,'make details'!$A$1:$C$139,2,FALSE)</f>
        <v>Holden</v>
      </c>
      <c r="E3912" t="str">
        <f>VLOOKUP(C3912,'make details'!$A$1:$C$139,3,FALSE)</f>
        <v>Standard</v>
      </c>
      <c r="F3912">
        <v>2006</v>
      </c>
      <c r="G3912" t="s">
        <v>593</v>
      </c>
      <c r="H3912" t="s">
        <v>45</v>
      </c>
      <c r="I3912" s="1">
        <v>44494</v>
      </c>
      <c r="J3912">
        <v>108</v>
      </c>
      <c r="K3912" t="str">
        <f>VLOOKUP(J3912,locations!$A$1:$E$17,2,FALSE)</f>
        <v>Manawatū-Whanganui</v>
      </c>
      <c r="L3912" t="str">
        <f>VLOOKUP(J3912,locations!$A$1:$E$17,3,FALSE)</f>
        <v>New Zealand</v>
      </c>
      <c r="M3912">
        <f>VLOOKUP(J3912,locations!$A$1:$E$17,4,FALSE)</f>
        <v>258200</v>
      </c>
      <c r="N3912">
        <f>VLOOKUP(J3912,locations!$A$1:$E$17,5,FALSE)</f>
        <v>11.62</v>
      </c>
    </row>
    <row r="3913" spans="1:14" x14ac:dyDescent="0.25">
      <c r="A3913">
        <v>3912</v>
      </c>
      <c r="B3913" t="s">
        <v>83</v>
      </c>
      <c r="C3913">
        <v>587</v>
      </c>
      <c r="D3913" t="str">
        <f>VLOOKUP(C3921,'make details'!$A$1:$C$139,2,FALSE)</f>
        <v>Audi</v>
      </c>
      <c r="E3913" t="str">
        <f>VLOOKUP(C3913,'make details'!$A$1:$C$139,3,FALSE)</f>
        <v>Standard</v>
      </c>
      <c r="F3913">
        <v>2021</v>
      </c>
      <c r="G3913" t="s">
        <v>140</v>
      </c>
      <c r="H3913" t="s">
        <v>10</v>
      </c>
      <c r="I3913" s="1">
        <v>44655</v>
      </c>
      <c r="J3913">
        <v>102</v>
      </c>
      <c r="K3913" t="str">
        <f>VLOOKUP(J3913,locations!$A$1:$E$17,2,FALSE)</f>
        <v>Auckland</v>
      </c>
      <c r="L3913" t="str">
        <f>VLOOKUP(J3913,locations!$A$1:$E$17,3,FALSE)</f>
        <v>New Zealand</v>
      </c>
      <c r="M3913">
        <f>VLOOKUP(J3913,locations!$A$1:$E$17,4,FALSE)</f>
        <v>1695200</v>
      </c>
      <c r="N3913">
        <f>VLOOKUP(J3913,locations!$A$1:$E$17,5,FALSE)</f>
        <v>343.09</v>
      </c>
    </row>
    <row r="3914" spans="1:14" x14ac:dyDescent="0.25">
      <c r="A3914">
        <v>3913</v>
      </c>
      <c r="B3914" t="s">
        <v>83</v>
      </c>
      <c r="C3914">
        <v>507</v>
      </c>
      <c r="D3914" t="str">
        <f>VLOOKUP(C3922,'make details'!$A$1:$C$139,2,FALSE)</f>
        <v>Subaru</v>
      </c>
      <c r="E3914" t="str">
        <f>VLOOKUP(C3914,'make details'!$A$1:$C$139,3,FALSE)</f>
        <v>Standard</v>
      </c>
      <c r="F3914">
        <v>2010</v>
      </c>
      <c r="G3914" t="s">
        <v>688</v>
      </c>
      <c r="H3914" t="s">
        <v>32</v>
      </c>
      <c r="I3914" s="1">
        <v>44556</v>
      </c>
      <c r="J3914">
        <v>102</v>
      </c>
      <c r="K3914" t="str">
        <f>VLOOKUP(J3914,locations!$A$1:$E$17,2,FALSE)</f>
        <v>Auckland</v>
      </c>
      <c r="L3914" t="str">
        <f>VLOOKUP(J3914,locations!$A$1:$E$17,3,FALSE)</f>
        <v>New Zealand</v>
      </c>
      <c r="M3914">
        <f>VLOOKUP(J3914,locations!$A$1:$E$17,4,FALSE)</f>
        <v>1695200</v>
      </c>
      <c r="N3914">
        <f>VLOOKUP(J3914,locations!$A$1:$E$17,5,FALSE)</f>
        <v>343.09</v>
      </c>
    </row>
    <row r="3915" spans="1:14" x14ac:dyDescent="0.25">
      <c r="A3915">
        <v>3914</v>
      </c>
      <c r="B3915" t="s">
        <v>90</v>
      </c>
      <c r="C3915">
        <v>512</v>
      </c>
      <c r="D3915" t="str">
        <f>VLOOKUP(C3923,'make details'!$A$1:$C$139,2,FALSE)</f>
        <v>Subaru</v>
      </c>
      <c r="E3915" t="str">
        <f>VLOOKUP(C3915,'make details'!$A$1:$C$139,3,FALSE)</f>
        <v>Luxury</v>
      </c>
      <c r="F3915">
        <v>2012</v>
      </c>
      <c r="G3915" t="s">
        <v>729</v>
      </c>
      <c r="H3915" t="s">
        <v>32</v>
      </c>
      <c r="I3915" s="1">
        <v>44641</v>
      </c>
      <c r="J3915">
        <v>102</v>
      </c>
      <c r="K3915" t="str">
        <f>VLOOKUP(J3915,locations!$A$1:$E$17,2,FALSE)</f>
        <v>Auckland</v>
      </c>
      <c r="L3915" t="str">
        <f>VLOOKUP(J3915,locations!$A$1:$E$17,3,FALSE)</f>
        <v>New Zealand</v>
      </c>
      <c r="M3915">
        <f>VLOOKUP(J3915,locations!$A$1:$E$17,4,FALSE)</f>
        <v>1695200</v>
      </c>
      <c r="N3915">
        <f>VLOOKUP(J3915,locations!$A$1:$E$17,5,FALSE)</f>
        <v>343.09</v>
      </c>
    </row>
    <row r="3916" spans="1:14" x14ac:dyDescent="0.25">
      <c r="A3916">
        <v>3915</v>
      </c>
      <c r="B3916" t="s">
        <v>75</v>
      </c>
      <c r="C3916">
        <v>576</v>
      </c>
      <c r="D3916" t="str">
        <f>VLOOKUP(C3924,'make details'!$A$1:$C$139,2,FALSE)</f>
        <v>Honda</v>
      </c>
      <c r="E3916" t="str">
        <f>VLOOKUP(C3916,'make details'!$A$1:$C$139,3,FALSE)</f>
        <v>Standard</v>
      </c>
      <c r="F3916">
        <v>2011</v>
      </c>
      <c r="G3916" t="s">
        <v>823</v>
      </c>
      <c r="H3916" t="s">
        <v>69</v>
      </c>
      <c r="I3916" s="1">
        <v>44568</v>
      </c>
      <c r="J3916">
        <v>107</v>
      </c>
      <c r="K3916" t="str">
        <f>VLOOKUP(J3916,locations!$A$1:$E$17,2,FALSE)</f>
        <v>Taranaki</v>
      </c>
      <c r="L3916" t="str">
        <f>VLOOKUP(J3916,locations!$A$1:$E$17,3,FALSE)</f>
        <v>New Zealand</v>
      </c>
      <c r="M3916">
        <f>VLOOKUP(J3916,locations!$A$1:$E$17,4,FALSE)</f>
        <v>127300</v>
      </c>
      <c r="N3916">
        <f>VLOOKUP(J3916,locations!$A$1:$E$17,5,FALSE)</f>
        <v>17.55</v>
      </c>
    </row>
    <row r="3917" spans="1:14" x14ac:dyDescent="0.25">
      <c r="A3917">
        <v>3916</v>
      </c>
      <c r="B3917" t="s">
        <v>83</v>
      </c>
      <c r="C3917">
        <v>610</v>
      </c>
      <c r="D3917" t="str">
        <f>VLOOKUP(C3925,'make details'!$A$1:$C$139,2,FALSE)</f>
        <v>Ford</v>
      </c>
      <c r="E3917" t="str">
        <f>VLOOKUP(C3917,'make details'!$A$1:$C$139,3,FALSE)</f>
        <v>Standard</v>
      </c>
      <c r="F3917">
        <v>2009</v>
      </c>
      <c r="G3917" t="s">
        <v>475</v>
      </c>
      <c r="H3917" t="s">
        <v>18</v>
      </c>
      <c r="I3917" s="1">
        <v>44638</v>
      </c>
      <c r="J3917">
        <v>102</v>
      </c>
      <c r="K3917" t="str">
        <f>VLOOKUP(J3917,locations!$A$1:$E$17,2,FALSE)</f>
        <v>Auckland</v>
      </c>
      <c r="L3917" t="str">
        <f>VLOOKUP(J3917,locations!$A$1:$E$17,3,FALSE)</f>
        <v>New Zealand</v>
      </c>
      <c r="M3917">
        <f>VLOOKUP(J3917,locations!$A$1:$E$17,4,FALSE)</f>
        <v>1695200</v>
      </c>
      <c r="N3917">
        <f>VLOOKUP(J3917,locations!$A$1:$E$17,5,FALSE)</f>
        <v>343.09</v>
      </c>
    </row>
    <row r="3918" spans="1:14" x14ac:dyDescent="0.25">
      <c r="A3918">
        <v>3917</v>
      </c>
      <c r="B3918" t="s">
        <v>235</v>
      </c>
      <c r="C3918">
        <v>576</v>
      </c>
      <c r="D3918" t="str">
        <f>VLOOKUP(C3926,'make details'!$A$1:$C$139,2,FALSE)</f>
        <v>Nissan</v>
      </c>
      <c r="E3918" t="str">
        <f>VLOOKUP(C3918,'make details'!$A$1:$C$139,3,FALSE)</f>
        <v>Standard</v>
      </c>
      <c r="F3918">
        <v>1989</v>
      </c>
      <c r="G3918" t="s">
        <v>603</v>
      </c>
      <c r="H3918" t="s">
        <v>32</v>
      </c>
      <c r="I3918" s="1">
        <v>44655</v>
      </c>
      <c r="J3918">
        <v>111</v>
      </c>
      <c r="K3918" t="str">
        <f>VLOOKUP(J3918,locations!$A$1:$E$17,2,FALSE)</f>
        <v>Nelson</v>
      </c>
      <c r="L3918" t="str">
        <f>VLOOKUP(J3918,locations!$A$1:$E$17,3,FALSE)</f>
        <v>New Zealand</v>
      </c>
      <c r="M3918">
        <f>VLOOKUP(J3918,locations!$A$1:$E$17,4,FALSE)</f>
        <v>54500</v>
      </c>
      <c r="N3918">
        <f>VLOOKUP(J3918,locations!$A$1:$E$17,5,FALSE)</f>
        <v>129.15</v>
      </c>
    </row>
    <row r="3919" spans="1:14" x14ac:dyDescent="0.25">
      <c r="A3919">
        <v>3918</v>
      </c>
      <c r="B3919" t="s">
        <v>83</v>
      </c>
      <c r="C3919">
        <v>577</v>
      </c>
      <c r="D3919" t="str">
        <f>VLOOKUP(C3927,'make details'!$A$1:$C$139,2,FALSE)</f>
        <v>Nissan</v>
      </c>
      <c r="E3919" t="str">
        <f>VLOOKUP(C3919,'make details'!$A$1:$C$139,3,FALSE)</f>
        <v>Luxury</v>
      </c>
      <c r="F3919">
        <v>2013</v>
      </c>
      <c r="G3919" t="s">
        <v>982</v>
      </c>
      <c r="H3919" t="s">
        <v>618</v>
      </c>
      <c r="I3919" s="1">
        <v>44632</v>
      </c>
      <c r="J3919">
        <v>114</v>
      </c>
      <c r="K3919" t="str">
        <f>VLOOKUP(J3919,locations!$A$1:$E$17,2,FALSE)</f>
        <v>Canterbury</v>
      </c>
      <c r="L3919" t="str">
        <f>VLOOKUP(J3919,locations!$A$1:$E$17,3,FALSE)</f>
        <v>New Zealand</v>
      </c>
      <c r="M3919">
        <f>VLOOKUP(J3919,locations!$A$1:$E$17,4,FALSE)</f>
        <v>655000</v>
      </c>
      <c r="N3919">
        <f>VLOOKUP(J3919,locations!$A$1:$E$17,5,FALSE)</f>
        <v>14.72</v>
      </c>
    </row>
    <row r="3920" spans="1:14" x14ac:dyDescent="0.25">
      <c r="A3920">
        <v>3919</v>
      </c>
      <c r="B3920" t="s">
        <v>83</v>
      </c>
      <c r="C3920">
        <v>548</v>
      </c>
      <c r="D3920" t="str">
        <f>VLOOKUP(C3928,'make details'!$A$1:$C$139,2,FALSE)</f>
        <v>Toyota</v>
      </c>
      <c r="E3920" t="str">
        <f>VLOOKUP(C3920,'make details'!$A$1:$C$139,3,FALSE)</f>
        <v>Standard</v>
      </c>
      <c r="F3920">
        <v>2004</v>
      </c>
      <c r="G3920" t="s">
        <v>593</v>
      </c>
      <c r="H3920" t="s">
        <v>18</v>
      </c>
      <c r="I3920" s="1">
        <v>44485</v>
      </c>
      <c r="J3920">
        <v>103</v>
      </c>
      <c r="K3920" t="str">
        <f>VLOOKUP(J3920,locations!$A$1:$E$17,2,FALSE)</f>
        <v>Waikato</v>
      </c>
      <c r="L3920" t="str">
        <f>VLOOKUP(J3920,locations!$A$1:$E$17,3,FALSE)</f>
        <v>New Zealand</v>
      </c>
      <c r="M3920">
        <f>VLOOKUP(J3920,locations!$A$1:$E$17,4,FALSE)</f>
        <v>513800</v>
      </c>
      <c r="N3920">
        <f>VLOOKUP(J3920,locations!$A$1:$E$17,5,FALSE)</f>
        <v>21.5</v>
      </c>
    </row>
    <row r="3921" spans="1:14" x14ac:dyDescent="0.25">
      <c r="A3921">
        <v>3920</v>
      </c>
      <c r="B3921" t="s">
        <v>83</v>
      </c>
      <c r="C3921">
        <v>507</v>
      </c>
      <c r="D3921" t="str">
        <f>VLOOKUP(C3929,'make details'!$A$1:$C$139,2,FALSE)</f>
        <v>Toyota</v>
      </c>
      <c r="E3921" t="str">
        <f>VLOOKUP(C3921,'make details'!$A$1:$C$139,3,FALSE)</f>
        <v>Standard</v>
      </c>
      <c r="F3921">
        <v>2007</v>
      </c>
      <c r="G3921" t="s">
        <v>1015</v>
      </c>
      <c r="H3921" t="s">
        <v>32</v>
      </c>
      <c r="I3921" s="1">
        <v>44571</v>
      </c>
      <c r="J3921">
        <v>104</v>
      </c>
      <c r="K3921" t="str">
        <f>VLOOKUP(J3921,locations!$A$1:$E$17,2,FALSE)</f>
        <v>Bay of Plenty</v>
      </c>
      <c r="L3921" t="str">
        <f>VLOOKUP(J3921,locations!$A$1:$E$17,3,FALSE)</f>
        <v>New Zealand</v>
      </c>
      <c r="M3921">
        <f>VLOOKUP(J3921,locations!$A$1:$E$17,4,FALSE)</f>
        <v>347700</v>
      </c>
      <c r="N3921">
        <f>VLOOKUP(J3921,locations!$A$1:$E$17,5,FALSE)</f>
        <v>28.8</v>
      </c>
    </row>
    <row r="3922" spans="1:14" x14ac:dyDescent="0.25">
      <c r="A3922">
        <v>3921</v>
      </c>
      <c r="B3922" t="s">
        <v>83</v>
      </c>
      <c r="C3922">
        <v>610</v>
      </c>
      <c r="D3922" t="str">
        <f>VLOOKUP(C3930,'make details'!$A$1:$C$139,2,FALSE)</f>
        <v>Toyota</v>
      </c>
      <c r="E3922" t="str">
        <f>VLOOKUP(C3922,'make details'!$A$1:$C$139,3,FALSE)</f>
        <v>Standard</v>
      </c>
      <c r="F3922">
        <v>2010</v>
      </c>
      <c r="G3922" t="s">
        <v>475</v>
      </c>
      <c r="H3922" t="s">
        <v>18</v>
      </c>
      <c r="I3922" s="1">
        <v>44541</v>
      </c>
      <c r="J3922">
        <v>105</v>
      </c>
      <c r="K3922" t="str">
        <f>VLOOKUP(J3922,locations!$A$1:$E$17,2,FALSE)</f>
        <v>Gisborne</v>
      </c>
      <c r="L3922" t="str">
        <f>VLOOKUP(J3922,locations!$A$1:$E$17,3,FALSE)</f>
        <v>New Zealand</v>
      </c>
      <c r="M3922">
        <f>VLOOKUP(J3922,locations!$A$1:$E$17,4,FALSE)</f>
        <v>52100</v>
      </c>
      <c r="N3922">
        <f>VLOOKUP(J3922,locations!$A$1:$E$17,5,FALSE)</f>
        <v>6.21</v>
      </c>
    </row>
    <row r="3923" spans="1:14" x14ac:dyDescent="0.25">
      <c r="A3923">
        <v>3922</v>
      </c>
      <c r="B3923" t="s">
        <v>83</v>
      </c>
      <c r="C3923">
        <v>610</v>
      </c>
      <c r="D3923" t="str">
        <f>VLOOKUP(C3931,'make details'!$A$1:$C$139,2,FALSE)</f>
        <v>Toyota</v>
      </c>
      <c r="E3923" t="str">
        <f>VLOOKUP(C3923,'make details'!$A$1:$C$139,3,FALSE)</f>
        <v>Standard</v>
      </c>
      <c r="F3923">
        <v>2000</v>
      </c>
      <c r="G3923" t="s">
        <v>475</v>
      </c>
      <c r="H3923" t="s">
        <v>18</v>
      </c>
      <c r="I3923" s="1">
        <v>44611</v>
      </c>
      <c r="J3923">
        <v>104</v>
      </c>
      <c r="K3923" t="str">
        <f>VLOOKUP(J3923,locations!$A$1:$E$17,2,FALSE)</f>
        <v>Bay of Plenty</v>
      </c>
      <c r="L3923" t="str">
        <f>VLOOKUP(J3923,locations!$A$1:$E$17,3,FALSE)</f>
        <v>New Zealand</v>
      </c>
      <c r="M3923">
        <f>VLOOKUP(J3923,locations!$A$1:$E$17,4,FALSE)</f>
        <v>347700</v>
      </c>
      <c r="N3923">
        <f>VLOOKUP(J3923,locations!$A$1:$E$17,5,FALSE)</f>
        <v>28.8</v>
      </c>
    </row>
    <row r="3924" spans="1:14" x14ac:dyDescent="0.25">
      <c r="A3924">
        <v>3923</v>
      </c>
      <c r="B3924" t="s">
        <v>83</v>
      </c>
      <c r="C3924">
        <v>550</v>
      </c>
      <c r="D3924" t="str">
        <f>VLOOKUP(C3932,'make details'!$A$1:$C$139,2,FALSE)</f>
        <v>Toyota</v>
      </c>
      <c r="E3924" t="str">
        <f>VLOOKUP(C3924,'make details'!$A$1:$C$139,3,FALSE)</f>
        <v>Standard</v>
      </c>
      <c r="F3924">
        <v>2012</v>
      </c>
      <c r="G3924" t="s">
        <v>571</v>
      </c>
      <c r="H3924" t="s">
        <v>18</v>
      </c>
      <c r="I3924" s="1">
        <v>44636</v>
      </c>
      <c r="J3924">
        <v>114</v>
      </c>
      <c r="K3924" t="str">
        <f>VLOOKUP(J3924,locations!$A$1:$E$17,2,FALSE)</f>
        <v>Canterbury</v>
      </c>
      <c r="L3924" t="str">
        <f>VLOOKUP(J3924,locations!$A$1:$E$17,3,FALSE)</f>
        <v>New Zealand</v>
      </c>
      <c r="M3924">
        <f>VLOOKUP(J3924,locations!$A$1:$E$17,4,FALSE)</f>
        <v>655000</v>
      </c>
      <c r="N3924">
        <f>VLOOKUP(J3924,locations!$A$1:$E$17,5,FALSE)</f>
        <v>14.72</v>
      </c>
    </row>
    <row r="3925" spans="1:14" x14ac:dyDescent="0.25">
      <c r="A3925">
        <v>3924</v>
      </c>
      <c r="B3925" t="s">
        <v>83</v>
      </c>
      <c r="C3925">
        <v>540</v>
      </c>
      <c r="D3925" t="str">
        <f>VLOOKUP(C3933,'make details'!$A$1:$C$139,2,FALSE)</f>
        <v>Toyota</v>
      </c>
      <c r="E3925" t="str">
        <f>VLOOKUP(C3925,'make details'!$A$1:$C$139,3,FALSE)</f>
        <v>Standard</v>
      </c>
      <c r="F3925">
        <v>2007</v>
      </c>
      <c r="G3925" t="s">
        <v>453</v>
      </c>
      <c r="H3925" t="s">
        <v>10</v>
      </c>
      <c r="I3925" s="1">
        <v>44583</v>
      </c>
      <c r="J3925">
        <v>114</v>
      </c>
      <c r="K3925" t="str">
        <f>VLOOKUP(J3925,locations!$A$1:$E$17,2,FALSE)</f>
        <v>Canterbury</v>
      </c>
      <c r="L3925" t="str">
        <f>VLOOKUP(J3925,locations!$A$1:$E$17,3,FALSE)</f>
        <v>New Zealand</v>
      </c>
      <c r="M3925">
        <f>VLOOKUP(J3925,locations!$A$1:$E$17,4,FALSE)</f>
        <v>655000</v>
      </c>
      <c r="N3925">
        <f>VLOOKUP(J3925,locations!$A$1:$E$17,5,FALSE)</f>
        <v>14.72</v>
      </c>
    </row>
    <row r="3926" spans="1:14" x14ac:dyDescent="0.25">
      <c r="A3926">
        <v>3925</v>
      </c>
      <c r="B3926" t="s">
        <v>90</v>
      </c>
      <c r="C3926">
        <v>587</v>
      </c>
      <c r="D3926" t="str">
        <f>VLOOKUP(C3934,'make details'!$A$1:$C$139,2,FALSE)</f>
        <v>Honda</v>
      </c>
      <c r="E3926" t="str">
        <f>VLOOKUP(C3926,'make details'!$A$1:$C$139,3,FALSE)</f>
        <v>Standard</v>
      </c>
      <c r="F3926">
        <v>1996</v>
      </c>
      <c r="G3926" t="s">
        <v>1016</v>
      </c>
      <c r="H3926" t="s">
        <v>18</v>
      </c>
      <c r="I3926" s="1">
        <v>44548</v>
      </c>
      <c r="J3926">
        <v>103</v>
      </c>
      <c r="K3926" t="str">
        <f>VLOOKUP(J3926,locations!$A$1:$E$17,2,FALSE)</f>
        <v>Waikato</v>
      </c>
      <c r="L3926" t="str">
        <f>VLOOKUP(J3926,locations!$A$1:$E$17,3,FALSE)</f>
        <v>New Zealand</v>
      </c>
      <c r="M3926">
        <f>VLOOKUP(J3926,locations!$A$1:$E$17,4,FALSE)</f>
        <v>513800</v>
      </c>
      <c r="N3926">
        <f>VLOOKUP(J3926,locations!$A$1:$E$17,5,FALSE)</f>
        <v>21.5</v>
      </c>
    </row>
    <row r="3927" spans="1:14" x14ac:dyDescent="0.25">
      <c r="A3927">
        <v>3926</v>
      </c>
      <c r="B3927" t="s">
        <v>90</v>
      </c>
      <c r="C3927">
        <v>587</v>
      </c>
      <c r="D3927" t="str">
        <f>VLOOKUP(C3935,'make details'!$A$1:$C$139,2,FALSE)</f>
        <v>Subaru</v>
      </c>
      <c r="E3927" t="str">
        <f>VLOOKUP(C3927,'make details'!$A$1:$C$139,3,FALSE)</f>
        <v>Standard</v>
      </c>
      <c r="F3927">
        <v>1996</v>
      </c>
      <c r="G3927" t="s">
        <v>1016</v>
      </c>
      <c r="H3927" t="s">
        <v>18</v>
      </c>
      <c r="I3927" s="1">
        <v>44561</v>
      </c>
      <c r="J3927">
        <v>103</v>
      </c>
      <c r="K3927" t="str">
        <f>VLOOKUP(J3927,locations!$A$1:$E$17,2,FALSE)</f>
        <v>Waikato</v>
      </c>
      <c r="L3927" t="str">
        <f>VLOOKUP(J3927,locations!$A$1:$E$17,3,FALSE)</f>
        <v>New Zealand</v>
      </c>
      <c r="M3927">
        <f>VLOOKUP(J3927,locations!$A$1:$E$17,4,FALSE)</f>
        <v>513800</v>
      </c>
      <c r="N3927">
        <f>VLOOKUP(J3927,locations!$A$1:$E$17,5,FALSE)</f>
        <v>21.5</v>
      </c>
    </row>
    <row r="3928" spans="1:14" x14ac:dyDescent="0.25">
      <c r="A3928">
        <v>3927</v>
      </c>
      <c r="B3928" t="s">
        <v>75</v>
      </c>
      <c r="C3928">
        <v>619</v>
      </c>
      <c r="D3928" t="str">
        <f>VLOOKUP(C3936,'make details'!$A$1:$C$139,2,FALSE)</f>
        <v>Subaru</v>
      </c>
      <c r="E3928" t="str">
        <f>VLOOKUP(C3928,'make details'!$A$1:$C$139,3,FALSE)</f>
        <v>Standard</v>
      </c>
      <c r="F3928">
        <v>2016</v>
      </c>
      <c r="G3928" t="s">
        <v>471</v>
      </c>
      <c r="H3928" t="s">
        <v>10</v>
      </c>
      <c r="I3928" s="1">
        <v>44638</v>
      </c>
      <c r="J3928">
        <v>103</v>
      </c>
      <c r="K3928" t="str">
        <f>VLOOKUP(J3928,locations!$A$1:$E$17,2,FALSE)</f>
        <v>Waikato</v>
      </c>
      <c r="L3928" t="str">
        <f>VLOOKUP(J3928,locations!$A$1:$E$17,3,FALSE)</f>
        <v>New Zealand</v>
      </c>
      <c r="M3928">
        <f>VLOOKUP(J3928,locations!$A$1:$E$17,4,FALSE)</f>
        <v>513800</v>
      </c>
      <c r="N3928">
        <f>VLOOKUP(J3928,locations!$A$1:$E$17,5,FALSE)</f>
        <v>21.5</v>
      </c>
    </row>
    <row r="3929" spans="1:14" x14ac:dyDescent="0.25">
      <c r="A3929">
        <v>3928</v>
      </c>
      <c r="B3929" t="s">
        <v>90</v>
      </c>
      <c r="C3929">
        <v>619</v>
      </c>
      <c r="D3929" t="str">
        <f>VLOOKUP(C3937,'make details'!$A$1:$C$139,2,FALSE)</f>
        <v>Nissan</v>
      </c>
      <c r="E3929" t="str">
        <f>VLOOKUP(C3929,'make details'!$A$1:$C$139,3,FALSE)</f>
        <v>Standard</v>
      </c>
      <c r="F3929">
        <v>1993</v>
      </c>
      <c r="G3929" t="s">
        <v>448</v>
      </c>
      <c r="H3929" t="s">
        <v>69</v>
      </c>
      <c r="I3929" s="1">
        <v>44632</v>
      </c>
      <c r="J3929">
        <v>106</v>
      </c>
      <c r="K3929" t="str">
        <f>VLOOKUP(J3929,locations!$A$1:$E$17,2,FALSE)</f>
        <v>Hawke's Bay</v>
      </c>
      <c r="L3929" t="str">
        <f>VLOOKUP(J3929,locations!$A$1:$E$17,3,FALSE)</f>
        <v>New Zealand</v>
      </c>
      <c r="M3929">
        <f>VLOOKUP(J3929,locations!$A$1:$E$17,4,FALSE)</f>
        <v>182700</v>
      </c>
      <c r="N3929">
        <f>VLOOKUP(J3929,locations!$A$1:$E$17,5,FALSE)</f>
        <v>12.92</v>
      </c>
    </row>
    <row r="3930" spans="1:14" x14ac:dyDescent="0.25">
      <c r="A3930">
        <v>3929</v>
      </c>
      <c r="B3930" t="s">
        <v>90</v>
      </c>
      <c r="C3930">
        <v>619</v>
      </c>
      <c r="D3930" t="str">
        <f>VLOOKUP(C3938,'make details'!$A$1:$C$139,2,FALSE)</f>
        <v>Ford</v>
      </c>
      <c r="E3930" t="str">
        <f>VLOOKUP(C3930,'make details'!$A$1:$C$139,3,FALSE)</f>
        <v>Standard</v>
      </c>
      <c r="F3930">
        <v>1996</v>
      </c>
      <c r="G3930" t="s">
        <v>448</v>
      </c>
      <c r="H3930" t="s">
        <v>47</v>
      </c>
      <c r="I3930" s="1">
        <v>44507</v>
      </c>
      <c r="J3930">
        <v>102</v>
      </c>
      <c r="K3930" t="str">
        <f>VLOOKUP(J3930,locations!$A$1:$E$17,2,FALSE)</f>
        <v>Auckland</v>
      </c>
      <c r="L3930" t="str">
        <f>VLOOKUP(J3930,locations!$A$1:$E$17,3,FALSE)</f>
        <v>New Zealand</v>
      </c>
      <c r="M3930">
        <f>VLOOKUP(J3930,locations!$A$1:$E$17,4,FALSE)</f>
        <v>1695200</v>
      </c>
      <c r="N3930">
        <f>VLOOKUP(J3930,locations!$A$1:$E$17,5,FALSE)</f>
        <v>343.09</v>
      </c>
    </row>
    <row r="3931" spans="1:14" x14ac:dyDescent="0.25">
      <c r="A3931">
        <v>3930</v>
      </c>
      <c r="B3931" t="s">
        <v>90</v>
      </c>
      <c r="C3931">
        <v>619</v>
      </c>
      <c r="D3931" t="str">
        <f>VLOOKUP(C3939,'make details'!$A$1:$C$139,2,FALSE)</f>
        <v>Isuzu</v>
      </c>
      <c r="E3931" t="str">
        <f>VLOOKUP(C3931,'make details'!$A$1:$C$139,3,FALSE)</f>
        <v>Standard</v>
      </c>
      <c r="F3931">
        <v>1996</v>
      </c>
      <c r="G3931" t="s">
        <v>448</v>
      </c>
      <c r="H3931" t="s">
        <v>47</v>
      </c>
      <c r="I3931" s="1">
        <v>44510</v>
      </c>
      <c r="J3931">
        <v>102</v>
      </c>
      <c r="K3931" t="str">
        <f>VLOOKUP(J3931,locations!$A$1:$E$17,2,FALSE)</f>
        <v>Auckland</v>
      </c>
      <c r="L3931" t="str">
        <f>VLOOKUP(J3931,locations!$A$1:$E$17,3,FALSE)</f>
        <v>New Zealand</v>
      </c>
      <c r="M3931">
        <f>VLOOKUP(J3931,locations!$A$1:$E$17,4,FALSE)</f>
        <v>1695200</v>
      </c>
      <c r="N3931">
        <f>VLOOKUP(J3931,locations!$A$1:$E$17,5,FALSE)</f>
        <v>343.09</v>
      </c>
    </row>
    <row r="3932" spans="1:14" x14ac:dyDescent="0.25">
      <c r="A3932">
        <v>3931</v>
      </c>
      <c r="B3932" t="s">
        <v>90</v>
      </c>
      <c r="C3932">
        <v>619</v>
      </c>
      <c r="D3932" t="str">
        <f>VLOOKUP(C3940,'make details'!$A$1:$C$139,2,FALSE)</f>
        <v>Toyota</v>
      </c>
      <c r="E3932" t="str">
        <f>VLOOKUP(C3932,'make details'!$A$1:$C$139,3,FALSE)</f>
        <v>Standard</v>
      </c>
      <c r="F3932">
        <v>2010</v>
      </c>
      <c r="G3932" t="s">
        <v>1017</v>
      </c>
      <c r="H3932" t="s">
        <v>45</v>
      </c>
      <c r="I3932" s="1">
        <v>44654</v>
      </c>
      <c r="J3932">
        <v>102</v>
      </c>
      <c r="K3932" t="str">
        <f>VLOOKUP(J3932,locations!$A$1:$E$17,2,FALSE)</f>
        <v>Auckland</v>
      </c>
      <c r="L3932" t="str">
        <f>VLOOKUP(J3932,locations!$A$1:$E$17,3,FALSE)</f>
        <v>New Zealand</v>
      </c>
      <c r="M3932">
        <f>VLOOKUP(J3932,locations!$A$1:$E$17,4,FALSE)</f>
        <v>1695200</v>
      </c>
      <c r="N3932">
        <f>VLOOKUP(J3932,locations!$A$1:$E$17,5,FALSE)</f>
        <v>343.09</v>
      </c>
    </row>
    <row r="3933" spans="1:14" x14ac:dyDescent="0.25">
      <c r="A3933">
        <v>3932</v>
      </c>
      <c r="B3933" t="s">
        <v>435</v>
      </c>
      <c r="C3933">
        <v>619</v>
      </c>
      <c r="D3933" t="str">
        <f>VLOOKUP(C3941,'make details'!$A$1:$C$139,2,FALSE)</f>
        <v>Toyota</v>
      </c>
      <c r="E3933" t="str">
        <f>VLOOKUP(C3933,'make details'!$A$1:$C$139,3,FALSE)</f>
        <v>Standard</v>
      </c>
      <c r="F3933">
        <v>2021</v>
      </c>
      <c r="G3933" t="s">
        <v>448</v>
      </c>
      <c r="H3933" t="s">
        <v>28</v>
      </c>
      <c r="I3933" s="1">
        <v>44636</v>
      </c>
      <c r="J3933">
        <v>102</v>
      </c>
      <c r="K3933" t="str">
        <f>VLOOKUP(J3933,locations!$A$1:$E$17,2,FALSE)</f>
        <v>Auckland</v>
      </c>
      <c r="L3933" t="str">
        <f>VLOOKUP(J3933,locations!$A$1:$E$17,3,FALSE)</f>
        <v>New Zealand</v>
      </c>
      <c r="M3933">
        <f>VLOOKUP(J3933,locations!$A$1:$E$17,4,FALSE)</f>
        <v>1695200</v>
      </c>
      <c r="N3933">
        <f>VLOOKUP(J3933,locations!$A$1:$E$17,5,FALSE)</f>
        <v>343.09</v>
      </c>
    </row>
    <row r="3934" spans="1:14" x14ac:dyDescent="0.25">
      <c r="A3934">
        <v>3933</v>
      </c>
      <c r="B3934" t="s">
        <v>83</v>
      </c>
      <c r="C3934">
        <v>550</v>
      </c>
      <c r="D3934" t="str">
        <f>VLOOKUP(C3942,'make details'!$A$1:$C$139,2,FALSE)</f>
        <v>Nissan</v>
      </c>
      <c r="E3934" t="str">
        <f>VLOOKUP(C3934,'make details'!$A$1:$C$139,3,FALSE)</f>
        <v>Standard</v>
      </c>
      <c r="F3934">
        <v>2015</v>
      </c>
      <c r="G3934" t="s">
        <v>571</v>
      </c>
      <c r="H3934" t="s">
        <v>10</v>
      </c>
      <c r="I3934" s="1">
        <v>44584</v>
      </c>
      <c r="J3934">
        <v>103</v>
      </c>
      <c r="K3934" t="str">
        <f>VLOOKUP(J3934,locations!$A$1:$E$17,2,FALSE)</f>
        <v>Waikato</v>
      </c>
      <c r="L3934" t="str">
        <f>VLOOKUP(J3934,locations!$A$1:$E$17,3,FALSE)</f>
        <v>New Zealand</v>
      </c>
      <c r="M3934">
        <f>VLOOKUP(J3934,locations!$A$1:$E$17,4,FALSE)</f>
        <v>513800</v>
      </c>
      <c r="N3934">
        <f>VLOOKUP(J3934,locations!$A$1:$E$17,5,FALSE)</f>
        <v>21.5</v>
      </c>
    </row>
    <row r="3935" spans="1:14" x14ac:dyDescent="0.25">
      <c r="A3935">
        <v>3934</v>
      </c>
      <c r="B3935" t="s">
        <v>90</v>
      </c>
      <c r="C3935">
        <v>610</v>
      </c>
      <c r="D3935" t="str">
        <f>VLOOKUP(C3943,'make details'!$A$1:$C$139,2,FALSE)</f>
        <v>Nissan</v>
      </c>
      <c r="E3935" t="str">
        <f>VLOOKUP(C3935,'make details'!$A$1:$C$139,3,FALSE)</f>
        <v>Standard</v>
      </c>
      <c r="F3935">
        <v>2007</v>
      </c>
      <c r="G3935" t="s">
        <v>475</v>
      </c>
      <c r="H3935" t="s">
        <v>32</v>
      </c>
      <c r="I3935" s="1">
        <v>44651</v>
      </c>
      <c r="J3935">
        <v>102</v>
      </c>
      <c r="K3935" t="str">
        <f>VLOOKUP(J3935,locations!$A$1:$E$17,2,FALSE)</f>
        <v>Auckland</v>
      </c>
      <c r="L3935" t="str">
        <f>VLOOKUP(J3935,locations!$A$1:$E$17,3,FALSE)</f>
        <v>New Zealand</v>
      </c>
      <c r="M3935">
        <f>VLOOKUP(J3935,locations!$A$1:$E$17,4,FALSE)</f>
        <v>1695200</v>
      </c>
      <c r="N3935">
        <f>VLOOKUP(J3935,locations!$A$1:$E$17,5,FALSE)</f>
        <v>343.09</v>
      </c>
    </row>
    <row r="3936" spans="1:14" x14ac:dyDescent="0.25">
      <c r="A3936">
        <v>3935</v>
      </c>
      <c r="B3936" t="s">
        <v>83</v>
      </c>
      <c r="C3936">
        <v>610</v>
      </c>
      <c r="D3936" t="str">
        <f>VLOOKUP(C3944,'make details'!$A$1:$C$139,2,FALSE)</f>
        <v>Toyota</v>
      </c>
      <c r="E3936" t="str">
        <f>VLOOKUP(C3936,'make details'!$A$1:$C$139,3,FALSE)</f>
        <v>Standard</v>
      </c>
      <c r="F3936">
        <v>1999</v>
      </c>
      <c r="G3936" t="s">
        <v>475</v>
      </c>
      <c r="H3936" t="s">
        <v>618</v>
      </c>
      <c r="I3936" s="1">
        <v>44558</v>
      </c>
      <c r="J3936">
        <v>106</v>
      </c>
      <c r="K3936" t="str">
        <f>VLOOKUP(J3936,locations!$A$1:$E$17,2,FALSE)</f>
        <v>Hawke's Bay</v>
      </c>
      <c r="L3936" t="str">
        <f>VLOOKUP(J3936,locations!$A$1:$E$17,3,FALSE)</f>
        <v>New Zealand</v>
      </c>
      <c r="M3936">
        <f>VLOOKUP(J3936,locations!$A$1:$E$17,4,FALSE)</f>
        <v>182700</v>
      </c>
      <c r="N3936">
        <f>VLOOKUP(J3936,locations!$A$1:$E$17,5,FALSE)</f>
        <v>12.92</v>
      </c>
    </row>
    <row r="3937" spans="1:14" x14ac:dyDescent="0.25">
      <c r="A3937">
        <v>3936</v>
      </c>
      <c r="B3937" t="s">
        <v>83</v>
      </c>
      <c r="C3937">
        <v>587</v>
      </c>
      <c r="D3937" t="str">
        <f>VLOOKUP(C3945,'make details'!$A$1:$C$139,2,FALSE)</f>
        <v>Toyota</v>
      </c>
      <c r="E3937" t="str">
        <f>VLOOKUP(C3937,'make details'!$A$1:$C$139,3,FALSE)</f>
        <v>Standard</v>
      </c>
      <c r="F3937">
        <v>2007</v>
      </c>
      <c r="G3937" t="s">
        <v>916</v>
      </c>
      <c r="H3937" t="s">
        <v>18</v>
      </c>
      <c r="I3937" s="1">
        <v>44635</v>
      </c>
      <c r="J3937">
        <v>102</v>
      </c>
      <c r="K3937" t="str">
        <f>VLOOKUP(J3937,locations!$A$1:$E$17,2,FALSE)</f>
        <v>Auckland</v>
      </c>
      <c r="L3937" t="str">
        <f>VLOOKUP(J3937,locations!$A$1:$E$17,3,FALSE)</f>
        <v>New Zealand</v>
      </c>
      <c r="M3937">
        <f>VLOOKUP(J3937,locations!$A$1:$E$17,4,FALSE)</f>
        <v>1695200</v>
      </c>
      <c r="N3937">
        <f>VLOOKUP(J3937,locations!$A$1:$E$17,5,FALSE)</f>
        <v>343.09</v>
      </c>
    </row>
    <row r="3938" spans="1:14" x14ac:dyDescent="0.25">
      <c r="A3938">
        <v>3937</v>
      </c>
      <c r="B3938" t="s">
        <v>435</v>
      </c>
      <c r="C3938">
        <v>540</v>
      </c>
      <c r="D3938" t="str">
        <f>VLOOKUP(C3946,'make details'!$A$1:$C$139,2,FALSE)</f>
        <v>BMW</v>
      </c>
      <c r="E3938" t="str">
        <f>VLOOKUP(C3938,'make details'!$A$1:$C$139,3,FALSE)</f>
        <v>Standard</v>
      </c>
      <c r="F3938">
        <v>2021</v>
      </c>
      <c r="G3938" t="s">
        <v>760</v>
      </c>
      <c r="H3938" t="s">
        <v>32</v>
      </c>
      <c r="I3938" s="1">
        <v>44635</v>
      </c>
      <c r="J3938">
        <v>102</v>
      </c>
      <c r="K3938" t="str">
        <f>VLOOKUP(J3938,locations!$A$1:$E$17,2,FALSE)</f>
        <v>Auckland</v>
      </c>
      <c r="L3938" t="str">
        <f>VLOOKUP(J3938,locations!$A$1:$E$17,3,FALSE)</f>
        <v>New Zealand</v>
      </c>
      <c r="M3938">
        <f>VLOOKUP(J3938,locations!$A$1:$E$17,4,FALSE)</f>
        <v>1695200</v>
      </c>
      <c r="N3938">
        <f>VLOOKUP(J3938,locations!$A$1:$E$17,5,FALSE)</f>
        <v>343.09</v>
      </c>
    </row>
    <row r="3939" spans="1:14" x14ac:dyDescent="0.25">
      <c r="A3939">
        <v>3938</v>
      </c>
      <c r="B3939" t="s">
        <v>435</v>
      </c>
      <c r="C3939">
        <v>556</v>
      </c>
      <c r="D3939" t="str">
        <f>VLOOKUP(C3947,'make details'!$A$1:$C$139,2,FALSE)</f>
        <v>Honda</v>
      </c>
      <c r="E3939" t="str">
        <f>VLOOKUP(C3939,'make details'!$A$1:$C$139,3,FALSE)</f>
        <v>Standard</v>
      </c>
      <c r="F3939">
        <v>2016</v>
      </c>
      <c r="G3939" t="s">
        <v>849</v>
      </c>
      <c r="H3939" t="s">
        <v>18</v>
      </c>
      <c r="I3939" s="1">
        <v>44503</v>
      </c>
      <c r="J3939">
        <v>115</v>
      </c>
      <c r="K3939" t="str">
        <f>VLOOKUP(J3939,locations!$A$1:$E$17,2,FALSE)</f>
        <v>Otago</v>
      </c>
      <c r="L3939" t="str">
        <f>VLOOKUP(J3939,locations!$A$1:$E$17,3,FALSE)</f>
        <v>New Zealand</v>
      </c>
      <c r="M3939">
        <f>VLOOKUP(J3939,locations!$A$1:$E$17,4,FALSE)</f>
        <v>246000</v>
      </c>
      <c r="N3939">
        <f>VLOOKUP(J3939,locations!$A$1:$E$17,5,FALSE)</f>
        <v>7.89</v>
      </c>
    </row>
    <row r="3940" spans="1:14" x14ac:dyDescent="0.25">
      <c r="A3940">
        <v>3939</v>
      </c>
      <c r="B3940" t="s">
        <v>90</v>
      </c>
      <c r="C3940">
        <v>619</v>
      </c>
      <c r="D3940" t="str">
        <f>VLOOKUP(C3948,'make details'!$A$1:$C$139,2,FALSE)</f>
        <v>Audi</v>
      </c>
      <c r="E3940" t="str">
        <f>VLOOKUP(C3940,'make details'!$A$1:$C$139,3,FALSE)</f>
        <v>Standard</v>
      </c>
      <c r="F3940">
        <v>2004</v>
      </c>
      <c r="G3940" t="s">
        <v>874</v>
      </c>
      <c r="H3940" t="s">
        <v>28</v>
      </c>
      <c r="I3940" s="1">
        <v>44555</v>
      </c>
      <c r="J3940">
        <v>103</v>
      </c>
      <c r="K3940" t="str">
        <f>VLOOKUP(J3940,locations!$A$1:$E$17,2,FALSE)</f>
        <v>Waikato</v>
      </c>
      <c r="L3940" t="str">
        <f>VLOOKUP(J3940,locations!$A$1:$E$17,3,FALSE)</f>
        <v>New Zealand</v>
      </c>
      <c r="M3940">
        <f>VLOOKUP(J3940,locations!$A$1:$E$17,4,FALSE)</f>
        <v>513800</v>
      </c>
      <c r="N3940">
        <f>VLOOKUP(J3940,locations!$A$1:$E$17,5,FALSE)</f>
        <v>21.5</v>
      </c>
    </row>
    <row r="3941" spans="1:14" x14ac:dyDescent="0.25">
      <c r="A3941">
        <v>3940</v>
      </c>
      <c r="B3941" t="s">
        <v>75</v>
      </c>
      <c r="C3941">
        <v>619</v>
      </c>
      <c r="D3941" t="str">
        <f>VLOOKUP(C3949,'make details'!$A$1:$C$139,2,FALSE)</f>
        <v>Mazda</v>
      </c>
      <c r="E3941" t="str">
        <f>VLOOKUP(C3941,'make details'!$A$1:$C$139,3,FALSE)</f>
        <v>Standard</v>
      </c>
      <c r="F3941">
        <v>2012</v>
      </c>
      <c r="G3941" t="s">
        <v>471</v>
      </c>
      <c r="H3941" t="s">
        <v>28</v>
      </c>
      <c r="I3941" s="1">
        <v>44624</v>
      </c>
      <c r="J3941">
        <v>102</v>
      </c>
      <c r="K3941" t="str">
        <f>VLOOKUP(J3941,locations!$A$1:$E$17,2,FALSE)</f>
        <v>Auckland</v>
      </c>
      <c r="L3941" t="str">
        <f>VLOOKUP(J3941,locations!$A$1:$E$17,3,FALSE)</f>
        <v>New Zealand</v>
      </c>
      <c r="M3941">
        <f>VLOOKUP(J3941,locations!$A$1:$E$17,4,FALSE)</f>
        <v>1695200</v>
      </c>
      <c r="N3941">
        <f>VLOOKUP(J3941,locations!$A$1:$E$17,5,FALSE)</f>
        <v>343.09</v>
      </c>
    </row>
    <row r="3942" spans="1:14" x14ac:dyDescent="0.25">
      <c r="A3942">
        <v>3941</v>
      </c>
      <c r="B3942" t="s">
        <v>435</v>
      </c>
      <c r="C3942">
        <v>587</v>
      </c>
      <c r="D3942" t="str">
        <f>VLOOKUP(C3950,'make details'!$A$1:$C$139,2,FALSE)</f>
        <v>Honda</v>
      </c>
      <c r="E3942" t="str">
        <f>VLOOKUP(C3942,'make details'!$A$1:$C$139,3,FALSE)</f>
        <v>Standard</v>
      </c>
      <c r="F3942">
        <v>2021</v>
      </c>
      <c r="G3942" t="s">
        <v>437</v>
      </c>
      <c r="H3942" t="s">
        <v>32</v>
      </c>
      <c r="I3942" s="1">
        <v>44551</v>
      </c>
      <c r="J3942">
        <v>102</v>
      </c>
      <c r="K3942" t="str">
        <f>VLOOKUP(J3942,locations!$A$1:$E$17,2,FALSE)</f>
        <v>Auckland</v>
      </c>
      <c r="L3942" t="str">
        <f>VLOOKUP(J3942,locations!$A$1:$E$17,3,FALSE)</f>
        <v>New Zealand</v>
      </c>
      <c r="M3942">
        <f>VLOOKUP(J3942,locations!$A$1:$E$17,4,FALSE)</f>
        <v>1695200</v>
      </c>
      <c r="N3942">
        <f>VLOOKUP(J3942,locations!$A$1:$E$17,5,FALSE)</f>
        <v>343.09</v>
      </c>
    </row>
    <row r="3943" spans="1:14" x14ac:dyDescent="0.25">
      <c r="A3943">
        <v>3942</v>
      </c>
      <c r="B3943" t="s">
        <v>435</v>
      </c>
      <c r="C3943">
        <v>587</v>
      </c>
      <c r="D3943" t="str">
        <f>VLOOKUP(C3951,'make details'!$A$1:$C$139,2,FALSE)</f>
        <v>Toyota</v>
      </c>
      <c r="E3943" t="str">
        <f>VLOOKUP(C3943,'make details'!$A$1:$C$139,3,FALSE)</f>
        <v>Standard</v>
      </c>
      <c r="F3943">
        <v>2021</v>
      </c>
      <c r="G3943" t="s">
        <v>437</v>
      </c>
      <c r="H3943" t="s">
        <v>69</v>
      </c>
      <c r="I3943" s="1">
        <v>44632</v>
      </c>
      <c r="J3943">
        <v>102</v>
      </c>
      <c r="K3943" t="str">
        <f>VLOOKUP(J3943,locations!$A$1:$E$17,2,FALSE)</f>
        <v>Auckland</v>
      </c>
      <c r="L3943" t="str">
        <f>VLOOKUP(J3943,locations!$A$1:$E$17,3,FALSE)</f>
        <v>New Zealand</v>
      </c>
      <c r="M3943">
        <f>VLOOKUP(J3943,locations!$A$1:$E$17,4,FALSE)</f>
        <v>1695200</v>
      </c>
      <c r="N3943">
        <f>VLOOKUP(J3943,locations!$A$1:$E$17,5,FALSE)</f>
        <v>343.09</v>
      </c>
    </row>
    <row r="3944" spans="1:14" x14ac:dyDescent="0.25">
      <c r="A3944">
        <v>3943</v>
      </c>
      <c r="B3944" t="s">
        <v>75</v>
      </c>
      <c r="C3944">
        <v>619</v>
      </c>
      <c r="D3944" t="str">
        <f>VLOOKUP(C3952,'make details'!$A$1:$C$139,2,FALSE)</f>
        <v>BMW</v>
      </c>
      <c r="E3944" t="str">
        <f>VLOOKUP(C3944,'make details'!$A$1:$C$139,3,FALSE)</f>
        <v>Standard</v>
      </c>
      <c r="F3944">
        <v>1988</v>
      </c>
      <c r="G3944" t="s">
        <v>1018</v>
      </c>
      <c r="H3944" t="s">
        <v>28</v>
      </c>
      <c r="I3944" s="1">
        <v>44649</v>
      </c>
      <c r="J3944">
        <v>114</v>
      </c>
      <c r="K3944" t="str">
        <f>VLOOKUP(J3944,locations!$A$1:$E$17,2,FALSE)</f>
        <v>Canterbury</v>
      </c>
      <c r="L3944" t="str">
        <f>VLOOKUP(J3944,locations!$A$1:$E$17,3,FALSE)</f>
        <v>New Zealand</v>
      </c>
      <c r="M3944">
        <f>VLOOKUP(J3944,locations!$A$1:$E$17,4,FALSE)</f>
        <v>655000</v>
      </c>
      <c r="N3944">
        <f>VLOOKUP(J3944,locations!$A$1:$E$17,5,FALSE)</f>
        <v>14.72</v>
      </c>
    </row>
    <row r="3945" spans="1:14" x14ac:dyDescent="0.25">
      <c r="A3945">
        <v>3944</v>
      </c>
      <c r="B3945" t="s">
        <v>90</v>
      </c>
      <c r="C3945">
        <v>619</v>
      </c>
      <c r="D3945" t="str">
        <f>VLOOKUP(C3953,'make details'!$A$1:$C$139,2,FALSE)</f>
        <v>Toyota</v>
      </c>
      <c r="E3945" t="str">
        <f>VLOOKUP(C3945,'make details'!$A$1:$C$139,3,FALSE)</f>
        <v>Standard</v>
      </c>
      <c r="F3945">
        <v>2005</v>
      </c>
      <c r="G3945" t="s">
        <v>599</v>
      </c>
      <c r="H3945" t="s">
        <v>10</v>
      </c>
      <c r="I3945" s="1">
        <v>44653</v>
      </c>
      <c r="J3945">
        <v>102</v>
      </c>
      <c r="K3945" t="str">
        <f>VLOOKUP(J3945,locations!$A$1:$E$17,2,FALSE)</f>
        <v>Auckland</v>
      </c>
      <c r="L3945" t="str">
        <f>VLOOKUP(J3945,locations!$A$1:$E$17,3,FALSE)</f>
        <v>New Zealand</v>
      </c>
      <c r="M3945">
        <f>VLOOKUP(J3945,locations!$A$1:$E$17,4,FALSE)</f>
        <v>1695200</v>
      </c>
      <c r="N3945">
        <f>VLOOKUP(J3945,locations!$A$1:$E$17,5,FALSE)</f>
        <v>343.09</v>
      </c>
    </row>
    <row r="3946" spans="1:14" x14ac:dyDescent="0.25">
      <c r="A3946">
        <v>3945</v>
      </c>
      <c r="B3946" t="s">
        <v>90</v>
      </c>
      <c r="C3946">
        <v>512</v>
      </c>
      <c r="D3946" t="str">
        <f>VLOOKUP(C3954,'make details'!$A$1:$C$139,2,FALSE)</f>
        <v>Mazda</v>
      </c>
      <c r="E3946" t="str">
        <f>VLOOKUP(C3946,'make details'!$A$1:$C$139,3,FALSE)</f>
        <v>Luxury</v>
      </c>
      <c r="F3946">
        <v>2006</v>
      </c>
      <c r="G3946" t="s">
        <v>729</v>
      </c>
      <c r="H3946" t="s">
        <v>32</v>
      </c>
      <c r="I3946" s="1">
        <v>44646</v>
      </c>
      <c r="J3946">
        <v>102</v>
      </c>
      <c r="K3946" t="str">
        <f>VLOOKUP(J3946,locations!$A$1:$E$17,2,FALSE)</f>
        <v>Auckland</v>
      </c>
      <c r="L3946" t="str">
        <f>VLOOKUP(J3946,locations!$A$1:$E$17,3,FALSE)</f>
        <v>New Zealand</v>
      </c>
      <c r="M3946">
        <f>VLOOKUP(J3946,locations!$A$1:$E$17,4,FALSE)</f>
        <v>1695200</v>
      </c>
      <c r="N3946">
        <f>VLOOKUP(J3946,locations!$A$1:$E$17,5,FALSE)</f>
        <v>343.09</v>
      </c>
    </row>
    <row r="3947" spans="1:14" x14ac:dyDescent="0.25">
      <c r="A3947">
        <v>3946</v>
      </c>
      <c r="B3947" t="s">
        <v>83</v>
      </c>
      <c r="C3947">
        <v>550</v>
      </c>
      <c r="D3947" t="str">
        <f>VLOOKUP(C3955,'make details'!$A$1:$C$139,2,FALSE)</f>
        <v>Nissan</v>
      </c>
      <c r="E3947" t="str">
        <f>VLOOKUP(C3947,'make details'!$A$1:$C$139,3,FALSE)</f>
        <v>Standard</v>
      </c>
      <c r="F3947">
        <v>2012</v>
      </c>
      <c r="G3947" t="s">
        <v>571</v>
      </c>
      <c r="H3947" t="s">
        <v>45</v>
      </c>
      <c r="I3947" s="1">
        <v>44656</v>
      </c>
      <c r="J3947">
        <v>108</v>
      </c>
      <c r="K3947" t="str">
        <f>VLOOKUP(J3947,locations!$A$1:$E$17,2,FALSE)</f>
        <v>Manawatū-Whanganui</v>
      </c>
      <c r="L3947" t="str">
        <f>VLOOKUP(J3947,locations!$A$1:$E$17,3,FALSE)</f>
        <v>New Zealand</v>
      </c>
      <c r="M3947">
        <f>VLOOKUP(J3947,locations!$A$1:$E$17,4,FALSE)</f>
        <v>258200</v>
      </c>
      <c r="N3947">
        <f>VLOOKUP(J3947,locations!$A$1:$E$17,5,FALSE)</f>
        <v>11.62</v>
      </c>
    </row>
    <row r="3948" spans="1:14" x14ac:dyDescent="0.25">
      <c r="A3948">
        <v>3947</v>
      </c>
      <c r="B3948" t="s">
        <v>90</v>
      </c>
      <c r="C3948">
        <v>507</v>
      </c>
      <c r="D3948" t="str">
        <f>VLOOKUP(C3956,'make details'!$A$1:$C$139,2,FALSE)</f>
        <v>Nissan</v>
      </c>
      <c r="E3948" t="str">
        <f>VLOOKUP(C3948,'make details'!$A$1:$C$139,3,FALSE)</f>
        <v>Standard</v>
      </c>
      <c r="F3948">
        <v>2006</v>
      </c>
      <c r="G3948" t="s">
        <v>609</v>
      </c>
      <c r="H3948" t="s">
        <v>45</v>
      </c>
      <c r="I3948" s="1">
        <v>44599</v>
      </c>
      <c r="J3948">
        <v>103</v>
      </c>
      <c r="K3948" t="str">
        <f>VLOOKUP(J3948,locations!$A$1:$E$17,2,FALSE)</f>
        <v>Waikato</v>
      </c>
      <c r="L3948" t="str">
        <f>VLOOKUP(J3948,locations!$A$1:$E$17,3,FALSE)</f>
        <v>New Zealand</v>
      </c>
      <c r="M3948">
        <f>VLOOKUP(J3948,locations!$A$1:$E$17,4,FALSE)</f>
        <v>513800</v>
      </c>
      <c r="N3948">
        <f>VLOOKUP(J3948,locations!$A$1:$E$17,5,FALSE)</f>
        <v>21.5</v>
      </c>
    </row>
    <row r="3949" spans="1:14" x14ac:dyDescent="0.25">
      <c r="A3949">
        <v>3948</v>
      </c>
      <c r="B3949" t="s">
        <v>75</v>
      </c>
      <c r="C3949">
        <v>576</v>
      </c>
      <c r="D3949" t="str">
        <f>VLOOKUP(C3957,'make details'!$A$1:$C$139,2,FALSE)</f>
        <v>Nissan</v>
      </c>
      <c r="E3949" t="str">
        <f>VLOOKUP(C3949,'make details'!$A$1:$C$139,3,FALSE)</f>
        <v>Standard</v>
      </c>
      <c r="F3949">
        <v>2000</v>
      </c>
      <c r="G3949" t="s">
        <v>572</v>
      </c>
      <c r="H3949" t="s">
        <v>32</v>
      </c>
      <c r="I3949" s="1">
        <v>44594</v>
      </c>
      <c r="J3949">
        <v>102</v>
      </c>
      <c r="K3949" t="str">
        <f>VLOOKUP(J3949,locations!$A$1:$E$17,2,FALSE)</f>
        <v>Auckland</v>
      </c>
      <c r="L3949" t="str">
        <f>VLOOKUP(J3949,locations!$A$1:$E$17,3,FALSE)</f>
        <v>New Zealand</v>
      </c>
      <c r="M3949">
        <f>VLOOKUP(J3949,locations!$A$1:$E$17,4,FALSE)</f>
        <v>1695200</v>
      </c>
      <c r="N3949">
        <f>VLOOKUP(J3949,locations!$A$1:$E$17,5,FALSE)</f>
        <v>343.09</v>
      </c>
    </row>
    <row r="3950" spans="1:14" x14ac:dyDescent="0.25">
      <c r="A3950">
        <v>3949</v>
      </c>
      <c r="B3950" t="s">
        <v>83</v>
      </c>
      <c r="C3950">
        <v>550</v>
      </c>
      <c r="D3950" t="str">
        <f>VLOOKUP(C3958,'make details'!$A$1:$C$139,2,FALSE)</f>
        <v>Toyota</v>
      </c>
      <c r="E3950" t="str">
        <f>VLOOKUP(C3950,'make details'!$A$1:$C$139,3,FALSE)</f>
        <v>Standard</v>
      </c>
      <c r="F3950">
        <v>2007</v>
      </c>
      <c r="G3950" t="s">
        <v>571</v>
      </c>
      <c r="H3950" t="s">
        <v>45</v>
      </c>
      <c r="I3950" s="1">
        <v>44530</v>
      </c>
      <c r="J3950">
        <v>103</v>
      </c>
      <c r="K3950" t="str">
        <f>VLOOKUP(J3950,locations!$A$1:$E$17,2,FALSE)</f>
        <v>Waikato</v>
      </c>
      <c r="L3950" t="str">
        <f>VLOOKUP(J3950,locations!$A$1:$E$17,3,FALSE)</f>
        <v>New Zealand</v>
      </c>
      <c r="M3950">
        <f>VLOOKUP(J3950,locations!$A$1:$E$17,4,FALSE)</f>
        <v>513800</v>
      </c>
      <c r="N3950">
        <f>VLOOKUP(J3950,locations!$A$1:$E$17,5,FALSE)</f>
        <v>21.5</v>
      </c>
    </row>
    <row r="3951" spans="1:14" x14ac:dyDescent="0.25">
      <c r="A3951">
        <v>3950</v>
      </c>
      <c r="B3951" t="s">
        <v>90</v>
      </c>
      <c r="C3951">
        <v>619</v>
      </c>
      <c r="D3951" t="str">
        <f>VLOOKUP(C3959,'make details'!$A$1:$C$139,2,FALSE)</f>
        <v>Toyota</v>
      </c>
      <c r="E3951" t="str">
        <f>VLOOKUP(C3951,'make details'!$A$1:$C$139,3,FALSE)</f>
        <v>Standard</v>
      </c>
      <c r="F3951">
        <v>2009</v>
      </c>
      <c r="G3951" t="s">
        <v>612</v>
      </c>
      <c r="H3951" t="s">
        <v>18</v>
      </c>
      <c r="I3951" s="1">
        <v>44571</v>
      </c>
      <c r="J3951">
        <v>114</v>
      </c>
      <c r="K3951" t="str">
        <f>VLOOKUP(J3951,locations!$A$1:$E$17,2,FALSE)</f>
        <v>Canterbury</v>
      </c>
      <c r="L3951" t="str">
        <f>VLOOKUP(J3951,locations!$A$1:$E$17,3,FALSE)</f>
        <v>New Zealand</v>
      </c>
      <c r="M3951">
        <f>VLOOKUP(J3951,locations!$A$1:$E$17,4,FALSE)</f>
        <v>655000</v>
      </c>
      <c r="N3951">
        <f>VLOOKUP(J3951,locations!$A$1:$E$17,5,FALSE)</f>
        <v>14.72</v>
      </c>
    </row>
    <row r="3952" spans="1:14" x14ac:dyDescent="0.25">
      <c r="A3952">
        <v>3951</v>
      </c>
      <c r="B3952" t="s">
        <v>83</v>
      </c>
      <c r="C3952">
        <v>512</v>
      </c>
      <c r="D3952" t="str">
        <f>VLOOKUP(C3960,'make details'!$A$1:$C$139,2,FALSE)</f>
        <v>Land Rover</v>
      </c>
      <c r="E3952" t="str">
        <f>VLOOKUP(C3952,'make details'!$A$1:$C$139,3,FALSE)</f>
        <v>Luxury</v>
      </c>
      <c r="F3952">
        <v>2007</v>
      </c>
      <c r="G3952" t="s">
        <v>1019</v>
      </c>
      <c r="H3952" t="s">
        <v>18</v>
      </c>
      <c r="I3952" s="1">
        <v>44590</v>
      </c>
      <c r="J3952">
        <v>108</v>
      </c>
      <c r="K3952" t="str">
        <f>VLOOKUP(J3952,locations!$A$1:$E$17,2,FALSE)</f>
        <v>Manawatū-Whanganui</v>
      </c>
      <c r="L3952" t="str">
        <f>VLOOKUP(J3952,locations!$A$1:$E$17,3,FALSE)</f>
        <v>New Zealand</v>
      </c>
      <c r="M3952">
        <f>VLOOKUP(J3952,locations!$A$1:$E$17,4,FALSE)</f>
        <v>258200</v>
      </c>
      <c r="N3952">
        <f>VLOOKUP(J3952,locations!$A$1:$E$17,5,FALSE)</f>
        <v>11.62</v>
      </c>
    </row>
    <row r="3953" spans="1:14" x14ac:dyDescent="0.25">
      <c r="A3953">
        <v>3952</v>
      </c>
      <c r="B3953" t="s">
        <v>83</v>
      </c>
      <c r="C3953">
        <v>619</v>
      </c>
      <c r="D3953" t="str">
        <f>VLOOKUP(C3961,'make details'!$A$1:$C$139,2,FALSE)</f>
        <v>Holden</v>
      </c>
      <c r="E3953" t="str">
        <f>VLOOKUP(C3953,'make details'!$A$1:$C$139,3,FALSE)</f>
        <v>Standard</v>
      </c>
      <c r="F3953">
        <v>1996</v>
      </c>
      <c r="G3953" t="s">
        <v>438</v>
      </c>
      <c r="H3953" t="s">
        <v>28</v>
      </c>
      <c r="I3953" s="1">
        <v>44562</v>
      </c>
      <c r="J3953">
        <v>102</v>
      </c>
      <c r="K3953" t="str">
        <f>VLOOKUP(J3953,locations!$A$1:$E$17,2,FALSE)</f>
        <v>Auckland</v>
      </c>
      <c r="L3953" t="str">
        <f>VLOOKUP(J3953,locations!$A$1:$E$17,3,FALSE)</f>
        <v>New Zealand</v>
      </c>
      <c r="M3953">
        <f>VLOOKUP(J3953,locations!$A$1:$E$17,4,FALSE)</f>
        <v>1695200</v>
      </c>
      <c r="N3953">
        <f>VLOOKUP(J3953,locations!$A$1:$E$17,5,FALSE)</f>
        <v>343.09</v>
      </c>
    </row>
    <row r="3954" spans="1:14" x14ac:dyDescent="0.25">
      <c r="A3954">
        <v>3953</v>
      </c>
      <c r="B3954" t="s">
        <v>435</v>
      </c>
      <c r="C3954">
        <v>576</v>
      </c>
      <c r="D3954" t="str">
        <f>VLOOKUP(C3962,'make details'!$A$1:$C$139,2,FALSE)</f>
        <v>Mazda</v>
      </c>
      <c r="E3954" t="str">
        <f>VLOOKUP(C3954,'make details'!$A$1:$C$139,3,FALSE)</f>
        <v>Standard</v>
      </c>
      <c r="F3954">
        <v>2002</v>
      </c>
      <c r="G3954" t="s">
        <v>450</v>
      </c>
      <c r="H3954" t="s">
        <v>32</v>
      </c>
      <c r="I3954" s="1">
        <v>44593</v>
      </c>
      <c r="J3954">
        <v>109</v>
      </c>
      <c r="K3954" t="str">
        <f>VLOOKUP(J3954,locations!$A$1:$E$17,2,FALSE)</f>
        <v>Wellington</v>
      </c>
      <c r="L3954" t="str">
        <f>VLOOKUP(J3954,locations!$A$1:$E$17,3,FALSE)</f>
        <v>New Zealand</v>
      </c>
      <c r="M3954">
        <f>VLOOKUP(J3954,locations!$A$1:$E$17,4,FALSE)</f>
        <v>543500</v>
      </c>
      <c r="N3954">
        <f>VLOOKUP(J3954,locations!$A$1:$E$17,5,FALSE)</f>
        <v>67.52</v>
      </c>
    </row>
    <row r="3955" spans="1:14" x14ac:dyDescent="0.25">
      <c r="A3955">
        <v>3954</v>
      </c>
      <c r="B3955" t="s">
        <v>83</v>
      </c>
      <c r="C3955">
        <v>587</v>
      </c>
      <c r="D3955" t="str">
        <f>VLOOKUP(C3963,'make details'!$A$1:$C$139,2,FALSE)</f>
        <v>Mazda</v>
      </c>
      <c r="E3955" t="str">
        <f>VLOOKUP(C3955,'make details'!$A$1:$C$139,3,FALSE)</f>
        <v>Standard</v>
      </c>
      <c r="F3955">
        <v>2008</v>
      </c>
      <c r="G3955" t="s">
        <v>140</v>
      </c>
      <c r="H3955" t="s">
        <v>18</v>
      </c>
      <c r="I3955" s="1">
        <v>44645</v>
      </c>
      <c r="J3955">
        <v>102</v>
      </c>
      <c r="K3955" t="str">
        <f>VLOOKUP(J3955,locations!$A$1:$E$17,2,FALSE)</f>
        <v>Auckland</v>
      </c>
      <c r="L3955" t="str">
        <f>VLOOKUP(J3955,locations!$A$1:$E$17,3,FALSE)</f>
        <v>New Zealand</v>
      </c>
      <c r="M3955">
        <f>VLOOKUP(J3955,locations!$A$1:$E$17,4,FALSE)</f>
        <v>1695200</v>
      </c>
      <c r="N3955">
        <f>VLOOKUP(J3955,locations!$A$1:$E$17,5,FALSE)</f>
        <v>343.09</v>
      </c>
    </row>
    <row r="3956" spans="1:14" x14ac:dyDescent="0.25">
      <c r="A3956">
        <v>3955</v>
      </c>
      <c r="B3956" t="s">
        <v>75</v>
      </c>
      <c r="C3956">
        <v>587</v>
      </c>
      <c r="D3956" t="str">
        <f>VLOOKUP(C3964,'make details'!$A$1:$C$139,2,FALSE)</f>
        <v>Nissan</v>
      </c>
      <c r="E3956" t="str">
        <f>VLOOKUP(C3956,'make details'!$A$1:$C$139,3,FALSE)</f>
        <v>Standard</v>
      </c>
      <c r="F3956">
        <v>2006</v>
      </c>
      <c r="G3956" t="s">
        <v>359</v>
      </c>
      <c r="H3956" t="s">
        <v>283</v>
      </c>
      <c r="I3956" s="1">
        <v>44568</v>
      </c>
      <c r="J3956">
        <v>102</v>
      </c>
      <c r="K3956" t="str">
        <f>VLOOKUP(J3956,locations!$A$1:$E$17,2,FALSE)</f>
        <v>Auckland</v>
      </c>
      <c r="L3956" t="str">
        <f>VLOOKUP(J3956,locations!$A$1:$E$17,3,FALSE)</f>
        <v>New Zealand</v>
      </c>
      <c r="M3956">
        <f>VLOOKUP(J3956,locations!$A$1:$E$17,4,FALSE)</f>
        <v>1695200</v>
      </c>
      <c r="N3956">
        <f>VLOOKUP(J3956,locations!$A$1:$E$17,5,FALSE)</f>
        <v>343.09</v>
      </c>
    </row>
    <row r="3957" spans="1:14" x14ac:dyDescent="0.25">
      <c r="A3957">
        <v>3956</v>
      </c>
      <c r="B3957" t="s">
        <v>75</v>
      </c>
      <c r="C3957">
        <v>587</v>
      </c>
      <c r="D3957" t="str">
        <f>VLOOKUP(C3965,'make details'!$A$1:$C$139,2,FALSE)</f>
        <v>Toyota</v>
      </c>
      <c r="E3957" t="str">
        <f>VLOOKUP(C3957,'make details'!$A$1:$C$139,3,FALSE)</f>
        <v>Standard</v>
      </c>
      <c r="F3957">
        <v>2015</v>
      </c>
      <c r="G3957" t="s">
        <v>827</v>
      </c>
      <c r="H3957" t="s">
        <v>10</v>
      </c>
      <c r="I3957" s="1">
        <v>44654</v>
      </c>
      <c r="J3957">
        <v>102</v>
      </c>
      <c r="K3957" t="str">
        <f>VLOOKUP(J3957,locations!$A$1:$E$17,2,FALSE)</f>
        <v>Auckland</v>
      </c>
      <c r="L3957" t="str">
        <f>VLOOKUP(J3957,locations!$A$1:$E$17,3,FALSE)</f>
        <v>New Zealand</v>
      </c>
      <c r="M3957">
        <f>VLOOKUP(J3957,locations!$A$1:$E$17,4,FALSE)</f>
        <v>1695200</v>
      </c>
      <c r="N3957">
        <f>VLOOKUP(J3957,locations!$A$1:$E$17,5,FALSE)</f>
        <v>343.09</v>
      </c>
    </row>
    <row r="3958" spans="1:14" x14ac:dyDescent="0.25">
      <c r="A3958">
        <v>3957</v>
      </c>
      <c r="B3958" t="s">
        <v>75</v>
      </c>
      <c r="C3958">
        <v>619</v>
      </c>
      <c r="D3958" t="str">
        <f>VLOOKUP(C3966,'make details'!$A$1:$C$139,2,FALSE)</f>
        <v>Ford</v>
      </c>
      <c r="E3958" t="str">
        <f>VLOOKUP(C3958,'make details'!$A$1:$C$139,3,FALSE)</f>
        <v>Standard</v>
      </c>
      <c r="F3958">
        <v>2021</v>
      </c>
      <c r="G3958" t="s">
        <v>460</v>
      </c>
      <c r="H3958" t="s">
        <v>32</v>
      </c>
      <c r="I3958" s="1">
        <v>44656</v>
      </c>
      <c r="J3958">
        <v>109</v>
      </c>
      <c r="K3958" t="str">
        <f>VLOOKUP(J3958,locations!$A$1:$E$17,2,FALSE)</f>
        <v>Wellington</v>
      </c>
      <c r="L3958" t="str">
        <f>VLOOKUP(J3958,locations!$A$1:$E$17,3,FALSE)</f>
        <v>New Zealand</v>
      </c>
      <c r="M3958">
        <f>VLOOKUP(J3958,locations!$A$1:$E$17,4,FALSE)</f>
        <v>543500</v>
      </c>
      <c r="N3958">
        <f>VLOOKUP(J3958,locations!$A$1:$E$17,5,FALSE)</f>
        <v>67.52</v>
      </c>
    </row>
    <row r="3959" spans="1:14" x14ac:dyDescent="0.25">
      <c r="A3959">
        <v>3958</v>
      </c>
      <c r="B3959" t="s">
        <v>75</v>
      </c>
      <c r="C3959">
        <v>619</v>
      </c>
      <c r="D3959" t="str">
        <f>VLOOKUP(C3967,'make details'!$A$1:$C$139,2,FALSE)</f>
        <v>BMW</v>
      </c>
      <c r="E3959" t="str">
        <f>VLOOKUP(C3959,'make details'!$A$1:$C$139,3,FALSE)</f>
        <v>Standard</v>
      </c>
      <c r="F3959">
        <v>2021</v>
      </c>
      <c r="G3959" t="s">
        <v>460</v>
      </c>
      <c r="H3959" t="s">
        <v>32</v>
      </c>
      <c r="I3959" s="1">
        <v>44593</v>
      </c>
      <c r="J3959">
        <v>102</v>
      </c>
      <c r="K3959" t="str">
        <f>VLOOKUP(J3959,locations!$A$1:$E$17,2,FALSE)</f>
        <v>Auckland</v>
      </c>
      <c r="L3959" t="str">
        <f>VLOOKUP(J3959,locations!$A$1:$E$17,3,FALSE)</f>
        <v>New Zealand</v>
      </c>
      <c r="M3959">
        <f>VLOOKUP(J3959,locations!$A$1:$E$17,4,FALSE)</f>
        <v>1695200</v>
      </c>
      <c r="N3959">
        <f>VLOOKUP(J3959,locations!$A$1:$E$17,5,FALSE)</f>
        <v>343.09</v>
      </c>
    </row>
    <row r="3960" spans="1:14" x14ac:dyDescent="0.25">
      <c r="A3960">
        <v>3959</v>
      </c>
      <c r="B3960" t="s">
        <v>90</v>
      </c>
      <c r="C3960">
        <v>568</v>
      </c>
      <c r="D3960" t="str">
        <f>VLOOKUP(C3968,'make details'!$A$1:$C$139,2,FALSE)</f>
        <v>BMW</v>
      </c>
      <c r="E3960" t="str">
        <f>VLOOKUP(C3960,'make details'!$A$1:$C$139,3,FALSE)</f>
        <v>Luxury</v>
      </c>
      <c r="F3960">
        <v>2013</v>
      </c>
      <c r="G3960" t="s">
        <v>743</v>
      </c>
      <c r="H3960" t="s">
        <v>18</v>
      </c>
      <c r="I3960" s="1">
        <v>44620</v>
      </c>
      <c r="J3960">
        <v>114</v>
      </c>
      <c r="K3960" t="str">
        <f>VLOOKUP(J3960,locations!$A$1:$E$17,2,FALSE)</f>
        <v>Canterbury</v>
      </c>
      <c r="L3960" t="str">
        <f>VLOOKUP(J3960,locations!$A$1:$E$17,3,FALSE)</f>
        <v>New Zealand</v>
      </c>
      <c r="M3960">
        <f>VLOOKUP(J3960,locations!$A$1:$E$17,4,FALSE)</f>
        <v>655000</v>
      </c>
      <c r="N3960">
        <f>VLOOKUP(J3960,locations!$A$1:$E$17,5,FALSE)</f>
        <v>14.72</v>
      </c>
    </row>
    <row r="3961" spans="1:14" x14ac:dyDescent="0.25">
      <c r="A3961">
        <v>3960</v>
      </c>
      <c r="B3961" t="s">
        <v>83</v>
      </c>
      <c r="C3961">
        <v>548</v>
      </c>
      <c r="D3961" t="str">
        <f>VLOOKUP(C3969,'make details'!$A$1:$C$139,2,FALSE)</f>
        <v>Ford</v>
      </c>
      <c r="E3961" t="str">
        <f>VLOOKUP(C3961,'make details'!$A$1:$C$139,3,FALSE)</f>
        <v>Standard</v>
      </c>
      <c r="F3961">
        <v>2007</v>
      </c>
      <c r="G3961" t="s">
        <v>593</v>
      </c>
      <c r="H3961" t="s">
        <v>45</v>
      </c>
      <c r="I3961" s="1">
        <v>44548</v>
      </c>
      <c r="J3961">
        <v>102</v>
      </c>
      <c r="K3961" t="str">
        <f>VLOOKUP(J3961,locations!$A$1:$E$17,2,FALSE)</f>
        <v>Auckland</v>
      </c>
      <c r="L3961" t="str">
        <f>VLOOKUP(J3961,locations!$A$1:$E$17,3,FALSE)</f>
        <v>New Zealand</v>
      </c>
      <c r="M3961">
        <f>VLOOKUP(J3961,locations!$A$1:$E$17,4,FALSE)</f>
        <v>1695200</v>
      </c>
      <c r="N3961">
        <f>VLOOKUP(J3961,locations!$A$1:$E$17,5,FALSE)</f>
        <v>343.09</v>
      </c>
    </row>
    <row r="3962" spans="1:14" x14ac:dyDescent="0.25">
      <c r="A3962">
        <v>3961</v>
      </c>
      <c r="B3962" t="s">
        <v>83</v>
      </c>
      <c r="C3962">
        <v>576</v>
      </c>
      <c r="D3962" t="str">
        <f>VLOOKUP(C3970,'make details'!$A$1:$C$139,2,FALSE)</f>
        <v>Audi</v>
      </c>
      <c r="E3962" t="str">
        <f>VLOOKUP(C3962,'make details'!$A$1:$C$139,3,FALSE)</f>
        <v>Standard</v>
      </c>
      <c r="F3962">
        <v>2005</v>
      </c>
      <c r="G3962" t="s">
        <v>823</v>
      </c>
      <c r="H3962" t="s">
        <v>28</v>
      </c>
      <c r="I3962" s="1">
        <v>44624</v>
      </c>
      <c r="J3962">
        <v>114</v>
      </c>
      <c r="K3962" t="str">
        <f>VLOOKUP(J3962,locations!$A$1:$E$17,2,FALSE)</f>
        <v>Canterbury</v>
      </c>
      <c r="L3962" t="str">
        <f>VLOOKUP(J3962,locations!$A$1:$E$17,3,FALSE)</f>
        <v>New Zealand</v>
      </c>
      <c r="M3962">
        <f>VLOOKUP(J3962,locations!$A$1:$E$17,4,FALSE)</f>
        <v>655000</v>
      </c>
      <c r="N3962">
        <f>VLOOKUP(J3962,locations!$A$1:$E$17,5,FALSE)</f>
        <v>14.72</v>
      </c>
    </row>
    <row r="3963" spans="1:14" x14ac:dyDescent="0.25">
      <c r="A3963">
        <v>3962</v>
      </c>
      <c r="B3963" t="s">
        <v>75</v>
      </c>
      <c r="C3963">
        <v>576</v>
      </c>
      <c r="D3963" t="str">
        <f>VLOOKUP(C3971,'make details'!$A$1:$C$139,2,FALSE)</f>
        <v>Toyota</v>
      </c>
      <c r="E3963" t="str">
        <f>VLOOKUP(C3963,'make details'!$A$1:$C$139,3,FALSE)</f>
        <v>Standard</v>
      </c>
      <c r="F3963">
        <v>2007</v>
      </c>
      <c r="G3963" t="s">
        <v>823</v>
      </c>
      <c r="H3963" t="s">
        <v>69</v>
      </c>
      <c r="I3963" s="1">
        <v>44651</v>
      </c>
      <c r="J3963">
        <v>101</v>
      </c>
      <c r="K3963" t="str">
        <f>VLOOKUP(J3963,locations!$A$1:$E$17,2,FALSE)</f>
        <v>Northland</v>
      </c>
      <c r="L3963" t="str">
        <f>VLOOKUP(J3963,locations!$A$1:$E$17,3,FALSE)</f>
        <v>New Zealand</v>
      </c>
      <c r="M3963">
        <f>VLOOKUP(J3963,locations!$A$1:$E$17,4,FALSE)</f>
        <v>201500</v>
      </c>
      <c r="N3963">
        <f>VLOOKUP(J3963,locations!$A$1:$E$17,5,FALSE)</f>
        <v>16.11</v>
      </c>
    </row>
    <row r="3964" spans="1:14" x14ac:dyDescent="0.25">
      <c r="A3964">
        <v>3963</v>
      </c>
      <c r="B3964" t="s">
        <v>614</v>
      </c>
      <c r="C3964">
        <v>587</v>
      </c>
      <c r="D3964" t="str">
        <f>VLOOKUP(C3972,'make details'!$A$1:$C$139,2,FALSE)</f>
        <v>MG</v>
      </c>
      <c r="E3964" t="str">
        <f>VLOOKUP(C3964,'make details'!$A$1:$C$139,3,FALSE)</f>
        <v>Standard</v>
      </c>
      <c r="F3964">
        <v>1991</v>
      </c>
      <c r="G3964" t="s">
        <v>1020</v>
      </c>
      <c r="H3964" t="s">
        <v>28</v>
      </c>
      <c r="I3964" s="1">
        <v>44533</v>
      </c>
      <c r="J3964">
        <v>114</v>
      </c>
      <c r="K3964" t="str">
        <f>VLOOKUP(J3964,locations!$A$1:$E$17,2,FALSE)</f>
        <v>Canterbury</v>
      </c>
      <c r="L3964" t="str">
        <f>VLOOKUP(J3964,locations!$A$1:$E$17,3,FALSE)</f>
        <v>New Zealand</v>
      </c>
      <c r="M3964">
        <f>VLOOKUP(J3964,locations!$A$1:$E$17,4,FALSE)</f>
        <v>655000</v>
      </c>
      <c r="N3964">
        <f>VLOOKUP(J3964,locations!$A$1:$E$17,5,FALSE)</f>
        <v>14.72</v>
      </c>
    </row>
    <row r="3965" spans="1:14" x14ac:dyDescent="0.25">
      <c r="A3965">
        <v>3964</v>
      </c>
      <c r="B3965" t="s">
        <v>75</v>
      </c>
      <c r="C3965">
        <v>619</v>
      </c>
      <c r="D3965" t="str">
        <f>VLOOKUP(C3973,'make details'!$A$1:$C$139,2,FALSE)</f>
        <v>Honda</v>
      </c>
      <c r="E3965" t="str">
        <f>VLOOKUP(C3965,'make details'!$A$1:$C$139,3,FALSE)</f>
        <v>Standard</v>
      </c>
      <c r="F3965">
        <v>2014</v>
      </c>
      <c r="G3965" t="s">
        <v>471</v>
      </c>
      <c r="H3965" t="s">
        <v>10</v>
      </c>
      <c r="I3965" s="1">
        <v>44587</v>
      </c>
      <c r="J3965">
        <v>103</v>
      </c>
      <c r="K3965" t="str">
        <f>VLOOKUP(J3965,locations!$A$1:$E$17,2,FALSE)</f>
        <v>Waikato</v>
      </c>
      <c r="L3965" t="str">
        <f>VLOOKUP(J3965,locations!$A$1:$E$17,3,FALSE)</f>
        <v>New Zealand</v>
      </c>
      <c r="M3965">
        <f>VLOOKUP(J3965,locations!$A$1:$E$17,4,FALSE)</f>
        <v>513800</v>
      </c>
      <c r="N3965">
        <f>VLOOKUP(J3965,locations!$A$1:$E$17,5,FALSE)</f>
        <v>21.5</v>
      </c>
    </row>
    <row r="3966" spans="1:14" x14ac:dyDescent="0.25">
      <c r="A3966">
        <v>3965</v>
      </c>
      <c r="B3966" t="s">
        <v>83</v>
      </c>
      <c r="C3966">
        <v>540</v>
      </c>
      <c r="D3966" t="str">
        <f>VLOOKUP(C3974,'make details'!$A$1:$C$139,2,FALSE)</f>
        <v>Toyota</v>
      </c>
      <c r="E3966" t="str">
        <f>VLOOKUP(C3966,'make details'!$A$1:$C$139,3,FALSE)</f>
        <v>Standard</v>
      </c>
      <c r="F3966">
        <v>2000</v>
      </c>
      <c r="G3966" t="s">
        <v>1021</v>
      </c>
      <c r="H3966" t="s">
        <v>69</v>
      </c>
      <c r="I3966" s="1">
        <v>44625</v>
      </c>
      <c r="J3966">
        <v>104</v>
      </c>
      <c r="K3966" t="str">
        <f>VLOOKUP(J3966,locations!$A$1:$E$17,2,FALSE)</f>
        <v>Bay of Plenty</v>
      </c>
      <c r="L3966" t="str">
        <f>VLOOKUP(J3966,locations!$A$1:$E$17,3,FALSE)</f>
        <v>New Zealand</v>
      </c>
      <c r="M3966">
        <f>VLOOKUP(J3966,locations!$A$1:$E$17,4,FALSE)</f>
        <v>347700</v>
      </c>
      <c r="N3966">
        <f>VLOOKUP(J3966,locations!$A$1:$E$17,5,FALSE)</f>
        <v>28.8</v>
      </c>
    </row>
    <row r="3967" spans="1:14" x14ac:dyDescent="0.25">
      <c r="A3967">
        <v>3966</v>
      </c>
      <c r="B3967" t="s">
        <v>75</v>
      </c>
      <c r="C3967">
        <v>512</v>
      </c>
      <c r="D3967" t="str">
        <f>VLOOKUP(C3975,'make details'!$A$1:$C$139,2,FALSE)</f>
        <v>Mazda</v>
      </c>
      <c r="E3967" t="str">
        <f>VLOOKUP(C3967,'make details'!$A$1:$C$139,3,FALSE)</f>
        <v>Luxury</v>
      </c>
      <c r="F3967">
        <v>2010</v>
      </c>
      <c r="G3967" t="s">
        <v>821</v>
      </c>
      <c r="H3967" t="s">
        <v>32</v>
      </c>
      <c r="I3967" s="1">
        <v>44650</v>
      </c>
      <c r="J3967">
        <v>102</v>
      </c>
      <c r="K3967" t="str">
        <f>VLOOKUP(J3967,locations!$A$1:$E$17,2,FALSE)</f>
        <v>Auckland</v>
      </c>
      <c r="L3967" t="str">
        <f>VLOOKUP(J3967,locations!$A$1:$E$17,3,FALSE)</f>
        <v>New Zealand</v>
      </c>
      <c r="M3967">
        <f>VLOOKUP(J3967,locations!$A$1:$E$17,4,FALSE)</f>
        <v>1695200</v>
      </c>
      <c r="N3967">
        <f>VLOOKUP(J3967,locations!$A$1:$E$17,5,FALSE)</f>
        <v>343.09</v>
      </c>
    </row>
    <row r="3968" spans="1:14" x14ac:dyDescent="0.25">
      <c r="A3968">
        <v>3967</v>
      </c>
      <c r="B3968" t="s">
        <v>83</v>
      </c>
      <c r="C3968">
        <v>512</v>
      </c>
      <c r="D3968" t="str">
        <f>VLOOKUP(C3976,'make details'!$A$1:$C$139,2,FALSE)</f>
        <v>Toyota</v>
      </c>
      <c r="E3968" t="str">
        <f>VLOOKUP(C3968,'make details'!$A$1:$C$139,3,FALSE)</f>
        <v>Luxury</v>
      </c>
      <c r="F3968">
        <v>2001</v>
      </c>
      <c r="G3968" t="s">
        <v>707</v>
      </c>
      <c r="H3968" t="s">
        <v>69</v>
      </c>
      <c r="I3968" s="1">
        <v>44618</v>
      </c>
      <c r="J3968">
        <v>107</v>
      </c>
      <c r="K3968" t="str">
        <f>VLOOKUP(J3968,locations!$A$1:$E$17,2,FALSE)</f>
        <v>Taranaki</v>
      </c>
      <c r="L3968" t="str">
        <f>VLOOKUP(J3968,locations!$A$1:$E$17,3,FALSE)</f>
        <v>New Zealand</v>
      </c>
      <c r="M3968">
        <f>VLOOKUP(J3968,locations!$A$1:$E$17,4,FALSE)</f>
        <v>127300</v>
      </c>
      <c r="N3968">
        <f>VLOOKUP(J3968,locations!$A$1:$E$17,5,FALSE)</f>
        <v>17.55</v>
      </c>
    </row>
    <row r="3969" spans="1:14" x14ac:dyDescent="0.25">
      <c r="A3969">
        <v>3968</v>
      </c>
      <c r="B3969" t="s">
        <v>235</v>
      </c>
      <c r="C3969">
        <v>540</v>
      </c>
      <c r="D3969" t="str">
        <f>VLOOKUP(C3977,'make details'!$A$1:$C$139,2,FALSE)</f>
        <v>Ford</v>
      </c>
      <c r="E3969" t="str">
        <f>VLOOKUP(C3969,'make details'!$A$1:$C$139,3,FALSE)</f>
        <v>Standard</v>
      </c>
      <c r="F3969">
        <v>1988</v>
      </c>
      <c r="G3969" t="s">
        <v>1022</v>
      </c>
      <c r="H3969" t="s">
        <v>32</v>
      </c>
      <c r="I3969" s="1">
        <v>44586</v>
      </c>
      <c r="J3969">
        <v>109</v>
      </c>
      <c r="K3969" t="str">
        <f>VLOOKUP(J3969,locations!$A$1:$E$17,2,FALSE)</f>
        <v>Wellington</v>
      </c>
      <c r="L3969" t="str">
        <f>VLOOKUP(J3969,locations!$A$1:$E$17,3,FALSE)</f>
        <v>New Zealand</v>
      </c>
      <c r="M3969">
        <f>VLOOKUP(J3969,locations!$A$1:$E$17,4,FALSE)</f>
        <v>543500</v>
      </c>
      <c r="N3969">
        <f>VLOOKUP(J3969,locations!$A$1:$E$17,5,FALSE)</f>
        <v>67.52</v>
      </c>
    </row>
    <row r="3970" spans="1:14" x14ac:dyDescent="0.25">
      <c r="A3970">
        <v>3969</v>
      </c>
      <c r="B3970" t="s">
        <v>486</v>
      </c>
      <c r="C3970">
        <v>507</v>
      </c>
      <c r="D3970" t="str">
        <f>VLOOKUP(C3978,'make details'!$A$1:$C$139,2,FALSE)</f>
        <v>Toyota</v>
      </c>
      <c r="E3970" t="str">
        <f>VLOOKUP(C3970,'make details'!$A$1:$C$139,3,FALSE)</f>
        <v>Standard</v>
      </c>
      <c r="F3970">
        <v>2014</v>
      </c>
      <c r="G3970" t="s">
        <v>853</v>
      </c>
      <c r="H3970" t="s">
        <v>45</v>
      </c>
      <c r="I3970" s="1">
        <v>44647</v>
      </c>
      <c r="J3970">
        <v>102</v>
      </c>
      <c r="K3970" t="str">
        <f>VLOOKUP(J3970,locations!$A$1:$E$17,2,FALSE)</f>
        <v>Auckland</v>
      </c>
      <c r="L3970" t="str">
        <f>VLOOKUP(J3970,locations!$A$1:$E$17,3,FALSE)</f>
        <v>New Zealand</v>
      </c>
      <c r="M3970">
        <f>VLOOKUP(J3970,locations!$A$1:$E$17,4,FALSE)</f>
        <v>1695200</v>
      </c>
      <c r="N3970">
        <f>VLOOKUP(J3970,locations!$A$1:$E$17,5,FALSE)</f>
        <v>343.09</v>
      </c>
    </row>
    <row r="3971" spans="1:14" x14ac:dyDescent="0.25">
      <c r="A3971">
        <v>3970</v>
      </c>
      <c r="B3971" t="s">
        <v>75</v>
      </c>
      <c r="C3971">
        <v>619</v>
      </c>
      <c r="D3971" t="str">
        <f>VLOOKUP(C3979,'make details'!$A$1:$C$139,2,FALSE)</f>
        <v>Toyota</v>
      </c>
      <c r="E3971" t="str">
        <f>VLOOKUP(C3971,'make details'!$A$1:$C$139,3,FALSE)</f>
        <v>Standard</v>
      </c>
      <c r="F3971">
        <v>2016</v>
      </c>
      <c r="G3971" t="s">
        <v>471</v>
      </c>
      <c r="H3971" t="s">
        <v>45</v>
      </c>
      <c r="I3971" s="1">
        <v>44621</v>
      </c>
      <c r="J3971">
        <v>102</v>
      </c>
      <c r="K3971" t="str">
        <f>VLOOKUP(J3971,locations!$A$1:$E$17,2,FALSE)</f>
        <v>Auckland</v>
      </c>
      <c r="L3971" t="str">
        <f>VLOOKUP(J3971,locations!$A$1:$E$17,3,FALSE)</f>
        <v>New Zealand</v>
      </c>
      <c r="M3971">
        <f>VLOOKUP(J3971,locations!$A$1:$E$17,4,FALSE)</f>
        <v>1695200</v>
      </c>
      <c r="N3971">
        <f>VLOOKUP(J3971,locations!$A$1:$E$17,5,FALSE)</f>
        <v>343.09</v>
      </c>
    </row>
    <row r="3972" spans="1:14" x14ac:dyDescent="0.25">
      <c r="A3972">
        <v>3971</v>
      </c>
      <c r="B3972" t="s">
        <v>75</v>
      </c>
      <c r="C3972">
        <v>578</v>
      </c>
      <c r="D3972" t="str">
        <f>VLOOKUP(C3980,'make details'!$A$1:$C$139,2,FALSE)</f>
        <v>Mitsubishi</v>
      </c>
      <c r="E3972" t="str">
        <f>VLOOKUP(C3972,'make details'!$A$1:$C$139,3,FALSE)</f>
        <v>Standard</v>
      </c>
      <c r="F3972">
        <v>2021</v>
      </c>
      <c r="G3972">
        <v>3</v>
      </c>
      <c r="H3972" t="s">
        <v>66</v>
      </c>
      <c r="I3972" s="1">
        <v>44577</v>
      </c>
      <c r="J3972">
        <v>102</v>
      </c>
      <c r="K3972" t="str">
        <f>VLOOKUP(J3972,locations!$A$1:$E$17,2,FALSE)</f>
        <v>Auckland</v>
      </c>
      <c r="L3972" t="str">
        <f>VLOOKUP(J3972,locations!$A$1:$E$17,3,FALSE)</f>
        <v>New Zealand</v>
      </c>
      <c r="M3972">
        <f>VLOOKUP(J3972,locations!$A$1:$E$17,4,FALSE)</f>
        <v>1695200</v>
      </c>
      <c r="N3972">
        <f>VLOOKUP(J3972,locations!$A$1:$E$17,5,FALSE)</f>
        <v>343.09</v>
      </c>
    </row>
    <row r="3973" spans="1:14" x14ac:dyDescent="0.25">
      <c r="A3973">
        <v>3972</v>
      </c>
      <c r="B3973" t="s">
        <v>90</v>
      </c>
      <c r="C3973">
        <v>550</v>
      </c>
      <c r="D3973" t="str">
        <f>VLOOKUP(C3981,'make details'!$A$1:$C$139,2,FALSE)</f>
        <v>Toyota</v>
      </c>
      <c r="E3973" t="str">
        <f>VLOOKUP(C3973,'make details'!$A$1:$C$139,3,FALSE)</f>
        <v>Standard</v>
      </c>
      <c r="F3973">
        <v>2012</v>
      </c>
      <c r="G3973" t="s">
        <v>456</v>
      </c>
      <c r="H3973" t="s">
        <v>32</v>
      </c>
      <c r="I3973" s="1">
        <v>44655</v>
      </c>
      <c r="J3973">
        <v>109</v>
      </c>
      <c r="K3973" t="str">
        <f>VLOOKUP(J3973,locations!$A$1:$E$17,2,FALSE)</f>
        <v>Wellington</v>
      </c>
      <c r="L3973" t="str">
        <f>VLOOKUP(J3973,locations!$A$1:$E$17,3,FALSE)</f>
        <v>New Zealand</v>
      </c>
      <c r="M3973">
        <f>VLOOKUP(J3973,locations!$A$1:$E$17,4,FALSE)</f>
        <v>543500</v>
      </c>
      <c r="N3973">
        <f>VLOOKUP(J3973,locations!$A$1:$E$17,5,FALSE)</f>
        <v>67.52</v>
      </c>
    </row>
    <row r="3974" spans="1:14" x14ac:dyDescent="0.25">
      <c r="A3974">
        <v>3973</v>
      </c>
      <c r="B3974" t="s">
        <v>75</v>
      </c>
      <c r="C3974">
        <v>619</v>
      </c>
      <c r="D3974" t="str">
        <f>VLOOKUP(C3982,'make details'!$A$1:$C$139,2,FALSE)</f>
        <v>Pinto</v>
      </c>
      <c r="E3974" t="str">
        <f>VLOOKUP(C3974,'make details'!$A$1:$C$139,3,FALSE)</f>
        <v>Standard</v>
      </c>
      <c r="F3974">
        <v>2014</v>
      </c>
      <c r="G3974" t="s">
        <v>471</v>
      </c>
      <c r="H3974" t="s">
        <v>32</v>
      </c>
      <c r="I3974" s="1">
        <v>44654</v>
      </c>
      <c r="J3974">
        <v>102</v>
      </c>
      <c r="K3974" t="str">
        <f>VLOOKUP(J3974,locations!$A$1:$E$17,2,FALSE)</f>
        <v>Auckland</v>
      </c>
      <c r="L3974" t="str">
        <f>VLOOKUP(J3974,locations!$A$1:$E$17,3,FALSE)</f>
        <v>New Zealand</v>
      </c>
      <c r="M3974">
        <f>VLOOKUP(J3974,locations!$A$1:$E$17,4,FALSE)</f>
        <v>1695200</v>
      </c>
      <c r="N3974">
        <f>VLOOKUP(J3974,locations!$A$1:$E$17,5,FALSE)</f>
        <v>343.09</v>
      </c>
    </row>
    <row r="3975" spans="1:14" x14ac:dyDescent="0.25">
      <c r="A3975">
        <v>3974</v>
      </c>
      <c r="B3975" t="s">
        <v>83</v>
      </c>
      <c r="C3975">
        <v>576</v>
      </c>
      <c r="D3975" t="str">
        <f>VLOOKUP(C3983,'make details'!$A$1:$C$139,2,FALSE)</f>
        <v>Ferrari</v>
      </c>
      <c r="E3975" t="str">
        <f>VLOOKUP(C3975,'make details'!$A$1:$C$139,3,FALSE)</f>
        <v>Standard</v>
      </c>
      <c r="F3975">
        <v>2005</v>
      </c>
      <c r="G3975" t="s">
        <v>698</v>
      </c>
      <c r="H3975" t="s">
        <v>18</v>
      </c>
      <c r="I3975" s="1">
        <v>44632</v>
      </c>
      <c r="J3975">
        <v>104</v>
      </c>
      <c r="K3975" t="str">
        <f>VLOOKUP(J3975,locations!$A$1:$E$17,2,FALSE)</f>
        <v>Bay of Plenty</v>
      </c>
      <c r="L3975" t="str">
        <f>VLOOKUP(J3975,locations!$A$1:$E$17,3,FALSE)</f>
        <v>New Zealand</v>
      </c>
      <c r="M3975">
        <f>VLOOKUP(J3975,locations!$A$1:$E$17,4,FALSE)</f>
        <v>347700</v>
      </c>
      <c r="N3975">
        <f>VLOOKUP(J3975,locations!$A$1:$E$17,5,FALSE)</f>
        <v>28.8</v>
      </c>
    </row>
    <row r="3976" spans="1:14" x14ac:dyDescent="0.25">
      <c r="A3976">
        <v>3975</v>
      </c>
      <c r="B3976" t="s">
        <v>83</v>
      </c>
      <c r="C3976">
        <v>619</v>
      </c>
      <c r="D3976" t="str">
        <f>VLOOKUP(C3984,'make details'!$A$1:$C$139,2,FALSE)</f>
        <v>Homebuilt</v>
      </c>
      <c r="E3976" t="str">
        <f>VLOOKUP(C3976,'make details'!$A$1:$C$139,3,FALSE)</f>
        <v>Standard</v>
      </c>
      <c r="F3976">
        <v>2007</v>
      </c>
      <c r="G3976" t="s">
        <v>842</v>
      </c>
      <c r="H3976" t="s">
        <v>18</v>
      </c>
      <c r="I3976" s="1">
        <v>44595</v>
      </c>
      <c r="J3976">
        <v>102</v>
      </c>
      <c r="K3976" t="str">
        <f>VLOOKUP(J3976,locations!$A$1:$E$17,2,FALSE)</f>
        <v>Auckland</v>
      </c>
      <c r="L3976" t="str">
        <f>VLOOKUP(J3976,locations!$A$1:$E$17,3,FALSE)</f>
        <v>New Zealand</v>
      </c>
      <c r="M3976">
        <f>VLOOKUP(J3976,locations!$A$1:$E$17,4,FALSE)</f>
        <v>1695200</v>
      </c>
      <c r="N3976">
        <f>VLOOKUP(J3976,locations!$A$1:$E$17,5,FALSE)</f>
        <v>343.09</v>
      </c>
    </row>
    <row r="3977" spans="1:14" x14ac:dyDescent="0.25">
      <c r="A3977">
        <v>3976</v>
      </c>
      <c r="B3977" t="s">
        <v>435</v>
      </c>
      <c r="C3977">
        <v>540</v>
      </c>
      <c r="D3977" t="str">
        <f>VLOOKUP(C3985,'make details'!$A$1:$C$139,2,FALSE)</f>
        <v>Trailer</v>
      </c>
      <c r="E3977" t="str">
        <f>VLOOKUP(C3977,'make details'!$A$1:$C$139,3,FALSE)</f>
        <v>Standard</v>
      </c>
      <c r="F3977">
        <v>2016</v>
      </c>
      <c r="G3977" t="s">
        <v>760</v>
      </c>
      <c r="H3977" t="s">
        <v>32</v>
      </c>
      <c r="I3977" s="1">
        <v>44611</v>
      </c>
      <c r="J3977">
        <v>102</v>
      </c>
      <c r="K3977" t="str">
        <f>VLOOKUP(J3977,locations!$A$1:$E$17,2,FALSE)</f>
        <v>Auckland</v>
      </c>
      <c r="L3977" t="str">
        <f>VLOOKUP(J3977,locations!$A$1:$E$17,3,FALSE)</f>
        <v>New Zealand</v>
      </c>
      <c r="M3977">
        <f>VLOOKUP(J3977,locations!$A$1:$E$17,4,FALSE)</f>
        <v>1695200</v>
      </c>
      <c r="N3977">
        <f>VLOOKUP(J3977,locations!$A$1:$E$17,5,FALSE)</f>
        <v>343.09</v>
      </c>
    </row>
    <row r="3978" spans="1:14" x14ac:dyDescent="0.25">
      <c r="A3978">
        <v>3977</v>
      </c>
      <c r="B3978" t="s">
        <v>75</v>
      </c>
      <c r="C3978">
        <v>619</v>
      </c>
      <c r="D3978" t="str">
        <f>VLOOKUP(C3986,'make details'!$A$1:$C$139,2,FALSE)</f>
        <v>MG</v>
      </c>
      <c r="E3978" t="str">
        <f>VLOOKUP(C3978,'make details'!$A$1:$C$139,3,FALSE)</f>
        <v>Standard</v>
      </c>
      <c r="F3978">
        <v>2014</v>
      </c>
      <c r="G3978" t="s">
        <v>471</v>
      </c>
      <c r="H3978" t="s">
        <v>10</v>
      </c>
      <c r="I3978" s="1">
        <v>44584</v>
      </c>
      <c r="J3978">
        <v>102</v>
      </c>
      <c r="K3978" t="str">
        <f>VLOOKUP(J3978,locations!$A$1:$E$17,2,FALSE)</f>
        <v>Auckland</v>
      </c>
      <c r="L3978" t="str">
        <f>VLOOKUP(J3978,locations!$A$1:$E$17,3,FALSE)</f>
        <v>New Zealand</v>
      </c>
      <c r="M3978">
        <f>VLOOKUP(J3978,locations!$A$1:$E$17,4,FALSE)</f>
        <v>1695200</v>
      </c>
      <c r="N3978">
        <f>VLOOKUP(J3978,locations!$A$1:$E$17,5,FALSE)</f>
        <v>343.09</v>
      </c>
    </row>
    <row r="3979" spans="1:14" x14ac:dyDescent="0.25">
      <c r="A3979">
        <v>3978</v>
      </c>
      <c r="B3979" t="s">
        <v>75</v>
      </c>
      <c r="C3979">
        <v>619</v>
      </c>
      <c r="D3979" t="str">
        <f>VLOOKUP(C3987,'make details'!$A$1:$C$139,2,FALSE)</f>
        <v>Mitsubishi</v>
      </c>
      <c r="E3979" t="str">
        <f>VLOOKUP(C3979,'make details'!$A$1:$C$139,3,FALSE)</f>
        <v>Standard</v>
      </c>
      <c r="F3979">
        <v>2015</v>
      </c>
      <c r="G3979" t="s">
        <v>471</v>
      </c>
      <c r="H3979" t="s">
        <v>32</v>
      </c>
      <c r="I3979" s="1">
        <v>44651</v>
      </c>
      <c r="J3979">
        <v>102</v>
      </c>
      <c r="K3979" t="str">
        <f>VLOOKUP(J3979,locations!$A$1:$E$17,2,FALSE)</f>
        <v>Auckland</v>
      </c>
      <c r="L3979" t="str">
        <f>VLOOKUP(J3979,locations!$A$1:$E$17,3,FALSE)</f>
        <v>New Zealand</v>
      </c>
      <c r="M3979">
        <f>VLOOKUP(J3979,locations!$A$1:$E$17,4,FALSE)</f>
        <v>1695200</v>
      </c>
      <c r="N3979">
        <f>VLOOKUP(J3979,locations!$A$1:$E$17,5,FALSE)</f>
        <v>343.09</v>
      </c>
    </row>
    <row r="3980" spans="1:14" x14ac:dyDescent="0.25">
      <c r="A3980">
        <v>3979</v>
      </c>
      <c r="B3980" t="s">
        <v>90</v>
      </c>
      <c r="C3980">
        <v>580</v>
      </c>
      <c r="D3980" t="str">
        <f>VLOOKUP(C3988,'make details'!$A$1:$C$139,2,FALSE)</f>
        <v>Mercedes-Benz</v>
      </c>
      <c r="E3980" t="str">
        <f>VLOOKUP(C3980,'make details'!$A$1:$C$139,3,FALSE)</f>
        <v>Standard</v>
      </c>
      <c r="F3980">
        <v>2022</v>
      </c>
      <c r="G3980" t="s">
        <v>727</v>
      </c>
      <c r="H3980" t="s">
        <v>18</v>
      </c>
      <c r="I3980" s="1">
        <v>44587</v>
      </c>
      <c r="J3980">
        <v>102</v>
      </c>
      <c r="K3980" t="str">
        <f>VLOOKUP(J3980,locations!$A$1:$E$17,2,FALSE)</f>
        <v>Auckland</v>
      </c>
      <c r="L3980" t="str">
        <f>VLOOKUP(J3980,locations!$A$1:$E$17,3,FALSE)</f>
        <v>New Zealand</v>
      </c>
      <c r="M3980">
        <f>VLOOKUP(J3980,locations!$A$1:$E$17,4,FALSE)</f>
        <v>1695200</v>
      </c>
      <c r="N3980">
        <f>VLOOKUP(J3980,locations!$A$1:$E$17,5,FALSE)</f>
        <v>343.09</v>
      </c>
    </row>
    <row r="3981" spans="1:14" x14ac:dyDescent="0.25">
      <c r="A3981">
        <v>3980</v>
      </c>
      <c r="B3981" t="s">
        <v>75</v>
      </c>
      <c r="C3981">
        <v>619</v>
      </c>
      <c r="D3981" t="str">
        <f>VLOOKUP(C3989,'make details'!$A$1:$C$139,2,FALSE)</f>
        <v>Toyota</v>
      </c>
      <c r="E3981" t="str">
        <f>VLOOKUP(C3981,'make details'!$A$1:$C$139,3,FALSE)</f>
        <v>Standard</v>
      </c>
      <c r="F3981">
        <v>2007</v>
      </c>
      <c r="G3981" t="s">
        <v>826</v>
      </c>
      <c r="H3981" t="s">
        <v>28</v>
      </c>
      <c r="I3981" s="1">
        <v>44574</v>
      </c>
      <c r="J3981">
        <v>104</v>
      </c>
      <c r="K3981" t="str">
        <f>VLOOKUP(J3981,locations!$A$1:$E$17,2,FALSE)</f>
        <v>Bay of Plenty</v>
      </c>
      <c r="L3981" t="str">
        <f>VLOOKUP(J3981,locations!$A$1:$E$17,3,FALSE)</f>
        <v>New Zealand</v>
      </c>
      <c r="M3981">
        <f>VLOOKUP(J3981,locations!$A$1:$E$17,4,FALSE)</f>
        <v>347700</v>
      </c>
      <c r="N3981">
        <f>VLOOKUP(J3981,locations!$A$1:$E$17,5,FALSE)</f>
        <v>28.8</v>
      </c>
    </row>
    <row r="3982" spans="1:14" x14ac:dyDescent="0.25">
      <c r="A3982">
        <v>3981</v>
      </c>
      <c r="B3982" t="s">
        <v>8</v>
      </c>
      <c r="C3982">
        <v>595</v>
      </c>
      <c r="D3982" t="str">
        <f>VLOOKUP(C3990,'make details'!$A$1:$C$139,2,FALSE)</f>
        <v>Mitsubishi</v>
      </c>
      <c r="E3982" t="str">
        <f>VLOOKUP(C3982,'make details'!$A$1:$C$139,3,FALSE)</f>
        <v>Standard</v>
      </c>
      <c r="F3982">
        <v>1992</v>
      </c>
      <c r="G3982" t="s">
        <v>1023</v>
      </c>
      <c r="H3982" t="s">
        <v>18</v>
      </c>
      <c r="I3982" s="1">
        <v>44548</v>
      </c>
      <c r="J3982">
        <v>102</v>
      </c>
      <c r="K3982" t="str">
        <f>VLOOKUP(J3982,locations!$A$1:$E$17,2,FALSE)</f>
        <v>Auckland</v>
      </c>
      <c r="L3982" t="str">
        <f>VLOOKUP(J3982,locations!$A$1:$E$17,3,FALSE)</f>
        <v>New Zealand</v>
      </c>
      <c r="M3982">
        <f>VLOOKUP(J3982,locations!$A$1:$E$17,4,FALSE)</f>
        <v>1695200</v>
      </c>
      <c r="N3982">
        <f>VLOOKUP(J3982,locations!$A$1:$E$17,5,FALSE)</f>
        <v>343.09</v>
      </c>
    </row>
    <row r="3983" spans="1:14" x14ac:dyDescent="0.25">
      <c r="A3983">
        <v>3982</v>
      </c>
      <c r="B3983" t="s">
        <v>671</v>
      </c>
      <c r="C3983">
        <v>539</v>
      </c>
      <c r="D3983" t="str">
        <f>VLOOKUP(C3991,'make details'!$A$1:$C$139,2,FALSE)</f>
        <v>Toyota</v>
      </c>
      <c r="E3983" t="str">
        <f>VLOOKUP(C3983,'make details'!$A$1:$C$139,3,FALSE)</f>
        <v>Luxury</v>
      </c>
      <c r="F3983">
        <v>1993</v>
      </c>
      <c r="G3983" t="s">
        <v>1024</v>
      </c>
      <c r="H3983" t="s">
        <v>66</v>
      </c>
      <c r="I3983" s="1">
        <v>44490</v>
      </c>
      <c r="J3983">
        <v>102</v>
      </c>
      <c r="K3983" t="str">
        <f>VLOOKUP(J3983,locations!$A$1:$E$17,2,FALSE)</f>
        <v>Auckland</v>
      </c>
      <c r="L3983" t="str">
        <f>VLOOKUP(J3983,locations!$A$1:$E$17,3,FALSE)</f>
        <v>New Zealand</v>
      </c>
      <c r="M3983">
        <f>VLOOKUP(J3983,locations!$A$1:$E$17,4,FALSE)</f>
        <v>1695200</v>
      </c>
      <c r="N3983">
        <f>VLOOKUP(J3983,locations!$A$1:$E$17,5,FALSE)</f>
        <v>343.09</v>
      </c>
    </row>
    <row r="3984" spans="1:14" x14ac:dyDescent="0.25">
      <c r="A3984">
        <v>3983</v>
      </c>
      <c r="B3984" t="s">
        <v>8</v>
      </c>
      <c r="C3984">
        <v>549</v>
      </c>
      <c r="D3984" t="str">
        <f>VLOOKUP(C3992,'make details'!$A$1:$C$139,2,FALSE)</f>
        <v>Toyota</v>
      </c>
      <c r="E3984" t="str">
        <f>VLOOKUP(C3984,'make details'!$A$1:$C$139,3,FALSE)</f>
        <v>Standard</v>
      </c>
      <c r="F3984">
        <v>1993</v>
      </c>
      <c r="G3984" t="s">
        <v>1025</v>
      </c>
      <c r="H3984" t="s">
        <v>28</v>
      </c>
      <c r="I3984" s="1">
        <v>44584</v>
      </c>
      <c r="J3984">
        <v>108</v>
      </c>
      <c r="K3984" t="str">
        <f>VLOOKUP(J3984,locations!$A$1:$E$17,2,FALSE)</f>
        <v>Manawatū-Whanganui</v>
      </c>
      <c r="L3984" t="str">
        <f>VLOOKUP(J3984,locations!$A$1:$E$17,3,FALSE)</f>
        <v>New Zealand</v>
      </c>
      <c r="M3984">
        <f>VLOOKUP(J3984,locations!$A$1:$E$17,4,FALSE)</f>
        <v>258200</v>
      </c>
      <c r="N3984">
        <f>VLOOKUP(J3984,locations!$A$1:$E$17,5,FALSE)</f>
        <v>11.62</v>
      </c>
    </row>
    <row r="3985" spans="1:14" x14ac:dyDescent="0.25">
      <c r="A3985">
        <v>3984</v>
      </c>
      <c r="B3985" t="s">
        <v>11</v>
      </c>
      <c r="C3985">
        <v>623</v>
      </c>
      <c r="D3985" t="str">
        <f>VLOOKUP(C3993,'make details'!$A$1:$C$139,2,FALSE)</f>
        <v>Ford</v>
      </c>
      <c r="E3985" t="str">
        <f>VLOOKUP(C3985,'make details'!$A$1:$C$139,3,FALSE)</f>
        <v>Standard</v>
      </c>
      <c r="F3985">
        <v>1981</v>
      </c>
      <c r="G3985" t="s">
        <v>36</v>
      </c>
      <c r="H3985" t="s">
        <v>45</v>
      </c>
      <c r="I3985" s="1">
        <v>44580</v>
      </c>
      <c r="J3985">
        <v>103</v>
      </c>
      <c r="K3985" t="str">
        <f>VLOOKUP(J3985,locations!$A$1:$E$17,2,FALSE)</f>
        <v>Waikato</v>
      </c>
      <c r="L3985" t="str">
        <f>VLOOKUP(J3985,locations!$A$1:$E$17,3,FALSE)</f>
        <v>New Zealand</v>
      </c>
      <c r="M3985">
        <f>VLOOKUP(J3985,locations!$A$1:$E$17,4,FALSE)</f>
        <v>513800</v>
      </c>
      <c r="N3985">
        <f>VLOOKUP(J3985,locations!$A$1:$E$17,5,FALSE)</f>
        <v>21.5</v>
      </c>
    </row>
    <row r="3986" spans="1:14" x14ac:dyDescent="0.25">
      <c r="A3986">
        <v>3985</v>
      </c>
      <c r="B3986" t="s">
        <v>90</v>
      </c>
      <c r="C3986">
        <v>578</v>
      </c>
      <c r="D3986" t="str">
        <f>VLOOKUP(C3994,'make details'!$A$1:$C$139,2,FALSE)</f>
        <v>Isuzu</v>
      </c>
      <c r="E3986" t="str">
        <f>VLOOKUP(C3986,'make details'!$A$1:$C$139,3,FALSE)</f>
        <v>Standard</v>
      </c>
      <c r="F3986">
        <v>2021</v>
      </c>
      <c r="G3986" t="s">
        <v>1026</v>
      </c>
      <c r="H3986" t="s">
        <v>18</v>
      </c>
      <c r="I3986" s="1">
        <v>44636</v>
      </c>
      <c r="J3986">
        <v>102</v>
      </c>
      <c r="K3986" t="str">
        <f>VLOOKUP(J3986,locations!$A$1:$E$17,2,FALSE)</f>
        <v>Auckland</v>
      </c>
      <c r="L3986" t="str">
        <f>VLOOKUP(J3986,locations!$A$1:$E$17,3,FALSE)</f>
        <v>New Zealand</v>
      </c>
      <c r="M3986">
        <f>VLOOKUP(J3986,locations!$A$1:$E$17,4,FALSE)</f>
        <v>1695200</v>
      </c>
      <c r="N3986">
        <f>VLOOKUP(J3986,locations!$A$1:$E$17,5,FALSE)</f>
        <v>343.09</v>
      </c>
    </row>
    <row r="3987" spans="1:14" x14ac:dyDescent="0.25">
      <c r="A3987">
        <v>3986</v>
      </c>
      <c r="B3987" t="s">
        <v>83</v>
      </c>
      <c r="C3987">
        <v>580</v>
      </c>
      <c r="D3987" t="str">
        <f>VLOOKUP(C3995,'make details'!$A$1:$C$139,2,FALSE)</f>
        <v>Mitsubishi</v>
      </c>
      <c r="E3987" t="str">
        <f>VLOOKUP(C3987,'make details'!$A$1:$C$139,3,FALSE)</f>
        <v>Standard</v>
      </c>
      <c r="F3987">
        <v>1980</v>
      </c>
      <c r="G3987" t="s">
        <v>441</v>
      </c>
      <c r="H3987" t="s">
        <v>32</v>
      </c>
      <c r="I3987" s="1">
        <v>44529</v>
      </c>
      <c r="J3987">
        <v>114</v>
      </c>
      <c r="K3987" t="str">
        <f>VLOOKUP(J3987,locations!$A$1:$E$17,2,FALSE)</f>
        <v>Canterbury</v>
      </c>
      <c r="L3987" t="str">
        <f>VLOOKUP(J3987,locations!$A$1:$E$17,3,FALSE)</f>
        <v>New Zealand</v>
      </c>
      <c r="M3987">
        <f>VLOOKUP(J3987,locations!$A$1:$E$17,4,FALSE)</f>
        <v>655000</v>
      </c>
      <c r="N3987">
        <f>VLOOKUP(J3987,locations!$A$1:$E$17,5,FALSE)</f>
        <v>14.72</v>
      </c>
    </row>
    <row r="3988" spans="1:14" x14ac:dyDescent="0.25">
      <c r="A3988">
        <v>3987</v>
      </c>
      <c r="B3988" t="s">
        <v>486</v>
      </c>
      <c r="C3988">
        <v>577</v>
      </c>
      <c r="D3988" t="str">
        <f>VLOOKUP(C3996,'make details'!$A$1:$C$139,2,FALSE)</f>
        <v>Anglo</v>
      </c>
      <c r="E3988" t="str">
        <f>VLOOKUP(C3988,'make details'!$A$1:$C$139,3,FALSE)</f>
        <v>Luxury</v>
      </c>
      <c r="F3988">
        <v>2014</v>
      </c>
      <c r="G3988" t="s">
        <v>982</v>
      </c>
      <c r="H3988" t="s">
        <v>10</v>
      </c>
      <c r="I3988" s="1">
        <v>44632</v>
      </c>
      <c r="J3988">
        <v>102</v>
      </c>
      <c r="K3988" t="str">
        <f>VLOOKUP(J3988,locations!$A$1:$E$17,2,FALSE)</f>
        <v>Auckland</v>
      </c>
      <c r="L3988" t="str">
        <f>VLOOKUP(J3988,locations!$A$1:$E$17,3,FALSE)</f>
        <v>New Zealand</v>
      </c>
      <c r="M3988">
        <f>VLOOKUP(J3988,locations!$A$1:$E$17,4,FALSE)</f>
        <v>1695200</v>
      </c>
      <c r="N3988">
        <f>VLOOKUP(J3988,locations!$A$1:$E$17,5,FALSE)</f>
        <v>343.09</v>
      </c>
    </row>
    <row r="3989" spans="1:14" x14ac:dyDescent="0.25">
      <c r="A3989">
        <v>3988</v>
      </c>
      <c r="B3989" t="s">
        <v>491</v>
      </c>
      <c r="C3989">
        <v>619</v>
      </c>
      <c r="D3989" t="str">
        <f>VLOOKUP(C3997,'make details'!$A$1:$C$139,2,FALSE)</f>
        <v>Trailer</v>
      </c>
      <c r="E3989" t="str">
        <f>VLOOKUP(C3989,'make details'!$A$1:$C$139,3,FALSE)</f>
        <v>Standard</v>
      </c>
      <c r="F3989">
        <v>1989</v>
      </c>
      <c r="G3989" t="s">
        <v>1027</v>
      </c>
      <c r="H3989" t="s">
        <v>32</v>
      </c>
      <c r="I3989" s="1">
        <v>44517</v>
      </c>
      <c r="J3989">
        <v>105</v>
      </c>
      <c r="K3989" t="str">
        <f>VLOOKUP(J3989,locations!$A$1:$E$17,2,FALSE)</f>
        <v>Gisborne</v>
      </c>
      <c r="L3989" t="str">
        <f>VLOOKUP(J3989,locations!$A$1:$E$17,3,FALSE)</f>
        <v>New Zealand</v>
      </c>
      <c r="M3989">
        <f>VLOOKUP(J3989,locations!$A$1:$E$17,4,FALSE)</f>
        <v>52100</v>
      </c>
      <c r="N3989">
        <f>VLOOKUP(J3989,locations!$A$1:$E$17,5,FALSE)</f>
        <v>6.21</v>
      </c>
    </row>
    <row r="3990" spans="1:14" x14ac:dyDescent="0.25">
      <c r="A3990">
        <v>3989</v>
      </c>
      <c r="B3990" t="s">
        <v>435</v>
      </c>
      <c r="C3990">
        <v>580</v>
      </c>
      <c r="D3990" t="str">
        <f>VLOOKUP(C3998,'make details'!$A$1:$C$139,2,FALSE)</f>
        <v>Trailer</v>
      </c>
      <c r="E3990" t="str">
        <f>VLOOKUP(C3990,'make details'!$A$1:$C$139,3,FALSE)</f>
        <v>Standard</v>
      </c>
      <c r="F3990">
        <v>1989</v>
      </c>
      <c r="G3990" t="s">
        <v>1028</v>
      </c>
      <c r="H3990" t="s">
        <v>45</v>
      </c>
      <c r="I3990" s="1">
        <v>44649</v>
      </c>
      <c r="J3990">
        <v>114</v>
      </c>
      <c r="K3990" t="str">
        <f>VLOOKUP(J3990,locations!$A$1:$E$17,2,FALSE)</f>
        <v>Canterbury</v>
      </c>
      <c r="L3990" t="str">
        <f>VLOOKUP(J3990,locations!$A$1:$E$17,3,FALSE)</f>
        <v>New Zealand</v>
      </c>
      <c r="M3990">
        <f>VLOOKUP(J3990,locations!$A$1:$E$17,4,FALSE)</f>
        <v>655000</v>
      </c>
      <c r="N3990">
        <f>VLOOKUP(J3990,locations!$A$1:$E$17,5,FALSE)</f>
        <v>14.72</v>
      </c>
    </row>
    <row r="3991" spans="1:14" x14ac:dyDescent="0.25">
      <c r="A3991">
        <v>3990</v>
      </c>
      <c r="B3991" t="s">
        <v>83</v>
      </c>
      <c r="C3991">
        <v>619</v>
      </c>
      <c r="D3991" t="str">
        <f>VLOOKUP(C3999,'make details'!$A$1:$C$139,2,FALSE)</f>
        <v>Trailer</v>
      </c>
      <c r="E3991" t="str">
        <f>VLOOKUP(C3991,'make details'!$A$1:$C$139,3,FALSE)</f>
        <v>Standard</v>
      </c>
      <c r="F3991">
        <v>1989</v>
      </c>
      <c r="G3991" t="s">
        <v>460</v>
      </c>
      <c r="H3991" t="s">
        <v>69</v>
      </c>
      <c r="I3991" s="1">
        <v>44527</v>
      </c>
      <c r="J3991">
        <v>102</v>
      </c>
      <c r="K3991" t="str">
        <f>VLOOKUP(J3991,locations!$A$1:$E$17,2,FALSE)</f>
        <v>Auckland</v>
      </c>
      <c r="L3991" t="str">
        <f>VLOOKUP(J3991,locations!$A$1:$E$17,3,FALSE)</f>
        <v>New Zealand</v>
      </c>
      <c r="M3991">
        <f>VLOOKUP(J3991,locations!$A$1:$E$17,4,FALSE)</f>
        <v>1695200</v>
      </c>
      <c r="N3991">
        <f>VLOOKUP(J3991,locations!$A$1:$E$17,5,FALSE)</f>
        <v>343.09</v>
      </c>
    </row>
    <row r="3992" spans="1:14" x14ac:dyDescent="0.25">
      <c r="A3992">
        <v>3991</v>
      </c>
      <c r="B3992" t="s">
        <v>90</v>
      </c>
      <c r="C3992">
        <v>619</v>
      </c>
      <c r="D3992" t="str">
        <f>VLOOKUP(C4000,'make details'!$A$1:$C$139,2,FALSE)</f>
        <v>Trailer</v>
      </c>
      <c r="E3992" t="str">
        <f>VLOOKUP(C3992,'make details'!$A$1:$C$139,3,FALSE)</f>
        <v>Standard</v>
      </c>
      <c r="F3992">
        <v>1998</v>
      </c>
      <c r="G3992" t="s">
        <v>448</v>
      </c>
      <c r="H3992" t="s">
        <v>10</v>
      </c>
      <c r="I3992" s="1">
        <v>44644</v>
      </c>
      <c r="J3992">
        <v>114</v>
      </c>
      <c r="K3992" t="str">
        <f>VLOOKUP(J3992,locations!$A$1:$E$17,2,FALSE)</f>
        <v>Canterbury</v>
      </c>
      <c r="L3992" t="str">
        <f>VLOOKUP(J3992,locations!$A$1:$E$17,3,FALSE)</f>
        <v>New Zealand</v>
      </c>
      <c r="M3992">
        <f>VLOOKUP(J3992,locations!$A$1:$E$17,4,FALSE)</f>
        <v>655000</v>
      </c>
      <c r="N3992">
        <f>VLOOKUP(J3992,locations!$A$1:$E$17,5,FALSE)</f>
        <v>14.72</v>
      </c>
    </row>
    <row r="3993" spans="1:14" x14ac:dyDescent="0.25">
      <c r="A3993">
        <v>3992</v>
      </c>
      <c r="B3993" t="s">
        <v>435</v>
      </c>
      <c r="C3993">
        <v>540</v>
      </c>
      <c r="D3993" t="str">
        <f>VLOOKUP(C4001,'make details'!$A$1:$C$139,2,FALSE)</f>
        <v>Caravan</v>
      </c>
      <c r="E3993" t="str">
        <f>VLOOKUP(C3993,'make details'!$A$1:$C$139,3,FALSE)</f>
        <v>Standard</v>
      </c>
      <c r="F3993">
        <v>1990</v>
      </c>
      <c r="G3993" t="s">
        <v>1029</v>
      </c>
      <c r="H3993" t="s">
        <v>10</v>
      </c>
      <c r="I3993" s="1">
        <v>44566</v>
      </c>
      <c r="J3993">
        <v>104</v>
      </c>
      <c r="K3993" t="str">
        <f>VLOOKUP(J3993,locations!$A$1:$E$17,2,FALSE)</f>
        <v>Bay of Plenty</v>
      </c>
      <c r="L3993" t="str">
        <f>VLOOKUP(J3993,locations!$A$1:$E$17,3,FALSE)</f>
        <v>New Zealand</v>
      </c>
      <c r="M3993">
        <f>VLOOKUP(J3993,locations!$A$1:$E$17,4,FALSE)</f>
        <v>347700</v>
      </c>
      <c r="N3993">
        <f>VLOOKUP(J3993,locations!$A$1:$E$17,5,FALSE)</f>
        <v>28.8</v>
      </c>
    </row>
    <row r="3994" spans="1:14" x14ac:dyDescent="0.25">
      <c r="A3994">
        <v>3993</v>
      </c>
      <c r="B3994" t="s">
        <v>435</v>
      </c>
      <c r="C3994">
        <v>556</v>
      </c>
      <c r="D3994" t="str">
        <f>VLOOKUP(C4002,'make details'!$A$1:$C$139,2,FALSE)</f>
        <v>Trailer</v>
      </c>
      <c r="E3994" t="str">
        <f>VLOOKUP(C3994,'make details'!$A$1:$C$139,3,FALSE)</f>
        <v>Standard</v>
      </c>
      <c r="F3994">
        <v>1990</v>
      </c>
      <c r="G3994" t="s">
        <v>1030</v>
      </c>
      <c r="H3994" t="s">
        <v>32</v>
      </c>
      <c r="I3994" s="1">
        <v>44571</v>
      </c>
      <c r="J3994">
        <v>114</v>
      </c>
      <c r="K3994" t="str">
        <f>VLOOKUP(J3994,locations!$A$1:$E$17,2,FALSE)</f>
        <v>Canterbury</v>
      </c>
      <c r="L3994" t="str">
        <f>VLOOKUP(J3994,locations!$A$1:$E$17,3,FALSE)</f>
        <v>New Zealand</v>
      </c>
      <c r="M3994">
        <f>VLOOKUP(J3994,locations!$A$1:$E$17,4,FALSE)</f>
        <v>655000</v>
      </c>
      <c r="N3994">
        <f>VLOOKUP(J3994,locations!$A$1:$E$17,5,FALSE)</f>
        <v>14.72</v>
      </c>
    </row>
    <row r="3995" spans="1:14" x14ac:dyDescent="0.25">
      <c r="A3995">
        <v>3994</v>
      </c>
      <c r="B3995" t="s">
        <v>435</v>
      </c>
      <c r="C3995">
        <v>580</v>
      </c>
      <c r="D3995" t="str">
        <f>VLOOKUP(C4003,'make details'!$A$1:$C$139,2,FALSE)</f>
        <v>Trailer</v>
      </c>
      <c r="E3995" t="str">
        <f>VLOOKUP(C3995,'make details'!$A$1:$C$139,3,FALSE)</f>
        <v>Standard</v>
      </c>
      <c r="F3995">
        <v>1990</v>
      </c>
      <c r="G3995" t="s">
        <v>1031</v>
      </c>
      <c r="H3995" t="s">
        <v>283</v>
      </c>
      <c r="I3995" s="1">
        <v>44502</v>
      </c>
      <c r="J3995">
        <v>109</v>
      </c>
      <c r="K3995" t="str">
        <f>VLOOKUP(J3995,locations!$A$1:$E$17,2,FALSE)</f>
        <v>Wellington</v>
      </c>
      <c r="L3995" t="str">
        <f>VLOOKUP(J3995,locations!$A$1:$E$17,3,FALSE)</f>
        <v>New Zealand</v>
      </c>
      <c r="M3995">
        <f>VLOOKUP(J3995,locations!$A$1:$E$17,4,FALSE)</f>
        <v>543500</v>
      </c>
      <c r="N3995">
        <f>VLOOKUP(J3995,locations!$A$1:$E$17,5,FALSE)</f>
        <v>67.52</v>
      </c>
    </row>
    <row r="3996" spans="1:14" x14ac:dyDescent="0.25">
      <c r="A3996">
        <v>3995</v>
      </c>
      <c r="B3996" t="s">
        <v>61</v>
      </c>
      <c r="C3996">
        <v>504</v>
      </c>
      <c r="D3996" t="str">
        <f>VLOOKUP(C4004,'make details'!$A$1:$C$139,2,FALSE)</f>
        <v>Homebuilt</v>
      </c>
      <c r="E3996" t="str">
        <f>VLOOKUP(C3996,'make details'!$A$1:$C$139,3,FALSE)</f>
        <v>Standard</v>
      </c>
      <c r="F3996">
        <v>1973</v>
      </c>
      <c r="G3996" t="s">
        <v>175</v>
      </c>
      <c r="H3996" t="s">
        <v>123</v>
      </c>
      <c r="I3996" s="1">
        <v>44545</v>
      </c>
      <c r="J3996">
        <v>106</v>
      </c>
      <c r="K3996" t="str">
        <f>VLOOKUP(J3996,locations!$A$1:$E$17,2,FALSE)</f>
        <v>Hawke's Bay</v>
      </c>
      <c r="L3996" t="str">
        <f>VLOOKUP(J3996,locations!$A$1:$E$17,3,FALSE)</f>
        <v>New Zealand</v>
      </c>
      <c r="M3996">
        <f>VLOOKUP(J3996,locations!$A$1:$E$17,4,FALSE)</f>
        <v>182700</v>
      </c>
      <c r="N3996">
        <f>VLOOKUP(J3996,locations!$A$1:$E$17,5,FALSE)</f>
        <v>12.92</v>
      </c>
    </row>
    <row r="3997" spans="1:14" x14ac:dyDescent="0.25">
      <c r="A3997">
        <v>3996</v>
      </c>
      <c r="B3997" t="s">
        <v>8</v>
      </c>
      <c r="C3997">
        <v>623</v>
      </c>
      <c r="D3997" t="str">
        <f>VLOOKUP(C4005,'make details'!$A$1:$C$139,2,FALSE)</f>
        <v>Pinto</v>
      </c>
      <c r="E3997" t="str">
        <f>VLOOKUP(C3997,'make details'!$A$1:$C$139,3,FALSE)</f>
        <v>Standard</v>
      </c>
      <c r="F3997">
        <v>2010</v>
      </c>
      <c r="G3997" t="s">
        <v>1032</v>
      </c>
      <c r="H3997" t="s">
        <v>32</v>
      </c>
      <c r="I3997" s="1">
        <v>44531</v>
      </c>
      <c r="J3997">
        <v>109</v>
      </c>
      <c r="K3997" t="str">
        <f>VLOOKUP(J3997,locations!$A$1:$E$17,2,FALSE)</f>
        <v>Wellington</v>
      </c>
      <c r="L3997" t="str">
        <f>VLOOKUP(J3997,locations!$A$1:$E$17,3,FALSE)</f>
        <v>New Zealand</v>
      </c>
      <c r="M3997">
        <f>VLOOKUP(J3997,locations!$A$1:$E$17,4,FALSE)</f>
        <v>543500</v>
      </c>
      <c r="N3997">
        <f>VLOOKUP(J3997,locations!$A$1:$E$17,5,FALSE)</f>
        <v>67.52</v>
      </c>
    </row>
    <row r="3998" spans="1:14" x14ac:dyDescent="0.25">
      <c r="A3998">
        <v>3997</v>
      </c>
      <c r="B3998" t="s">
        <v>8</v>
      </c>
      <c r="C3998">
        <v>623</v>
      </c>
      <c r="D3998" t="str">
        <f>VLOOKUP(C4006,'make details'!$A$1:$C$139,2,FALSE)</f>
        <v>Trailer</v>
      </c>
      <c r="E3998" t="str">
        <f>VLOOKUP(C3998,'make details'!$A$1:$C$139,3,FALSE)</f>
        <v>Standard</v>
      </c>
      <c r="F3998">
        <v>1998</v>
      </c>
      <c r="G3998" t="s">
        <v>23</v>
      </c>
      <c r="H3998" t="s">
        <v>28</v>
      </c>
      <c r="I3998" s="1">
        <v>44485</v>
      </c>
      <c r="J3998">
        <v>102</v>
      </c>
      <c r="K3998" t="str">
        <f>VLOOKUP(J3998,locations!$A$1:$E$17,2,FALSE)</f>
        <v>Auckland</v>
      </c>
      <c r="L3998" t="str">
        <f>VLOOKUP(J3998,locations!$A$1:$E$17,3,FALSE)</f>
        <v>New Zealand</v>
      </c>
      <c r="M3998">
        <f>VLOOKUP(J3998,locations!$A$1:$E$17,4,FALSE)</f>
        <v>1695200</v>
      </c>
      <c r="N3998">
        <f>VLOOKUP(J3998,locations!$A$1:$E$17,5,FALSE)</f>
        <v>343.09</v>
      </c>
    </row>
    <row r="3999" spans="1:14" x14ac:dyDescent="0.25">
      <c r="A3999">
        <v>3998</v>
      </c>
      <c r="B3999" t="s">
        <v>8</v>
      </c>
      <c r="C3999">
        <v>623</v>
      </c>
      <c r="D3999" t="str">
        <f>VLOOKUP(C4007,'make details'!$A$1:$C$139,2,FALSE)</f>
        <v>Trailer</v>
      </c>
      <c r="E3999" t="str">
        <f>VLOOKUP(C3999,'make details'!$A$1:$C$139,3,FALSE)</f>
        <v>Standard</v>
      </c>
      <c r="F3999">
        <v>2009</v>
      </c>
      <c r="G3999" t="s">
        <v>1033</v>
      </c>
      <c r="H3999" t="s">
        <v>28</v>
      </c>
      <c r="I3999" s="1">
        <v>44552</v>
      </c>
      <c r="J3999">
        <v>101</v>
      </c>
      <c r="K3999" t="str">
        <f>VLOOKUP(J3999,locations!$A$1:$E$17,2,FALSE)</f>
        <v>Northland</v>
      </c>
      <c r="L3999" t="str">
        <f>VLOOKUP(J3999,locations!$A$1:$E$17,3,FALSE)</f>
        <v>New Zealand</v>
      </c>
      <c r="M3999">
        <f>VLOOKUP(J3999,locations!$A$1:$E$17,4,FALSE)</f>
        <v>201500</v>
      </c>
      <c r="N3999">
        <f>VLOOKUP(J3999,locations!$A$1:$E$17,5,FALSE)</f>
        <v>16.11</v>
      </c>
    </row>
    <row r="4000" spans="1:14" x14ac:dyDescent="0.25">
      <c r="A4000">
        <v>3999</v>
      </c>
      <c r="B4000" t="s">
        <v>11</v>
      </c>
      <c r="C4000">
        <v>623</v>
      </c>
      <c r="D4000" t="str">
        <f>VLOOKUP(C4008,'make details'!$A$1:$C$139,2,FALSE)</f>
        <v>Mitsubishi</v>
      </c>
      <c r="E4000" t="str">
        <f>VLOOKUP(C4000,'make details'!$A$1:$C$139,3,FALSE)</f>
        <v>Standard</v>
      </c>
      <c r="F4000">
        <v>1999</v>
      </c>
      <c r="G4000" t="s">
        <v>1034</v>
      </c>
      <c r="H4000" t="s">
        <v>45</v>
      </c>
      <c r="I4000" s="1">
        <v>44593</v>
      </c>
      <c r="J4000">
        <v>102</v>
      </c>
      <c r="K4000" t="str">
        <f>VLOOKUP(J4000,locations!$A$1:$E$17,2,FALSE)</f>
        <v>Auckland</v>
      </c>
      <c r="L4000" t="str">
        <f>VLOOKUP(J4000,locations!$A$1:$E$17,3,FALSE)</f>
        <v>New Zealand</v>
      </c>
      <c r="M4000">
        <f>VLOOKUP(J4000,locations!$A$1:$E$17,4,FALSE)</f>
        <v>1695200</v>
      </c>
      <c r="N4000">
        <f>VLOOKUP(J4000,locations!$A$1:$E$17,5,FALSE)</f>
        <v>343.09</v>
      </c>
    </row>
    <row r="4001" spans="1:14" x14ac:dyDescent="0.25">
      <c r="A4001">
        <v>4000</v>
      </c>
      <c r="B4001" t="s">
        <v>61</v>
      </c>
      <c r="C4001">
        <v>519</v>
      </c>
      <c r="D4001" t="str">
        <f>VLOOKUP(C4009,'make details'!$A$1:$C$139,2,FALSE)</f>
        <v>Holden</v>
      </c>
      <c r="E4001" t="str">
        <f>VLOOKUP(C4001,'make details'!$A$1:$C$139,3,FALSE)</f>
        <v>Standard</v>
      </c>
      <c r="F4001">
        <v>2005</v>
      </c>
      <c r="G4001" t="s">
        <v>1035</v>
      </c>
      <c r="H4001" t="s">
        <v>32</v>
      </c>
      <c r="I4001" s="1">
        <v>44619</v>
      </c>
      <c r="J4001">
        <v>114</v>
      </c>
      <c r="K4001" t="str">
        <f>VLOOKUP(J4001,locations!$A$1:$E$17,2,FALSE)</f>
        <v>Canterbury</v>
      </c>
      <c r="L4001" t="str">
        <f>VLOOKUP(J4001,locations!$A$1:$E$17,3,FALSE)</f>
        <v>New Zealand</v>
      </c>
      <c r="M4001">
        <f>VLOOKUP(J4001,locations!$A$1:$E$17,4,FALSE)</f>
        <v>655000</v>
      </c>
      <c r="N4001">
        <f>VLOOKUP(J4001,locations!$A$1:$E$17,5,FALSE)</f>
        <v>14.72</v>
      </c>
    </row>
    <row r="4002" spans="1:14" x14ac:dyDescent="0.25">
      <c r="A4002">
        <v>4001</v>
      </c>
      <c r="B4002" t="s">
        <v>8</v>
      </c>
      <c r="C4002">
        <v>623</v>
      </c>
      <c r="D4002" t="str">
        <f>VLOOKUP(C4010,'make details'!$A$1:$C$139,2,FALSE)</f>
        <v>Kia</v>
      </c>
      <c r="E4002" t="str">
        <f>VLOOKUP(C4002,'make details'!$A$1:$C$139,3,FALSE)</f>
        <v>Standard</v>
      </c>
      <c r="F4002">
        <v>2009</v>
      </c>
      <c r="G4002" t="s">
        <v>1036</v>
      </c>
      <c r="H4002" t="s">
        <v>10</v>
      </c>
      <c r="I4002" s="1">
        <v>44606</v>
      </c>
      <c r="J4002">
        <v>114</v>
      </c>
      <c r="K4002" t="str">
        <f>VLOOKUP(J4002,locations!$A$1:$E$17,2,FALSE)</f>
        <v>Canterbury</v>
      </c>
      <c r="L4002" t="str">
        <f>VLOOKUP(J4002,locations!$A$1:$E$17,3,FALSE)</f>
        <v>New Zealand</v>
      </c>
      <c r="M4002">
        <f>VLOOKUP(J4002,locations!$A$1:$E$17,4,FALSE)</f>
        <v>655000</v>
      </c>
      <c r="N4002">
        <f>VLOOKUP(J4002,locations!$A$1:$E$17,5,FALSE)</f>
        <v>14.72</v>
      </c>
    </row>
    <row r="4003" spans="1:14" x14ac:dyDescent="0.25">
      <c r="A4003">
        <v>4002</v>
      </c>
      <c r="B4003" t="s">
        <v>8</v>
      </c>
      <c r="C4003">
        <v>623</v>
      </c>
      <c r="D4003" t="str">
        <f>VLOOKUP(C4011,'make details'!$A$1:$C$139,2,FALSE)</f>
        <v>Isuzu</v>
      </c>
      <c r="E4003" t="str">
        <f>VLOOKUP(C4003,'make details'!$A$1:$C$139,3,FALSE)</f>
        <v>Standard</v>
      </c>
      <c r="F4003">
        <v>2009</v>
      </c>
      <c r="G4003" t="s">
        <v>1037</v>
      </c>
      <c r="H4003" t="s">
        <v>10</v>
      </c>
      <c r="I4003" s="1">
        <v>44635</v>
      </c>
      <c r="J4003">
        <v>115</v>
      </c>
      <c r="K4003" t="str">
        <f>VLOOKUP(J4003,locations!$A$1:$E$17,2,FALSE)</f>
        <v>Otago</v>
      </c>
      <c r="L4003" t="str">
        <f>VLOOKUP(J4003,locations!$A$1:$E$17,3,FALSE)</f>
        <v>New Zealand</v>
      </c>
      <c r="M4003">
        <f>VLOOKUP(J4003,locations!$A$1:$E$17,4,FALSE)</f>
        <v>246000</v>
      </c>
      <c r="N4003">
        <f>VLOOKUP(J4003,locations!$A$1:$E$17,5,FALSE)</f>
        <v>7.89</v>
      </c>
    </row>
    <row r="4004" spans="1:14" x14ac:dyDescent="0.25">
      <c r="A4004">
        <v>4003</v>
      </c>
      <c r="B4004" t="s">
        <v>11</v>
      </c>
      <c r="C4004">
        <v>549</v>
      </c>
      <c r="D4004" t="str">
        <f>VLOOKUP(C4012,'make details'!$A$1:$C$139,2,FALSE)</f>
        <v>Toyota</v>
      </c>
      <c r="E4004" t="str">
        <f>VLOOKUP(C4004,'make details'!$A$1:$C$139,3,FALSE)</f>
        <v>Standard</v>
      </c>
      <c r="F4004">
        <v>1993</v>
      </c>
      <c r="G4004" t="s">
        <v>1038</v>
      </c>
      <c r="H4004" t="s">
        <v>10</v>
      </c>
      <c r="I4004" s="1">
        <v>44655</v>
      </c>
      <c r="J4004">
        <v>101</v>
      </c>
      <c r="K4004" t="str">
        <f>VLOOKUP(J4004,locations!$A$1:$E$17,2,FALSE)</f>
        <v>Northland</v>
      </c>
      <c r="L4004" t="str">
        <f>VLOOKUP(J4004,locations!$A$1:$E$17,3,FALSE)</f>
        <v>New Zealand</v>
      </c>
      <c r="M4004">
        <f>VLOOKUP(J4004,locations!$A$1:$E$17,4,FALSE)</f>
        <v>201500</v>
      </c>
      <c r="N4004">
        <f>VLOOKUP(J4004,locations!$A$1:$E$17,5,FALSE)</f>
        <v>16.11</v>
      </c>
    </row>
    <row r="4005" spans="1:14" x14ac:dyDescent="0.25">
      <c r="A4005">
        <v>4004</v>
      </c>
      <c r="B4005" t="s">
        <v>8</v>
      </c>
      <c r="C4005">
        <v>595</v>
      </c>
      <c r="D4005" t="str">
        <f>VLOOKUP(C4013,'make details'!$A$1:$C$139,2,FALSE)</f>
        <v>Nissan</v>
      </c>
      <c r="E4005" t="str">
        <f>VLOOKUP(C4005,'make details'!$A$1:$C$139,3,FALSE)</f>
        <v>Standard</v>
      </c>
      <c r="F4005">
        <v>2010</v>
      </c>
      <c r="G4005" t="s">
        <v>1039</v>
      </c>
      <c r="H4005" t="s">
        <v>10</v>
      </c>
      <c r="I4005" s="1">
        <v>44645</v>
      </c>
      <c r="J4005">
        <v>116</v>
      </c>
      <c r="K4005" t="str">
        <f>VLOOKUP(J4005,locations!$A$1:$E$17,2,FALSE)</f>
        <v>Southland</v>
      </c>
      <c r="L4005" t="str">
        <f>VLOOKUP(J4005,locations!$A$1:$E$17,3,FALSE)</f>
        <v>New Zealand</v>
      </c>
      <c r="M4005">
        <f>VLOOKUP(J4005,locations!$A$1:$E$17,4,FALSE)</f>
        <v>102400</v>
      </c>
      <c r="N4005">
        <f>VLOOKUP(J4005,locations!$A$1:$E$17,5,FALSE)</f>
        <v>3.28</v>
      </c>
    </row>
    <row r="4006" spans="1:14" x14ac:dyDescent="0.25">
      <c r="A4006">
        <v>4005</v>
      </c>
      <c r="B4006" t="s">
        <v>8</v>
      </c>
      <c r="C4006">
        <v>623</v>
      </c>
      <c r="D4006" t="str">
        <f>VLOOKUP(C4014,'make details'!$A$1:$C$139,2,FALSE)</f>
        <v>Nissan</v>
      </c>
      <c r="E4006" t="str">
        <f>VLOOKUP(C4006,'make details'!$A$1:$C$139,3,FALSE)</f>
        <v>Standard</v>
      </c>
      <c r="F4006">
        <v>2009</v>
      </c>
      <c r="G4006" t="s">
        <v>58</v>
      </c>
      <c r="H4006" t="s">
        <v>10</v>
      </c>
      <c r="I4006" s="1">
        <v>44574</v>
      </c>
      <c r="J4006">
        <v>102</v>
      </c>
      <c r="K4006" t="str">
        <f>VLOOKUP(J4006,locations!$A$1:$E$17,2,FALSE)</f>
        <v>Auckland</v>
      </c>
      <c r="L4006" t="str">
        <f>VLOOKUP(J4006,locations!$A$1:$E$17,3,FALSE)</f>
        <v>New Zealand</v>
      </c>
      <c r="M4006">
        <f>VLOOKUP(J4006,locations!$A$1:$E$17,4,FALSE)</f>
        <v>1695200</v>
      </c>
      <c r="N4006">
        <f>VLOOKUP(J4006,locations!$A$1:$E$17,5,FALSE)</f>
        <v>343.09</v>
      </c>
    </row>
    <row r="4007" spans="1:14" x14ac:dyDescent="0.25">
      <c r="A4007">
        <v>4006</v>
      </c>
      <c r="B4007" t="s">
        <v>8</v>
      </c>
      <c r="C4007">
        <v>623</v>
      </c>
      <c r="D4007" t="str">
        <f>VLOOKUP(C4015,'make details'!$A$1:$C$139,2,FALSE)</f>
        <v>Mercedes-Benz</v>
      </c>
      <c r="E4007" t="str">
        <f>VLOOKUP(C4007,'make details'!$A$1:$C$139,3,FALSE)</f>
        <v>Standard</v>
      </c>
      <c r="F4007">
        <v>2009</v>
      </c>
      <c r="G4007" t="s">
        <v>1040</v>
      </c>
      <c r="H4007" t="s">
        <v>45</v>
      </c>
      <c r="I4007" s="1">
        <v>44543</v>
      </c>
      <c r="J4007">
        <v>102</v>
      </c>
      <c r="K4007" t="str">
        <f>VLOOKUP(J4007,locations!$A$1:$E$17,2,FALSE)</f>
        <v>Auckland</v>
      </c>
      <c r="L4007" t="str">
        <f>VLOOKUP(J4007,locations!$A$1:$E$17,3,FALSE)</f>
        <v>New Zealand</v>
      </c>
      <c r="M4007">
        <f>VLOOKUP(J4007,locations!$A$1:$E$17,4,FALSE)</f>
        <v>1695200</v>
      </c>
      <c r="N4007">
        <f>VLOOKUP(J4007,locations!$A$1:$E$17,5,FALSE)</f>
        <v>343.09</v>
      </c>
    </row>
    <row r="4008" spans="1:14" x14ac:dyDescent="0.25">
      <c r="A4008">
        <v>4007</v>
      </c>
      <c r="B4008" t="s">
        <v>435</v>
      </c>
      <c r="C4008">
        <v>580</v>
      </c>
      <c r="D4008" t="str">
        <f>VLOOKUP(C4016,'make details'!$A$1:$C$139,2,FALSE)</f>
        <v>Toyota</v>
      </c>
      <c r="E4008" t="str">
        <f>VLOOKUP(C4008,'make details'!$A$1:$C$139,3,FALSE)</f>
        <v>Standard</v>
      </c>
      <c r="F4008">
        <v>1998</v>
      </c>
      <c r="G4008" t="s">
        <v>469</v>
      </c>
      <c r="H4008" t="s">
        <v>47</v>
      </c>
      <c r="I4008" s="1">
        <v>44615</v>
      </c>
      <c r="J4008">
        <v>104</v>
      </c>
      <c r="K4008" t="str">
        <f>VLOOKUP(J4008,locations!$A$1:$E$17,2,FALSE)</f>
        <v>Bay of Plenty</v>
      </c>
      <c r="L4008" t="str">
        <f>VLOOKUP(J4008,locations!$A$1:$E$17,3,FALSE)</f>
        <v>New Zealand</v>
      </c>
      <c r="M4008">
        <f>VLOOKUP(J4008,locations!$A$1:$E$17,4,FALSE)</f>
        <v>347700</v>
      </c>
      <c r="N4008">
        <f>VLOOKUP(J4008,locations!$A$1:$E$17,5,FALSE)</f>
        <v>28.8</v>
      </c>
    </row>
    <row r="4009" spans="1:14" x14ac:dyDescent="0.25">
      <c r="A4009">
        <v>4008</v>
      </c>
      <c r="B4009" t="s">
        <v>83</v>
      </c>
      <c r="C4009">
        <v>548</v>
      </c>
      <c r="D4009" t="str">
        <f>VLOOKUP(C4017,'make details'!$A$1:$C$139,2,FALSE)</f>
        <v>Mitsubishi</v>
      </c>
      <c r="E4009" t="str">
        <f>VLOOKUP(C4009,'make details'!$A$1:$C$139,3,FALSE)</f>
        <v>Standard</v>
      </c>
      <c r="F4009">
        <v>2004</v>
      </c>
      <c r="G4009" t="s">
        <v>593</v>
      </c>
      <c r="H4009" t="s">
        <v>28</v>
      </c>
      <c r="I4009" s="1">
        <v>44641</v>
      </c>
      <c r="J4009">
        <v>103</v>
      </c>
      <c r="K4009" t="str">
        <f>VLOOKUP(J4009,locations!$A$1:$E$17,2,FALSE)</f>
        <v>Waikato</v>
      </c>
      <c r="L4009" t="str">
        <f>VLOOKUP(J4009,locations!$A$1:$E$17,3,FALSE)</f>
        <v>New Zealand</v>
      </c>
      <c r="M4009">
        <f>VLOOKUP(J4009,locations!$A$1:$E$17,4,FALSE)</f>
        <v>513800</v>
      </c>
      <c r="N4009">
        <f>VLOOKUP(J4009,locations!$A$1:$E$17,5,FALSE)</f>
        <v>21.5</v>
      </c>
    </row>
    <row r="4010" spans="1:14" x14ac:dyDescent="0.25">
      <c r="A4010">
        <v>4009</v>
      </c>
      <c r="B4010" t="s">
        <v>75</v>
      </c>
      <c r="C4010">
        <v>564</v>
      </c>
      <c r="D4010" t="str">
        <f>VLOOKUP(C4018,'make details'!$A$1:$C$139,2,FALSE)</f>
        <v>Kia</v>
      </c>
      <c r="E4010" t="str">
        <f>VLOOKUP(C4010,'make details'!$A$1:$C$139,3,FALSE)</f>
        <v>Standard</v>
      </c>
      <c r="F4010">
        <v>1996</v>
      </c>
      <c r="G4010" t="s">
        <v>1041</v>
      </c>
      <c r="H4010" t="s">
        <v>10</v>
      </c>
      <c r="I4010" s="1">
        <v>44591</v>
      </c>
      <c r="J4010">
        <v>102</v>
      </c>
      <c r="K4010" t="str">
        <f>VLOOKUP(J4010,locations!$A$1:$E$17,2,FALSE)</f>
        <v>Auckland</v>
      </c>
      <c r="L4010" t="str">
        <f>VLOOKUP(J4010,locations!$A$1:$E$17,3,FALSE)</f>
        <v>New Zealand</v>
      </c>
      <c r="M4010">
        <f>VLOOKUP(J4010,locations!$A$1:$E$17,4,FALSE)</f>
        <v>1695200</v>
      </c>
      <c r="N4010">
        <f>VLOOKUP(J4010,locations!$A$1:$E$17,5,FALSE)</f>
        <v>343.09</v>
      </c>
    </row>
    <row r="4011" spans="1:14" x14ac:dyDescent="0.25">
      <c r="A4011">
        <v>4010</v>
      </c>
      <c r="B4011" t="s">
        <v>454</v>
      </c>
      <c r="C4011">
        <v>556</v>
      </c>
      <c r="D4011" t="str">
        <f>VLOOKUP(C4019,'make details'!$A$1:$C$139,2,FALSE)</f>
        <v>Ford</v>
      </c>
      <c r="E4011" t="str">
        <f>VLOOKUP(C4011,'make details'!$A$1:$C$139,3,FALSE)</f>
        <v>Standard</v>
      </c>
      <c r="F4011">
        <v>2022</v>
      </c>
      <c r="G4011" t="s">
        <v>1042</v>
      </c>
      <c r="H4011" t="s">
        <v>32</v>
      </c>
      <c r="I4011" s="1">
        <v>44645</v>
      </c>
      <c r="J4011">
        <v>115</v>
      </c>
      <c r="K4011" t="str">
        <f>VLOOKUP(J4011,locations!$A$1:$E$17,2,FALSE)</f>
        <v>Otago</v>
      </c>
      <c r="L4011" t="str">
        <f>VLOOKUP(J4011,locations!$A$1:$E$17,3,FALSE)</f>
        <v>New Zealand</v>
      </c>
      <c r="M4011">
        <f>VLOOKUP(J4011,locations!$A$1:$E$17,4,FALSE)</f>
        <v>246000</v>
      </c>
      <c r="N4011">
        <f>VLOOKUP(J4011,locations!$A$1:$E$17,5,FALSE)</f>
        <v>7.89</v>
      </c>
    </row>
    <row r="4012" spans="1:14" x14ac:dyDescent="0.25">
      <c r="A4012">
        <v>4011</v>
      </c>
      <c r="B4012" t="s">
        <v>90</v>
      </c>
      <c r="C4012">
        <v>619</v>
      </c>
      <c r="D4012" t="str">
        <f>VLOOKUP(C4020,'make details'!$A$1:$C$139,2,FALSE)</f>
        <v>Honda</v>
      </c>
      <c r="E4012" t="str">
        <f>VLOOKUP(C4012,'make details'!$A$1:$C$139,3,FALSE)</f>
        <v>Standard</v>
      </c>
      <c r="F4012">
        <v>2000</v>
      </c>
      <c r="G4012" t="s">
        <v>670</v>
      </c>
      <c r="H4012" t="s">
        <v>32</v>
      </c>
      <c r="I4012" s="1">
        <v>44635</v>
      </c>
      <c r="J4012">
        <v>114</v>
      </c>
      <c r="K4012" t="str">
        <f>VLOOKUP(J4012,locations!$A$1:$E$17,2,FALSE)</f>
        <v>Canterbury</v>
      </c>
      <c r="L4012" t="str">
        <f>VLOOKUP(J4012,locations!$A$1:$E$17,3,FALSE)</f>
        <v>New Zealand</v>
      </c>
      <c r="M4012">
        <f>VLOOKUP(J4012,locations!$A$1:$E$17,4,FALSE)</f>
        <v>655000</v>
      </c>
      <c r="N4012">
        <f>VLOOKUP(J4012,locations!$A$1:$E$17,5,FALSE)</f>
        <v>14.72</v>
      </c>
    </row>
    <row r="4013" spans="1:14" x14ac:dyDescent="0.25">
      <c r="A4013">
        <v>4012</v>
      </c>
      <c r="B4013" t="s">
        <v>435</v>
      </c>
      <c r="C4013">
        <v>587</v>
      </c>
      <c r="D4013" t="str">
        <f>VLOOKUP(C4021,'make details'!$A$1:$C$139,2,FALSE)</f>
        <v>Audi</v>
      </c>
      <c r="E4013" t="str">
        <f>VLOOKUP(C4013,'make details'!$A$1:$C$139,3,FALSE)</f>
        <v>Standard</v>
      </c>
      <c r="F4013">
        <v>1995</v>
      </c>
      <c r="G4013" t="s">
        <v>437</v>
      </c>
      <c r="H4013" t="s">
        <v>32</v>
      </c>
      <c r="I4013" s="1">
        <v>44620</v>
      </c>
      <c r="J4013">
        <v>101</v>
      </c>
      <c r="K4013" t="str">
        <f>VLOOKUP(J4013,locations!$A$1:$E$17,2,FALSE)</f>
        <v>Northland</v>
      </c>
      <c r="L4013" t="str">
        <f>VLOOKUP(J4013,locations!$A$1:$E$17,3,FALSE)</f>
        <v>New Zealand</v>
      </c>
      <c r="M4013">
        <f>VLOOKUP(J4013,locations!$A$1:$E$17,4,FALSE)</f>
        <v>201500</v>
      </c>
      <c r="N4013">
        <f>VLOOKUP(J4013,locations!$A$1:$E$17,5,FALSE)</f>
        <v>16.11</v>
      </c>
    </row>
    <row r="4014" spans="1:14" x14ac:dyDescent="0.25">
      <c r="A4014">
        <v>4013</v>
      </c>
      <c r="B4014" t="s">
        <v>83</v>
      </c>
      <c r="C4014">
        <v>587</v>
      </c>
      <c r="D4014" t="str">
        <f>VLOOKUP(C4022,'make details'!$A$1:$C$139,2,FALSE)</f>
        <v>Toyota</v>
      </c>
      <c r="E4014" t="str">
        <f>VLOOKUP(C4014,'make details'!$A$1:$C$139,3,FALSE)</f>
        <v>Standard</v>
      </c>
      <c r="F4014">
        <v>2007</v>
      </c>
      <c r="G4014" t="s">
        <v>140</v>
      </c>
      <c r="H4014" t="s">
        <v>18</v>
      </c>
      <c r="I4014" s="1">
        <v>44521</v>
      </c>
      <c r="J4014">
        <v>102</v>
      </c>
      <c r="K4014" t="str">
        <f>VLOOKUP(J4014,locations!$A$1:$E$17,2,FALSE)</f>
        <v>Auckland</v>
      </c>
      <c r="L4014" t="str">
        <f>VLOOKUP(J4014,locations!$A$1:$E$17,3,FALSE)</f>
        <v>New Zealand</v>
      </c>
      <c r="M4014">
        <f>VLOOKUP(J4014,locations!$A$1:$E$17,4,FALSE)</f>
        <v>1695200</v>
      </c>
      <c r="N4014">
        <f>VLOOKUP(J4014,locations!$A$1:$E$17,5,FALSE)</f>
        <v>343.09</v>
      </c>
    </row>
    <row r="4015" spans="1:14" x14ac:dyDescent="0.25">
      <c r="A4015">
        <v>4014</v>
      </c>
      <c r="B4015" t="s">
        <v>435</v>
      </c>
      <c r="C4015">
        <v>577</v>
      </c>
      <c r="D4015" t="str">
        <f>VLOOKUP(C4023,'make details'!$A$1:$C$139,2,FALSE)</f>
        <v>Toyota</v>
      </c>
      <c r="E4015" t="str">
        <f>VLOOKUP(C4015,'make details'!$A$1:$C$139,3,FALSE)</f>
        <v>Luxury</v>
      </c>
      <c r="F4015">
        <v>2020</v>
      </c>
      <c r="G4015" t="s">
        <v>1043</v>
      </c>
      <c r="H4015" t="s">
        <v>18</v>
      </c>
      <c r="I4015" s="1">
        <v>44610</v>
      </c>
      <c r="J4015">
        <v>102</v>
      </c>
      <c r="K4015" t="str">
        <f>VLOOKUP(J4015,locations!$A$1:$E$17,2,FALSE)</f>
        <v>Auckland</v>
      </c>
      <c r="L4015" t="str">
        <f>VLOOKUP(J4015,locations!$A$1:$E$17,3,FALSE)</f>
        <v>New Zealand</v>
      </c>
      <c r="M4015">
        <f>VLOOKUP(J4015,locations!$A$1:$E$17,4,FALSE)</f>
        <v>1695200</v>
      </c>
      <c r="N4015">
        <f>VLOOKUP(J4015,locations!$A$1:$E$17,5,FALSE)</f>
        <v>343.09</v>
      </c>
    </row>
    <row r="4016" spans="1:14" x14ac:dyDescent="0.25">
      <c r="A4016">
        <v>4015</v>
      </c>
      <c r="B4016" t="s">
        <v>90</v>
      </c>
      <c r="C4016">
        <v>619</v>
      </c>
      <c r="D4016" t="str">
        <f>VLOOKUP(C4024,'make details'!$A$1:$C$139,2,FALSE)</f>
        <v>Nissan</v>
      </c>
      <c r="E4016" t="str">
        <f>VLOOKUP(C4016,'make details'!$A$1:$C$139,3,FALSE)</f>
        <v>Standard</v>
      </c>
      <c r="F4016">
        <v>2004</v>
      </c>
      <c r="G4016" t="s">
        <v>594</v>
      </c>
      <c r="H4016" t="s">
        <v>10</v>
      </c>
      <c r="I4016" s="1">
        <v>44620</v>
      </c>
      <c r="J4016">
        <v>114</v>
      </c>
      <c r="K4016" t="str">
        <f>VLOOKUP(J4016,locations!$A$1:$E$17,2,FALSE)</f>
        <v>Canterbury</v>
      </c>
      <c r="L4016" t="str">
        <f>VLOOKUP(J4016,locations!$A$1:$E$17,3,FALSE)</f>
        <v>New Zealand</v>
      </c>
      <c r="M4016">
        <f>VLOOKUP(J4016,locations!$A$1:$E$17,4,FALSE)</f>
        <v>655000</v>
      </c>
      <c r="N4016">
        <f>VLOOKUP(J4016,locations!$A$1:$E$17,5,FALSE)</f>
        <v>14.72</v>
      </c>
    </row>
    <row r="4017" spans="1:14" x14ac:dyDescent="0.25">
      <c r="A4017">
        <v>4016</v>
      </c>
      <c r="B4017" t="s">
        <v>235</v>
      </c>
      <c r="C4017">
        <v>580</v>
      </c>
      <c r="D4017" t="str">
        <f>VLOOKUP(C4025,'make details'!$A$1:$C$139,2,FALSE)</f>
        <v>Toyota</v>
      </c>
      <c r="E4017" t="str">
        <f>VLOOKUP(C4017,'make details'!$A$1:$C$139,3,FALSE)</f>
        <v>Standard</v>
      </c>
      <c r="F4017">
        <v>2012</v>
      </c>
      <c r="G4017" t="s">
        <v>730</v>
      </c>
      <c r="H4017" t="s">
        <v>32</v>
      </c>
      <c r="I4017" s="1">
        <v>44655</v>
      </c>
      <c r="J4017">
        <v>102</v>
      </c>
      <c r="K4017" t="str">
        <f>VLOOKUP(J4017,locations!$A$1:$E$17,2,FALSE)</f>
        <v>Auckland</v>
      </c>
      <c r="L4017" t="str">
        <f>VLOOKUP(J4017,locations!$A$1:$E$17,3,FALSE)</f>
        <v>New Zealand</v>
      </c>
      <c r="M4017">
        <f>VLOOKUP(J4017,locations!$A$1:$E$17,4,FALSE)</f>
        <v>1695200</v>
      </c>
      <c r="N4017">
        <f>VLOOKUP(J4017,locations!$A$1:$E$17,5,FALSE)</f>
        <v>343.09</v>
      </c>
    </row>
    <row r="4018" spans="1:14" x14ac:dyDescent="0.25">
      <c r="A4018">
        <v>4017</v>
      </c>
      <c r="B4018" t="s">
        <v>90</v>
      </c>
      <c r="C4018">
        <v>564</v>
      </c>
      <c r="D4018" t="str">
        <f>VLOOKUP(C4026,'make details'!$A$1:$C$139,2,FALSE)</f>
        <v>Toyota</v>
      </c>
      <c r="E4018" t="str">
        <f>VLOOKUP(C4018,'make details'!$A$1:$C$139,3,FALSE)</f>
        <v>Standard</v>
      </c>
      <c r="F4018">
        <v>2022</v>
      </c>
      <c r="G4018" t="s">
        <v>882</v>
      </c>
      <c r="H4018" t="s">
        <v>45</v>
      </c>
      <c r="I4018" s="1">
        <v>44641</v>
      </c>
      <c r="J4018">
        <v>102</v>
      </c>
      <c r="K4018" t="str">
        <f>VLOOKUP(J4018,locations!$A$1:$E$17,2,FALSE)</f>
        <v>Auckland</v>
      </c>
      <c r="L4018" t="str">
        <f>VLOOKUP(J4018,locations!$A$1:$E$17,3,FALSE)</f>
        <v>New Zealand</v>
      </c>
      <c r="M4018">
        <f>VLOOKUP(J4018,locations!$A$1:$E$17,4,FALSE)</f>
        <v>1695200</v>
      </c>
      <c r="N4018">
        <f>VLOOKUP(J4018,locations!$A$1:$E$17,5,FALSE)</f>
        <v>343.09</v>
      </c>
    </row>
    <row r="4019" spans="1:14" x14ac:dyDescent="0.25">
      <c r="A4019">
        <v>4018</v>
      </c>
      <c r="B4019" t="s">
        <v>454</v>
      </c>
      <c r="C4019">
        <v>540</v>
      </c>
      <c r="D4019" t="str">
        <f>VLOOKUP(C4027,'make details'!$A$1:$C$139,2,FALSE)</f>
        <v>Toyota</v>
      </c>
      <c r="E4019" t="str">
        <f>VLOOKUP(C4019,'make details'!$A$1:$C$139,3,FALSE)</f>
        <v>Standard</v>
      </c>
      <c r="F4019">
        <v>1991</v>
      </c>
      <c r="G4019" t="s">
        <v>1044</v>
      </c>
      <c r="H4019" t="s">
        <v>28</v>
      </c>
      <c r="I4019" s="1">
        <v>44625</v>
      </c>
      <c r="J4019">
        <v>106</v>
      </c>
      <c r="K4019" t="str">
        <f>VLOOKUP(J4019,locations!$A$1:$E$17,2,FALSE)</f>
        <v>Hawke's Bay</v>
      </c>
      <c r="L4019" t="str">
        <f>VLOOKUP(J4019,locations!$A$1:$E$17,3,FALSE)</f>
        <v>New Zealand</v>
      </c>
      <c r="M4019">
        <f>VLOOKUP(J4019,locations!$A$1:$E$17,4,FALSE)</f>
        <v>182700</v>
      </c>
      <c r="N4019">
        <f>VLOOKUP(J4019,locations!$A$1:$E$17,5,FALSE)</f>
        <v>12.92</v>
      </c>
    </row>
    <row r="4020" spans="1:14" x14ac:dyDescent="0.25">
      <c r="A4020">
        <v>4019</v>
      </c>
      <c r="B4020" t="s">
        <v>83</v>
      </c>
      <c r="C4020">
        <v>550</v>
      </c>
      <c r="D4020" t="str">
        <f>VLOOKUP(C4028,'make details'!$A$1:$C$139,2,FALSE)</f>
        <v>Subaru</v>
      </c>
      <c r="E4020" t="str">
        <f>VLOOKUP(C4020,'make details'!$A$1:$C$139,3,FALSE)</f>
        <v>Standard</v>
      </c>
      <c r="F4020">
        <v>2008</v>
      </c>
      <c r="G4020" t="s">
        <v>571</v>
      </c>
      <c r="H4020" t="s">
        <v>45</v>
      </c>
      <c r="I4020" s="1">
        <v>44630</v>
      </c>
      <c r="J4020">
        <v>102</v>
      </c>
      <c r="K4020" t="str">
        <f>VLOOKUP(J4020,locations!$A$1:$E$17,2,FALSE)</f>
        <v>Auckland</v>
      </c>
      <c r="L4020" t="str">
        <f>VLOOKUP(J4020,locations!$A$1:$E$17,3,FALSE)</f>
        <v>New Zealand</v>
      </c>
      <c r="M4020">
        <f>VLOOKUP(J4020,locations!$A$1:$E$17,4,FALSE)</f>
        <v>1695200</v>
      </c>
      <c r="N4020">
        <f>VLOOKUP(J4020,locations!$A$1:$E$17,5,FALSE)</f>
        <v>343.09</v>
      </c>
    </row>
    <row r="4021" spans="1:14" x14ac:dyDescent="0.25">
      <c r="A4021">
        <v>4020</v>
      </c>
      <c r="B4021" t="s">
        <v>90</v>
      </c>
      <c r="C4021">
        <v>507</v>
      </c>
      <c r="D4021" t="str">
        <f>VLOOKUP(C4029,'make details'!$A$1:$C$139,2,FALSE)</f>
        <v>Holden</v>
      </c>
      <c r="E4021" t="str">
        <f>VLOOKUP(C4021,'make details'!$A$1:$C$139,3,FALSE)</f>
        <v>Standard</v>
      </c>
      <c r="F4021">
        <v>2015</v>
      </c>
      <c r="G4021" t="s">
        <v>956</v>
      </c>
      <c r="H4021" t="s">
        <v>45</v>
      </c>
      <c r="I4021" s="1">
        <v>44601</v>
      </c>
      <c r="J4021">
        <v>102</v>
      </c>
      <c r="K4021" t="str">
        <f>VLOOKUP(J4021,locations!$A$1:$E$17,2,FALSE)</f>
        <v>Auckland</v>
      </c>
      <c r="L4021" t="str">
        <f>VLOOKUP(J4021,locations!$A$1:$E$17,3,FALSE)</f>
        <v>New Zealand</v>
      </c>
      <c r="M4021">
        <f>VLOOKUP(J4021,locations!$A$1:$E$17,4,FALSE)</f>
        <v>1695200</v>
      </c>
      <c r="N4021">
        <f>VLOOKUP(J4021,locations!$A$1:$E$17,5,FALSE)</f>
        <v>343.09</v>
      </c>
    </row>
    <row r="4022" spans="1:14" x14ac:dyDescent="0.25">
      <c r="A4022">
        <v>4021</v>
      </c>
      <c r="B4022" t="s">
        <v>75</v>
      </c>
      <c r="C4022">
        <v>619</v>
      </c>
      <c r="D4022" t="str">
        <f>VLOOKUP(C4030,'make details'!$A$1:$C$139,2,FALSE)</f>
        <v>BMW</v>
      </c>
      <c r="E4022" t="str">
        <f>VLOOKUP(C4022,'make details'!$A$1:$C$139,3,FALSE)</f>
        <v>Standard</v>
      </c>
      <c r="F4022">
        <v>2014</v>
      </c>
      <c r="G4022" t="s">
        <v>471</v>
      </c>
      <c r="H4022" t="s">
        <v>18</v>
      </c>
      <c r="I4022" s="1">
        <v>44651</v>
      </c>
      <c r="J4022">
        <v>102</v>
      </c>
      <c r="K4022" t="str">
        <f>VLOOKUP(J4022,locations!$A$1:$E$17,2,FALSE)</f>
        <v>Auckland</v>
      </c>
      <c r="L4022" t="str">
        <f>VLOOKUP(J4022,locations!$A$1:$E$17,3,FALSE)</f>
        <v>New Zealand</v>
      </c>
      <c r="M4022">
        <f>VLOOKUP(J4022,locations!$A$1:$E$17,4,FALSE)</f>
        <v>1695200</v>
      </c>
      <c r="N4022">
        <f>VLOOKUP(J4022,locations!$A$1:$E$17,5,FALSE)</f>
        <v>343.09</v>
      </c>
    </row>
    <row r="4023" spans="1:14" x14ac:dyDescent="0.25">
      <c r="A4023">
        <v>4022</v>
      </c>
      <c r="B4023" t="s">
        <v>75</v>
      </c>
      <c r="C4023">
        <v>619</v>
      </c>
      <c r="D4023" t="str">
        <f>VLOOKUP(C4031,'make details'!$A$1:$C$139,2,FALSE)</f>
        <v>BMW</v>
      </c>
      <c r="E4023" t="str">
        <f>VLOOKUP(C4023,'make details'!$A$1:$C$139,3,FALSE)</f>
        <v>Standard</v>
      </c>
      <c r="F4023">
        <v>2016</v>
      </c>
      <c r="G4023" t="s">
        <v>471</v>
      </c>
      <c r="H4023" t="s">
        <v>10</v>
      </c>
      <c r="I4023" s="1">
        <v>44655</v>
      </c>
      <c r="J4023">
        <v>102</v>
      </c>
      <c r="K4023" t="str">
        <f>VLOOKUP(J4023,locations!$A$1:$E$17,2,FALSE)</f>
        <v>Auckland</v>
      </c>
      <c r="L4023" t="str">
        <f>VLOOKUP(J4023,locations!$A$1:$E$17,3,FALSE)</f>
        <v>New Zealand</v>
      </c>
      <c r="M4023">
        <f>VLOOKUP(J4023,locations!$A$1:$E$17,4,FALSE)</f>
        <v>1695200</v>
      </c>
      <c r="N4023">
        <f>VLOOKUP(J4023,locations!$A$1:$E$17,5,FALSE)</f>
        <v>343.09</v>
      </c>
    </row>
    <row r="4024" spans="1:14" x14ac:dyDescent="0.25">
      <c r="A4024">
        <v>4023</v>
      </c>
      <c r="B4024" t="s">
        <v>435</v>
      </c>
      <c r="C4024">
        <v>587</v>
      </c>
      <c r="D4024" t="str">
        <f>VLOOKUP(C4032,'make details'!$A$1:$C$139,2,FALSE)</f>
        <v>Mercedes-Benz</v>
      </c>
      <c r="E4024" t="str">
        <f>VLOOKUP(C4024,'make details'!$A$1:$C$139,3,FALSE)</f>
        <v>Standard</v>
      </c>
      <c r="F4024">
        <v>2022</v>
      </c>
      <c r="G4024" t="s">
        <v>437</v>
      </c>
      <c r="H4024" t="s">
        <v>18</v>
      </c>
      <c r="I4024" s="1">
        <v>44652</v>
      </c>
      <c r="J4024">
        <v>104</v>
      </c>
      <c r="K4024" t="str">
        <f>VLOOKUP(J4024,locations!$A$1:$E$17,2,FALSE)</f>
        <v>Bay of Plenty</v>
      </c>
      <c r="L4024" t="str">
        <f>VLOOKUP(J4024,locations!$A$1:$E$17,3,FALSE)</f>
        <v>New Zealand</v>
      </c>
      <c r="M4024">
        <f>VLOOKUP(J4024,locations!$A$1:$E$17,4,FALSE)</f>
        <v>347700</v>
      </c>
      <c r="N4024">
        <f>VLOOKUP(J4024,locations!$A$1:$E$17,5,FALSE)</f>
        <v>28.8</v>
      </c>
    </row>
    <row r="4025" spans="1:14" x14ac:dyDescent="0.25">
      <c r="A4025">
        <v>4024</v>
      </c>
      <c r="B4025" t="s">
        <v>75</v>
      </c>
      <c r="C4025">
        <v>619</v>
      </c>
      <c r="D4025" t="str">
        <f>VLOOKUP(C4033,'make details'!$A$1:$C$139,2,FALSE)</f>
        <v>Mitsubishi</v>
      </c>
      <c r="E4025" t="str">
        <f>VLOOKUP(C4025,'make details'!$A$1:$C$139,3,FALSE)</f>
        <v>Standard</v>
      </c>
      <c r="F4025">
        <v>1998</v>
      </c>
      <c r="G4025" t="s">
        <v>702</v>
      </c>
      <c r="H4025" t="s">
        <v>45</v>
      </c>
      <c r="I4025" s="1">
        <v>44622</v>
      </c>
      <c r="J4025">
        <v>109</v>
      </c>
      <c r="K4025" t="str">
        <f>VLOOKUP(J4025,locations!$A$1:$E$17,2,FALSE)</f>
        <v>Wellington</v>
      </c>
      <c r="L4025" t="str">
        <f>VLOOKUP(J4025,locations!$A$1:$E$17,3,FALSE)</f>
        <v>New Zealand</v>
      </c>
      <c r="M4025">
        <f>VLOOKUP(J4025,locations!$A$1:$E$17,4,FALSE)</f>
        <v>543500</v>
      </c>
      <c r="N4025">
        <f>VLOOKUP(J4025,locations!$A$1:$E$17,5,FALSE)</f>
        <v>67.52</v>
      </c>
    </row>
    <row r="4026" spans="1:14" x14ac:dyDescent="0.25">
      <c r="A4026">
        <v>4025</v>
      </c>
      <c r="B4026" t="s">
        <v>75</v>
      </c>
      <c r="C4026">
        <v>619</v>
      </c>
      <c r="D4026" t="str">
        <f>VLOOKUP(C4034,'make details'!$A$1:$C$139,2,FALSE)</f>
        <v>Isuzu</v>
      </c>
      <c r="E4026" t="str">
        <f>VLOOKUP(C4026,'make details'!$A$1:$C$139,3,FALSE)</f>
        <v>Standard</v>
      </c>
      <c r="F4026">
        <v>2008</v>
      </c>
      <c r="G4026" t="s">
        <v>886</v>
      </c>
      <c r="H4026" t="s">
        <v>69</v>
      </c>
      <c r="I4026" s="1">
        <v>44623</v>
      </c>
      <c r="J4026">
        <v>102</v>
      </c>
      <c r="K4026" t="str">
        <f>VLOOKUP(J4026,locations!$A$1:$E$17,2,FALSE)</f>
        <v>Auckland</v>
      </c>
      <c r="L4026" t="str">
        <f>VLOOKUP(J4026,locations!$A$1:$E$17,3,FALSE)</f>
        <v>New Zealand</v>
      </c>
      <c r="M4026">
        <f>VLOOKUP(J4026,locations!$A$1:$E$17,4,FALSE)</f>
        <v>1695200</v>
      </c>
      <c r="N4026">
        <f>VLOOKUP(J4026,locations!$A$1:$E$17,5,FALSE)</f>
        <v>343.09</v>
      </c>
    </row>
    <row r="4027" spans="1:14" x14ac:dyDescent="0.25">
      <c r="A4027">
        <v>4026</v>
      </c>
      <c r="B4027" t="s">
        <v>75</v>
      </c>
      <c r="C4027">
        <v>619</v>
      </c>
      <c r="D4027" t="str">
        <f>VLOOKUP(C4035,'make details'!$A$1:$C$139,2,FALSE)</f>
        <v>Nissan</v>
      </c>
      <c r="E4027" t="str">
        <f>VLOOKUP(C4027,'make details'!$A$1:$C$139,3,FALSE)</f>
        <v>Standard</v>
      </c>
      <c r="F4027">
        <v>2014</v>
      </c>
      <c r="G4027" t="s">
        <v>471</v>
      </c>
      <c r="H4027" t="s">
        <v>32</v>
      </c>
      <c r="I4027" s="1">
        <v>44652</v>
      </c>
      <c r="J4027">
        <v>102</v>
      </c>
      <c r="K4027" t="str">
        <f>VLOOKUP(J4027,locations!$A$1:$E$17,2,FALSE)</f>
        <v>Auckland</v>
      </c>
      <c r="L4027" t="str">
        <f>VLOOKUP(J4027,locations!$A$1:$E$17,3,FALSE)</f>
        <v>New Zealand</v>
      </c>
      <c r="M4027">
        <f>VLOOKUP(J4027,locations!$A$1:$E$17,4,FALSE)</f>
        <v>1695200</v>
      </c>
      <c r="N4027">
        <f>VLOOKUP(J4027,locations!$A$1:$E$17,5,FALSE)</f>
        <v>343.09</v>
      </c>
    </row>
    <row r="4028" spans="1:14" x14ac:dyDescent="0.25">
      <c r="A4028">
        <v>4027</v>
      </c>
      <c r="B4028" t="s">
        <v>90</v>
      </c>
      <c r="C4028">
        <v>610</v>
      </c>
      <c r="D4028" t="str">
        <f>VLOOKUP(C4036,'make details'!$A$1:$C$139,2,FALSE)</f>
        <v>Toyota</v>
      </c>
      <c r="E4028" t="str">
        <f>VLOOKUP(C4028,'make details'!$A$1:$C$139,3,FALSE)</f>
        <v>Standard</v>
      </c>
      <c r="F4028">
        <v>2006</v>
      </c>
      <c r="G4028" t="s">
        <v>475</v>
      </c>
      <c r="H4028" t="s">
        <v>18</v>
      </c>
      <c r="I4028" s="1">
        <v>44521</v>
      </c>
      <c r="J4028">
        <v>102</v>
      </c>
      <c r="K4028" t="str">
        <f>VLOOKUP(J4028,locations!$A$1:$E$17,2,FALSE)</f>
        <v>Auckland</v>
      </c>
      <c r="L4028" t="str">
        <f>VLOOKUP(J4028,locations!$A$1:$E$17,3,FALSE)</f>
        <v>New Zealand</v>
      </c>
      <c r="M4028">
        <f>VLOOKUP(J4028,locations!$A$1:$E$17,4,FALSE)</f>
        <v>1695200</v>
      </c>
      <c r="N4028">
        <f>VLOOKUP(J4028,locations!$A$1:$E$17,5,FALSE)</f>
        <v>343.09</v>
      </c>
    </row>
    <row r="4029" spans="1:14" x14ac:dyDescent="0.25">
      <c r="A4029">
        <v>4028</v>
      </c>
      <c r="B4029" t="s">
        <v>83</v>
      </c>
      <c r="C4029">
        <v>548</v>
      </c>
      <c r="D4029" t="str">
        <f>VLOOKUP(C4037,'make details'!$A$1:$C$139,2,FALSE)</f>
        <v>Toyota</v>
      </c>
      <c r="E4029" t="str">
        <f>VLOOKUP(C4029,'make details'!$A$1:$C$139,3,FALSE)</f>
        <v>Standard</v>
      </c>
      <c r="F4029">
        <v>2003</v>
      </c>
      <c r="G4029" t="s">
        <v>1045</v>
      </c>
      <c r="H4029" t="s">
        <v>10</v>
      </c>
      <c r="I4029" s="1">
        <v>44651</v>
      </c>
      <c r="J4029">
        <v>104</v>
      </c>
      <c r="K4029" t="str">
        <f>VLOOKUP(J4029,locations!$A$1:$E$17,2,FALSE)</f>
        <v>Bay of Plenty</v>
      </c>
      <c r="L4029" t="str">
        <f>VLOOKUP(J4029,locations!$A$1:$E$17,3,FALSE)</f>
        <v>New Zealand</v>
      </c>
      <c r="M4029">
        <f>VLOOKUP(J4029,locations!$A$1:$E$17,4,FALSE)</f>
        <v>347700</v>
      </c>
      <c r="N4029">
        <f>VLOOKUP(J4029,locations!$A$1:$E$17,5,FALSE)</f>
        <v>28.8</v>
      </c>
    </row>
    <row r="4030" spans="1:14" x14ac:dyDescent="0.25">
      <c r="A4030">
        <v>4029</v>
      </c>
      <c r="B4030" t="s">
        <v>83</v>
      </c>
      <c r="C4030">
        <v>512</v>
      </c>
      <c r="D4030" t="str">
        <f>VLOOKUP(C4038,'make details'!$A$1:$C$139,2,FALSE)</f>
        <v>Ford</v>
      </c>
      <c r="E4030" t="str">
        <f>VLOOKUP(C4030,'make details'!$A$1:$C$139,3,FALSE)</f>
        <v>Luxury</v>
      </c>
      <c r="F4030">
        <v>2005</v>
      </c>
      <c r="G4030" t="s">
        <v>84</v>
      </c>
      <c r="H4030" t="s">
        <v>28</v>
      </c>
      <c r="I4030" s="1">
        <v>44654</v>
      </c>
      <c r="J4030">
        <v>102</v>
      </c>
      <c r="K4030" t="str">
        <f>VLOOKUP(J4030,locations!$A$1:$E$17,2,FALSE)</f>
        <v>Auckland</v>
      </c>
      <c r="L4030" t="str">
        <f>VLOOKUP(J4030,locations!$A$1:$E$17,3,FALSE)</f>
        <v>New Zealand</v>
      </c>
      <c r="M4030">
        <f>VLOOKUP(J4030,locations!$A$1:$E$17,4,FALSE)</f>
        <v>1695200</v>
      </c>
      <c r="N4030">
        <f>VLOOKUP(J4030,locations!$A$1:$E$17,5,FALSE)</f>
        <v>343.09</v>
      </c>
    </row>
    <row r="4031" spans="1:14" x14ac:dyDescent="0.25">
      <c r="A4031">
        <v>4030</v>
      </c>
      <c r="B4031" t="s">
        <v>90</v>
      </c>
      <c r="C4031">
        <v>512</v>
      </c>
      <c r="D4031" t="str">
        <f>VLOOKUP(C4039,'make details'!$A$1:$C$139,2,FALSE)</f>
        <v>Holden</v>
      </c>
      <c r="E4031" t="str">
        <f>VLOOKUP(C4031,'make details'!$A$1:$C$139,3,FALSE)</f>
        <v>Luxury</v>
      </c>
      <c r="F4031">
        <v>2012</v>
      </c>
      <c r="G4031" t="s">
        <v>729</v>
      </c>
      <c r="H4031" t="s">
        <v>10</v>
      </c>
      <c r="I4031" s="1">
        <v>44653</v>
      </c>
      <c r="J4031">
        <v>102</v>
      </c>
      <c r="K4031" t="str">
        <f>VLOOKUP(J4031,locations!$A$1:$E$17,2,FALSE)</f>
        <v>Auckland</v>
      </c>
      <c r="L4031" t="str">
        <f>VLOOKUP(J4031,locations!$A$1:$E$17,3,FALSE)</f>
        <v>New Zealand</v>
      </c>
      <c r="M4031">
        <f>VLOOKUP(J4031,locations!$A$1:$E$17,4,FALSE)</f>
        <v>1695200</v>
      </c>
      <c r="N4031">
        <f>VLOOKUP(J4031,locations!$A$1:$E$17,5,FALSE)</f>
        <v>343.09</v>
      </c>
    </row>
    <row r="4032" spans="1:14" x14ac:dyDescent="0.25">
      <c r="A4032">
        <v>4031</v>
      </c>
      <c r="B4032" t="s">
        <v>235</v>
      </c>
      <c r="C4032">
        <v>577</v>
      </c>
      <c r="D4032" t="str">
        <f>VLOOKUP(C4040,'make details'!$A$1:$C$139,2,FALSE)</f>
        <v>Nissan</v>
      </c>
      <c r="E4032" t="str">
        <f>VLOOKUP(C4032,'make details'!$A$1:$C$139,3,FALSE)</f>
        <v>Luxury</v>
      </c>
      <c r="F4032">
        <v>2018</v>
      </c>
      <c r="G4032" t="s">
        <v>690</v>
      </c>
      <c r="H4032" t="s">
        <v>66</v>
      </c>
      <c r="I4032" s="1">
        <v>44642</v>
      </c>
      <c r="J4032">
        <v>102</v>
      </c>
      <c r="K4032" t="str">
        <f>VLOOKUP(J4032,locations!$A$1:$E$17,2,FALSE)</f>
        <v>Auckland</v>
      </c>
      <c r="L4032" t="str">
        <f>VLOOKUP(J4032,locations!$A$1:$E$17,3,FALSE)</f>
        <v>New Zealand</v>
      </c>
      <c r="M4032">
        <f>VLOOKUP(J4032,locations!$A$1:$E$17,4,FALSE)</f>
        <v>1695200</v>
      </c>
      <c r="N4032">
        <f>VLOOKUP(J4032,locations!$A$1:$E$17,5,FALSE)</f>
        <v>343.09</v>
      </c>
    </row>
    <row r="4033" spans="1:14" x14ac:dyDescent="0.25">
      <c r="A4033">
        <v>4032</v>
      </c>
      <c r="B4033" t="s">
        <v>435</v>
      </c>
      <c r="C4033">
        <v>580</v>
      </c>
      <c r="D4033" t="str">
        <f>VLOOKUP(C4041,'make details'!$A$1:$C$139,2,FALSE)</f>
        <v>Mitsubishi</v>
      </c>
      <c r="E4033" t="str">
        <f>VLOOKUP(C4033,'make details'!$A$1:$C$139,3,FALSE)</f>
        <v>Standard</v>
      </c>
      <c r="F4033">
        <v>2014</v>
      </c>
      <c r="G4033" t="s">
        <v>464</v>
      </c>
      <c r="H4033" t="s">
        <v>10</v>
      </c>
      <c r="I4033" s="1">
        <v>44646</v>
      </c>
      <c r="J4033">
        <v>102</v>
      </c>
      <c r="K4033" t="str">
        <f>VLOOKUP(J4033,locations!$A$1:$E$17,2,FALSE)</f>
        <v>Auckland</v>
      </c>
      <c r="L4033" t="str">
        <f>VLOOKUP(J4033,locations!$A$1:$E$17,3,FALSE)</f>
        <v>New Zealand</v>
      </c>
      <c r="M4033">
        <f>VLOOKUP(J4033,locations!$A$1:$E$17,4,FALSE)</f>
        <v>1695200</v>
      </c>
      <c r="N4033">
        <f>VLOOKUP(J4033,locations!$A$1:$E$17,5,FALSE)</f>
        <v>343.09</v>
      </c>
    </row>
    <row r="4034" spans="1:14" x14ac:dyDescent="0.25">
      <c r="A4034">
        <v>4033</v>
      </c>
      <c r="B4034" t="s">
        <v>491</v>
      </c>
      <c r="C4034">
        <v>556</v>
      </c>
      <c r="D4034" t="str">
        <f>VLOOKUP(C4042,'make details'!$A$1:$C$139,2,FALSE)</f>
        <v>Toyota</v>
      </c>
      <c r="E4034" t="str">
        <f>VLOOKUP(C4034,'make details'!$A$1:$C$139,3,FALSE)</f>
        <v>Standard</v>
      </c>
      <c r="F4034">
        <v>1990</v>
      </c>
      <c r="G4034" t="s">
        <v>1046</v>
      </c>
      <c r="H4034" t="s">
        <v>32</v>
      </c>
      <c r="I4034" s="1">
        <v>44611</v>
      </c>
      <c r="J4034">
        <v>111</v>
      </c>
      <c r="K4034" t="str">
        <f>VLOOKUP(J4034,locations!$A$1:$E$17,2,FALSE)</f>
        <v>Nelson</v>
      </c>
      <c r="L4034" t="str">
        <f>VLOOKUP(J4034,locations!$A$1:$E$17,3,FALSE)</f>
        <v>New Zealand</v>
      </c>
      <c r="M4034">
        <f>VLOOKUP(J4034,locations!$A$1:$E$17,4,FALSE)</f>
        <v>54500</v>
      </c>
      <c r="N4034">
        <f>VLOOKUP(J4034,locations!$A$1:$E$17,5,FALSE)</f>
        <v>129.15</v>
      </c>
    </row>
    <row r="4035" spans="1:14" x14ac:dyDescent="0.25">
      <c r="A4035">
        <v>4034</v>
      </c>
      <c r="B4035" t="s">
        <v>83</v>
      </c>
      <c r="C4035">
        <v>587</v>
      </c>
      <c r="D4035" t="str">
        <f>VLOOKUP(C4043,'make details'!$A$1:$C$139,2,FALSE)</f>
        <v>Mazda</v>
      </c>
      <c r="E4035" t="str">
        <f>VLOOKUP(C4035,'make details'!$A$1:$C$139,3,FALSE)</f>
        <v>Standard</v>
      </c>
      <c r="F4035">
        <v>1996</v>
      </c>
      <c r="G4035" t="s">
        <v>446</v>
      </c>
      <c r="H4035" t="s">
        <v>45</v>
      </c>
      <c r="I4035" s="1">
        <v>44641</v>
      </c>
      <c r="J4035">
        <v>109</v>
      </c>
      <c r="K4035" t="str">
        <f>VLOOKUP(J4035,locations!$A$1:$E$17,2,FALSE)</f>
        <v>Wellington</v>
      </c>
      <c r="L4035" t="str">
        <f>VLOOKUP(J4035,locations!$A$1:$E$17,3,FALSE)</f>
        <v>New Zealand</v>
      </c>
      <c r="M4035">
        <f>VLOOKUP(J4035,locations!$A$1:$E$17,4,FALSE)</f>
        <v>543500</v>
      </c>
      <c r="N4035">
        <f>VLOOKUP(J4035,locations!$A$1:$E$17,5,FALSE)</f>
        <v>67.52</v>
      </c>
    </row>
    <row r="4036" spans="1:14" x14ac:dyDescent="0.25">
      <c r="A4036">
        <v>4035</v>
      </c>
      <c r="B4036" t="s">
        <v>491</v>
      </c>
      <c r="C4036">
        <v>619</v>
      </c>
      <c r="D4036" t="str">
        <f>VLOOKUP(C4044,'make details'!$A$1:$C$139,2,FALSE)</f>
        <v>Mitsubishi</v>
      </c>
      <c r="E4036" t="str">
        <f>VLOOKUP(C4036,'make details'!$A$1:$C$139,3,FALSE)</f>
        <v>Standard</v>
      </c>
      <c r="F4036">
        <v>1990</v>
      </c>
      <c r="G4036" t="s">
        <v>1047</v>
      </c>
      <c r="H4036" t="s">
        <v>32</v>
      </c>
      <c r="I4036" s="1">
        <v>44587</v>
      </c>
      <c r="J4036">
        <v>109</v>
      </c>
      <c r="K4036" t="str">
        <f>VLOOKUP(J4036,locations!$A$1:$E$17,2,FALSE)</f>
        <v>Wellington</v>
      </c>
      <c r="L4036" t="str">
        <f>VLOOKUP(J4036,locations!$A$1:$E$17,3,FALSE)</f>
        <v>New Zealand</v>
      </c>
      <c r="M4036">
        <f>VLOOKUP(J4036,locations!$A$1:$E$17,4,FALSE)</f>
        <v>543500</v>
      </c>
      <c r="N4036">
        <f>VLOOKUP(J4036,locations!$A$1:$E$17,5,FALSE)</f>
        <v>67.52</v>
      </c>
    </row>
    <row r="4037" spans="1:14" x14ac:dyDescent="0.25">
      <c r="A4037">
        <v>4036</v>
      </c>
      <c r="B4037" t="s">
        <v>83</v>
      </c>
      <c r="C4037">
        <v>619</v>
      </c>
      <c r="D4037" t="str">
        <f>VLOOKUP(C4045,'make details'!$A$1:$C$139,2,FALSE)</f>
        <v>Mitsubishi</v>
      </c>
      <c r="E4037" t="str">
        <f>VLOOKUP(C4037,'make details'!$A$1:$C$139,3,FALSE)</f>
        <v>Standard</v>
      </c>
      <c r="F4037">
        <v>2005</v>
      </c>
      <c r="G4037" t="s">
        <v>842</v>
      </c>
      <c r="H4037" t="s">
        <v>10</v>
      </c>
      <c r="I4037" s="1">
        <v>44645</v>
      </c>
      <c r="J4037">
        <v>104</v>
      </c>
      <c r="K4037" t="str">
        <f>VLOOKUP(J4037,locations!$A$1:$E$17,2,FALSE)</f>
        <v>Bay of Plenty</v>
      </c>
      <c r="L4037" t="str">
        <f>VLOOKUP(J4037,locations!$A$1:$E$17,3,FALSE)</f>
        <v>New Zealand</v>
      </c>
      <c r="M4037">
        <f>VLOOKUP(J4037,locations!$A$1:$E$17,4,FALSE)</f>
        <v>347700</v>
      </c>
      <c r="N4037">
        <f>VLOOKUP(J4037,locations!$A$1:$E$17,5,FALSE)</f>
        <v>28.8</v>
      </c>
    </row>
    <row r="4038" spans="1:14" x14ac:dyDescent="0.25">
      <c r="A4038">
        <v>4037</v>
      </c>
      <c r="B4038" t="s">
        <v>614</v>
      </c>
      <c r="C4038">
        <v>540</v>
      </c>
      <c r="D4038" t="str">
        <f>VLOOKUP(C4046,'make details'!$A$1:$C$139,2,FALSE)</f>
        <v>Mitsubishi</v>
      </c>
      <c r="E4038" t="str">
        <f>VLOOKUP(C4038,'make details'!$A$1:$C$139,3,FALSE)</f>
        <v>Standard</v>
      </c>
      <c r="F4038">
        <v>1998</v>
      </c>
      <c r="G4038" t="s">
        <v>701</v>
      </c>
      <c r="H4038" t="s">
        <v>32</v>
      </c>
      <c r="I4038" s="1">
        <v>44578</v>
      </c>
      <c r="J4038">
        <v>102</v>
      </c>
      <c r="K4038" t="str">
        <f>VLOOKUP(J4038,locations!$A$1:$E$17,2,FALSE)</f>
        <v>Auckland</v>
      </c>
      <c r="L4038" t="str">
        <f>VLOOKUP(J4038,locations!$A$1:$E$17,3,FALSE)</f>
        <v>New Zealand</v>
      </c>
      <c r="M4038">
        <f>VLOOKUP(J4038,locations!$A$1:$E$17,4,FALSE)</f>
        <v>1695200</v>
      </c>
      <c r="N4038">
        <f>VLOOKUP(J4038,locations!$A$1:$E$17,5,FALSE)</f>
        <v>343.09</v>
      </c>
    </row>
    <row r="4039" spans="1:14" x14ac:dyDescent="0.25">
      <c r="A4039">
        <v>4038</v>
      </c>
      <c r="B4039" t="s">
        <v>83</v>
      </c>
      <c r="C4039">
        <v>548</v>
      </c>
      <c r="D4039" t="str">
        <f>VLOOKUP(C4047,'make details'!$A$1:$C$139,2,FALSE)</f>
        <v>Subaru</v>
      </c>
      <c r="E4039" t="str">
        <f>VLOOKUP(C4039,'make details'!$A$1:$C$139,3,FALSE)</f>
        <v>Standard</v>
      </c>
      <c r="F4039">
        <v>1990</v>
      </c>
      <c r="G4039" t="s">
        <v>1048</v>
      </c>
      <c r="H4039" t="s">
        <v>69</v>
      </c>
      <c r="I4039" s="1">
        <v>44653</v>
      </c>
      <c r="J4039">
        <v>115</v>
      </c>
      <c r="K4039" t="str">
        <f>VLOOKUP(J4039,locations!$A$1:$E$17,2,FALSE)</f>
        <v>Otago</v>
      </c>
      <c r="L4039" t="str">
        <f>VLOOKUP(J4039,locations!$A$1:$E$17,3,FALSE)</f>
        <v>New Zealand</v>
      </c>
      <c r="M4039">
        <f>VLOOKUP(J4039,locations!$A$1:$E$17,4,FALSE)</f>
        <v>246000</v>
      </c>
      <c r="N4039">
        <f>VLOOKUP(J4039,locations!$A$1:$E$17,5,FALSE)</f>
        <v>7.89</v>
      </c>
    </row>
    <row r="4040" spans="1:14" x14ac:dyDescent="0.25">
      <c r="A4040">
        <v>4039</v>
      </c>
      <c r="B4040" t="s">
        <v>83</v>
      </c>
      <c r="C4040">
        <v>587</v>
      </c>
      <c r="D4040" t="str">
        <f>VLOOKUP(C4048,'make details'!$A$1:$C$139,2,FALSE)</f>
        <v>Toyota</v>
      </c>
      <c r="E4040" t="str">
        <f>VLOOKUP(C4040,'make details'!$A$1:$C$139,3,FALSE)</f>
        <v>Standard</v>
      </c>
      <c r="F4040">
        <v>1990</v>
      </c>
      <c r="G4040" t="s">
        <v>822</v>
      </c>
      <c r="H4040" t="s">
        <v>10</v>
      </c>
      <c r="I4040" s="1">
        <v>44487</v>
      </c>
      <c r="J4040">
        <v>108</v>
      </c>
      <c r="K4040" t="str">
        <f>VLOOKUP(J4040,locations!$A$1:$E$17,2,FALSE)</f>
        <v>Manawatū-Whanganui</v>
      </c>
      <c r="L4040" t="str">
        <f>VLOOKUP(J4040,locations!$A$1:$E$17,3,FALSE)</f>
        <v>New Zealand</v>
      </c>
      <c r="M4040">
        <f>VLOOKUP(J4040,locations!$A$1:$E$17,4,FALSE)</f>
        <v>258200</v>
      </c>
      <c r="N4040">
        <f>VLOOKUP(J4040,locations!$A$1:$E$17,5,FALSE)</f>
        <v>11.62</v>
      </c>
    </row>
    <row r="4041" spans="1:14" x14ac:dyDescent="0.25">
      <c r="A4041">
        <v>4040</v>
      </c>
      <c r="B4041" t="s">
        <v>435</v>
      </c>
      <c r="C4041">
        <v>580</v>
      </c>
      <c r="D4041" t="str">
        <f>VLOOKUP(C4049,'make details'!$A$1:$C$139,2,FALSE)</f>
        <v>Honda</v>
      </c>
      <c r="E4041" t="str">
        <f>VLOOKUP(C4041,'make details'!$A$1:$C$139,3,FALSE)</f>
        <v>Standard</v>
      </c>
      <c r="F4041">
        <v>1990</v>
      </c>
      <c r="G4041" t="s">
        <v>1049</v>
      </c>
      <c r="H4041" t="s">
        <v>45</v>
      </c>
      <c r="I4041" s="1">
        <v>44476</v>
      </c>
      <c r="J4041">
        <v>108</v>
      </c>
      <c r="K4041" t="str">
        <f>VLOOKUP(J4041,locations!$A$1:$E$17,2,FALSE)</f>
        <v>Manawatū-Whanganui</v>
      </c>
      <c r="L4041" t="str">
        <f>VLOOKUP(J4041,locations!$A$1:$E$17,3,FALSE)</f>
        <v>New Zealand</v>
      </c>
      <c r="M4041">
        <f>VLOOKUP(J4041,locations!$A$1:$E$17,4,FALSE)</f>
        <v>258200</v>
      </c>
      <c r="N4041">
        <f>VLOOKUP(J4041,locations!$A$1:$E$17,5,FALSE)</f>
        <v>11.62</v>
      </c>
    </row>
    <row r="4042" spans="1:14" x14ac:dyDescent="0.25">
      <c r="A4042">
        <v>4041</v>
      </c>
      <c r="B4042" t="s">
        <v>486</v>
      </c>
      <c r="C4042">
        <v>619</v>
      </c>
      <c r="D4042" t="str">
        <f>VLOOKUP(C4050,'make details'!$A$1:$C$139,2,FALSE)</f>
        <v>Ford</v>
      </c>
      <c r="E4042" t="str">
        <f>VLOOKUP(C4042,'make details'!$A$1:$C$139,3,FALSE)</f>
        <v>Standard</v>
      </c>
      <c r="F4042">
        <v>1990</v>
      </c>
      <c r="G4042" t="s">
        <v>1050</v>
      </c>
      <c r="H4042" t="s">
        <v>32</v>
      </c>
      <c r="I4042" s="1">
        <v>44650</v>
      </c>
      <c r="J4042">
        <v>105</v>
      </c>
      <c r="K4042" t="str">
        <f>VLOOKUP(J4042,locations!$A$1:$E$17,2,FALSE)</f>
        <v>Gisborne</v>
      </c>
      <c r="L4042" t="str">
        <f>VLOOKUP(J4042,locations!$A$1:$E$17,3,FALSE)</f>
        <v>New Zealand</v>
      </c>
      <c r="M4042">
        <f>VLOOKUP(J4042,locations!$A$1:$E$17,4,FALSE)</f>
        <v>52100</v>
      </c>
      <c r="N4042">
        <f>VLOOKUP(J4042,locations!$A$1:$E$17,5,FALSE)</f>
        <v>6.21</v>
      </c>
    </row>
    <row r="4043" spans="1:14" x14ac:dyDescent="0.25">
      <c r="A4043">
        <v>4042</v>
      </c>
      <c r="B4043" t="s">
        <v>75</v>
      </c>
      <c r="C4043">
        <v>576</v>
      </c>
      <c r="D4043" t="str">
        <f>VLOOKUP(C4051,'make details'!$A$1:$C$139,2,FALSE)</f>
        <v>Kea</v>
      </c>
      <c r="E4043" t="str">
        <f>VLOOKUP(C4043,'make details'!$A$1:$C$139,3,FALSE)</f>
        <v>Standard</v>
      </c>
      <c r="F4043">
        <v>1991</v>
      </c>
      <c r="G4043" t="s">
        <v>1051</v>
      </c>
      <c r="H4043" t="s">
        <v>28</v>
      </c>
      <c r="I4043" s="1">
        <v>44591</v>
      </c>
      <c r="J4043">
        <v>114</v>
      </c>
      <c r="K4043" t="str">
        <f>VLOOKUP(J4043,locations!$A$1:$E$17,2,FALSE)</f>
        <v>Canterbury</v>
      </c>
      <c r="L4043" t="str">
        <f>VLOOKUP(J4043,locations!$A$1:$E$17,3,FALSE)</f>
        <v>New Zealand</v>
      </c>
      <c r="M4043">
        <f>VLOOKUP(J4043,locations!$A$1:$E$17,4,FALSE)</f>
        <v>655000</v>
      </c>
      <c r="N4043">
        <f>VLOOKUP(J4043,locations!$A$1:$E$17,5,FALSE)</f>
        <v>14.72</v>
      </c>
    </row>
    <row r="4044" spans="1:14" x14ac:dyDescent="0.25">
      <c r="A4044">
        <v>4043</v>
      </c>
      <c r="B4044" t="s">
        <v>435</v>
      </c>
      <c r="C4044">
        <v>580</v>
      </c>
      <c r="D4044" t="str">
        <f>VLOOKUP(C4052,'make details'!$A$1:$C$139,2,FALSE)</f>
        <v>Trailer</v>
      </c>
      <c r="E4044" t="str">
        <f>VLOOKUP(C4044,'make details'!$A$1:$C$139,3,FALSE)</f>
        <v>Standard</v>
      </c>
      <c r="F4044">
        <v>1991</v>
      </c>
      <c r="G4044" t="s">
        <v>469</v>
      </c>
      <c r="H4044" t="s">
        <v>28</v>
      </c>
      <c r="I4044" s="1">
        <v>44555</v>
      </c>
      <c r="J4044">
        <v>109</v>
      </c>
      <c r="K4044" t="str">
        <f>VLOOKUP(J4044,locations!$A$1:$E$17,2,FALSE)</f>
        <v>Wellington</v>
      </c>
      <c r="L4044" t="str">
        <f>VLOOKUP(J4044,locations!$A$1:$E$17,3,FALSE)</f>
        <v>New Zealand</v>
      </c>
      <c r="M4044">
        <f>VLOOKUP(J4044,locations!$A$1:$E$17,4,FALSE)</f>
        <v>543500</v>
      </c>
      <c r="N4044">
        <f>VLOOKUP(J4044,locations!$A$1:$E$17,5,FALSE)</f>
        <v>67.52</v>
      </c>
    </row>
    <row r="4045" spans="1:14" x14ac:dyDescent="0.25">
      <c r="A4045">
        <v>4044</v>
      </c>
      <c r="B4045" t="s">
        <v>83</v>
      </c>
      <c r="C4045">
        <v>580</v>
      </c>
      <c r="D4045" t="str">
        <f>VLOOKUP(C4053,'make details'!$A$1:$C$139,2,FALSE)</f>
        <v>Trailer</v>
      </c>
      <c r="E4045" t="str">
        <f>VLOOKUP(C4045,'make details'!$A$1:$C$139,3,FALSE)</f>
        <v>Standard</v>
      </c>
      <c r="F4045">
        <v>1991</v>
      </c>
      <c r="G4045" t="s">
        <v>441</v>
      </c>
      <c r="H4045" t="s">
        <v>10</v>
      </c>
      <c r="I4045" s="1">
        <v>44622</v>
      </c>
      <c r="J4045">
        <v>101</v>
      </c>
      <c r="K4045" t="str">
        <f>VLOOKUP(J4045,locations!$A$1:$E$17,2,FALSE)</f>
        <v>Northland</v>
      </c>
      <c r="L4045" t="str">
        <f>VLOOKUP(J4045,locations!$A$1:$E$17,3,FALSE)</f>
        <v>New Zealand</v>
      </c>
      <c r="M4045">
        <f>VLOOKUP(J4045,locations!$A$1:$E$17,4,FALSE)</f>
        <v>201500</v>
      </c>
      <c r="N4045">
        <f>VLOOKUP(J4045,locations!$A$1:$E$17,5,FALSE)</f>
        <v>16.11</v>
      </c>
    </row>
    <row r="4046" spans="1:14" x14ac:dyDescent="0.25">
      <c r="A4046">
        <v>4045</v>
      </c>
      <c r="B4046" t="s">
        <v>454</v>
      </c>
      <c r="C4046">
        <v>580</v>
      </c>
      <c r="D4046" t="str">
        <f>VLOOKUP(C4054,'make details'!$A$1:$C$139,2,FALSE)</f>
        <v>Trailer</v>
      </c>
      <c r="E4046" t="str">
        <f>VLOOKUP(C4046,'make details'!$A$1:$C$139,3,FALSE)</f>
        <v>Standard</v>
      </c>
      <c r="F4046">
        <v>1991</v>
      </c>
      <c r="G4046" t="s">
        <v>469</v>
      </c>
      <c r="H4046" t="s">
        <v>69</v>
      </c>
      <c r="I4046" s="1">
        <v>44507</v>
      </c>
      <c r="J4046">
        <v>102</v>
      </c>
      <c r="K4046" t="str">
        <f>VLOOKUP(J4046,locations!$A$1:$E$17,2,FALSE)</f>
        <v>Auckland</v>
      </c>
      <c r="L4046" t="str">
        <f>VLOOKUP(J4046,locations!$A$1:$E$17,3,FALSE)</f>
        <v>New Zealand</v>
      </c>
      <c r="M4046">
        <f>VLOOKUP(J4046,locations!$A$1:$E$17,4,FALSE)</f>
        <v>1695200</v>
      </c>
      <c r="N4046">
        <f>VLOOKUP(J4046,locations!$A$1:$E$17,5,FALSE)</f>
        <v>343.09</v>
      </c>
    </row>
    <row r="4047" spans="1:14" x14ac:dyDescent="0.25">
      <c r="A4047">
        <v>4046</v>
      </c>
      <c r="B4047" t="s">
        <v>90</v>
      </c>
      <c r="C4047">
        <v>610</v>
      </c>
      <c r="D4047" t="str">
        <f>VLOOKUP(C4055,'make details'!$A$1:$C$139,2,FALSE)</f>
        <v>Trailer</v>
      </c>
      <c r="E4047" t="str">
        <f>VLOOKUP(C4047,'make details'!$A$1:$C$139,3,FALSE)</f>
        <v>Standard</v>
      </c>
      <c r="F4047">
        <v>1991</v>
      </c>
      <c r="G4047" t="s">
        <v>475</v>
      </c>
      <c r="H4047" t="s">
        <v>32</v>
      </c>
      <c r="I4047" s="1">
        <v>44653</v>
      </c>
      <c r="J4047">
        <v>102</v>
      </c>
      <c r="K4047" t="str">
        <f>VLOOKUP(J4047,locations!$A$1:$E$17,2,FALSE)</f>
        <v>Auckland</v>
      </c>
      <c r="L4047" t="str">
        <f>VLOOKUP(J4047,locations!$A$1:$E$17,3,FALSE)</f>
        <v>New Zealand</v>
      </c>
      <c r="M4047">
        <f>VLOOKUP(J4047,locations!$A$1:$E$17,4,FALSE)</f>
        <v>1695200</v>
      </c>
      <c r="N4047">
        <f>VLOOKUP(J4047,locations!$A$1:$E$17,5,FALSE)</f>
        <v>343.09</v>
      </c>
    </row>
    <row r="4048" spans="1:14" x14ac:dyDescent="0.25">
      <c r="A4048">
        <v>4047</v>
      </c>
      <c r="B4048" t="s">
        <v>435</v>
      </c>
      <c r="C4048">
        <v>619</v>
      </c>
      <c r="D4048" t="str">
        <f>VLOOKUP(C4056,'make details'!$A$1:$C$139,2,FALSE)</f>
        <v>Kea</v>
      </c>
      <c r="E4048" t="str">
        <f>VLOOKUP(C4048,'make details'!$A$1:$C$139,3,FALSE)</f>
        <v>Standard</v>
      </c>
      <c r="F4048">
        <v>1991</v>
      </c>
      <c r="G4048" t="s">
        <v>1052</v>
      </c>
      <c r="H4048" t="s">
        <v>69</v>
      </c>
      <c r="I4048" s="1">
        <v>44628</v>
      </c>
      <c r="J4048">
        <v>104</v>
      </c>
      <c r="K4048" t="str">
        <f>VLOOKUP(J4048,locations!$A$1:$E$17,2,FALSE)</f>
        <v>Bay of Plenty</v>
      </c>
      <c r="L4048" t="str">
        <f>VLOOKUP(J4048,locations!$A$1:$E$17,3,FALSE)</f>
        <v>New Zealand</v>
      </c>
      <c r="M4048">
        <f>VLOOKUP(J4048,locations!$A$1:$E$17,4,FALSE)</f>
        <v>347700</v>
      </c>
      <c r="N4048">
        <f>VLOOKUP(J4048,locations!$A$1:$E$17,5,FALSE)</f>
        <v>28.8</v>
      </c>
    </row>
    <row r="4049" spans="1:14" x14ac:dyDescent="0.25">
      <c r="A4049">
        <v>4048</v>
      </c>
      <c r="B4049" t="s">
        <v>83</v>
      </c>
      <c r="C4049">
        <v>550</v>
      </c>
      <c r="D4049" t="str">
        <f>VLOOKUP(C4057,'make details'!$A$1:$C$139,2,FALSE)</f>
        <v>Toko</v>
      </c>
      <c r="E4049" t="str">
        <f>VLOOKUP(C4049,'make details'!$A$1:$C$139,3,FALSE)</f>
        <v>Standard</v>
      </c>
      <c r="F4049">
        <v>1991</v>
      </c>
      <c r="G4049" t="s">
        <v>1053</v>
      </c>
      <c r="H4049" t="s">
        <v>69</v>
      </c>
      <c r="I4049" s="1">
        <v>44523</v>
      </c>
      <c r="J4049">
        <v>109</v>
      </c>
      <c r="K4049" t="str">
        <f>VLOOKUP(J4049,locations!$A$1:$E$17,2,FALSE)</f>
        <v>Wellington</v>
      </c>
      <c r="L4049" t="str">
        <f>VLOOKUP(J4049,locations!$A$1:$E$17,3,FALSE)</f>
        <v>New Zealand</v>
      </c>
      <c r="M4049">
        <f>VLOOKUP(J4049,locations!$A$1:$E$17,4,FALSE)</f>
        <v>543500</v>
      </c>
      <c r="N4049">
        <f>VLOOKUP(J4049,locations!$A$1:$E$17,5,FALSE)</f>
        <v>67.52</v>
      </c>
    </row>
    <row r="4050" spans="1:14" x14ac:dyDescent="0.25">
      <c r="A4050">
        <v>4049</v>
      </c>
      <c r="B4050" t="s">
        <v>235</v>
      </c>
      <c r="C4050">
        <v>540</v>
      </c>
      <c r="D4050" t="str">
        <f>VLOOKUP(C4058,'make details'!$A$1:$C$139,2,FALSE)</f>
        <v>Trailer</v>
      </c>
      <c r="E4050" t="str">
        <f>VLOOKUP(C4050,'make details'!$A$1:$C$139,3,FALSE)</f>
        <v>Standard</v>
      </c>
      <c r="F4050">
        <v>1991</v>
      </c>
      <c r="G4050" t="s">
        <v>1054</v>
      </c>
      <c r="H4050" t="s">
        <v>101</v>
      </c>
      <c r="I4050" s="1">
        <v>44536</v>
      </c>
      <c r="J4050">
        <v>104</v>
      </c>
      <c r="K4050" t="str">
        <f>VLOOKUP(J4050,locations!$A$1:$E$17,2,FALSE)</f>
        <v>Bay of Plenty</v>
      </c>
      <c r="L4050" t="str">
        <f>VLOOKUP(J4050,locations!$A$1:$E$17,3,FALSE)</f>
        <v>New Zealand</v>
      </c>
      <c r="M4050">
        <f>VLOOKUP(J4050,locations!$A$1:$E$17,4,FALSE)</f>
        <v>347700</v>
      </c>
      <c r="N4050">
        <f>VLOOKUP(J4050,locations!$A$1:$E$17,5,FALSE)</f>
        <v>28.8</v>
      </c>
    </row>
    <row r="4051" spans="1:14" x14ac:dyDescent="0.25">
      <c r="A4051">
        <v>4050</v>
      </c>
      <c r="B4051" t="s">
        <v>8</v>
      </c>
      <c r="C4051">
        <v>562</v>
      </c>
      <c r="D4051" t="str">
        <f>VLOOKUP(C4059,'make details'!$A$1:$C$139,2,FALSE)</f>
        <v>Trailer</v>
      </c>
      <c r="E4051" t="str">
        <f>VLOOKUP(C4051,'make details'!$A$1:$C$139,3,FALSE)</f>
        <v>Standard</v>
      </c>
      <c r="F4051">
        <v>2010</v>
      </c>
      <c r="G4051" t="s">
        <v>1055</v>
      </c>
      <c r="H4051" t="s">
        <v>45</v>
      </c>
      <c r="I4051" s="1">
        <v>44653</v>
      </c>
      <c r="J4051">
        <v>101</v>
      </c>
      <c r="K4051" t="str">
        <f>VLOOKUP(J4051,locations!$A$1:$E$17,2,FALSE)</f>
        <v>Northland</v>
      </c>
      <c r="L4051" t="str">
        <f>VLOOKUP(J4051,locations!$A$1:$E$17,3,FALSE)</f>
        <v>New Zealand</v>
      </c>
      <c r="M4051">
        <f>VLOOKUP(J4051,locations!$A$1:$E$17,4,FALSE)</f>
        <v>201500</v>
      </c>
      <c r="N4051">
        <f>VLOOKUP(J4051,locations!$A$1:$E$17,5,FALSE)</f>
        <v>16.11</v>
      </c>
    </row>
    <row r="4052" spans="1:14" x14ac:dyDescent="0.25">
      <c r="A4052">
        <v>4051</v>
      </c>
      <c r="B4052" t="s">
        <v>8</v>
      </c>
      <c r="C4052">
        <v>623</v>
      </c>
      <c r="D4052" t="str">
        <f>VLOOKUP(C4060,'make details'!$A$1:$C$139,2,FALSE)</f>
        <v>Briford</v>
      </c>
      <c r="E4052" t="str">
        <f>VLOOKUP(C4052,'make details'!$A$1:$C$139,3,FALSE)</f>
        <v>Standard</v>
      </c>
      <c r="F4052">
        <v>2000</v>
      </c>
      <c r="G4052" t="s">
        <v>297</v>
      </c>
      <c r="H4052" t="s">
        <v>10</v>
      </c>
      <c r="I4052" s="1">
        <v>44590</v>
      </c>
      <c r="J4052">
        <v>104</v>
      </c>
      <c r="K4052" t="str">
        <f>VLOOKUP(J4052,locations!$A$1:$E$17,2,FALSE)</f>
        <v>Bay of Plenty</v>
      </c>
      <c r="L4052" t="str">
        <f>VLOOKUP(J4052,locations!$A$1:$E$17,3,FALSE)</f>
        <v>New Zealand</v>
      </c>
      <c r="M4052">
        <f>VLOOKUP(J4052,locations!$A$1:$E$17,4,FALSE)</f>
        <v>347700</v>
      </c>
      <c r="N4052">
        <f>VLOOKUP(J4052,locations!$A$1:$E$17,5,FALSE)</f>
        <v>28.8</v>
      </c>
    </row>
    <row r="4053" spans="1:14" x14ac:dyDescent="0.25">
      <c r="A4053">
        <v>4052</v>
      </c>
      <c r="B4053" t="s">
        <v>8</v>
      </c>
      <c r="C4053">
        <v>623</v>
      </c>
      <c r="D4053" t="str">
        <f>VLOOKUP(C4061,'make details'!$A$1:$C$139,2,FALSE)</f>
        <v>Homebuilt</v>
      </c>
      <c r="E4053" t="str">
        <f>VLOOKUP(C4053,'make details'!$A$1:$C$139,3,FALSE)</f>
        <v>Standard</v>
      </c>
      <c r="F4053">
        <v>2010</v>
      </c>
      <c r="G4053" t="s">
        <v>139</v>
      </c>
      <c r="H4053" t="s">
        <v>32</v>
      </c>
      <c r="I4053" s="1">
        <v>44621</v>
      </c>
      <c r="J4053">
        <v>107</v>
      </c>
      <c r="K4053" t="str">
        <f>VLOOKUP(J4053,locations!$A$1:$E$17,2,FALSE)</f>
        <v>Taranaki</v>
      </c>
      <c r="L4053" t="str">
        <f>VLOOKUP(J4053,locations!$A$1:$E$17,3,FALSE)</f>
        <v>New Zealand</v>
      </c>
      <c r="M4053">
        <f>VLOOKUP(J4053,locations!$A$1:$E$17,4,FALSE)</f>
        <v>127300</v>
      </c>
      <c r="N4053">
        <f>VLOOKUP(J4053,locations!$A$1:$E$17,5,FALSE)</f>
        <v>17.55</v>
      </c>
    </row>
    <row r="4054" spans="1:14" x14ac:dyDescent="0.25">
      <c r="A4054">
        <v>4053</v>
      </c>
      <c r="B4054" t="s">
        <v>11</v>
      </c>
      <c r="C4054">
        <v>623</v>
      </c>
      <c r="D4054" t="str">
        <f>VLOOKUP(C4062,'make details'!$A$1:$C$139,2,FALSE)</f>
        <v>Trailer</v>
      </c>
      <c r="E4054" t="str">
        <f>VLOOKUP(C4054,'make details'!$A$1:$C$139,3,FALSE)</f>
        <v>Standard</v>
      </c>
      <c r="F4054">
        <v>2006</v>
      </c>
      <c r="G4054" t="s">
        <v>20</v>
      </c>
      <c r="H4054" t="s">
        <v>10</v>
      </c>
      <c r="I4054" s="1">
        <v>44648</v>
      </c>
      <c r="J4054">
        <v>104</v>
      </c>
      <c r="K4054" t="str">
        <f>VLOOKUP(J4054,locations!$A$1:$E$17,2,FALSE)</f>
        <v>Bay of Plenty</v>
      </c>
      <c r="L4054" t="str">
        <f>VLOOKUP(J4054,locations!$A$1:$E$17,3,FALSE)</f>
        <v>New Zealand</v>
      </c>
      <c r="M4054">
        <f>VLOOKUP(J4054,locations!$A$1:$E$17,4,FALSE)</f>
        <v>347700</v>
      </c>
      <c r="N4054">
        <f>VLOOKUP(J4054,locations!$A$1:$E$17,5,FALSE)</f>
        <v>28.8</v>
      </c>
    </row>
    <row r="4055" spans="1:14" x14ac:dyDescent="0.25">
      <c r="A4055">
        <v>4054</v>
      </c>
      <c r="B4055" t="s">
        <v>37</v>
      </c>
      <c r="C4055">
        <v>623</v>
      </c>
      <c r="D4055" t="str">
        <f>VLOOKUP(C4063,'make details'!$A$1:$C$139,2,FALSE)</f>
        <v>Trailer</v>
      </c>
      <c r="E4055" t="str">
        <f>VLOOKUP(C4055,'make details'!$A$1:$C$139,3,FALSE)</f>
        <v>Standard</v>
      </c>
      <c r="F4055">
        <v>2010</v>
      </c>
      <c r="G4055" t="s">
        <v>1056</v>
      </c>
      <c r="H4055" t="s">
        <v>66</v>
      </c>
      <c r="I4055" s="1">
        <v>44642</v>
      </c>
      <c r="J4055">
        <v>103</v>
      </c>
      <c r="K4055" t="str">
        <f>VLOOKUP(J4055,locations!$A$1:$E$17,2,FALSE)</f>
        <v>Waikato</v>
      </c>
      <c r="L4055" t="str">
        <f>VLOOKUP(J4055,locations!$A$1:$E$17,3,FALSE)</f>
        <v>New Zealand</v>
      </c>
      <c r="M4055">
        <f>VLOOKUP(J4055,locations!$A$1:$E$17,4,FALSE)</f>
        <v>513800</v>
      </c>
      <c r="N4055">
        <f>VLOOKUP(J4055,locations!$A$1:$E$17,5,FALSE)</f>
        <v>21.5</v>
      </c>
    </row>
    <row r="4056" spans="1:14" x14ac:dyDescent="0.25">
      <c r="A4056">
        <v>4055</v>
      </c>
      <c r="B4056" t="s">
        <v>8</v>
      </c>
      <c r="C4056">
        <v>562</v>
      </c>
      <c r="D4056" t="str">
        <f>VLOOKUP(C4064,'make details'!$A$1:$C$139,2,FALSE)</f>
        <v>Trailer</v>
      </c>
      <c r="E4056" t="str">
        <f>VLOOKUP(C4056,'make details'!$A$1:$C$139,3,FALSE)</f>
        <v>Standard</v>
      </c>
      <c r="F4056">
        <v>2010</v>
      </c>
      <c r="G4056" t="s">
        <v>868</v>
      </c>
      <c r="H4056" t="s">
        <v>10</v>
      </c>
      <c r="I4056" s="1">
        <v>44517</v>
      </c>
      <c r="J4056">
        <v>101</v>
      </c>
      <c r="K4056" t="str">
        <f>VLOOKUP(J4056,locations!$A$1:$E$17,2,FALSE)</f>
        <v>Northland</v>
      </c>
      <c r="L4056" t="str">
        <f>VLOOKUP(J4056,locations!$A$1:$E$17,3,FALSE)</f>
        <v>New Zealand</v>
      </c>
      <c r="M4056">
        <f>VLOOKUP(J4056,locations!$A$1:$E$17,4,FALSE)</f>
        <v>201500</v>
      </c>
      <c r="N4056">
        <f>VLOOKUP(J4056,locations!$A$1:$E$17,5,FALSE)</f>
        <v>16.11</v>
      </c>
    </row>
    <row r="4057" spans="1:14" x14ac:dyDescent="0.25">
      <c r="A4057">
        <v>4056</v>
      </c>
      <c r="B4057" t="s">
        <v>11</v>
      </c>
      <c r="C4057">
        <v>618</v>
      </c>
      <c r="D4057" t="str">
        <f>VLOOKUP(C4065,'make details'!$A$1:$C$139,2,FALSE)</f>
        <v>Trailer</v>
      </c>
      <c r="E4057" t="str">
        <f>VLOOKUP(C4057,'make details'!$A$1:$C$139,3,FALSE)</f>
        <v>Standard</v>
      </c>
      <c r="F4057">
        <v>2006</v>
      </c>
      <c r="G4057" t="s">
        <v>1057</v>
      </c>
      <c r="H4057" t="s">
        <v>45</v>
      </c>
      <c r="I4057" s="1">
        <v>44480</v>
      </c>
      <c r="J4057">
        <v>115</v>
      </c>
      <c r="K4057" t="str">
        <f>VLOOKUP(J4057,locations!$A$1:$E$17,2,FALSE)</f>
        <v>Otago</v>
      </c>
      <c r="L4057" t="str">
        <f>VLOOKUP(J4057,locations!$A$1:$E$17,3,FALSE)</f>
        <v>New Zealand</v>
      </c>
      <c r="M4057">
        <f>VLOOKUP(J4057,locations!$A$1:$E$17,4,FALSE)</f>
        <v>246000</v>
      </c>
      <c r="N4057">
        <f>VLOOKUP(J4057,locations!$A$1:$E$17,5,FALSE)</f>
        <v>7.89</v>
      </c>
    </row>
    <row r="4058" spans="1:14" x14ac:dyDescent="0.25">
      <c r="A4058">
        <v>4057</v>
      </c>
      <c r="B4058" t="s">
        <v>37</v>
      </c>
      <c r="C4058">
        <v>623</v>
      </c>
      <c r="D4058" t="str">
        <f>VLOOKUP(C4066,'make details'!$A$1:$C$139,2,FALSE)</f>
        <v>Audi</v>
      </c>
      <c r="E4058" t="str">
        <f>VLOOKUP(C4058,'make details'!$A$1:$C$139,3,FALSE)</f>
        <v>Standard</v>
      </c>
      <c r="F4058">
        <v>2010</v>
      </c>
      <c r="G4058" t="s">
        <v>1058</v>
      </c>
      <c r="H4058" t="s">
        <v>47</v>
      </c>
      <c r="I4058" s="1">
        <v>44608</v>
      </c>
      <c r="J4058">
        <v>102</v>
      </c>
      <c r="K4058" t="str">
        <f>VLOOKUP(J4058,locations!$A$1:$E$17,2,FALSE)</f>
        <v>Auckland</v>
      </c>
      <c r="L4058" t="str">
        <f>VLOOKUP(J4058,locations!$A$1:$E$17,3,FALSE)</f>
        <v>New Zealand</v>
      </c>
      <c r="M4058">
        <f>VLOOKUP(J4058,locations!$A$1:$E$17,4,FALSE)</f>
        <v>1695200</v>
      </c>
      <c r="N4058">
        <f>VLOOKUP(J4058,locations!$A$1:$E$17,5,FALSE)</f>
        <v>343.09</v>
      </c>
    </row>
    <row r="4059" spans="1:14" x14ac:dyDescent="0.25">
      <c r="A4059">
        <v>4058</v>
      </c>
      <c r="B4059" t="s">
        <v>8</v>
      </c>
      <c r="C4059">
        <v>623</v>
      </c>
      <c r="D4059" t="str">
        <f>VLOOKUP(C4067,'make details'!$A$1:$C$139,2,FALSE)</f>
        <v>Trailer</v>
      </c>
      <c r="E4059" t="str">
        <f>VLOOKUP(C4059,'make details'!$A$1:$C$139,3,FALSE)</f>
        <v>Standard</v>
      </c>
      <c r="F4059">
        <v>2010</v>
      </c>
      <c r="G4059" t="s">
        <v>57</v>
      </c>
      <c r="H4059" t="s">
        <v>10</v>
      </c>
      <c r="I4059" s="1">
        <v>44487</v>
      </c>
      <c r="J4059">
        <v>104</v>
      </c>
      <c r="K4059" t="str">
        <f>VLOOKUP(J4059,locations!$A$1:$E$17,2,FALSE)</f>
        <v>Bay of Plenty</v>
      </c>
      <c r="L4059" t="str">
        <f>VLOOKUP(J4059,locations!$A$1:$E$17,3,FALSE)</f>
        <v>New Zealand</v>
      </c>
      <c r="M4059">
        <f>VLOOKUP(J4059,locations!$A$1:$E$17,4,FALSE)</f>
        <v>347700</v>
      </c>
      <c r="N4059">
        <f>VLOOKUP(J4059,locations!$A$1:$E$17,5,FALSE)</f>
        <v>28.8</v>
      </c>
    </row>
    <row r="4060" spans="1:14" x14ac:dyDescent="0.25">
      <c r="A4060">
        <v>4059</v>
      </c>
      <c r="B4060" t="s">
        <v>8</v>
      </c>
      <c r="C4060">
        <v>514</v>
      </c>
      <c r="D4060" t="str">
        <f>VLOOKUP(C4068,'make details'!$A$1:$C$139,2,FALSE)</f>
        <v>Pinto</v>
      </c>
      <c r="E4060" t="str">
        <f>VLOOKUP(C4060,'make details'!$A$1:$C$139,3,FALSE)</f>
        <v>Standard</v>
      </c>
      <c r="F4060">
        <v>2010</v>
      </c>
      <c r="G4060" t="s">
        <v>209</v>
      </c>
      <c r="H4060" t="s">
        <v>10</v>
      </c>
      <c r="I4060" s="1">
        <v>44514</v>
      </c>
      <c r="J4060">
        <v>111</v>
      </c>
      <c r="K4060" t="str">
        <f>VLOOKUP(J4060,locations!$A$1:$E$17,2,FALSE)</f>
        <v>Nelson</v>
      </c>
      <c r="L4060" t="str">
        <f>VLOOKUP(J4060,locations!$A$1:$E$17,3,FALSE)</f>
        <v>New Zealand</v>
      </c>
      <c r="M4060">
        <f>VLOOKUP(J4060,locations!$A$1:$E$17,4,FALSE)</f>
        <v>54500</v>
      </c>
      <c r="N4060">
        <f>VLOOKUP(J4060,locations!$A$1:$E$17,5,FALSE)</f>
        <v>129.15</v>
      </c>
    </row>
    <row r="4061" spans="1:14" x14ac:dyDescent="0.25">
      <c r="A4061">
        <v>4060</v>
      </c>
      <c r="B4061" t="s">
        <v>11</v>
      </c>
      <c r="C4061">
        <v>549</v>
      </c>
      <c r="D4061" t="str">
        <f>VLOOKUP(C4069,'make details'!$A$1:$C$139,2,FALSE)</f>
        <v>Homebuilt</v>
      </c>
      <c r="E4061" t="str">
        <f>VLOOKUP(C4061,'make details'!$A$1:$C$139,3,FALSE)</f>
        <v>Standard</v>
      </c>
      <c r="F4061">
        <v>1990</v>
      </c>
      <c r="G4061" t="s">
        <v>79</v>
      </c>
      <c r="H4061" t="s">
        <v>45</v>
      </c>
      <c r="I4061" s="1">
        <v>44640</v>
      </c>
      <c r="J4061">
        <v>103</v>
      </c>
      <c r="K4061" t="str">
        <f>VLOOKUP(J4061,locations!$A$1:$E$17,2,FALSE)</f>
        <v>Waikato</v>
      </c>
      <c r="L4061" t="str">
        <f>VLOOKUP(J4061,locations!$A$1:$E$17,3,FALSE)</f>
        <v>New Zealand</v>
      </c>
      <c r="M4061">
        <f>VLOOKUP(J4061,locations!$A$1:$E$17,4,FALSE)</f>
        <v>513800</v>
      </c>
      <c r="N4061">
        <f>VLOOKUP(J4061,locations!$A$1:$E$17,5,FALSE)</f>
        <v>21.5</v>
      </c>
    </row>
    <row r="4062" spans="1:14" x14ac:dyDescent="0.25">
      <c r="A4062">
        <v>4061</v>
      </c>
      <c r="B4062" t="s">
        <v>11</v>
      </c>
      <c r="C4062">
        <v>623</v>
      </c>
      <c r="D4062" t="str">
        <f>VLOOKUP(C4070,'make details'!$A$1:$C$139,2,FALSE)</f>
        <v>Trailer</v>
      </c>
      <c r="E4062" t="str">
        <f>VLOOKUP(C4062,'make details'!$A$1:$C$139,3,FALSE)</f>
        <v>Standard</v>
      </c>
      <c r="F4062">
        <v>1997</v>
      </c>
      <c r="G4062" t="s">
        <v>20</v>
      </c>
      <c r="H4062" t="s">
        <v>45</v>
      </c>
      <c r="I4062" s="1">
        <v>44528</v>
      </c>
      <c r="J4062">
        <v>102</v>
      </c>
      <c r="K4062" t="str">
        <f>VLOOKUP(J4062,locations!$A$1:$E$17,2,FALSE)</f>
        <v>Auckland</v>
      </c>
      <c r="L4062" t="str">
        <f>VLOOKUP(J4062,locations!$A$1:$E$17,3,FALSE)</f>
        <v>New Zealand</v>
      </c>
      <c r="M4062">
        <f>VLOOKUP(J4062,locations!$A$1:$E$17,4,FALSE)</f>
        <v>1695200</v>
      </c>
      <c r="N4062">
        <f>VLOOKUP(J4062,locations!$A$1:$E$17,5,FALSE)</f>
        <v>343.09</v>
      </c>
    </row>
    <row r="4063" spans="1:14" x14ac:dyDescent="0.25">
      <c r="A4063">
        <v>4062</v>
      </c>
      <c r="B4063" t="s">
        <v>8</v>
      </c>
      <c r="C4063">
        <v>623</v>
      </c>
      <c r="D4063" t="str">
        <f>VLOOKUP(C4071,'make details'!$A$1:$C$139,2,FALSE)</f>
        <v>Briford</v>
      </c>
      <c r="E4063" t="str">
        <f>VLOOKUP(C4063,'make details'!$A$1:$C$139,3,FALSE)</f>
        <v>Standard</v>
      </c>
      <c r="F4063">
        <v>2001</v>
      </c>
      <c r="G4063" t="s">
        <v>23</v>
      </c>
      <c r="H4063" t="s">
        <v>47</v>
      </c>
      <c r="I4063" s="1">
        <v>44639</v>
      </c>
      <c r="J4063">
        <v>114</v>
      </c>
      <c r="K4063" t="str">
        <f>VLOOKUP(J4063,locations!$A$1:$E$17,2,FALSE)</f>
        <v>Canterbury</v>
      </c>
      <c r="L4063" t="str">
        <f>VLOOKUP(J4063,locations!$A$1:$E$17,3,FALSE)</f>
        <v>New Zealand</v>
      </c>
      <c r="M4063">
        <f>VLOOKUP(J4063,locations!$A$1:$E$17,4,FALSE)</f>
        <v>655000</v>
      </c>
      <c r="N4063">
        <f>VLOOKUP(J4063,locations!$A$1:$E$17,5,FALSE)</f>
        <v>14.72</v>
      </c>
    </row>
    <row r="4064" spans="1:14" x14ac:dyDescent="0.25">
      <c r="A4064">
        <v>4063</v>
      </c>
      <c r="B4064" t="s">
        <v>8</v>
      </c>
      <c r="C4064">
        <v>623</v>
      </c>
      <c r="D4064" t="str">
        <f>VLOOKUP(C4072,'make details'!$A$1:$C$139,2,FALSE)</f>
        <v>Trailer</v>
      </c>
      <c r="E4064" t="str">
        <f>VLOOKUP(C4064,'make details'!$A$1:$C$139,3,FALSE)</f>
        <v>Standard</v>
      </c>
      <c r="F4064">
        <v>2010</v>
      </c>
      <c r="G4064" t="s">
        <v>1059</v>
      </c>
      <c r="H4064" t="s">
        <v>32</v>
      </c>
      <c r="I4064" s="1">
        <v>44571</v>
      </c>
      <c r="J4064">
        <v>102</v>
      </c>
      <c r="K4064" t="str">
        <f>VLOOKUP(J4064,locations!$A$1:$E$17,2,FALSE)</f>
        <v>Auckland</v>
      </c>
      <c r="L4064" t="str">
        <f>VLOOKUP(J4064,locations!$A$1:$E$17,3,FALSE)</f>
        <v>New Zealand</v>
      </c>
      <c r="M4064">
        <f>VLOOKUP(J4064,locations!$A$1:$E$17,4,FALSE)</f>
        <v>1695200</v>
      </c>
      <c r="N4064">
        <f>VLOOKUP(J4064,locations!$A$1:$E$17,5,FALSE)</f>
        <v>343.09</v>
      </c>
    </row>
    <row r="4065" spans="1:14" x14ac:dyDescent="0.25">
      <c r="A4065">
        <v>4064</v>
      </c>
      <c r="B4065" t="s">
        <v>8</v>
      </c>
      <c r="C4065">
        <v>623</v>
      </c>
      <c r="D4065" t="str">
        <f>VLOOKUP(C4073,'make details'!$A$1:$C$139,2,FALSE)</f>
        <v>Trailer</v>
      </c>
      <c r="E4065" t="str">
        <f>VLOOKUP(C4065,'make details'!$A$1:$C$139,3,FALSE)</f>
        <v>Standard</v>
      </c>
      <c r="F4065">
        <v>2007</v>
      </c>
      <c r="G4065" t="s">
        <v>1060</v>
      </c>
      <c r="H4065" t="s">
        <v>32</v>
      </c>
      <c r="I4065" s="1">
        <v>44635</v>
      </c>
      <c r="J4065">
        <v>107</v>
      </c>
      <c r="K4065" t="str">
        <f>VLOOKUP(J4065,locations!$A$1:$E$17,2,FALSE)</f>
        <v>Taranaki</v>
      </c>
      <c r="L4065" t="str">
        <f>VLOOKUP(J4065,locations!$A$1:$E$17,3,FALSE)</f>
        <v>New Zealand</v>
      </c>
      <c r="M4065">
        <f>VLOOKUP(J4065,locations!$A$1:$E$17,4,FALSE)</f>
        <v>127300</v>
      </c>
      <c r="N4065">
        <f>VLOOKUP(J4065,locations!$A$1:$E$17,5,FALSE)</f>
        <v>17.55</v>
      </c>
    </row>
    <row r="4066" spans="1:14" x14ac:dyDescent="0.25">
      <c r="A4066">
        <v>4065</v>
      </c>
      <c r="B4066" t="s">
        <v>90</v>
      </c>
      <c r="C4066">
        <v>507</v>
      </c>
      <c r="D4066" t="str">
        <f>VLOOKUP(C4074,'make details'!$A$1:$C$139,2,FALSE)</f>
        <v>Trailer</v>
      </c>
      <c r="E4066" t="str">
        <f>VLOOKUP(C4066,'make details'!$A$1:$C$139,3,FALSE)</f>
        <v>Standard</v>
      </c>
      <c r="F4066">
        <v>2008</v>
      </c>
      <c r="G4066" t="s">
        <v>1061</v>
      </c>
      <c r="H4066" t="s">
        <v>45</v>
      </c>
      <c r="I4066" s="1">
        <v>44495</v>
      </c>
      <c r="J4066">
        <v>109</v>
      </c>
      <c r="K4066" t="str">
        <f>VLOOKUP(J4066,locations!$A$1:$E$17,2,FALSE)</f>
        <v>Wellington</v>
      </c>
      <c r="L4066" t="str">
        <f>VLOOKUP(J4066,locations!$A$1:$E$17,3,FALSE)</f>
        <v>New Zealand</v>
      </c>
      <c r="M4066">
        <f>VLOOKUP(J4066,locations!$A$1:$E$17,4,FALSE)</f>
        <v>543500</v>
      </c>
      <c r="N4066">
        <f>VLOOKUP(J4066,locations!$A$1:$E$17,5,FALSE)</f>
        <v>67.52</v>
      </c>
    </row>
    <row r="4067" spans="1:14" x14ac:dyDescent="0.25">
      <c r="A4067">
        <v>4066</v>
      </c>
      <c r="B4067" t="s">
        <v>8</v>
      </c>
      <c r="C4067">
        <v>623</v>
      </c>
      <c r="D4067" t="str">
        <f>VLOOKUP(C4075,'make details'!$A$1:$C$139,2,FALSE)</f>
        <v>Trailer</v>
      </c>
      <c r="E4067" t="str">
        <f>VLOOKUP(C4067,'make details'!$A$1:$C$139,3,FALSE)</f>
        <v>Standard</v>
      </c>
      <c r="F4067">
        <v>2011</v>
      </c>
      <c r="G4067" t="s">
        <v>1062</v>
      </c>
      <c r="H4067" t="s">
        <v>10</v>
      </c>
      <c r="I4067" s="1">
        <v>44578</v>
      </c>
      <c r="J4067">
        <v>111</v>
      </c>
      <c r="K4067" t="str">
        <f>VLOOKUP(J4067,locations!$A$1:$E$17,2,FALSE)</f>
        <v>Nelson</v>
      </c>
      <c r="L4067" t="str">
        <f>VLOOKUP(J4067,locations!$A$1:$E$17,3,FALSE)</f>
        <v>New Zealand</v>
      </c>
      <c r="M4067">
        <f>VLOOKUP(J4067,locations!$A$1:$E$17,4,FALSE)</f>
        <v>54500</v>
      </c>
      <c r="N4067">
        <f>VLOOKUP(J4067,locations!$A$1:$E$17,5,FALSE)</f>
        <v>129.15</v>
      </c>
    </row>
    <row r="4068" spans="1:14" x14ac:dyDescent="0.25">
      <c r="A4068">
        <v>4067</v>
      </c>
      <c r="B4068" t="s">
        <v>8</v>
      </c>
      <c r="C4068">
        <v>595</v>
      </c>
      <c r="D4068" t="str">
        <f>VLOOKUP(C4076,'make details'!$A$1:$C$139,2,FALSE)</f>
        <v>Trailer</v>
      </c>
      <c r="E4068" t="str">
        <f>VLOOKUP(C4068,'make details'!$A$1:$C$139,3,FALSE)</f>
        <v>Standard</v>
      </c>
      <c r="F4068">
        <v>2011</v>
      </c>
      <c r="G4068" t="s">
        <v>124</v>
      </c>
      <c r="H4068" t="s">
        <v>10</v>
      </c>
      <c r="I4068" s="1">
        <v>44594</v>
      </c>
      <c r="J4068">
        <v>102</v>
      </c>
      <c r="K4068" t="str">
        <f>VLOOKUP(J4068,locations!$A$1:$E$17,2,FALSE)</f>
        <v>Auckland</v>
      </c>
      <c r="L4068" t="str">
        <f>VLOOKUP(J4068,locations!$A$1:$E$17,3,FALSE)</f>
        <v>New Zealand</v>
      </c>
      <c r="M4068">
        <f>VLOOKUP(J4068,locations!$A$1:$E$17,4,FALSE)</f>
        <v>1695200</v>
      </c>
      <c r="N4068">
        <f>VLOOKUP(J4068,locations!$A$1:$E$17,5,FALSE)</f>
        <v>343.09</v>
      </c>
    </row>
    <row r="4069" spans="1:14" x14ac:dyDescent="0.25">
      <c r="A4069">
        <v>4068</v>
      </c>
      <c r="B4069" t="s">
        <v>8</v>
      </c>
      <c r="C4069">
        <v>549</v>
      </c>
      <c r="D4069" t="str">
        <f>VLOOKUP(C4077,'make details'!$A$1:$C$139,2,FALSE)</f>
        <v>Trailer</v>
      </c>
      <c r="E4069" t="str">
        <f>VLOOKUP(C4069,'make details'!$A$1:$C$139,3,FALSE)</f>
        <v>Standard</v>
      </c>
      <c r="F4069">
        <v>2011</v>
      </c>
      <c r="G4069" t="s">
        <v>46</v>
      </c>
      <c r="H4069" t="s">
        <v>10</v>
      </c>
      <c r="I4069" s="1">
        <v>44562</v>
      </c>
      <c r="J4069">
        <v>111</v>
      </c>
      <c r="K4069" t="str">
        <f>VLOOKUP(J4069,locations!$A$1:$E$17,2,FALSE)</f>
        <v>Nelson</v>
      </c>
      <c r="L4069" t="str">
        <f>VLOOKUP(J4069,locations!$A$1:$E$17,3,FALSE)</f>
        <v>New Zealand</v>
      </c>
      <c r="M4069">
        <f>VLOOKUP(J4069,locations!$A$1:$E$17,4,FALSE)</f>
        <v>54500</v>
      </c>
      <c r="N4069">
        <f>VLOOKUP(J4069,locations!$A$1:$E$17,5,FALSE)</f>
        <v>129.15</v>
      </c>
    </row>
    <row r="4070" spans="1:14" x14ac:dyDescent="0.25">
      <c r="A4070">
        <v>4069</v>
      </c>
      <c r="B4070" t="s">
        <v>11</v>
      </c>
      <c r="C4070">
        <v>623</v>
      </c>
      <c r="D4070" t="str">
        <f>VLOOKUP(C4078,'make details'!$A$1:$C$139,2,FALSE)</f>
        <v>Caravan</v>
      </c>
      <c r="E4070" t="str">
        <f>VLOOKUP(C4070,'make details'!$A$1:$C$139,3,FALSE)</f>
        <v>Standard</v>
      </c>
      <c r="F4070">
        <v>2005</v>
      </c>
      <c r="G4070" t="s">
        <v>1063</v>
      </c>
      <c r="H4070" t="s">
        <v>10</v>
      </c>
      <c r="I4070" s="1">
        <v>44628</v>
      </c>
      <c r="J4070">
        <v>114</v>
      </c>
      <c r="K4070" t="str">
        <f>VLOOKUP(J4070,locations!$A$1:$E$17,2,FALSE)</f>
        <v>Canterbury</v>
      </c>
      <c r="L4070" t="str">
        <f>VLOOKUP(J4070,locations!$A$1:$E$17,3,FALSE)</f>
        <v>New Zealand</v>
      </c>
      <c r="M4070">
        <f>VLOOKUP(J4070,locations!$A$1:$E$17,4,FALSE)</f>
        <v>655000</v>
      </c>
      <c r="N4070">
        <f>VLOOKUP(J4070,locations!$A$1:$E$17,5,FALSE)</f>
        <v>14.72</v>
      </c>
    </row>
    <row r="4071" spans="1:14" x14ac:dyDescent="0.25">
      <c r="A4071">
        <v>4070</v>
      </c>
      <c r="B4071" t="s">
        <v>8</v>
      </c>
      <c r="C4071">
        <v>514</v>
      </c>
      <c r="D4071" t="str">
        <f>VLOOKUP(C4079,'make details'!$A$1:$C$139,2,FALSE)</f>
        <v>Trailer</v>
      </c>
      <c r="E4071" t="str">
        <f>VLOOKUP(C4071,'make details'!$A$1:$C$139,3,FALSE)</f>
        <v>Standard</v>
      </c>
      <c r="F4071">
        <v>2011</v>
      </c>
      <c r="G4071" t="s">
        <v>1064</v>
      </c>
      <c r="H4071" t="s">
        <v>10</v>
      </c>
      <c r="I4071" s="1">
        <v>44627</v>
      </c>
      <c r="J4071">
        <v>114</v>
      </c>
      <c r="K4071" t="str">
        <f>VLOOKUP(J4071,locations!$A$1:$E$17,2,FALSE)</f>
        <v>Canterbury</v>
      </c>
      <c r="L4071" t="str">
        <f>VLOOKUP(J4071,locations!$A$1:$E$17,3,FALSE)</f>
        <v>New Zealand</v>
      </c>
      <c r="M4071">
        <f>VLOOKUP(J4071,locations!$A$1:$E$17,4,FALSE)</f>
        <v>655000</v>
      </c>
      <c r="N4071">
        <f>VLOOKUP(J4071,locations!$A$1:$E$17,5,FALSE)</f>
        <v>14.72</v>
      </c>
    </row>
    <row r="4072" spans="1:14" x14ac:dyDescent="0.25">
      <c r="A4072">
        <v>4071</v>
      </c>
      <c r="B4072" t="s">
        <v>8</v>
      </c>
      <c r="C4072">
        <v>623</v>
      </c>
      <c r="D4072" t="str">
        <f>VLOOKUP(C4080,'make details'!$A$1:$C$139,2,FALSE)</f>
        <v>Trailer</v>
      </c>
      <c r="E4072" t="str">
        <f>VLOOKUP(C4072,'make details'!$A$1:$C$139,3,FALSE)</f>
        <v>Standard</v>
      </c>
      <c r="F4072">
        <v>2011</v>
      </c>
      <c r="G4072" t="s">
        <v>33</v>
      </c>
      <c r="H4072" t="s">
        <v>10</v>
      </c>
      <c r="I4072" s="1">
        <v>44613</v>
      </c>
      <c r="J4072">
        <v>103</v>
      </c>
      <c r="K4072" t="str">
        <f>VLOOKUP(J4072,locations!$A$1:$E$17,2,FALSE)</f>
        <v>Waikato</v>
      </c>
      <c r="L4072" t="str">
        <f>VLOOKUP(J4072,locations!$A$1:$E$17,3,FALSE)</f>
        <v>New Zealand</v>
      </c>
      <c r="M4072">
        <f>VLOOKUP(J4072,locations!$A$1:$E$17,4,FALSE)</f>
        <v>513800</v>
      </c>
      <c r="N4072">
        <f>VLOOKUP(J4072,locations!$A$1:$E$17,5,FALSE)</f>
        <v>21.5</v>
      </c>
    </row>
    <row r="4073" spans="1:14" x14ac:dyDescent="0.25">
      <c r="A4073">
        <v>4072</v>
      </c>
      <c r="B4073" t="s">
        <v>8</v>
      </c>
      <c r="C4073">
        <v>623</v>
      </c>
      <c r="D4073" t="str">
        <f>VLOOKUP(C4081,'make details'!$A$1:$C$139,2,FALSE)</f>
        <v>Trailer</v>
      </c>
      <c r="E4073" t="str">
        <f>VLOOKUP(C4073,'make details'!$A$1:$C$139,3,FALSE)</f>
        <v>Standard</v>
      </c>
      <c r="F4073">
        <v>2011</v>
      </c>
      <c r="G4073" t="s">
        <v>1065</v>
      </c>
      <c r="H4073" t="s">
        <v>10</v>
      </c>
      <c r="I4073" s="1">
        <v>44538</v>
      </c>
      <c r="J4073">
        <v>102</v>
      </c>
      <c r="K4073" t="str">
        <f>VLOOKUP(J4073,locations!$A$1:$E$17,2,FALSE)</f>
        <v>Auckland</v>
      </c>
      <c r="L4073" t="str">
        <f>VLOOKUP(J4073,locations!$A$1:$E$17,3,FALSE)</f>
        <v>New Zealand</v>
      </c>
      <c r="M4073">
        <f>VLOOKUP(J4073,locations!$A$1:$E$17,4,FALSE)</f>
        <v>1695200</v>
      </c>
      <c r="N4073">
        <f>VLOOKUP(J4073,locations!$A$1:$E$17,5,FALSE)</f>
        <v>343.09</v>
      </c>
    </row>
    <row r="4074" spans="1:14" x14ac:dyDescent="0.25">
      <c r="A4074">
        <v>4073</v>
      </c>
      <c r="B4074" t="s">
        <v>8</v>
      </c>
      <c r="C4074">
        <v>623</v>
      </c>
      <c r="D4074" t="str">
        <f>VLOOKUP(C4082,'make details'!$A$1:$C$139,2,FALSE)</f>
        <v>Briford</v>
      </c>
      <c r="E4074" t="str">
        <f>VLOOKUP(C4074,'make details'!$A$1:$C$139,3,FALSE)</f>
        <v>Standard</v>
      </c>
      <c r="F4074">
        <v>2011</v>
      </c>
      <c r="G4074" t="s">
        <v>1066</v>
      </c>
      <c r="H4074" t="s">
        <v>10</v>
      </c>
      <c r="I4074" s="1">
        <v>44598</v>
      </c>
      <c r="J4074">
        <v>109</v>
      </c>
      <c r="K4074" t="str">
        <f>VLOOKUP(J4074,locations!$A$1:$E$17,2,FALSE)</f>
        <v>Wellington</v>
      </c>
      <c r="L4074" t="str">
        <f>VLOOKUP(J4074,locations!$A$1:$E$17,3,FALSE)</f>
        <v>New Zealand</v>
      </c>
      <c r="M4074">
        <f>VLOOKUP(J4074,locations!$A$1:$E$17,4,FALSE)</f>
        <v>543500</v>
      </c>
      <c r="N4074">
        <f>VLOOKUP(J4074,locations!$A$1:$E$17,5,FALSE)</f>
        <v>67.52</v>
      </c>
    </row>
    <row r="4075" spans="1:14" x14ac:dyDescent="0.25">
      <c r="A4075">
        <v>4074</v>
      </c>
      <c r="B4075" t="s">
        <v>8</v>
      </c>
      <c r="C4075">
        <v>623</v>
      </c>
      <c r="D4075" t="str">
        <f>VLOOKUP(C4083,'make details'!$A$1:$C$139,2,FALSE)</f>
        <v>Trailer</v>
      </c>
      <c r="E4075" t="str">
        <f>VLOOKUP(C4075,'make details'!$A$1:$C$139,3,FALSE)</f>
        <v>Standard</v>
      </c>
      <c r="F4075">
        <v>2011</v>
      </c>
      <c r="G4075" t="s">
        <v>1067</v>
      </c>
      <c r="H4075" t="s">
        <v>10</v>
      </c>
      <c r="I4075" s="1">
        <v>44625</v>
      </c>
      <c r="J4075">
        <v>114</v>
      </c>
      <c r="K4075" t="str">
        <f>VLOOKUP(J4075,locations!$A$1:$E$17,2,FALSE)</f>
        <v>Canterbury</v>
      </c>
      <c r="L4075" t="str">
        <f>VLOOKUP(J4075,locations!$A$1:$E$17,3,FALSE)</f>
        <v>New Zealand</v>
      </c>
      <c r="M4075">
        <f>VLOOKUP(J4075,locations!$A$1:$E$17,4,FALSE)</f>
        <v>655000</v>
      </c>
      <c r="N4075">
        <f>VLOOKUP(J4075,locations!$A$1:$E$17,5,FALSE)</f>
        <v>14.72</v>
      </c>
    </row>
    <row r="4076" spans="1:14" x14ac:dyDescent="0.25">
      <c r="A4076">
        <v>4075</v>
      </c>
      <c r="B4076" t="s">
        <v>37</v>
      </c>
      <c r="C4076">
        <v>623</v>
      </c>
      <c r="D4076" t="str">
        <f>VLOOKUP(C4084,'make details'!$A$1:$C$139,2,FALSE)</f>
        <v>Trailer</v>
      </c>
      <c r="E4076" t="str">
        <f>VLOOKUP(C4076,'make details'!$A$1:$C$139,3,FALSE)</f>
        <v>Standard</v>
      </c>
      <c r="F4076">
        <v>2011</v>
      </c>
      <c r="G4076" t="s">
        <v>120</v>
      </c>
      <c r="H4076" t="s">
        <v>10</v>
      </c>
      <c r="I4076" s="1">
        <v>44517</v>
      </c>
      <c r="J4076">
        <v>102</v>
      </c>
      <c r="K4076" t="str">
        <f>VLOOKUP(J4076,locations!$A$1:$E$17,2,FALSE)</f>
        <v>Auckland</v>
      </c>
      <c r="L4076" t="str">
        <f>VLOOKUP(J4076,locations!$A$1:$E$17,3,FALSE)</f>
        <v>New Zealand</v>
      </c>
      <c r="M4076">
        <f>VLOOKUP(J4076,locations!$A$1:$E$17,4,FALSE)</f>
        <v>1695200</v>
      </c>
      <c r="N4076">
        <f>VLOOKUP(J4076,locations!$A$1:$E$17,5,FALSE)</f>
        <v>343.09</v>
      </c>
    </row>
    <row r="4077" spans="1:14" x14ac:dyDescent="0.25">
      <c r="A4077">
        <v>4076</v>
      </c>
      <c r="B4077" t="s">
        <v>8</v>
      </c>
      <c r="C4077">
        <v>623</v>
      </c>
      <c r="D4077" t="str">
        <f>VLOOKUP(C4085,'make details'!$A$1:$C$139,2,FALSE)</f>
        <v>Honda</v>
      </c>
      <c r="E4077" t="str">
        <f>VLOOKUP(C4077,'make details'!$A$1:$C$139,3,FALSE)</f>
        <v>Standard</v>
      </c>
      <c r="F4077">
        <v>1976</v>
      </c>
      <c r="G4077" t="s">
        <v>51</v>
      </c>
      <c r="H4077" t="s">
        <v>69</v>
      </c>
      <c r="I4077" s="1">
        <v>44525</v>
      </c>
      <c r="J4077">
        <v>109</v>
      </c>
      <c r="K4077" t="str">
        <f>VLOOKUP(J4077,locations!$A$1:$E$17,2,FALSE)</f>
        <v>Wellington</v>
      </c>
      <c r="L4077" t="str">
        <f>VLOOKUP(J4077,locations!$A$1:$E$17,3,FALSE)</f>
        <v>New Zealand</v>
      </c>
      <c r="M4077">
        <f>VLOOKUP(J4077,locations!$A$1:$E$17,4,FALSE)</f>
        <v>543500</v>
      </c>
      <c r="N4077">
        <f>VLOOKUP(J4077,locations!$A$1:$E$17,5,FALSE)</f>
        <v>67.52</v>
      </c>
    </row>
    <row r="4078" spans="1:14" x14ac:dyDescent="0.25">
      <c r="A4078">
        <v>4077</v>
      </c>
      <c r="B4078" t="s">
        <v>61</v>
      </c>
      <c r="C4078">
        <v>519</v>
      </c>
      <c r="D4078" t="str">
        <f>VLOOKUP(C4086,'make details'!$A$1:$C$139,2,FALSE)</f>
        <v>Nissan</v>
      </c>
      <c r="E4078" t="str">
        <f>VLOOKUP(C4078,'make details'!$A$1:$C$139,3,FALSE)</f>
        <v>Standard</v>
      </c>
      <c r="F4078">
        <v>1970</v>
      </c>
      <c r="G4078" t="s">
        <v>1068</v>
      </c>
      <c r="H4078" t="s">
        <v>32</v>
      </c>
      <c r="I4078" s="1">
        <v>44581</v>
      </c>
      <c r="J4078">
        <v>109</v>
      </c>
      <c r="K4078" t="str">
        <f>VLOOKUP(J4078,locations!$A$1:$E$17,2,FALSE)</f>
        <v>Wellington</v>
      </c>
      <c r="L4078" t="str">
        <f>VLOOKUP(J4078,locations!$A$1:$E$17,3,FALSE)</f>
        <v>New Zealand</v>
      </c>
      <c r="M4078">
        <f>VLOOKUP(J4078,locations!$A$1:$E$17,4,FALSE)</f>
        <v>543500</v>
      </c>
      <c r="N4078">
        <f>VLOOKUP(J4078,locations!$A$1:$E$17,5,FALSE)</f>
        <v>67.52</v>
      </c>
    </row>
    <row r="4079" spans="1:14" x14ac:dyDescent="0.25">
      <c r="A4079">
        <v>4078</v>
      </c>
      <c r="B4079" t="s">
        <v>37</v>
      </c>
      <c r="C4079">
        <v>623</v>
      </c>
      <c r="D4079" t="str">
        <f>VLOOKUP(C4087,'make details'!$A$1:$C$139,2,FALSE)</f>
        <v>Nissan</v>
      </c>
      <c r="E4079" t="str">
        <f>VLOOKUP(C4079,'make details'!$A$1:$C$139,3,FALSE)</f>
        <v>Standard</v>
      </c>
      <c r="F4079">
        <v>2011</v>
      </c>
      <c r="G4079" t="s">
        <v>1069</v>
      </c>
      <c r="H4079" t="s">
        <v>66</v>
      </c>
      <c r="I4079" s="1">
        <v>44596</v>
      </c>
      <c r="J4079">
        <v>108</v>
      </c>
      <c r="K4079" t="str">
        <f>VLOOKUP(J4079,locations!$A$1:$E$17,2,FALSE)</f>
        <v>Manawatū-Whanganui</v>
      </c>
      <c r="L4079" t="str">
        <f>VLOOKUP(J4079,locations!$A$1:$E$17,3,FALSE)</f>
        <v>New Zealand</v>
      </c>
      <c r="M4079">
        <f>VLOOKUP(J4079,locations!$A$1:$E$17,4,FALSE)</f>
        <v>258200</v>
      </c>
      <c r="N4079">
        <f>VLOOKUP(J4079,locations!$A$1:$E$17,5,FALSE)</f>
        <v>11.62</v>
      </c>
    </row>
    <row r="4080" spans="1:14" x14ac:dyDescent="0.25">
      <c r="A4080">
        <v>4079</v>
      </c>
      <c r="B4080" t="s">
        <v>8</v>
      </c>
      <c r="C4080">
        <v>623</v>
      </c>
      <c r="D4080" t="str">
        <f>VLOOKUP(C4088,'make details'!$A$1:$C$139,2,FALSE)</f>
        <v>Toyota</v>
      </c>
      <c r="E4080" t="str">
        <f>VLOOKUP(C4080,'make details'!$A$1:$C$139,3,FALSE)</f>
        <v>Standard</v>
      </c>
      <c r="F4080">
        <v>2011</v>
      </c>
      <c r="G4080" t="s">
        <v>54</v>
      </c>
      <c r="H4080" t="s">
        <v>10</v>
      </c>
      <c r="I4080" s="1">
        <v>44516</v>
      </c>
      <c r="J4080">
        <v>104</v>
      </c>
      <c r="K4080" t="str">
        <f>VLOOKUP(J4080,locations!$A$1:$E$17,2,FALSE)</f>
        <v>Bay of Plenty</v>
      </c>
      <c r="L4080" t="str">
        <f>VLOOKUP(J4080,locations!$A$1:$E$17,3,FALSE)</f>
        <v>New Zealand</v>
      </c>
      <c r="M4080">
        <f>VLOOKUP(J4080,locations!$A$1:$E$17,4,FALSE)</f>
        <v>347700</v>
      </c>
      <c r="N4080">
        <f>VLOOKUP(J4080,locations!$A$1:$E$17,5,FALSE)</f>
        <v>28.8</v>
      </c>
    </row>
    <row r="4081" spans="1:14" x14ac:dyDescent="0.25">
      <c r="A4081">
        <v>4080</v>
      </c>
      <c r="B4081" t="s">
        <v>37</v>
      </c>
      <c r="C4081">
        <v>623</v>
      </c>
      <c r="D4081" t="str">
        <f>VLOOKUP(C4089,'make details'!$A$1:$C$139,2,FALSE)</f>
        <v>Toyota</v>
      </c>
      <c r="E4081" t="str">
        <f>VLOOKUP(C4081,'make details'!$A$1:$C$139,3,FALSE)</f>
        <v>Standard</v>
      </c>
      <c r="F4081">
        <v>2011</v>
      </c>
      <c r="G4081" t="s">
        <v>1070</v>
      </c>
      <c r="H4081" t="s">
        <v>45</v>
      </c>
      <c r="I4081" s="1">
        <v>44630</v>
      </c>
      <c r="J4081">
        <v>102</v>
      </c>
      <c r="K4081" t="str">
        <f>VLOOKUP(J4081,locations!$A$1:$E$17,2,FALSE)</f>
        <v>Auckland</v>
      </c>
      <c r="L4081" t="str">
        <f>VLOOKUP(J4081,locations!$A$1:$E$17,3,FALSE)</f>
        <v>New Zealand</v>
      </c>
      <c r="M4081">
        <f>VLOOKUP(J4081,locations!$A$1:$E$17,4,FALSE)</f>
        <v>1695200</v>
      </c>
      <c r="N4081">
        <f>VLOOKUP(J4081,locations!$A$1:$E$17,5,FALSE)</f>
        <v>343.09</v>
      </c>
    </row>
    <row r="4082" spans="1:14" x14ac:dyDescent="0.25">
      <c r="A4082">
        <v>4081</v>
      </c>
      <c r="B4082" t="s">
        <v>8</v>
      </c>
      <c r="C4082">
        <v>514</v>
      </c>
      <c r="D4082" t="str">
        <f>VLOOKUP(C4090,'make details'!$A$1:$C$139,2,FALSE)</f>
        <v>Toyota</v>
      </c>
      <c r="E4082" t="str">
        <f>VLOOKUP(C4082,'make details'!$A$1:$C$139,3,FALSE)</f>
        <v>Standard</v>
      </c>
      <c r="F4082">
        <v>1993</v>
      </c>
      <c r="G4082" t="s">
        <v>203</v>
      </c>
      <c r="H4082" t="s">
        <v>28</v>
      </c>
      <c r="I4082" s="1">
        <v>44641</v>
      </c>
      <c r="J4082">
        <v>114</v>
      </c>
      <c r="K4082" t="str">
        <f>VLOOKUP(J4082,locations!$A$1:$E$17,2,FALSE)</f>
        <v>Canterbury</v>
      </c>
      <c r="L4082" t="str">
        <f>VLOOKUP(J4082,locations!$A$1:$E$17,3,FALSE)</f>
        <v>New Zealand</v>
      </c>
      <c r="M4082">
        <f>VLOOKUP(J4082,locations!$A$1:$E$17,4,FALSE)</f>
        <v>655000</v>
      </c>
      <c r="N4082">
        <f>VLOOKUP(J4082,locations!$A$1:$E$17,5,FALSE)</f>
        <v>14.72</v>
      </c>
    </row>
    <row r="4083" spans="1:14" x14ac:dyDescent="0.25">
      <c r="A4083">
        <v>4082</v>
      </c>
      <c r="B4083" t="s">
        <v>8</v>
      </c>
      <c r="C4083">
        <v>623</v>
      </c>
      <c r="D4083" t="str">
        <f>VLOOKUP(C4091,'make details'!$A$1:$C$139,2,FALSE)</f>
        <v>Mitsubishi</v>
      </c>
      <c r="E4083" t="str">
        <f>VLOOKUP(C4083,'make details'!$A$1:$C$139,3,FALSE)</f>
        <v>Standard</v>
      </c>
      <c r="F4083">
        <v>2011</v>
      </c>
      <c r="G4083" t="s">
        <v>1071</v>
      </c>
      <c r="H4083" t="s">
        <v>10</v>
      </c>
      <c r="I4083" s="1">
        <v>44536</v>
      </c>
      <c r="J4083">
        <v>114</v>
      </c>
      <c r="K4083" t="str">
        <f>VLOOKUP(J4083,locations!$A$1:$E$17,2,FALSE)</f>
        <v>Canterbury</v>
      </c>
      <c r="L4083" t="str">
        <f>VLOOKUP(J4083,locations!$A$1:$E$17,3,FALSE)</f>
        <v>New Zealand</v>
      </c>
      <c r="M4083">
        <f>VLOOKUP(J4083,locations!$A$1:$E$17,4,FALSE)</f>
        <v>655000</v>
      </c>
      <c r="N4083">
        <f>VLOOKUP(J4083,locations!$A$1:$E$17,5,FALSE)</f>
        <v>14.72</v>
      </c>
    </row>
    <row r="4084" spans="1:14" x14ac:dyDescent="0.25">
      <c r="A4084">
        <v>4083</v>
      </c>
      <c r="B4084" t="s">
        <v>8</v>
      </c>
      <c r="C4084">
        <v>623</v>
      </c>
      <c r="D4084" t="str">
        <f>VLOOKUP(C4092,'make details'!$A$1:$C$139,2,FALSE)</f>
        <v>Mazda</v>
      </c>
      <c r="E4084" t="str">
        <f>VLOOKUP(C4084,'make details'!$A$1:$C$139,3,FALSE)</f>
        <v>Standard</v>
      </c>
      <c r="F4084">
        <v>2011</v>
      </c>
      <c r="G4084" t="s">
        <v>1072</v>
      </c>
      <c r="H4084" t="s">
        <v>10</v>
      </c>
      <c r="I4084" s="1">
        <v>44607</v>
      </c>
      <c r="J4084">
        <v>104</v>
      </c>
      <c r="K4084" t="str">
        <f>VLOOKUP(J4084,locations!$A$1:$E$17,2,FALSE)</f>
        <v>Bay of Plenty</v>
      </c>
      <c r="L4084" t="str">
        <f>VLOOKUP(J4084,locations!$A$1:$E$17,3,FALSE)</f>
        <v>New Zealand</v>
      </c>
      <c r="M4084">
        <f>VLOOKUP(J4084,locations!$A$1:$E$17,4,FALSE)</f>
        <v>347700</v>
      </c>
      <c r="N4084">
        <f>VLOOKUP(J4084,locations!$A$1:$E$17,5,FALSE)</f>
        <v>28.8</v>
      </c>
    </row>
    <row r="4085" spans="1:14" x14ac:dyDescent="0.25">
      <c r="A4085">
        <v>4084</v>
      </c>
      <c r="B4085" t="s">
        <v>75</v>
      </c>
      <c r="C4085">
        <v>550</v>
      </c>
      <c r="D4085" t="str">
        <f>VLOOKUP(C4093,'make details'!$A$1:$C$139,2,FALSE)</f>
        <v>Ford</v>
      </c>
      <c r="E4085" t="str">
        <f>VLOOKUP(C4085,'make details'!$A$1:$C$139,3,FALSE)</f>
        <v>Standard</v>
      </c>
      <c r="F4085">
        <v>1987</v>
      </c>
      <c r="G4085" t="s">
        <v>1073</v>
      </c>
      <c r="H4085" t="s">
        <v>32</v>
      </c>
      <c r="I4085" s="1">
        <v>44492</v>
      </c>
      <c r="J4085">
        <v>111</v>
      </c>
      <c r="K4085" t="str">
        <f>VLOOKUP(J4085,locations!$A$1:$E$17,2,FALSE)</f>
        <v>Nelson</v>
      </c>
      <c r="L4085" t="str">
        <f>VLOOKUP(J4085,locations!$A$1:$E$17,3,FALSE)</f>
        <v>New Zealand</v>
      </c>
      <c r="M4085">
        <f>VLOOKUP(J4085,locations!$A$1:$E$17,4,FALSE)</f>
        <v>54500</v>
      </c>
      <c r="N4085">
        <f>VLOOKUP(J4085,locations!$A$1:$E$17,5,FALSE)</f>
        <v>129.15</v>
      </c>
    </row>
    <row r="4086" spans="1:14" x14ac:dyDescent="0.25">
      <c r="A4086">
        <v>4085</v>
      </c>
      <c r="B4086" t="s">
        <v>75</v>
      </c>
      <c r="C4086">
        <v>587</v>
      </c>
      <c r="D4086" t="str">
        <f>VLOOKUP(C4094,'make details'!$A$1:$C$139,2,FALSE)</f>
        <v>Mitsubishi</v>
      </c>
      <c r="E4086" t="str">
        <f>VLOOKUP(C4086,'make details'!$A$1:$C$139,3,FALSE)</f>
        <v>Standard</v>
      </c>
      <c r="F4086">
        <v>1991</v>
      </c>
      <c r="G4086" t="s">
        <v>822</v>
      </c>
      <c r="H4086" t="s">
        <v>28</v>
      </c>
      <c r="I4086" s="1">
        <v>44535</v>
      </c>
      <c r="J4086">
        <v>104</v>
      </c>
      <c r="K4086" t="str">
        <f>VLOOKUP(J4086,locations!$A$1:$E$17,2,FALSE)</f>
        <v>Bay of Plenty</v>
      </c>
      <c r="L4086" t="str">
        <f>VLOOKUP(J4086,locations!$A$1:$E$17,3,FALSE)</f>
        <v>New Zealand</v>
      </c>
      <c r="M4086">
        <f>VLOOKUP(J4086,locations!$A$1:$E$17,4,FALSE)</f>
        <v>347700</v>
      </c>
      <c r="N4086">
        <f>VLOOKUP(J4086,locations!$A$1:$E$17,5,FALSE)</f>
        <v>28.8</v>
      </c>
    </row>
    <row r="4087" spans="1:14" x14ac:dyDescent="0.25">
      <c r="A4087">
        <v>4086</v>
      </c>
      <c r="B4087" t="s">
        <v>435</v>
      </c>
      <c r="C4087">
        <v>587</v>
      </c>
      <c r="D4087" t="str">
        <f>VLOOKUP(C4095,'make details'!$A$1:$C$139,2,FALSE)</f>
        <v>Ford</v>
      </c>
      <c r="E4087" t="str">
        <f>VLOOKUP(C4087,'make details'!$A$1:$C$139,3,FALSE)</f>
        <v>Standard</v>
      </c>
      <c r="F4087">
        <v>1987</v>
      </c>
      <c r="G4087" t="s">
        <v>1074</v>
      </c>
      <c r="H4087" t="s">
        <v>18</v>
      </c>
      <c r="I4087" s="1">
        <v>44556</v>
      </c>
      <c r="J4087">
        <v>114</v>
      </c>
      <c r="K4087" t="str">
        <f>VLOOKUP(J4087,locations!$A$1:$E$17,2,FALSE)</f>
        <v>Canterbury</v>
      </c>
      <c r="L4087" t="str">
        <f>VLOOKUP(J4087,locations!$A$1:$E$17,3,FALSE)</f>
        <v>New Zealand</v>
      </c>
      <c r="M4087">
        <f>VLOOKUP(J4087,locations!$A$1:$E$17,4,FALSE)</f>
        <v>655000</v>
      </c>
      <c r="N4087">
        <f>VLOOKUP(J4087,locations!$A$1:$E$17,5,FALSE)</f>
        <v>14.72</v>
      </c>
    </row>
    <row r="4088" spans="1:14" x14ac:dyDescent="0.25">
      <c r="A4088">
        <v>4087</v>
      </c>
      <c r="B4088" t="s">
        <v>83</v>
      </c>
      <c r="C4088">
        <v>619</v>
      </c>
      <c r="D4088" t="str">
        <f>VLOOKUP(C4096,'make details'!$A$1:$C$139,2,FALSE)</f>
        <v>Toyota</v>
      </c>
      <c r="E4088" t="str">
        <f>VLOOKUP(C4088,'make details'!$A$1:$C$139,3,FALSE)</f>
        <v>Standard</v>
      </c>
      <c r="F4088">
        <v>1991</v>
      </c>
      <c r="G4088" t="s">
        <v>1075</v>
      </c>
      <c r="H4088" t="s">
        <v>47</v>
      </c>
      <c r="I4088" s="1">
        <v>44524</v>
      </c>
      <c r="J4088">
        <v>115</v>
      </c>
      <c r="K4088" t="str">
        <f>VLOOKUP(J4088,locations!$A$1:$E$17,2,FALSE)</f>
        <v>Otago</v>
      </c>
      <c r="L4088" t="str">
        <f>VLOOKUP(J4088,locations!$A$1:$E$17,3,FALSE)</f>
        <v>New Zealand</v>
      </c>
      <c r="M4088">
        <f>VLOOKUP(J4088,locations!$A$1:$E$17,4,FALSE)</f>
        <v>246000</v>
      </c>
      <c r="N4088">
        <f>VLOOKUP(J4088,locations!$A$1:$E$17,5,FALSE)</f>
        <v>7.89</v>
      </c>
    </row>
    <row r="4089" spans="1:14" x14ac:dyDescent="0.25">
      <c r="A4089">
        <v>4088</v>
      </c>
      <c r="B4089" t="s">
        <v>75</v>
      </c>
      <c r="C4089">
        <v>619</v>
      </c>
      <c r="D4089" t="str">
        <f>VLOOKUP(C4097,'make details'!$A$1:$C$139,2,FALSE)</f>
        <v>Toyota</v>
      </c>
      <c r="E4089" t="str">
        <f>VLOOKUP(C4089,'make details'!$A$1:$C$139,3,FALSE)</f>
        <v>Standard</v>
      </c>
      <c r="F4089">
        <v>2013</v>
      </c>
      <c r="G4089" t="s">
        <v>471</v>
      </c>
      <c r="H4089" t="s">
        <v>32</v>
      </c>
      <c r="I4089" s="1">
        <v>44572</v>
      </c>
      <c r="J4089">
        <v>102</v>
      </c>
      <c r="K4089" t="str">
        <f>VLOOKUP(J4089,locations!$A$1:$E$17,2,FALSE)</f>
        <v>Auckland</v>
      </c>
      <c r="L4089" t="str">
        <f>VLOOKUP(J4089,locations!$A$1:$E$17,3,FALSE)</f>
        <v>New Zealand</v>
      </c>
      <c r="M4089">
        <f>VLOOKUP(J4089,locations!$A$1:$E$17,4,FALSE)</f>
        <v>1695200</v>
      </c>
      <c r="N4089">
        <f>VLOOKUP(J4089,locations!$A$1:$E$17,5,FALSE)</f>
        <v>343.09</v>
      </c>
    </row>
    <row r="4090" spans="1:14" x14ac:dyDescent="0.25">
      <c r="A4090">
        <v>4089</v>
      </c>
      <c r="B4090" t="s">
        <v>435</v>
      </c>
      <c r="C4090">
        <v>619</v>
      </c>
      <c r="D4090" t="str">
        <f>VLOOKUP(C4098,'make details'!$A$1:$C$139,2,FALSE)</f>
        <v>Toyota</v>
      </c>
      <c r="E4090" t="str">
        <f>VLOOKUP(C4090,'make details'!$A$1:$C$139,3,FALSE)</f>
        <v>Standard</v>
      </c>
      <c r="F4090">
        <v>1992</v>
      </c>
      <c r="G4090" t="s">
        <v>1076</v>
      </c>
      <c r="H4090" t="s">
        <v>32</v>
      </c>
      <c r="I4090" s="1">
        <v>44596</v>
      </c>
      <c r="J4090">
        <v>109</v>
      </c>
      <c r="K4090" t="str">
        <f>VLOOKUP(J4090,locations!$A$1:$E$17,2,FALSE)</f>
        <v>Wellington</v>
      </c>
      <c r="L4090" t="str">
        <f>VLOOKUP(J4090,locations!$A$1:$E$17,3,FALSE)</f>
        <v>New Zealand</v>
      </c>
      <c r="M4090">
        <f>VLOOKUP(J4090,locations!$A$1:$E$17,4,FALSE)</f>
        <v>543500</v>
      </c>
      <c r="N4090">
        <f>VLOOKUP(J4090,locations!$A$1:$E$17,5,FALSE)</f>
        <v>67.52</v>
      </c>
    </row>
    <row r="4091" spans="1:14" x14ac:dyDescent="0.25">
      <c r="A4091">
        <v>4090</v>
      </c>
      <c r="B4091" t="s">
        <v>235</v>
      </c>
      <c r="C4091">
        <v>580</v>
      </c>
      <c r="D4091" t="str">
        <f>VLOOKUP(C4099,'make details'!$A$1:$C$139,2,FALSE)</f>
        <v>Honda</v>
      </c>
      <c r="E4091" t="str">
        <f>VLOOKUP(C4091,'make details'!$A$1:$C$139,3,FALSE)</f>
        <v>Standard</v>
      </c>
      <c r="F4091">
        <v>1992</v>
      </c>
      <c r="G4091" t="s">
        <v>730</v>
      </c>
      <c r="H4091" t="s">
        <v>45</v>
      </c>
      <c r="I4091" s="1">
        <v>44495</v>
      </c>
      <c r="J4091">
        <v>109</v>
      </c>
      <c r="K4091" t="str">
        <f>VLOOKUP(J4091,locations!$A$1:$E$17,2,FALSE)</f>
        <v>Wellington</v>
      </c>
      <c r="L4091" t="str">
        <f>VLOOKUP(J4091,locations!$A$1:$E$17,3,FALSE)</f>
        <v>New Zealand</v>
      </c>
      <c r="M4091">
        <f>VLOOKUP(J4091,locations!$A$1:$E$17,4,FALSE)</f>
        <v>543500</v>
      </c>
      <c r="N4091">
        <f>VLOOKUP(J4091,locations!$A$1:$E$17,5,FALSE)</f>
        <v>67.52</v>
      </c>
    </row>
    <row r="4092" spans="1:14" x14ac:dyDescent="0.25">
      <c r="A4092">
        <v>4091</v>
      </c>
      <c r="B4092" t="s">
        <v>83</v>
      </c>
      <c r="C4092">
        <v>576</v>
      </c>
      <c r="D4092" t="str">
        <f>VLOOKUP(C4100,'make details'!$A$1:$C$139,2,FALSE)</f>
        <v>Toyota</v>
      </c>
      <c r="E4092" t="str">
        <f>VLOOKUP(C4092,'make details'!$A$1:$C$139,3,FALSE)</f>
        <v>Standard</v>
      </c>
      <c r="F4092">
        <v>1991</v>
      </c>
      <c r="G4092" t="s">
        <v>1077</v>
      </c>
      <c r="H4092" t="s">
        <v>69</v>
      </c>
      <c r="I4092" s="1">
        <v>44610</v>
      </c>
      <c r="J4092">
        <v>104</v>
      </c>
      <c r="K4092" t="str">
        <f>VLOOKUP(J4092,locations!$A$1:$E$17,2,FALSE)</f>
        <v>Bay of Plenty</v>
      </c>
      <c r="L4092" t="str">
        <f>VLOOKUP(J4092,locations!$A$1:$E$17,3,FALSE)</f>
        <v>New Zealand</v>
      </c>
      <c r="M4092">
        <f>VLOOKUP(J4092,locations!$A$1:$E$17,4,FALSE)</f>
        <v>347700</v>
      </c>
      <c r="N4092">
        <f>VLOOKUP(J4092,locations!$A$1:$E$17,5,FALSE)</f>
        <v>28.8</v>
      </c>
    </row>
    <row r="4093" spans="1:14" x14ac:dyDescent="0.25">
      <c r="A4093">
        <v>4092</v>
      </c>
      <c r="B4093" t="s">
        <v>75</v>
      </c>
      <c r="C4093">
        <v>540</v>
      </c>
      <c r="D4093" t="str">
        <f>VLOOKUP(C4101,'make details'!$A$1:$C$139,2,FALSE)</f>
        <v>Honda</v>
      </c>
      <c r="E4093" t="str">
        <f>VLOOKUP(C4093,'make details'!$A$1:$C$139,3,FALSE)</f>
        <v>Standard</v>
      </c>
      <c r="F4093">
        <v>1992</v>
      </c>
      <c r="G4093" t="s">
        <v>1078</v>
      </c>
      <c r="H4093" t="s">
        <v>45</v>
      </c>
      <c r="I4093" s="1">
        <v>44587</v>
      </c>
      <c r="J4093">
        <v>114</v>
      </c>
      <c r="K4093" t="str">
        <f>VLOOKUP(J4093,locations!$A$1:$E$17,2,FALSE)</f>
        <v>Canterbury</v>
      </c>
      <c r="L4093" t="str">
        <f>VLOOKUP(J4093,locations!$A$1:$E$17,3,FALSE)</f>
        <v>New Zealand</v>
      </c>
      <c r="M4093">
        <f>VLOOKUP(J4093,locations!$A$1:$E$17,4,FALSE)</f>
        <v>655000</v>
      </c>
      <c r="N4093">
        <f>VLOOKUP(J4093,locations!$A$1:$E$17,5,FALSE)</f>
        <v>14.72</v>
      </c>
    </row>
    <row r="4094" spans="1:14" x14ac:dyDescent="0.25">
      <c r="A4094">
        <v>4093</v>
      </c>
      <c r="B4094" t="s">
        <v>83</v>
      </c>
      <c r="C4094">
        <v>580</v>
      </c>
      <c r="D4094" t="str">
        <f>VLOOKUP(C4102,'make details'!$A$1:$C$139,2,FALSE)</f>
        <v>Nissan</v>
      </c>
      <c r="E4094" t="str">
        <f>VLOOKUP(C4094,'make details'!$A$1:$C$139,3,FALSE)</f>
        <v>Standard</v>
      </c>
      <c r="F4094">
        <v>1992</v>
      </c>
      <c r="G4094" t="s">
        <v>1079</v>
      </c>
      <c r="H4094" t="s">
        <v>28</v>
      </c>
      <c r="I4094" s="1">
        <v>44545</v>
      </c>
      <c r="J4094">
        <v>105</v>
      </c>
      <c r="K4094" t="str">
        <f>VLOOKUP(J4094,locations!$A$1:$E$17,2,FALSE)</f>
        <v>Gisborne</v>
      </c>
      <c r="L4094" t="str">
        <f>VLOOKUP(J4094,locations!$A$1:$E$17,3,FALSE)</f>
        <v>New Zealand</v>
      </c>
      <c r="M4094">
        <f>VLOOKUP(J4094,locations!$A$1:$E$17,4,FALSE)</f>
        <v>52100</v>
      </c>
      <c r="N4094">
        <f>VLOOKUP(J4094,locations!$A$1:$E$17,5,FALSE)</f>
        <v>6.21</v>
      </c>
    </row>
    <row r="4095" spans="1:14" x14ac:dyDescent="0.25">
      <c r="A4095">
        <v>4094</v>
      </c>
      <c r="B4095" t="s">
        <v>435</v>
      </c>
      <c r="C4095">
        <v>540</v>
      </c>
      <c r="D4095" t="str">
        <f>VLOOKUP(C4103,'make details'!$A$1:$C$139,2,FALSE)</f>
        <v>Toyota</v>
      </c>
      <c r="E4095" t="str">
        <f>VLOOKUP(C4095,'make details'!$A$1:$C$139,3,FALSE)</f>
        <v>Standard</v>
      </c>
      <c r="F4095">
        <v>1992</v>
      </c>
      <c r="G4095" t="s">
        <v>1080</v>
      </c>
      <c r="H4095" t="s">
        <v>32</v>
      </c>
      <c r="I4095" s="1">
        <v>44520</v>
      </c>
      <c r="J4095">
        <v>104</v>
      </c>
      <c r="K4095" t="str">
        <f>VLOOKUP(J4095,locations!$A$1:$E$17,2,FALSE)</f>
        <v>Bay of Plenty</v>
      </c>
      <c r="L4095" t="str">
        <f>VLOOKUP(J4095,locations!$A$1:$E$17,3,FALSE)</f>
        <v>New Zealand</v>
      </c>
      <c r="M4095">
        <f>VLOOKUP(J4095,locations!$A$1:$E$17,4,FALSE)</f>
        <v>347700</v>
      </c>
      <c r="N4095">
        <f>VLOOKUP(J4095,locations!$A$1:$E$17,5,FALSE)</f>
        <v>28.8</v>
      </c>
    </row>
    <row r="4096" spans="1:14" x14ac:dyDescent="0.25">
      <c r="A4096">
        <v>4095</v>
      </c>
      <c r="B4096" t="s">
        <v>235</v>
      </c>
      <c r="C4096">
        <v>619</v>
      </c>
      <c r="D4096" t="str">
        <f>VLOOKUP(C4104,'make details'!$A$1:$C$139,2,FALSE)</f>
        <v>Ford</v>
      </c>
      <c r="E4096" t="str">
        <f>VLOOKUP(C4096,'make details'!$A$1:$C$139,3,FALSE)</f>
        <v>Standard</v>
      </c>
      <c r="F4096">
        <v>1992</v>
      </c>
      <c r="G4096" t="s">
        <v>467</v>
      </c>
      <c r="H4096" t="s">
        <v>32</v>
      </c>
      <c r="I4096" s="1">
        <v>44622</v>
      </c>
      <c r="J4096">
        <v>104</v>
      </c>
      <c r="K4096" t="str">
        <f>VLOOKUP(J4096,locations!$A$1:$E$17,2,FALSE)</f>
        <v>Bay of Plenty</v>
      </c>
      <c r="L4096" t="str">
        <f>VLOOKUP(J4096,locations!$A$1:$E$17,3,FALSE)</f>
        <v>New Zealand</v>
      </c>
      <c r="M4096">
        <f>VLOOKUP(J4096,locations!$A$1:$E$17,4,FALSE)</f>
        <v>347700</v>
      </c>
      <c r="N4096">
        <f>VLOOKUP(J4096,locations!$A$1:$E$17,5,FALSE)</f>
        <v>28.8</v>
      </c>
    </row>
    <row r="4097" spans="1:14" x14ac:dyDescent="0.25">
      <c r="A4097">
        <v>4096</v>
      </c>
      <c r="B4097" t="s">
        <v>235</v>
      </c>
      <c r="C4097">
        <v>619</v>
      </c>
      <c r="D4097" t="str">
        <f>VLOOKUP(C4105,'make details'!$A$1:$C$139,2,FALSE)</f>
        <v>Toyota</v>
      </c>
      <c r="E4097" t="str">
        <f>VLOOKUP(C4097,'make details'!$A$1:$C$139,3,FALSE)</f>
        <v>Standard</v>
      </c>
      <c r="F4097">
        <v>1992</v>
      </c>
      <c r="G4097" t="s">
        <v>1081</v>
      </c>
      <c r="H4097" t="s">
        <v>69</v>
      </c>
      <c r="I4097" s="1">
        <v>44630</v>
      </c>
      <c r="J4097">
        <v>102</v>
      </c>
      <c r="K4097" t="str">
        <f>VLOOKUP(J4097,locations!$A$1:$E$17,2,FALSE)</f>
        <v>Auckland</v>
      </c>
      <c r="L4097" t="str">
        <f>VLOOKUP(J4097,locations!$A$1:$E$17,3,FALSE)</f>
        <v>New Zealand</v>
      </c>
      <c r="M4097">
        <f>VLOOKUP(J4097,locations!$A$1:$E$17,4,FALSE)</f>
        <v>1695200</v>
      </c>
      <c r="N4097">
        <f>VLOOKUP(J4097,locations!$A$1:$E$17,5,FALSE)</f>
        <v>343.09</v>
      </c>
    </row>
    <row r="4098" spans="1:14" x14ac:dyDescent="0.25">
      <c r="A4098">
        <v>4097</v>
      </c>
      <c r="B4098" t="s">
        <v>486</v>
      </c>
      <c r="C4098">
        <v>619</v>
      </c>
      <c r="D4098" t="str">
        <f>VLOOKUP(C4106,'make details'!$A$1:$C$139,2,FALSE)</f>
        <v>Toyota</v>
      </c>
      <c r="E4098" t="str">
        <f>VLOOKUP(C4098,'make details'!$A$1:$C$139,3,FALSE)</f>
        <v>Standard</v>
      </c>
      <c r="F4098">
        <v>1992</v>
      </c>
      <c r="G4098" t="s">
        <v>1050</v>
      </c>
      <c r="H4098" t="s">
        <v>69</v>
      </c>
      <c r="I4098" s="1">
        <v>44649</v>
      </c>
      <c r="J4098">
        <v>115</v>
      </c>
      <c r="K4098" t="str">
        <f>VLOOKUP(J4098,locations!$A$1:$E$17,2,FALSE)</f>
        <v>Otago</v>
      </c>
      <c r="L4098" t="str">
        <f>VLOOKUP(J4098,locations!$A$1:$E$17,3,FALSE)</f>
        <v>New Zealand</v>
      </c>
      <c r="M4098">
        <f>VLOOKUP(J4098,locations!$A$1:$E$17,4,FALSE)</f>
        <v>246000</v>
      </c>
      <c r="N4098">
        <f>VLOOKUP(J4098,locations!$A$1:$E$17,5,FALSE)</f>
        <v>7.89</v>
      </c>
    </row>
    <row r="4099" spans="1:14" x14ac:dyDescent="0.25">
      <c r="A4099">
        <v>4098</v>
      </c>
      <c r="B4099" t="s">
        <v>83</v>
      </c>
      <c r="C4099">
        <v>550</v>
      </c>
      <c r="D4099" t="str">
        <f>VLOOKUP(C4107,'make details'!$A$1:$C$139,2,FALSE)</f>
        <v>Homebuilt</v>
      </c>
      <c r="E4099" t="str">
        <f>VLOOKUP(C4099,'make details'!$A$1:$C$139,3,FALSE)</f>
        <v>Standard</v>
      </c>
      <c r="F4099">
        <v>1992</v>
      </c>
      <c r="G4099" t="s">
        <v>1082</v>
      </c>
      <c r="H4099" t="s">
        <v>10</v>
      </c>
      <c r="I4099" s="1">
        <v>44641</v>
      </c>
      <c r="J4099">
        <v>102</v>
      </c>
      <c r="K4099" t="str">
        <f>VLOOKUP(J4099,locations!$A$1:$E$17,2,FALSE)</f>
        <v>Auckland</v>
      </c>
      <c r="L4099" t="str">
        <f>VLOOKUP(J4099,locations!$A$1:$E$17,3,FALSE)</f>
        <v>New Zealand</v>
      </c>
      <c r="M4099">
        <f>VLOOKUP(J4099,locations!$A$1:$E$17,4,FALSE)</f>
        <v>1695200</v>
      </c>
      <c r="N4099">
        <f>VLOOKUP(J4099,locations!$A$1:$E$17,5,FALSE)</f>
        <v>343.09</v>
      </c>
    </row>
    <row r="4100" spans="1:14" x14ac:dyDescent="0.25">
      <c r="A4100">
        <v>4099</v>
      </c>
      <c r="B4100" t="s">
        <v>614</v>
      </c>
      <c r="C4100">
        <v>619</v>
      </c>
      <c r="D4100" t="str">
        <f>VLOOKUP(C4108,'make details'!$A$1:$C$139,2,FALSE)</f>
        <v>Trailer</v>
      </c>
      <c r="E4100" t="str">
        <f>VLOOKUP(C4100,'make details'!$A$1:$C$139,3,FALSE)</f>
        <v>Standard</v>
      </c>
      <c r="F4100">
        <v>1983</v>
      </c>
      <c r="G4100" t="s">
        <v>1083</v>
      </c>
      <c r="H4100" t="s">
        <v>32</v>
      </c>
      <c r="I4100" s="1">
        <v>44563</v>
      </c>
      <c r="J4100">
        <v>104</v>
      </c>
      <c r="K4100" t="str">
        <f>VLOOKUP(J4100,locations!$A$1:$E$17,2,FALSE)</f>
        <v>Bay of Plenty</v>
      </c>
      <c r="L4100" t="str">
        <f>VLOOKUP(J4100,locations!$A$1:$E$17,3,FALSE)</f>
        <v>New Zealand</v>
      </c>
      <c r="M4100">
        <f>VLOOKUP(J4100,locations!$A$1:$E$17,4,FALSE)</f>
        <v>347700</v>
      </c>
      <c r="N4100">
        <f>VLOOKUP(J4100,locations!$A$1:$E$17,5,FALSE)</f>
        <v>28.8</v>
      </c>
    </row>
    <row r="4101" spans="1:14" x14ac:dyDescent="0.25">
      <c r="A4101">
        <v>4100</v>
      </c>
      <c r="B4101" t="s">
        <v>83</v>
      </c>
      <c r="C4101">
        <v>550</v>
      </c>
      <c r="D4101" t="str">
        <f>VLOOKUP(C4109,'make details'!$A$1:$C$139,2,FALSE)</f>
        <v>Trailer</v>
      </c>
      <c r="E4101" t="str">
        <f>VLOOKUP(C4101,'make details'!$A$1:$C$139,3,FALSE)</f>
        <v>Standard</v>
      </c>
      <c r="F4101">
        <v>1992</v>
      </c>
      <c r="G4101" t="s">
        <v>1084</v>
      </c>
      <c r="H4101" t="s">
        <v>69</v>
      </c>
      <c r="I4101" s="1">
        <v>44609</v>
      </c>
      <c r="J4101">
        <v>108</v>
      </c>
      <c r="K4101" t="str">
        <f>VLOOKUP(J4101,locations!$A$1:$E$17,2,FALSE)</f>
        <v>Manawatū-Whanganui</v>
      </c>
      <c r="L4101" t="str">
        <f>VLOOKUP(J4101,locations!$A$1:$E$17,3,FALSE)</f>
        <v>New Zealand</v>
      </c>
      <c r="M4101">
        <f>VLOOKUP(J4101,locations!$A$1:$E$17,4,FALSE)</f>
        <v>258200</v>
      </c>
      <c r="N4101">
        <f>VLOOKUP(J4101,locations!$A$1:$E$17,5,FALSE)</f>
        <v>11.62</v>
      </c>
    </row>
    <row r="4102" spans="1:14" x14ac:dyDescent="0.25">
      <c r="A4102">
        <v>4101</v>
      </c>
      <c r="B4102" t="s">
        <v>435</v>
      </c>
      <c r="C4102">
        <v>587</v>
      </c>
      <c r="D4102" t="str">
        <f>VLOOKUP(C4110,'make details'!$A$1:$C$139,2,FALSE)</f>
        <v>Trailer</v>
      </c>
      <c r="E4102" t="str">
        <f>VLOOKUP(C4102,'make details'!$A$1:$C$139,3,FALSE)</f>
        <v>Standard</v>
      </c>
      <c r="F4102">
        <v>1988</v>
      </c>
      <c r="G4102" t="s">
        <v>437</v>
      </c>
      <c r="H4102" t="s">
        <v>32</v>
      </c>
      <c r="I4102" s="1">
        <v>44526</v>
      </c>
      <c r="J4102">
        <v>114</v>
      </c>
      <c r="K4102" t="str">
        <f>VLOOKUP(J4102,locations!$A$1:$E$17,2,FALSE)</f>
        <v>Canterbury</v>
      </c>
      <c r="L4102" t="str">
        <f>VLOOKUP(J4102,locations!$A$1:$E$17,3,FALSE)</f>
        <v>New Zealand</v>
      </c>
      <c r="M4102">
        <f>VLOOKUP(J4102,locations!$A$1:$E$17,4,FALSE)</f>
        <v>655000</v>
      </c>
      <c r="N4102">
        <f>VLOOKUP(J4102,locations!$A$1:$E$17,5,FALSE)</f>
        <v>14.72</v>
      </c>
    </row>
    <row r="4103" spans="1:14" x14ac:dyDescent="0.25">
      <c r="A4103">
        <v>4102</v>
      </c>
      <c r="B4103" t="s">
        <v>235</v>
      </c>
      <c r="C4103">
        <v>619</v>
      </c>
      <c r="D4103" t="str">
        <f>VLOOKUP(C4111,'make details'!$A$1:$C$139,2,FALSE)</f>
        <v>Kea</v>
      </c>
      <c r="E4103" t="str">
        <f>VLOOKUP(C4103,'make details'!$A$1:$C$139,3,FALSE)</f>
        <v>Standard</v>
      </c>
      <c r="F4103">
        <v>1992</v>
      </c>
      <c r="G4103" t="s">
        <v>1085</v>
      </c>
      <c r="H4103" t="s">
        <v>32</v>
      </c>
      <c r="I4103" s="1">
        <v>44542</v>
      </c>
      <c r="J4103">
        <v>114</v>
      </c>
      <c r="K4103" t="str">
        <f>VLOOKUP(J4103,locations!$A$1:$E$17,2,FALSE)</f>
        <v>Canterbury</v>
      </c>
      <c r="L4103" t="str">
        <f>VLOOKUP(J4103,locations!$A$1:$E$17,3,FALSE)</f>
        <v>New Zealand</v>
      </c>
      <c r="M4103">
        <f>VLOOKUP(J4103,locations!$A$1:$E$17,4,FALSE)</f>
        <v>655000</v>
      </c>
      <c r="N4103">
        <f>VLOOKUP(J4103,locations!$A$1:$E$17,5,FALSE)</f>
        <v>14.72</v>
      </c>
    </row>
    <row r="4104" spans="1:14" x14ac:dyDescent="0.25">
      <c r="A4104">
        <v>4103</v>
      </c>
      <c r="B4104" t="s">
        <v>75</v>
      </c>
      <c r="C4104">
        <v>540</v>
      </c>
      <c r="D4104" t="str">
        <f>VLOOKUP(C4112,'make details'!$A$1:$C$139,2,FALSE)</f>
        <v>Trailer</v>
      </c>
      <c r="E4104" t="str">
        <f>VLOOKUP(C4104,'make details'!$A$1:$C$139,3,FALSE)</f>
        <v>Standard</v>
      </c>
      <c r="F4104">
        <v>1992</v>
      </c>
      <c r="G4104" t="s">
        <v>1086</v>
      </c>
      <c r="H4104" t="s">
        <v>28</v>
      </c>
      <c r="I4104" s="1">
        <v>44644</v>
      </c>
      <c r="J4104">
        <v>108</v>
      </c>
      <c r="K4104" t="str">
        <f>VLOOKUP(J4104,locations!$A$1:$E$17,2,FALSE)</f>
        <v>Manawatū-Whanganui</v>
      </c>
      <c r="L4104" t="str">
        <f>VLOOKUP(J4104,locations!$A$1:$E$17,3,FALSE)</f>
        <v>New Zealand</v>
      </c>
      <c r="M4104">
        <f>VLOOKUP(J4104,locations!$A$1:$E$17,4,FALSE)</f>
        <v>258200</v>
      </c>
      <c r="N4104">
        <f>VLOOKUP(J4104,locations!$A$1:$E$17,5,FALSE)</f>
        <v>11.62</v>
      </c>
    </row>
    <row r="4105" spans="1:14" x14ac:dyDescent="0.25">
      <c r="A4105">
        <v>4104</v>
      </c>
      <c r="B4105" t="s">
        <v>435</v>
      </c>
      <c r="C4105">
        <v>619</v>
      </c>
      <c r="D4105" t="str">
        <f>VLOOKUP(C4113,'make details'!$A$1:$C$139,2,FALSE)</f>
        <v>Trailer</v>
      </c>
      <c r="E4105" t="str">
        <f>VLOOKUP(C4105,'make details'!$A$1:$C$139,3,FALSE)</f>
        <v>Standard</v>
      </c>
      <c r="F4105">
        <v>1993</v>
      </c>
      <c r="G4105" t="s">
        <v>1087</v>
      </c>
      <c r="H4105" t="s">
        <v>69</v>
      </c>
      <c r="I4105" s="1">
        <v>44559</v>
      </c>
      <c r="J4105">
        <v>107</v>
      </c>
      <c r="K4105" t="str">
        <f>VLOOKUP(J4105,locations!$A$1:$E$17,2,FALSE)</f>
        <v>Taranaki</v>
      </c>
      <c r="L4105" t="str">
        <f>VLOOKUP(J4105,locations!$A$1:$E$17,3,FALSE)</f>
        <v>New Zealand</v>
      </c>
      <c r="M4105">
        <f>VLOOKUP(J4105,locations!$A$1:$E$17,4,FALSE)</f>
        <v>127300</v>
      </c>
      <c r="N4105">
        <f>VLOOKUP(J4105,locations!$A$1:$E$17,5,FALSE)</f>
        <v>17.55</v>
      </c>
    </row>
    <row r="4106" spans="1:14" x14ac:dyDescent="0.25">
      <c r="A4106">
        <v>4105</v>
      </c>
      <c r="B4106" t="s">
        <v>235</v>
      </c>
      <c r="C4106">
        <v>619</v>
      </c>
      <c r="D4106" t="str">
        <f>VLOOKUP(C4114,'make details'!$A$1:$C$139,2,FALSE)</f>
        <v>Trailer</v>
      </c>
      <c r="E4106" t="str">
        <f>VLOOKUP(C4106,'make details'!$A$1:$C$139,3,FALSE)</f>
        <v>Standard</v>
      </c>
      <c r="F4106">
        <v>1993</v>
      </c>
      <c r="G4106" t="s">
        <v>1088</v>
      </c>
      <c r="H4106" t="s">
        <v>32</v>
      </c>
      <c r="I4106" s="1">
        <v>44651</v>
      </c>
      <c r="J4106">
        <v>111</v>
      </c>
      <c r="K4106" t="str">
        <f>VLOOKUP(J4106,locations!$A$1:$E$17,2,FALSE)</f>
        <v>Nelson</v>
      </c>
      <c r="L4106" t="str">
        <f>VLOOKUP(J4106,locations!$A$1:$E$17,3,FALSE)</f>
        <v>New Zealand</v>
      </c>
      <c r="M4106">
        <f>VLOOKUP(J4106,locations!$A$1:$E$17,4,FALSE)</f>
        <v>54500</v>
      </c>
      <c r="N4106">
        <f>VLOOKUP(J4106,locations!$A$1:$E$17,5,FALSE)</f>
        <v>129.15</v>
      </c>
    </row>
    <row r="4107" spans="1:14" x14ac:dyDescent="0.25">
      <c r="A4107">
        <v>4106</v>
      </c>
      <c r="B4107" t="s">
        <v>11</v>
      </c>
      <c r="C4107">
        <v>549</v>
      </c>
      <c r="D4107" t="str">
        <f>VLOOKUP(C4115,'make details'!$A$1:$C$139,2,FALSE)</f>
        <v>Trailer</v>
      </c>
      <c r="E4107" t="str">
        <f>VLOOKUP(C4107,'make details'!$A$1:$C$139,3,FALSE)</f>
        <v>Standard</v>
      </c>
      <c r="F4107">
        <v>1993</v>
      </c>
      <c r="G4107" t="s">
        <v>1089</v>
      </c>
      <c r="H4107" t="s">
        <v>10</v>
      </c>
      <c r="I4107" s="1">
        <v>44620</v>
      </c>
      <c r="J4107">
        <v>102</v>
      </c>
      <c r="K4107" t="str">
        <f>VLOOKUP(J4107,locations!$A$1:$E$17,2,FALSE)</f>
        <v>Auckland</v>
      </c>
      <c r="L4107" t="str">
        <f>VLOOKUP(J4107,locations!$A$1:$E$17,3,FALSE)</f>
        <v>New Zealand</v>
      </c>
      <c r="M4107">
        <f>VLOOKUP(J4107,locations!$A$1:$E$17,4,FALSE)</f>
        <v>1695200</v>
      </c>
      <c r="N4107">
        <f>VLOOKUP(J4107,locations!$A$1:$E$17,5,FALSE)</f>
        <v>343.09</v>
      </c>
    </row>
    <row r="4108" spans="1:14" x14ac:dyDescent="0.25">
      <c r="A4108">
        <v>4107</v>
      </c>
      <c r="B4108" t="s">
        <v>37</v>
      </c>
      <c r="C4108">
        <v>623</v>
      </c>
      <c r="D4108" t="str">
        <f>VLOOKUP(C4116,'make details'!$A$1:$C$139,2,FALSE)</f>
        <v>Trailer</v>
      </c>
      <c r="E4108" t="str">
        <f>VLOOKUP(C4108,'make details'!$A$1:$C$139,3,FALSE)</f>
        <v>Standard</v>
      </c>
      <c r="F4108">
        <v>2012</v>
      </c>
      <c r="G4108" t="s">
        <v>136</v>
      </c>
      <c r="H4108" t="s">
        <v>10</v>
      </c>
      <c r="I4108" s="1">
        <v>44593</v>
      </c>
      <c r="J4108">
        <v>104</v>
      </c>
      <c r="K4108" t="str">
        <f>VLOOKUP(J4108,locations!$A$1:$E$17,2,FALSE)</f>
        <v>Bay of Plenty</v>
      </c>
      <c r="L4108" t="str">
        <f>VLOOKUP(J4108,locations!$A$1:$E$17,3,FALSE)</f>
        <v>New Zealand</v>
      </c>
      <c r="M4108">
        <f>VLOOKUP(J4108,locations!$A$1:$E$17,4,FALSE)</f>
        <v>347700</v>
      </c>
      <c r="N4108">
        <f>VLOOKUP(J4108,locations!$A$1:$E$17,5,FALSE)</f>
        <v>28.8</v>
      </c>
    </row>
    <row r="4109" spans="1:14" x14ac:dyDescent="0.25">
      <c r="A4109">
        <v>4108</v>
      </c>
      <c r="B4109" t="s">
        <v>11</v>
      </c>
      <c r="C4109">
        <v>623</v>
      </c>
      <c r="D4109" t="str">
        <f>VLOOKUP(C4117,'make details'!$A$1:$C$139,2,FALSE)</f>
        <v>Trailer</v>
      </c>
      <c r="E4109" t="str">
        <f>VLOOKUP(C4109,'make details'!$A$1:$C$139,3,FALSE)</f>
        <v>Standard</v>
      </c>
      <c r="F4109">
        <v>2009</v>
      </c>
      <c r="G4109" t="s">
        <v>20</v>
      </c>
      <c r="H4109" t="s">
        <v>10</v>
      </c>
      <c r="I4109" s="1">
        <v>44592</v>
      </c>
      <c r="J4109">
        <v>102</v>
      </c>
      <c r="K4109" t="str">
        <f>VLOOKUP(J4109,locations!$A$1:$E$17,2,FALSE)</f>
        <v>Auckland</v>
      </c>
      <c r="L4109" t="str">
        <f>VLOOKUP(J4109,locations!$A$1:$E$17,3,FALSE)</f>
        <v>New Zealand</v>
      </c>
      <c r="M4109">
        <f>VLOOKUP(J4109,locations!$A$1:$E$17,4,FALSE)</f>
        <v>1695200</v>
      </c>
      <c r="N4109">
        <f>VLOOKUP(J4109,locations!$A$1:$E$17,5,FALSE)</f>
        <v>343.09</v>
      </c>
    </row>
    <row r="4110" spans="1:14" x14ac:dyDescent="0.25">
      <c r="A4110">
        <v>4109</v>
      </c>
      <c r="B4110" t="s">
        <v>37</v>
      </c>
      <c r="C4110">
        <v>623</v>
      </c>
      <c r="D4110" t="str">
        <f>VLOOKUP(C4118,'make details'!$A$1:$C$139,2,FALSE)</f>
        <v>Trailer</v>
      </c>
      <c r="E4110" t="str">
        <f>VLOOKUP(C4110,'make details'!$A$1:$C$139,3,FALSE)</f>
        <v>Standard</v>
      </c>
      <c r="F4110">
        <v>2011</v>
      </c>
      <c r="G4110" t="s">
        <v>1090</v>
      </c>
      <c r="H4110" t="s">
        <v>10</v>
      </c>
      <c r="I4110" s="1">
        <v>44511</v>
      </c>
      <c r="J4110">
        <v>114</v>
      </c>
      <c r="K4110" t="str">
        <f>VLOOKUP(J4110,locations!$A$1:$E$17,2,FALSE)</f>
        <v>Canterbury</v>
      </c>
      <c r="L4110" t="str">
        <f>VLOOKUP(J4110,locations!$A$1:$E$17,3,FALSE)</f>
        <v>New Zealand</v>
      </c>
      <c r="M4110">
        <f>VLOOKUP(J4110,locations!$A$1:$E$17,4,FALSE)</f>
        <v>655000</v>
      </c>
      <c r="N4110">
        <f>VLOOKUP(J4110,locations!$A$1:$E$17,5,FALSE)</f>
        <v>14.72</v>
      </c>
    </row>
    <row r="4111" spans="1:14" x14ac:dyDescent="0.25">
      <c r="A4111">
        <v>4110</v>
      </c>
      <c r="B4111" t="s">
        <v>8</v>
      </c>
      <c r="C4111">
        <v>562</v>
      </c>
      <c r="D4111" t="str">
        <f>VLOOKUP(C4119,'make details'!$A$1:$C$139,2,FALSE)</f>
        <v>Trailer</v>
      </c>
      <c r="E4111" t="str">
        <f>VLOOKUP(C4111,'make details'!$A$1:$C$139,3,FALSE)</f>
        <v>Standard</v>
      </c>
      <c r="F4111">
        <v>2011</v>
      </c>
      <c r="G4111" t="s">
        <v>1091</v>
      </c>
      <c r="H4111" t="s">
        <v>10</v>
      </c>
      <c r="I4111" s="1">
        <v>44485</v>
      </c>
      <c r="J4111">
        <v>106</v>
      </c>
      <c r="K4111" t="str">
        <f>VLOOKUP(J4111,locations!$A$1:$E$17,2,FALSE)</f>
        <v>Hawke's Bay</v>
      </c>
      <c r="L4111" t="str">
        <f>VLOOKUP(J4111,locations!$A$1:$E$17,3,FALSE)</f>
        <v>New Zealand</v>
      </c>
      <c r="M4111">
        <f>VLOOKUP(J4111,locations!$A$1:$E$17,4,FALSE)</f>
        <v>182700</v>
      </c>
      <c r="N4111">
        <f>VLOOKUP(J4111,locations!$A$1:$E$17,5,FALSE)</f>
        <v>12.92</v>
      </c>
    </row>
    <row r="4112" spans="1:14" x14ac:dyDescent="0.25">
      <c r="A4112">
        <v>4111</v>
      </c>
      <c r="B4112" t="s">
        <v>8</v>
      </c>
      <c r="C4112">
        <v>623</v>
      </c>
      <c r="D4112" t="str">
        <f>VLOOKUP(C4120,'make details'!$A$1:$C$139,2,FALSE)</f>
        <v>Factory Built</v>
      </c>
      <c r="E4112" t="str">
        <f>VLOOKUP(C4112,'make details'!$A$1:$C$139,3,FALSE)</f>
        <v>Standard</v>
      </c>
      <c r="F4112">
        <v>2006</v>
      </c>
      <c r="G4112" t="s">
        <v>1092</v>
      </c>
      <c r="H4112" t="s">
        <v>47</v>
      </c>
      <c r="I4112" s="1">
        <v>44600</v>
      </c>
      <c r="J4112">
        <v>102</v>
      </c>
      <c r="K4112" t="str">
        <f>VLOOKUP(J4112,locations!$A$1:$E$17,2,FALSE)</f>
        <v>Auckland</v>
      </c>
      <c r="L4112" t="str">
        <f>VLOOKUP(J4112,locations!$A$1:$E$17,3,FALSE)</f>
        <v>New Zealand</v>
      </c>
      <c r="M4112">
        <f>VLOOKUP(J4112,locations!$A$1:$E$17,4,FALSE)</f>
        <v>1695200</v>
      </c>
      <c r="N4112">
        <f>VLOOKUP(J4112,locations!$A$1:$E$17,5,FALSE)</f>
        <v>343.09</v>
      </c>
    </row>
    <row r="4113" spans="1:14" x14ac:dyDescent="0.25">
      <c r="A4113">
        <v>4112</v>
      </c>
      <c r="B4113" t="s">
        <v>11</v>
      </c>
      <c r="C4113">
        <v>623</v>
      </c>
      <c r="D4113" t="str">
        <f>VLOOKUP(C4121,'make details'!$A$1:$C$139,2,FALSE)</f>
        <v>Trailer</v>
      </c>
      <c r="E4113" t="str">
        <f>VLOOKUP(C4113,'make details'!$A$1:$C$139,3,FALSE)</f>
        <v>Standard</v>
      </c>
      <c r="F4113">
        <v>2011</v>
      </c>
      <c r="G4113" t="s">
        <v>51</v>
      </c>
      <c r="H4113" t="s">
        <v>10</v>
      </c>
      <c r="I4113" s="1">
        <v>44554</v>
      </c>
      <c r="J4113">
        <v>115</v>
      </c>
      <c r="K4113" t="str">
        <f>VLOOKUP(J4113,locations!$A$1:$E$17,2,FALSE)</f>
        <v>Otago</v>
      </c>
      <c r="L4113" t="str">
        <f>VLOOKUP(J4113,locations!$A$1:$E$17,3,FALSE)</f>
        <v>New Zealand</v>
      </c>
      <c r="M4113">
        <f>VLOOKUP(J4113,locations!$A$1:$E$17,4,FALSE)</f>
        <v>246000</v>
      </c>
      <c r="N4113">
        <f>VLOOKUP(J4113,locations!$A$1:$E$17,5,FALSE)</f>
        <v>7.89</v>
      </c>
    </row>
    <row r="4114" spans="1:14" x14ac:dyDescent="0.25">
      <c r="A4114">
        <v>4113</v>
      </c>
      <c r="B4114" t="s">
        <v>8</v>
      </c>
      <c r="C4114">
        <v>623</v>
      </c>
      <c r="D4114" t="str">
        <f>VLOOKUP(C4122,'make details'!$A$1:$C$139,2,FALSE)</f>
        <v>Briford</v>
      </c>
      <c r="E4114" t="str">
        <f>VLOOKUP(C4114,'make details'!$A$1:$C$139,3,FALSE)</f>
        <v>Standard</v>
      </c>
      <c r="F4114">
        <v>2008</v>
      </c>
      <c r="G4114" t="s">
        <v>23</v>
      </c>
      <c r="H4114" t="s">
        <v>10</v>
      </c>
      <c r="I4114" s="1">
        <v>44637</v>
      </c>
      <c r="J4114">
        <v>103</v>
      </c>
      <c r="K4114" t="str">
        <f>VLOOKUP(J4114,locations!$A$1:$E$17,2,FALSE)</f>
        <v>Waikato</v>
      </c>
      <c r="L4114" t="str">
        <f>VLOOKUP(J4114,locations!$A$1:$E$17,3,FALSE)</f>
        <v>New Zealand</v>
      </c>
      <c r="M4114">
        <f>VLOOKUP(J4114,locations!$A$1:$E$17,4,FALSE)</f>
        <v>513800</v>
      </c>
      <c r="N4114">
        <f>VLOOKUP(J4114,locations!$A$1:$E$17,5,FALSE)</f>
        <v>21.5</v>
      </c>
    </row>
    <row r="4115" spans="1:14" x14ac:dyDescent="0.25">
      <c r="A4115">
        <v>4114</v>
      </c>
      <c r="B4115" t="s">
        <v>8</v>
      </c>
      <c r="C4115">
        <v>623</v>
      </c>
      <c r="D4115" t="str">
        <f>VLOOKUP(C4123,'make details'!$A$1:$C$139,2,FALSE)</f>
        <v>Trailer</v>
      </c>
      <c r="E4115" t="str">
        <f>VLOOKUP(C4115,'make details'!$A$1:$C$139,3,FALSE)</f>
        <v>Standard</v>
      </c>
      <c r="F4115">
        <v>2011</v>
      </c>
      <c r="G4115" t="s">
        <v>265</v>
      </c>
      <c r="H4115" t="s">
        <v>10</v>
      </c>
      <c r="I4115" s="1">
        <v>44534</v>
      </c>
      <c r="J4115">
        <v>106</v>
      </c>
      <c r="K4115" t="str">
        <f>VLOOKUP(J4115,locations!$A$1:$E$17,2,FALSE)</f>
        <v>Hawke's Bay</v>
      </c>
      <c r="L4115" t="str">
        <f>VLOOKUP(J4115,locations!$A$1:$E$17,3,FALSE)</f>
        <v>New Zealand</v>
      </c>
      <c r="M4115">
        <f>VLOOKUP(J4115,locations!$A$1:$E$17,4,FALSE)</f>
        <v>182700</v>
      </c>
      <c r="N4115">
        <f>VLOOKUP(J4115,locations!$A$1:$E$17,5,FALSE)</f>
        <v>12.92</v>
      </c>
    </row>
    <row r="4116" spans="1:14" x14ac:dyDescent="0.25">
      <c r="A4116">
        <v>4115</v>
      </c>
      <c r="B4116" t="s">
        <v>8</v>
      </c>
      <c r="C4116">
        <v>623</v>
      </c>
      <c r="D4116" t="str">
        <f>VLOOKUP(C4124,'make details'!$A$1:$C$139,2,FALSE)</f>
        <v>Trailer</v>
      </c>
      <c r="E4116" t="str">
        <f>VLOOKUP(C4116,'make details'!$A$1:$C$139,3,FALSE)</f>
        <v>Standard</v>
      </c>
      <c r="F4116">
        <v>2011</v>
      </c>
      <c r="G4116" t="s">
        <v>1093</v>
      </c>
      <c r="H4116" t="s">
        <v>10</v>
      </c>
      <c r="I4116" s="1">
        <v>44537</v>
      </c>
      <c r="J4116">
        <v>114</v>
      </c>
      <c r="K4116" t="str">
        <f>VLOOKUP(J4116,locations!$A$1:$E$17,2,FALSE)</f>
        <v>Canterbury</v>
      </c>
      <c r="L4116" t="str">
        <f>VLOOKUP(J4116,locations!$A$1:$E$17,3,FALSE)</f>
        <v>New Zealand</v>
      </c>
      <c r="M4116">
        <f>VLOOKUP(J4116,locations!$A$1:$E$17,4,FALSE)</f>
        <v>655000</v>
      </c>
      <c r="N4116">
        <f>VLOOKUP(J4116,locations!$A$1:$E$17,5,FALSE)</f>
        <v>14.72</v>
      </c>
    </row>
    <row r="4117" spans="1:14" x14ac:dyDescent="0.25">
      <c r="A4117">
        <v>4116</v>
      </c>
      <c r="B4117" t="s">
        <v>8</v>
      </c>
      <c r="C4117">
        <v>623</v>
      </c>
      <c r="D4117" t="str">
        <f>VLOOKUP(C4125,'make details'!$A$1:$C$139,2,FALSE)</f>
        <v>Factory Built</v>
      </c>
      <c r="E4117" t="str">
        <f>VLOOKUP(C4117,'make details'!$A$1:$C$139,3,FALSE)</f>
        <v>Standard</v>
      </c>
      <c r="F4117">
        <v>2011</v>
      </c>
      <c r="G4117" t="s">
        <v>23</v>
      </c>
      <c r="H4117" t="s">
        <v>18</v>
      </c>
      <c r="I4117" s="1">
        <v>44639</v>
      </c>
      <c r="J4117">
        <v>104</v>
      </c>
      <c r="K4117" t="str">
        <f>VLOOKUP(J4117,locations!$A$1:$E$17,2,FALSE)</f>
        <v>Bay of Plenty</v>
      </c>
      <c r="L4117" t="str">
        <f>VLOOKUP(J4117,locations!$A$1:$E$17,3,FALSE)</f>
        <v>New Zealand</v>
      </c>
      <c r="M4117">
        <f>VLOOKUP(J4117,locations!$A$1:$E$17,4,FALSE)</f>
        <v>347700</v>
      </c>
      <c r="N4117">
        <f>VLOOKUP(J4117,locations!$A$1:$E$17,5,FALSE)</f>
        <v>28.8</v>
      </c>
    </row>
    <row r="4118" spans="1:14" x14ac:dyDescent="0.25">
      <c r="A4118">
        <v>4117</v>
      </c>
      <c r="B4118" t="s">
        <v>8</v>
      </c>
      <c r="C4118">
        <v>623</v>
      </c>
      <c r="D4118" t="str">
        <f>VLOOKUP(C4126,'make details'!$A$1:$C$139,2,FALSE)</f>
        <v>Ford</v>
      </c>
      <c r="E4118" t="str">
        <f>VLOOKUP(C4118,'make details'!$A$1:$C$139,3,FALSE)</f>
        <v>Standard</v>
      </c>
      <c r="F4118">
        <v>2011</v>
      </c>
      <c r="G4118" t="s">
        <v>1094</v>
      </c>
      <c r="H4118" t="s">
        <v>10</v>
      </c>
      <c r="I4118" s="1">
        <v>44498</v>
      </c>
      <c r="J4118">
        <v>114</v>
      </c>
      <c r="K4118" t="str">
        <f>VLOOKUP(J4118,locations!$A$1:$E$17,2,FALSE)</f>
        <v>Canterbury</v>
      </c>
      <c r="L4118" t="str">
        <f>VLOOKUP(J4118,locations!$A$1:$E$17,3,FALSE)</f>
        <v>New Zealand</v>
      </c>
      <c r="M4118">
        <f>VLOOKUP(J4118,locations!$A$1:$E$17,4,FALSE)</f>
        <v>655000</v>
      </c>
      <c r="N4118">
        <f>VLOOKUP(J4118,locations!$A$1:$E$17,5,FALSE)</f>
        <v>14.72</v>
      </c>
    </row>
    <row r="4119" spans="1:14" x14ac:dyDescent="0.25">
      <c r="A4119">
        <v>4118</v>
      </c>
      <c r="B4119" t="s">
        <v>37</v>
      </c>
      <c r="C4119">
        <v>623</v>
      </c>
      <c r="D4119" t="str">
        <f>VLOOKUP(C4127,'make details'!$A$1:$C$139,2,FALSE)</f>
        <v>Toyota</v>
      </c>
      <c r="E4119" t="str">
        <f>VLOOKUP(C4119,'make details'!$A$1:$C$139,3,FALSE)</f>
        <v>Standard</v>
      </c>
      <c r="F4119">
        <v>2011</v>
      </c>
      <c r="G4119" t="s">
        <v>1095</v>
      </c>
      <c r="H4119" t="s">
        <v>10</v>
      </c>
      <c r="I4119" s="1">
        <v>44604</v>
      </c>
      <c r="J4119">
        <v>114</v>
      </c>
      <c r="K4119" t="str">
        <f>VLOOKUP(J4119,locations!$A$1:$E$17,2,FALSE)</f>
        <v>Canterbury</v>
      </c>
      <c r="L4119" t="str">
        <f>VLOOKUP(J4119,locations!$A$1:$E$17,3,FALSE)</f>
        <v>New Zealand</v>
      </c>
      <c r="M4119">
        <f>VLOOKUP(J4119,locations!$A$1:$E$17,4,FALSE)</f>
        <v>655000</v>
      </c>
      <c r="N4119">
        <f>VLOOKUP(J4119,locations!$A$1:$E$17,5,FALSE)</f>
        <v>14.72</v>
      </c>
    </row>
    <row r="4120" spans="1:14" x14ac:dyDescent="0.25">
      <c r="A4120">
        <v>4119</v>
      </c>
      <c r="B4120" t="s">
        <v>8</v>
      </c>
      <c r="C4120">
        <v>538</v>
      </c>
      <c r="D4120" t="str">
        <f>VLOOKUP(C4128,'make details'!$A$1:$C$139,2,FALSE)</f>
        <v>Ford</v>
      </c>
      <c r="E4120" t="str">
        <f>VLOOKUP(C4120,'make details'!$A$1:$C$139,3,FALSE)</f>
        <v>Standard</v>
      </c>
      <c r="F4120">
        <v>2011</v>
      </c>
      <c r="G4120" t="s">
        <v>24</v>
      </c>
      <c r="H4120" t="s">
        <v>10</v>
      </c>
      <c r="I4120" s="1">
        <v>44541</v>
      </c>
      <c r="J4120">
        <v>109</v>
      </c>
      <c r="K4120" t="str">
        <f>VLOOKUP(J4120,locations!$A$1:$E$17,2,FALSE)</f>
        <v>Wellington</v>
      </c>
      <c r="L4120" t="str">
        <f>VLOOKUP(J4120,locations!$A$1:$E$17,3,FALSE)</f>
        <v>New Zealand</v>
      </c>
      <c r="M4120">
        <f>VLOOKUP(J4120,locations!$A$1:$E$17,4,FALSE)</f>
        <v>543500</v>
      </c>
      <c r="N4120">
        <f>VLOOKUP(J4120,locations!$A$1:$E$17,5,FALSE)</f>
        <v>67.52</v>
      </c>
    </row>
    <row r="4121" spans="1:14" x14ac:dyDescent="0.25">
      <c r="A4121">
        <v>4120</v>
      </c>
      <c r="B4121" t="s">
        <v>11</v>
      </c>
      <c r="C4121">
        <v>623</v>
      </c>
      <c r="D4121" t="str">
        <f>VLOOKUP(C4129,'make details'!$A$1:$C$139,2,FALSE)</f>
        <v>Ford</v>
      </c>
      <c r="E4121" t="str">
        <f>VLOOKUP(C4121,'make details'!$A$1:$C$139,3,FALSE)</f>
        <v>Standard</v>
      </c>
      <c r="F4121">
        <v>2011</v>
      </c>
      <c r="G4121" t="s">
        <v>1096</v>
      </c>
      <c r="H4121" t="s">
        <v>45</v>
      </c>
      <c r="I4121" s="1">
        <v>44602</v>
      </c>
      <c r="J4121">
        <v>102</v>
      </c>
      <c r="K4121" t="str">
        <f>VLOOKUP(J4121,locations!$A$1:$E$17,2,FALSE)</f>
        <v>Auckland</v>
      </c>
      <c r="L4121" t="str">
        <f>VLOOKUP(J4121,locations!$A$1:$E$17,3,FALSE)</f>
        <v>New Zealand</v>
      </c>
      <c r="M4121">
        <f>VLOOKUP(J4121,locations!$A$1:$E$17,4,FALSE)</f>
        <v>1695200</v>
      </c>
      <c r="N4121">
        <f>VLOOKUP(J4121,locations!$A$1:$E$17,5,FALSE)</f>
        <v>343.09</v>
      </c>
    </row>
    <row r="4122" spans="1:14" x14ac:dyDescent="0.25">
      <c r="A4122">
        <v>4121</v>
      </c>
      <c r="B4122" t="s">
        <v>8</v>
      </c>
      <c r="C4122">
        <v>514</v>
      </c>
      <c r="D4122" t="str">
        <f>VLOOKUP(C4130,'make details'!$A$1:$C$139,2,FALSE)</f>
        <v>Ford</v>
      </c>
      <c r="E4122" t="str">
        <f>VLOOKUP(C4122,'make details'!$A$1:$C$139,3,FALSE)</f>
        <v>Standard</v>
      </c>
      <c r="F4122">
        <v>2011</v>
      </c>
      <c r="G4122" t="s">
        <v>187</v>
      </c>
      <c r="H4122" t="s">
        <v>10</v>
      </c>
      <c r="I4122" s="1">
        <v>44566</v>
      </c>
      <c r="J4122">
        <v>115</v>
      </c>
      <c r="K4122" t="str">
        <f>VLOOKUP(J4122,locations!$A$1:$E$17,2,FALSE)</f>
        <v>Otago</v>
      </c>
      <c r="L4122" t="str">
        <f>VLOOKUP(J4122,locations!$A$1:$E$17,3,FALSE)</f>
        <v>New Zealand</v>
      </c>
      <c r="M4122">
        <f>VLOOKUP(J4122,locations!$A$1:$E$17,4,FALSE)</f>
        <v>246000</v>
      </c>
      <c r="N4122">
        <f>VLOOKUP(J4122,locations!$A$1:$E$17,5,FALSE)</f>
        <v>7.89</v>
      </c>
    </row>
    <row r="4123" spans="1:14" x14ac:dyDescent="0.25">
      <c r="A4123">
        <v>4122</v>
      </c>
      <c r="B4123" t="s">
        <v>8</v>
      </c>
      <c r="C4123">
        <v>623</v>
      </c>
      <c r="D4123" t="str">
        <f>VLOOKUP(C4131,'make details'!$A$1:$C$139,2,FALSE)</f>
        <v>Mitsubishi</v>
      </c>
      <c r="E4123" t="str">
        <f>VLOOKUP(C4123,'make details'!$A$1:$C$139,3,FALSE)</f>
        <v>Standard</v>
      </c>
      <c r="F4123">
        <v>2012</v>
      </c>
      <c r="G4123" t="s">
        <v>1097</v>
      </c>
      <c r="H4123" t="s">
        <v>10</v>
      </c>
      <c r="I4123" s="1">
        <v>44476</v>
      </c>
      <c r="J4123">
        <v>114</v>
      </c>
      <c r="K4123" t="str">
        <f>VLOOKUP(J4123,locations!$A$1:$E$17,2,FALSE)</f>
        <v>Canterbury</v>
      </c>
      <c r="L4123" t="str">
        <f>VLOOKUP(J4123,locations!$A$1:$E$17,3,FALSE)</f>
        <v>New Zealand</v>
      </c>
      <c r="M4123">
        <f>VLOOKUP(J4123,locations!$A$1:$E$17,4,FALSE)</f>
        <v>655000</v>
      </c>
      <c r="N4123">
        <f>VLOOKUP(J4123,locations!$A$1:$E$17,5,FALSE)</f>
        <v>14.72</v>
      </c>
    </row>
    <row r="4124" spans="1:14" x14ac:dyDescent="0.25">
      <c r="A4124">
        <v>4123</v>
      </c>
      <c r="B4124" t="s">
        <v>37</v>
      </c>
      <c r="C4124">
        <v>623</v>
      </c>
      <c r="D4124" t="str">
        <f>VLOOKUP(C4132,'make details'!$A$1:$C$139,2,FALSE)</f>
        <v>Mitsubishi</v>
      </c>
      <c r="E4124" t="str">
        <f>VLOOKUP(C4124,'make details'!$A$1:$C$139,3,FALSE)</f>
        <v>Standard</v>
      </c>
      <c r="F4124">
        <v>2011</v>
      </c>
      <c r="G4124" t="s">
        <v>1092</v>
      </c>
      <c r="H4124" t="s">
        <v>45</v>
      </c>
      <c r="I4124" s="1">
        <v>44616</v>
      </c>
      <c r="J4124">
        <v>105</v>
      </c>
      <c r="K4124" t="str">
        <f>VLOOKUP(J4124,locations!$A$1:$E$17,2,FALSE)</f>
        <v>Gisborne</v>
      </c>
      <c r="L4124" t="str">
        <f>VLOOKUP(J4124,locations!$A$1:$E$17,3,FALSE)</f>
        <v>New Zealand</v>
      </c>
      <c r="M4124">
        <f>VLOOKUP(J4124,locations!$A$1:$E$17,4,FALSE)</f>
        <v>52100</v>
      </c>
      <c r="N4124">
        <f>VLOOKUP(J4124,locations!$A$1:$E$17,5,FALSE)</f>
        <v>6.21</v>
      </c>
    </row>
    <row r="4125" spans="1:14" x14ac:dyDescent="0.25">
      <c r="A4125">
        <v>4124</v>
      </c>
      <c r="B4125" t="s">
        <v>8</v>
      </c>
      <c r="C4125">
        <v>538</v>
      </c>
      <c r="D4125" t="str">
        <f>VLOOKUP(C4133,'make details'!$A$1:$C$139,2,FALSE)</f>
        <v>Toyota</v>
      </c>
      <c r="E4125" t="str">
        <f>VLOOKUP(C4125,'make details'!$A$1:$C$139,3,FALSE)</f>
        <v>Standard</v>
      </c>
      <c r="F4125">
        <v>2011</v>
      </c>
      <c r="G4125" t="s">
        <v>24</v>
      </c>
      <c r="H4125" t="s">
        <v>10</v>
      </c>
      <c r="I4125" s="1">
        <v>44648</v>
      </c>
      <c r="J4125">
        <v>108</v>
      </c>
      <c r="K4125" t="str">
        <f>VLOOKUP(J4125,locations!$A$1:$E$17,2,FALSE)</f>
        <v>Manawatū-Whanganui</v>
      </c>
      <c r="L4125" t="str">
        <f>VLOOKUP(J4125,locations!$A$1:$E$17,3,FALSE)</f>
        <v>New Zealand</v>
      </c>
      <c r="M4125">
        <f>VLOOKUP(J4125,locations!$A$1:$E$17,4,FALSE)</f>
        <v>258200</v>
      </c>
      <c r="N4125">
        <f>VLOOKUP(J4125,locations!$A$1:$E$17,5,FALSE)</f>
        <v>11.62</v>
      </c>
    </row>
    <row r="4126" spans="1:14" x14ac:dyDescent="0.25">
      <c r="A4126">
        <v>4125</v>
      </c>
      <c r="B4126" t="s">
        <v>75</v>
      </c>
      <c r="C4126">
        <v>540</v>
      </c>
      <c r="D4126" t="str">
        <f>VLOOKUP(C4134,'make details'!$A$1:$C$139,2,FALSE)</f>
        <v>Ford</v>
      </c>
      <c r="E4126" t="str">
        <f>VLOOKUP(C4126,'make details'!$A$1:$C$139,3,FALSE)</f>
        <v>Standard</v>
      </c>
      <c r="F4126">
        <v>1993</v>
      </c>
      <c r="G4126" t="s">
        <v>1098</v>
      </c>
      <c r="H4126" t="s">
        <v>32</v>
      </c>
      <c r="I4126" s="1">
        <v>44648</v>
      </c>
      <c r="J4126">
        <v>103</v>
      </c>
      <c r="K4126" t="str">
        <f>VLOOKUP(J4126,locations!$A$1:$E$17,2,FALSE)</f>
        <v>Waikato</v>
      </c>
      <c r="L4126" t="str">
        <f>VLOOKUP(J4126,locations!$A$1:$E$17,3,FALSE)</f>
        <v>New Zealand</v>
      </c>
      <c r="M4126">
        <f>VLOOKUP(J4126,locations!$A$1:$E$17,4,FALSE)</f>
        <v>513800</v>
      </c>
      <c r="N4126">
        <f>VLOOKUP(J4126,locations!$A$1:$E$17,5,FALSE)</f>
        <v>21.5</v>
      </c>
    </row>
    <row r="4127" spans="1:14" x14ac:dyDescent="0.25">
      <c r="A4127">
        <v>4126</v>
      </c>
      <c r="B4127" t="s">
        <v>83</v>
      </c>
      <c r="C4127">
        <v>619</v>
      </c>
      <c r="D4127" t="str">
        <f>VLOOKUP(C4135,'make details'!$A$1:$C$139,2,FALSE)</f>
        <v>Audi</v>
      </c>
      <c r="E4127" t="str">
        <f>VLOOKUP(C4127,'make details'!$A$1:$C$139,3,FALSE)</f>
        <v>Standard</v>
      </c>
      <c r="F4127">
        <v>2006</v>
      </c>
      <c r="G4127" t="s">
        <v>842</v>
      </c>
      <c r="H4127" t="s">
        <v>32</v>
      </c>
      <c r="I4127" s="1">
        <v>44654</v>
      </c>
      <c r="J4127">
        <v>103</v>
      </c>
      <c r="K4127" t="str">
        <f>VLOOKUP(J4127,locations!$A$1:$E$17,2,FALSE)</f>
        <v>Waikato</v>
      </c>
      <c r="L4127" t="str">
        <f>VLOOKUP(J4127,locations!$A$1:$E$17,3,FALSE)</f>
        <v>New Zealand</v>
      </c>
      <c r="M4127">
        <f>VLOOKUP(J4127,locations!$A$1:$E$17,4,FALSE)</f>
        <v>513800</v>
      </c>
      <c r="N4127">
        <f>VLOOKUP(J4127,locations!$A$1:$E$17,5,FALSE)</f>
        <v>21.5</v>
      </c>
    </row>
    <row r="4128" spans="1:14" x14ac:dyDescent="0.25">
      <c r="A4128">
        <v>4127</v>
      </c>
      <c r="B4128" t="s">
        <v>83</v>
      </c>
      <c r="C4128">
        <v>540</v>
      </c>
      <c r="D4128" t="str">
        <f>VLOOKUP(C4136,'make details'!$A$1:$C$139,2,FALSE)</f>
        <v>Nissan</v>
      </c>
      <c r="E4128" t="str">
        <f>VLOOKUP(C4128,'make details'!$A$1:$C$139,3,FALSE)</f>
        <v>Standard</v>
      </c>
      <c r="F4128">
        <v>1993</v>
      </c>
      <c r="G4128" t="s">
        <v>1099</v>
      </c>
      <c r="H4128" t="s">
        <v>69</v>
      </c>
      <c r="I4128" s="1">
        <v>44619</v>
      </c>
      <c r="J4128">
        <v>104</v>
      </c>
      <c r="K4128" t="str">
        <f>VLOOKUP(J4128,locations!$A$1:$E$17,2,FALSE)</f>
        <v>Bay of Plenty</v>
      </c>
      <c r="L4128" t="str">
        <f>VLOOKUP(J4128,locations!$A$1:$E$17,3,FALSE)</f>
        <v>New Zealand</v>
      </c>
      <c r="M4128">
        <f>VLOOKUP(J4128,locations!$A$1:$E$17,4,FALSE)</f>
        <v>347700</v>
      </c>
      <c r="N4128">
        <f>VLOOKUP(J4128,locations!$A$1:$E$17,5,FALSE)</f>
        <v>28.8</v>
      </c>
    </row>
    <row r="4129" spans="1:14" x14ac:dyDescent="0.25">
      <c r="A4129">
        <v>4128</v>
      </c>
      <c r="B4129" t="s">
        <v>435</v>
      </c>
      <c r="C4129">
        <v>540</v>
      </c>
      <c r="D4129" t="str">
        <f>VLOOKUP(C4137,'make details'!$A$1:$C$139,2,FALSE)</f>
        <v>Toyota</v>
      </c>
      <c r="E4129" t="str">
        <f>VLOOKUP(C4129,'make details'!$A$1:$C$139,3,FALSE)</f>
        <v>Standard</v>
      </c>
      <c r="F4129">
        <v>1993</v>
      </c>
      <c r="G4129" t="s">
        <v>1100</v>
      </c>
      <c r="H4129" t="s">
        <v>32</v>
      </c>
      <c r="I4129" s="1">
        <v>44532</v>
      </c>
      <c r="J4129">
        <v>114</v>
      </c>
      <c r="K4129" t="str">
        <f>VLOOKUP(J4129,locations!$A$1:$E$17,2,FALSE)</f>
        <v>Canterbury</v>
      </c>
      <c r="L4129" t="str">
        <f>VLOOKUP(J4129,locations!$A$1:$E$17,3,FALSE)</f>
        <v>New Zealand</v>
      </c>
      <c r="M4129">
        <f>VLOOKUP(J4129,locations!$A$1:$E$17,4,FALSE)</f>
        <v>655000</v>
      </c>
      <c r="N4129">
        <f>VLOOKUP(J4129,locations!$A$1:$E$17,5,FALSE)</f>
        <v>14.72</v>
      </c>
    </row>
    <row r="4130" spans="1:14" x14ac:dyDescent="0.25">
      <c r="A4130">
        <v>4129</v>
      </c>
      <c r="B4130" t="s">
        <v>83</v>
      </c>
      <c r="C4130">
        <v>540</v>
      </c>
      <c r="D4130" t="str">
        <f>VLOOKUP(C4138,'make details'!$A$1:$C$139,2,FALSE)</f>
        <v>Nissan</v>
      </c>
      <c r="E4130" t="str">
        <f>VLOOKUP(C4130,'make details'!$A$1:$C$139,3,FALSE)</f>
        <v>Standard</v>
      </c>
      <c r="F4130">
        <v>1993</v>
      </c>
      <c r="G4130" t="s">
        <v>1101</v>
      </c>
      <c r="H4130" t="s">
        <v>47</v>
      </c>
      <c r="I4130" s="1">
        <v>44625</v>
      </c>
      <c r="J4130">
        <v>102</v>
      </c>
      <c r="K4130" t="str">
        <f>VLOOKUP(J4130,locations!$A$1:$E$17,2,FALSE)</f>
        <v>Auckland</v>
      </c>
      <c r="L4130" t="str">
        <f>VLOOKUP(J4130,locations!$A$1:$E$17,3,FALSE)</f>
        <v>New Zealand</v>
      </c>
      <c r="M4130">
        <f>VLOOKUP(J4130,locations!$A$1:$E$17,4,FALSE)</f>
        <v>1695200</v>
      </c>
      <c r="N4130">
        <f>VLOOKUP(J4130,locations!$A$1:$E$17,5,FALSE)</f>
        <v>343.09</v>
      </c>
    </row>
    <row r="4131" spans="1:14" x14ac:dyDescent="0.25">
      <c r="A4131">
        <v>4130</v>
      </c>
      <c r="B4131" t="s">
        <v>435</v>
      </c>
      <c r="C4131">
        <v>580</v>
      </c>
      <c r="D4131" t="str">
        <f>VLOOKUP(C4139,'make details'!$A$1:$C$139,2,FALSE)</f>
        <v>Mitsubishi</v>
      </c>
      <c r="E4131" t="str">
        <f>VLOOKUP(C4131,'make details'!$A$1:$C$139,3,FALSE)</f>
        <v>Standard</v>
      </c>
      <c r="F4131">
        <v>1993</v>
      </c>
      <c r="G4131" t="s">
        <v>1102</v>
      </c>
      <c r="H4131" t="s">
        <v>47</v>
      </c>
      <c r="I4131" s="1">
        <v>44651</v>
      </c>
      <c r="J4131">
        <v>115</v>
      </c>
      <c r="K4131" t="str">
        <f>VLOOKUP(J4131,locations!$A$1:$E$17,2,FALSE)</f>
        <v>Otago</v>
      </c>
      <c r="L4131" t="str">
        <f>VLOOKUP(J4131,locations!$A$1:$E$17,3,FALSE)</f>
        <v>New Zealand</v>
      </c>
      <c r="M4131">
        <f>VLOOKUP(J4131,locations!$A$1:$E$17,4,FALSE)</f>
        <v>246000</v>
      </c>
      <c r="N4131">
        <f>VLOOKUP(J4131,locations!$A$1:$E$17,5,FALSE)</f>
        <v>7.89</v>
      </c>
    </row>
    <row r="4132" spans="1:14" x14ac:dyDescent="0.25">
      <c r="A4132">
        <v>4131</v>
      </c>
      <c r="B4132" t="s">
        <v>83</v>
      </c>
      <c r="C4132">
        <v>580</v>
      </c>
      <c r="D4132" t="str">
        <f>VLOOKUP(C4140,'make details'!$A$1:$C$139,2,FALSE)</f>
        <v>Ford</v>
      </c>
      <c r="E4132" t="str">
        <f>VLOOKUP(C4132,'make details'!$A$1:$C$139,3,FALSE)</f>
        <v>Standard</v>
      </c>
      <c r="F4132">
        <v>1993</v>
      </c>
      <c r="G4132" t="s">
        <v>1103</v>
      </c>
      <c r="H4132" t="s">
        <v>28</v>
      </c>
      <c r="I4132" s="1">
        <v>44548</v>
      </c>
      <c r="J4132">
        <v>102</v>
      </c>
      <c r="K4132" t="str">
        <f>VLOOKUP(J4132,locations!$A$1:$E$17,2,FALSE)</f>
        <v>Auckland</v>
      </c>
      <c r="L4132" t="str">
        <f>VLOOKUP(J4132,locations!$A$1:$E$17,3,FALSE)</f>
        <v>New Zealand</v>
      </c>
      <c r="M4132">
        <f>VLOOKUP(J4132,locations!$A$1:$E$17,4,FALSE)</f>
        <v>1695200</v>
      </c>
      <c r="N4132">
        <f>VLOOKUP(J4132,locations!$A$1:$E$17,5,FALSE)</f>
        <v>343.09</v>
      </c>
    </row>
    <row r="4133" spans="1:14" x14ac:dyDescent="0.25">
      <c r="A4133">
        <v>4132</v>
      </c>
      <c r="B4133" t="s">
        <v>435</v>
      </c>
      <c r="C4133">
        <v>619</v>
      </c>
      <c r="D4133" t="str">
        <f>VLOOKUP(C4141,'make details'!$A$1:$C$139,2,FALSE)</f>
        <v>Honda</v>
      </c>
      <c r="E4133" t="str">
        <f>VLOOKUP(C4133,'make details'!$A$1:$C$139,3,FALSE)</f>
        <v>Standard</v>
      </c>
      <c r="F4133">
        <v>1993</v>
      </c>
      <c r="G4133" t="s">
        <v>1104</v>
      </c>
      <c r="H4133" t="s">
        <v>32</v>
      </c>
      <c r="I4133" s="1">
        <v>44513</v>
      </c>
      <c r="J4133">
        <v>114</v>
      </c>
      <c r="K4133" t="str">
        <f>VLOOKUP(J4133,locations!$A$1:$E$17,2,FALSE)</f>
        <v>Canterbury</v>
      </c>
      <c r="L4133" t="str">
        <f>VLOOKUP(J4133,locations!$A$1:$E$17,3,FALSE)</f>
        <v>New Zealand</v>
      </c>
      <c r="M4133">
        <f>VLOOKUP(J4133,locations!$A$1:$E$17,4,FALSE)</f>
        <v>655000</v>
      </c>
      <c r="N4133">
        <f>VLOOKUP(J4133,locations!$A$1:$E$17,5,FALSE)</f>
        <v>14.72</v>
      </c>
    </row>
    <row r="4134" spans="1:14" x14ac:dyDescent="0.25">
      <c r="A4134">
        <v>4133</v>
      </c>
      <c r="B4134" t="s">
        <v>83</v>
      </c>
      <c r="C4134">
        <v>540</v>
      </c>
      <c r="D4134" t="str">
        <f>VLOOKUP(C4142,'make details'!$A$1:$C$139,2,FALSE)</f>
        <v>Nissan</v>
      </c>
      <c r="E4134" t="str">
        <f>VLOOKUP(C4134,'make details'!$A$1:$C$139,3,FALSE)</f>
        <v>Standard</v>
      </c>
      <c r="F4134">
        <v>1993</v>
      </c>
      <c r="G4134" t="s">
        <v>1105</v>
      </c>
      <c r="H4134" t="s">
        <v>47</v>
      </c>
      <c r="I4134" s="1">
        <v>44483</v>
      </c>
      <c r="J4134">
        <v>104</v>
      </c>
      <c r="K4134" t="str">
        <f>VLOOKUP(J4134,locations!$A$1:$E$17,2,FALSE)</f>
        <v>Bay of Plenty</v>
      </c>
      <c r="L4134" t="str">
        <f>VLOOKUP(J4134,locations!$A$1:$E$17,3,FALSE)</f>
        <v>New Zealand</v>
      </c>
      <c r="M4134">
        <f>VLOOKUP(J4134,locations!$A$1:$E$17,4,FALSE)</f>
        <v>347700</v>
      </c>
      <c r="N4134">
        <f>VLOOKUP(J4134,locations!$A$1:$E$17,5,FALSE)</f>
        <v>28.8</v>
      </c>
    </row>
    <row r="4135" spans="1:14" x14ac:dyDescent="0.25">
      <c r="A4135">
        <v>4134</v>
      </c>
      <c r="B4135" t="s">
        <v>90</v>
      </c>
      <c r="C4135">
        <v>507</v>
      </c>
      <c r="D4135" t="str">
        <f>VLOOKUP(C4143,'make details'!$A$1:$C$139,2,FALSE)</f>
        <v>Honda</v>
      </c>
      <c r="E4135" t="str">
        <f>VLOOKUP(C4135,'make details'!$A$1:$C$139,3,FALSE)</f>
        <v>Standard</v>
      </c>
      <c r="F4135">
        <v>2021</v>
      </c>
      <c r="G4135" t="s">
        <v>956</v>
      </c>
      <c r="H4135" t="s">
        <v>18</v>
      </c>
      <c r="I4135" s="1">
        <v>44644</v>
      </c>
      <c r="J4135">
        <v>103</v>
      </c>
      <c r="K4135" t="str">
        <f>VLOOKUP(J4135,locations!$A$1:$E$17,2,FALSE)</f>
        <v>Waikato</v>
      </c>
      <c r="L4135" t="str">
        <f>VLOOKUP(J4135,locations!$A$1:$E$17,3,FALSE)</f>
        <v>New Zealand</v>
      </c>
      <c r="M4135">
        <f>VLOOKUP(J4135,locations!$A$1:$E$17,4,FALSE)</f>
        <v>513800</v>
      </c>
      <c r="N4135">
        <f>VLOOKUP(J4135,locations!$A$1:$E$17,5,FALSE)</f>
        <v>21.5</v>
      </c>
    </row>
    <row r="4136" spans="1:14" x14ac:dyDescent="0.25">
      <c r="A4136">
        <v>4135</v>
      </c>
      <c r="B4136" t="s">
        <v>83</v>
      </c>
      <c r="C4136">
        <v>587</v>
      </c>
      <c r="D4136" t="str">
        <f>VLOOKUP(C4144,'make details'!$A$1:$C$139,2,FALSE)</f>
        <v>Toyota</v>
      </c>
      <c r="E4136" t="str">
        <f>VLOOKUP(C4136,'make details'!$A$1:$C$139,3,FALSE)</f>
        <v>Standard</v>
      </c>
      <c r="F4136">
        <v>1993</v>
      </c>
      <c r="G4136" t="s">
        <v>590</v>
      </c>
      <c r="H4136" t="s">
        <v>47</v>
      </c>
      <c r="I4136" s="1">
        <v>44522</v>
      </c>
      <c r="J4136">
        <v>111</v>
      </c>
      <c r="K4136" t="str">
        <f>VLOOKUP(J4136,locations!$A$1:$E$17,2,FALSE)</f>
        <v>Nelson</v>
      </c>
      <c r="L4136" t="str">
        <f>VLOOKUP(J4136,locations!$A$1:$E$17,3,FALSE)</f>
        <v>New Zealand</v>
      </c>
      <c r="M4136">
        <f>VLOOKUP(J4136,locations!$A$1:$E$17,4,FALSE)</f>
        <v>54500</v>
      </c>
      <c r="N4136">
        <f>VLOOKUP(J4136,locations!$A$1:$E$17,5,FALSE)</f>
        <v>129.15</v>
      </c>
    </row>
    <row r="4137" spans="1:14" x14ac:dyDescent="0.25">
      <c r="A4137">
        <v>4136</v>
      </c>
      <c r="B4137" t="s">
        <v>435</v>
      </c>
      <c r="C4137">
        <v>619</v>
      </c>
      <c r="D4137" t="str">
        <f>VLOOKUP(C4145,'make details'!$A$1:$C$139,2,FALSE)</f>
        <v>Mitsubishi</v>
      </c>
      <c r="E4137" t="str">
        <f>VLOOKUP(C4137,'make details'!$A$1:$C$139,3,FALSE)</f>
        <v>Standard</v>
      </c>
      <c r="F4137">
        <v>1993</v>
      </c>
      <c r="G4137" t="s">
        <v>742</v>
      </c>
      <c r="H4137" t="s">
        <v>28</v>
      </c>
      <c r="I4137" s="1">
        <v>44634</v>
      </c>
      <c r="J4137">
        <v>109</v>
      </c>
      <c r="K4137" t="str">
        <f>VLOOKUP(J4137,locations!$A$1:$E$17,2,FALSE)</f>
        <v>Wellington</v>
      </c>
      <c r="L4137" t="str">
        <f>VLOOKUP(J4137,locations!$A$1:$E$17,3,FALSE)</f>
        <v>New Zealand</v>
      </c>
      <c r="M4137">
        <f>VLOOKUP(J4137,locations!$A$1:$E$17,4,FALSE)</f>
        <v>543500</v>
      </c>
      <c r="N4137">
        <f>VLOOKUP(J4137,locations!$A$1:$E$17,5,FALSE)</f>
        <v>67.52</v>
      </c>
    </row>
    <row r="4138" spans="1:14" x14ac:dyDescent="0.25">
      <c r="A4138">
        <v>4137</v>
      </c>
      <c r="B4138" t="s">
        <v>435</v>
      </c>
      <c r="C4138">
        <v>587</v>
      </c>
      <c r="D4138" t="str">
        <f>VLOOKUP(C4146,'make details'!$A$1:$C$139,2,FALSE)</f>
        <v>Nissan</v>
      </c>
      <c r="E4138" t="str">
        <f>VLOOKUP(C4138,'make details'!$A$1:$C$139,3,FALSE)</f>
        <v>Standard</v>
      </c>
      <c r="F4138">
        <v>1989</v>
      </c>
      <c r="G4138" t="s">
        <v>473</v>
      </c>
      <c r="H4138" t="s">
        <v>18</v>
      </c>
      <c r="I4138" s="1">
        <v>44580</v>
      </c>
      <c r="J4138">
        <v>115</v>
      </c>
      <c r="K4138" t="str">
        <f>VLOOKUP(J4138,locations!$A$1:$E$17,2,FALSE)</f>
        <v>Otago</v>
      </c>
      <c r="L4138" t="str">
        <f>VLOOKUP(J4138,locations!$A$1:$E$17,3,FALSE)</f>
        <v>New Zealand</v>
      </c>
      <c r="M4138">
        <f>VLOOKUP(J4138,locations!$A$1:$E$17,4,FALSE)</f>
        <v>246000</v>
      </c>
      <c r="N4138">
        <f>VLOOKUP(J4138,locations!$A$1:$E$17,5,FALSE)</f>
        <v>7.89</v>
      </c>
    </row>
    <row r="4139" spans="1:14" x14ac:dyDescent="0.25">
      <c r="A4139">
        <v>4138</v>
      </c>
      <c r="B4139" t="s">
        <v>83</v>
      </c>
      <c r="C4139">
        <v>580</v>
      </c>
      <c r="D4139" t="str">
        <f>VLOOKUP(C4147,'make details'!$A$1:$C$139,2,FALSE)</f>
        <v>Mazda</v>
      </c>
      <c r="E4139" t="str">
        <f>VLOOKUP(C4139,'make details'!$A$1:$C$139,3,FALSE)</f>
        <v>Standard</v>
      </c>
      <c r="F4139">
        <v>1993</v>
      </c>
      <c r="G4139" t="s">
        <v>1106</v>
      </c>
      <c r="H4139" t="s">
        <v>28</v>
      </c>
      <c r="I4139" s="1">
        <v>44519</v>
      </c>
      <c r="J4139">
        <v>104</v>
      </c>
      <c r="K4139" t="str">
        <f>VLOOKUP(J4139,locations!$A$1:$E$17,2,FALSE)</f>
        <v>Bay of Plenty</v>
      </c>
      <c r="L4139" t="str">
        <f>VLOOKUP(J4139,locations!$A$1:$E$17,3,FALSE)</f>
        <v>New Zealand</v>
      </c>
      <c r="M4139">
        <f>VLOOKUP(J4139,locations!$A$1:$E$17,4,FALSE)</f>
        <v>347700</v>
      </c>
      <c r="N4139">
        <f>VLOOKUP(J4139,locations!$A$1:$E$17,5,FALSE)</f>
        <v>28.8</v>
      </c>
    </row>
    <row r="4140" spans="1:14" x14ac:dyDescent="0.25">
      <c r="A4140">
        <v>4139</v>
      </c>
      <c r="B4140" t="s">
        <v>435</v>
      </c>
      <c r="C4140">
        <v>540</v>
      </c>
      <c r="D4140" t="str">
        <f>VLOOKUP(C4148,'make details'!$A$1:$C$139,2,FALSE)</f>
        <v>Suzuki</v>
      </c>
      <c r="E4140" t="str">
        <f>VLOOKUP(C4140,'make details'!$A$1:$C$139,3,FALSE)</f>
        <v>Standard</v>
      </c>
      <c r="F4140">
        <v>1993</v>
      </c>
      <c r="G4140" t="s">
        <v>1107</v>
      </c>
      <c r="H4140" t="s">
        <v>69</v>
      </c>
      <c r="I4140" s="1">
        <v>44648</v>
      </c>
      <c r="J4140">
        <v>103</v>
      </c>
      <c r="K4140" t="str">
        <f>VLOOKUP(J4140,locations!$A$1:$E$17,2,FALSE)</f>
        <v>Waikato</v>
      </c>
      <c r="L4140" t="str">
        <f>VLOOKUP(J4140,locations!$A$1:$E$17,3,FALSE)</f>
        <v>New Zealand</v>
      </c>
      <c r="M4140">
        <f>VLOOKUP(J4140,locations!$A$1:$E$17,4,FALSE)</f>
        <v>513800</v>
      </c>
      <c r="N4140">
        <f>VLOOKUP(J4140,locations!$A$1:$E$17,5,FALSE)</f>
        <v>21.5</v>
      </c>
    </row>
    <row r="4141" spans="1:14" x14ac:dyDescent="0.25">
      <c r="A4141">
        <v>4140</v>
      </c>
      <c r="B4141" t="s">
        <v>486</v>
      </c>
      <c r="C4141">
        <v>550</v>
      </c>
      <c r="D4141" t="str">
        <f>VLOOKUP(C4149,'make details'!$A$1:$C$139,2,FALSE)</f>
        <v>Nissan</v>
      </c>
      <c r="E4141" t="str">
        <f>VLOOKUP(C4141,'make details'!$A$1:$C$139,3,FALSE)</f>
        <v>Standard</v>
      </c>
      <c r="F4141">
        <v>1993</v>
      </c>
      <c r="G4141" t="s">
        <v>1108</v>
      </c>
      <c r="H4141" t="s">
        <v>10</v>
      </c>
      <c r="I4141" s="1">
        <v>44488</v>
      </c>
      <c r="J4141">
        <v>102</v>
      </c>
      <c r="K4141" t="str">
        <f>VLOOKUP(J4141,locations!$A$1:$E$17,2,FALSE)</f>
        <v>Auckland</v>
      </c>
      <c r="L4141" t="str">
        <f>VLOOKUP(J4141,locations!$A$1:$E$17,3,FALSE)</f>
        <v>New Zealand</v>
      </c>
      <c r="M4141">
        <f>VLOOKUP(J4141,locations!$A$1:$E$17,4,FALSE)</f>
        <v>1695200</v>
      </c>
      <c r="N4141">
        <f>VLOOKUP(J4141,locations!$A$1:$E$17,5,FALSE)</f>
        <v>343.09</v>
      </c>
    </row>
    <row r="4142" spans="1:14" x14ac:dyDescent="0.25">
      <c r="A4142">
        <v>4141</v>
      </c>
      <c r="B4142" t="s">
        <v>90</v>
      </c>
      <c r="C4142">
        <v>587</v>
      </c>
      <c r="D4142" t="str">
        <f>VLOOKUP(C4150,'make details'!$A$1:$C$139,2,FALSE)</f>
        <v>Nissan</v>
      </c>
      <c r="E4142" t="str">
        <f>VLOOKUP(C4142,'make details'!$A$1:$C$139,3,FALSE)</f>
        <v>Standard</v>
      </c>
      <c r="F4142">
        <v>1989</v>
      </c>
      <c r="G4142" t="s">
        <v>473</v>
      </c>
      <c r="H4142" t="s">
        <v>18</v>
      </c>
      <c r="I4142" s="1">
        <v>44501</v>
      </c>
      <c r="J4142">
        <v>102</v>
      </c>
      <c r="K4142" t="str">
        <f>VLOOKUP(J4142,locations!$A$1:$E$17,2,FALSE)</f>
        <v>Auckland</v>
      </c>
      <c r="L4142" t="str">
        <f>VLOOKUP(J4142,locations!$A$1:$E$17,3,FALSE)</f>
        <v>New Zealand</v>
      </c>
      <c r="M4142">
        <f>VLOOKUP(J4142,locations!$A$1:$E$17,4,FALSE)</f>
        <v>1695200</v>
      </c>
      <c r="N4142">
        <f>VLOOKUP(J4142,locations!$A$1:$E$17,5,FALSE)</f>
        <v>343.09</v>
      </c>
    </row>
    <row r="4143" spans="1:14" x14ac:dyDescent="0.25">
      <c r="A4143">
        <v>4142</v>
      </c>
      <c r="B4143" t="s">
        <v>83</v>
      </c>
      <c r="C4143">
        <v>550</v>
      </c>
      <c r="D4143" t="str">
        <f>VLOOKUP(C4151,'make details'!$A$1:$C$139,2,FALSE)</f>
        <v>Honda</v>
      </c>
      <c r="E4143" t="str">
        <f>VLOOKUP(C4143,'make details'!$A$1:$C$139,3,FALSE)</f>
        <v>Standard</v>
      </c>
      <c r="F4143">
        <v>1993</v>
      </c>
      <c r="G4143" t="s">
        <v>1082</v>
      </c>
      <c r="H4143" t="s">
        <v>69</v>
      </c>
      <c r="I4143" s="1">
        <v>44652</v>
      </c>
      <c r="J4143">
        <v>103</v>
      </c>
      <c r="K4143" t="str">
        <f>VLOOKUP(J4143,locations!$A$1:$E$17,2,FALSE)</f>
        <v>Waikato</v>
      </c>
      <c r="L4143" t="str">
        <f>VLOOKUP(J4143,locations!$A$1:$E$17,3,FALSE)</f>
        <v>New Zealand</v>
      </c>
      <c r="M4143">
        <f>VLOOKUP(J4143,locations!$A$1:$E$17,4,FALSE)</f>
        <v>513800</v>
      </c>
      <c r="N4143">
        <f>VLOOKUP(J4143,locations!$A$1:$E$17,5,FALSE)</f>
        <v>21.5</v>
      </c>
    </row>
    <row r="4144" spans="1:14" x14ac:dyDescent="0.25">
      <c r="A4144">
        <v>4143</v>
      </c>
      <c r="B4144" t="s">
        <v>435</v>
      </c>
      <c r="C4144">
        <v>619</v>
      </c>
      <c r="D4144" t="str">
        <f>VLOOKUP(C4152,'make details'!$A$1:$C$139,2,FALSE)</f>
        <v>Nissan</v>
      </c>
      <c r="E4144" t="str">
        <f>VLOOKUP(C4144,'make details'!$A$1:$C$139,3,FALSE)</f>
        <v>Standard</v>
      </c>
      <c r="F4144">
        <v>1993</v>
      </c>
      <c r="G4144" t="s">
        <v>1109</v>
      </c>
      <c r="H4144" t="s">
        <v>32</v>
      </c>
      <c r="I4144" s="1">
        <v>44591</v>
      </c>
      <c r="J4144">
        <v>114</v>
      </c>
      <c r="K4144" t="str">
        <f>VLOOKUP(J4144,locations!$A$1:$E$17,2,FALSE)</f>
        <v>Canterbury</v>
      </c>
      <c r="L4144" t="str">
        <f>VLOOKUP(J4144,locations!$A$1:$E$17,3,FALSE)</f>
        <v>New Zealand</v>
      </c>
      <c r="M4144">
        <f>VLOOKUP(J4144,locations!$A$1:$E$17,4,FALSE)</f>
        <v>655000</v>
      </c>
      <c r="N4144">
        <f>VLOOKUP(J4144,locations!$A$1:$E$17,5,FALSE)</f>
        <v>14.72</v>
      </c>
    </row>
    <row r="4145" spans="1:14" x14ac:dyDescent="0.25">
      <c r="A4145">
        <v>4144</v>
      </c>
      <c r="B4145" t="s">
        <v>83</v>
      </c>
      <c r="C4145">
        <v>580</v>
      </c>
      <c r="D4145" t="str">
        <f>VLOOKUP(C4153,'make details'!$A$1:$C$139,2,FALSE)</f>
        <v>Nissan</v>
      </c>
      <c r="E4145" t="str">
        <f>VLOOKUP(C4145,'make details'!$A$1:$C$139,3,FALSE)</f>
        <v>Standard</v>
      </c>
      <c r="F4145">
        <v>1994</v>
      </c>
      <c r="G4145" t="s">
        <v>1110</v>
      </c>
      <c r="H4145" t="s">
        <v>47</v>
      </c>
      <c r="I4145" s="1">
        <v>44566</v>
      </c>
      <c r="J4145">
        <v>114</v>
      </c>
      <c r="K4145" t="str">
        <f>VLOOKUP(J4145,locations!$A$1:$E$17,2,FALSE)</f>
        <v>Canterbury</v>
      </c>
      <c r="L4145" t="str">
        <f>VLOOKUP(J4145,locations!$A$1:$E$17,3,FALSE)</f>
        <v>New Zealand</v>
      </c>
      <c r="M4145">
        <f>VLOOKUP(J4145,locations!$A$1:$E$17,4,FALSE)</f>
        <v>655000</v>
      </c>
      <c r="N4145">
        <f>VLOOKUP(J4145,locations!$A$1:$E$17,5,FALSE)</f>
        <v>14.72</v>
      </c>
    </row>
    <row r="4146" spans="1:14" x14ac:dyDescent="0.25">
      <c r="A4146">
        <v>4145</v>
      </c>
      <c r="B4146" t="s">
        <v>90</v>
      </c>
      <c r="C4146">
        <v>587</v>
      </c>
      <c r="D4146" t="str">
        <f>VLOOKUP(C4154,'make details'!$A$1:$C$139,2,FALSE)</f>
        <v>Ford</v>
      </c>
      <c r="E4146" t="str">
        <f>VLOOKUP(C4146,'make details'!$A$1:$C$139,3,FALSE)</f>
        <v>Standard</v>
      </c>
      <c r="F4146">
        <v>2007</v>
      </c>
      <c r="G4146" t="s">
        <v>820</v>
      </c>
      <c r="H4146" t="s">
        <v>18</v>
      </c>
      <c r="I4146" s="1">
        <v>44610</v>
      </c>
      <c r="J4146">
        <v>105</v>
      </c>
      <c r="K4146" t="str">
        <f>VLOOKUP(J4146,locations!$A$1:$E$17,2,FALSE)</f>
        <v>Gisborne</v>
      </c>
      <c r="L4146" t="str">
        <f>VLOOKUP(J4146,locations!$A$1:$E$17,3,FALSE)</f>
        <v>New Zealand</v>
      </c>
      <c r="M4146">
        <f>VLOOKUP(J4146,locations!$A$1:$E$17,4,FALSE)</f>
        <v>52100</v>
      </c>
      <c r="N4146">
        <f>VLOOKUP(J4146,locations!$A$1:$E$17,5,FALSE)</f>
        <v>6.21</v>
      </c>
    </row>
    <row r="4147" spans="1:14" x14ac:dyDescent="0.25">
      <c r="A4147">
        <v>4146</v>
      </c>
      <c r="B4147" t="s">
        <v>90</v>
      </c>
      <c r="C4147">
        <v>576</v>
      </c>
      <c r="D4147" t="str">
        <f>VLOOKUP(C4155,'make details'!$A$1:$C$139,2,FALSE)</f>
        <v>Honda</v>
      </c>
      <c r="E4147" t="str">
        <f>VLOOKUP(C4147,'make details'!$A$1:$C$139,3,FALSE)</f>
        <v>Standard</v>
      </c>
      <c r="F4147">
        <v>2003</v>
      </c>
      <c r="G4147" t="s">
        <v>723</v>
      </c>
      <c r="H4147" t="s">
        <v>45</v>
      </c>
      <c r="I4147" s="1">
        <v>44624</v>
      </c>
      <c r="J4147">
        <v>103</v>
      </c>
      <c r="K4147" t="str">
        <f>VLOOKUP(J4147,locations!$A$1:$E$17,2,FALSE)</f>
        <v>Waikato</v>
      </c>
      <c r="L4147" t="str">
        <f>VLOOKUP(J4147,locations!$A$1:$E$17,3,FALSE)</f>
        <v>New Zealand</v>
      </c>
      <c r="M4147">
        <f>VLOOKUP(J4147,locations!$A$1:$E$17,4,FALSE)</f>
        <v>513800</v>
      </c>
      <c r="N4147">
        <f>VLOOKUP(J4147,locations!$A$1:$E$17,5,FALSE)</f>
        <v>21.5</v>
      </c>
    </row>
    <row r="4148" spans="1:14" x14ac:dyDescent="0.25">
      <c r="A4148">
        <v>4147</v>
      </c>
      <c r="B4148" t="s">
        <v>90</v>
      </c>
      <c r="C4148">
        <v>611</v>
      </c>
      <c r="D4148" t="str">
        <f>VLOOKUP(C4156,'make details'!$A$1:$C$139,2,FALSE)</f>
        <v>Nissan</v>
      </c>
      <c r="E4148" t="str">
        <f>VLOOKUP(C4148,'make details'!$A$1:$C$139,3,FALSE)</f>
        <v>Standard</v>
      </c>
      <c r="F4148">
        <v>2021</v>
      </c>
      <c r="G4148" t="s">
        <v>1111</v>
      </c>
      <c r="H4148" t="s">
        <v>47</v>
      </c>
      <c r="I4148" s="1">
        <v>44582</v>
      </c>
      <c r="J4148">
        <v>103</v>
      </c>
      <c r="K4148" t="str">
        <f>VLOOKUP(J4148,locations!$A$1:$E$17,2,FALSE)</f>
        <v>Waikato</v>
      </c>
      <c r="L4148" t="str">
        <f>VLOOKUP(J4148,locations!$A$1:$E$17,3,FALSE)</f>
        <v>New Zealand</v>
      </c>
      <c r="M4148">
        <f>VLOOKUP(J4148,locations!$A$1:$E$17,4,FALSE)</f>
        <v>513800</v>
      </c>
      <c r="N4148">
        <f>VLOOKUP(J4148,locations!$A$1:$E$17,5,FALSE)</f>
        <v>21.5</v>
      </c>
    </row>
    <row r="4149" spans="1:14" x14ac:dyDescent="0.25">
      <c r="A4149">
        <v>4148</v>
      </c>
      <c r="B4149" t="s">
        <v>486</v>
      </c>
      <c r="C4149">
        <v>587</v>
      </c>
      <c r="D4149" t="str">
        <f>VLOOKUP(C4157,'make details'!$A$1:$C$139,2,FALSE)</f>
        <v>Trailer</v>
      </c>
      <c r="E4149" t="str">
        <f>VLOOKUP(C4149,'make details'!$A$1:$C$139,3,FALSE)</f>
        <v>Standard</v>
      </c>
      <c r="F4149">
        <v>1980</v>
      </c>
      <c r="G4149" t="s">
        <v>1112</v>
      </c>
      <c r="H4149" t="s">
        <v>18</v>
      </c>
      <c r="I4149" s="1">
        <v>44512</v>
      </c>
      <c r="J4149">
        <v>104</v>
      </c>
      <c r="K4149" t="str">
        <f>VLOOKUP(J4149,locations!$A$1:$E$17,2,FALSE)</f>
        <v>Bay of Plenty</v>
      </c>
      <c r="L4149" t="str">
        <f>VLOOKUP(J4149,locations!$A$1:$E$17,3,FALSE)</f>
        <v>New Zealand</v>
      </c>
      <c r="M4149">
        <f>VLOOKUP(J4149,locations!$A$1:$E$17,4,FALSE)</f>
        <v>347700</v>
      </c>
      <c r="N4149">
        <f>VLOOKUP(J4149,locations!$A$1:$E$17,5,FALSE)</f>
        <v>28.8</v>
      </c>
    </row>
    <row r="4150" spans="1:14" x14ac:dyDescent="0.25">
      <c r="A4150">
        <v>4149</v>
      </c>
      <c r="B4150" t="s">
        <v>235</v>
      </c>
      <c r="C4150">
        <v>587</v>
      </c>
      <c r="D4150" t="str">
        <f>VLOOKUP(C4158,'make details'!$A$1:$C$139,2,FALSE)</f>
        <v>Briford</v>
      </c>
      <c r="E4150" t="str">
        <f>VLOOKUP(C4150,'make details'!$A$1:$C$139,3,FALSE)</f>
        <v>Standard</v>
      </c>
      <c r="F4150">
        <v>1990</v>
      </c>
      <c r="G4150" t="s">
        <v>1113</v>
      </c>
      <c r="H4150" t="s">
        <v>69</v>
      </c>
      <c r="I4150" s="1">
        <v>44489</v>
      </c>
      <c r="J4150">
        <v>102</v>
      </c>
      <c r="K4150" t="str">
        <f>VLOOKUP(J4150,locations!$A$1:$E$17,2,FALSE)</f>
        <v>Auckland</v>
      </c>
      <c r="L4150" t="str">
        <f>VLOOKUP(J4150,locations!$A$1:$E$17,3,FALSE)</f>
        <v>New Zealand</v>
      </c>
      <c r="M4150">
        <f>VLOOKUP(J4150,locations!$A$1:$E$17,4,FALSE)</f>
        <v>1695200</v>
      </c>
      <c r="N4150">
        <f>VLOOKUP(J4150,locations!$A$1:$E$17,5,FALSE)</f>
        <v>343.09</v>
      </c>
    </row>
    <row r="4151" spans="1:14" x14ac:dyDescent="0.25">
      <c r="A4151">
        <v>4150</v>
      </c>
      <c r="B4151" t="s">
        <v>83</v>
      </c>
      <c r="C4151">
        <v>550</v>
      </c>
      <c r="D4151" t="str">
        <f>VLOOKUP(C4159,'make details'!$A$1:$C$139,2,FALSE)</f>
        <v>Trailer</v>
      </c>
      <c r="E4151" t="str">
        <f>VLOOKUP(C4151,'make details'!$A$1:$C$139,3,FALSE)</f>
        <v>Standard</v>
      </c>
      <c r="F4151">
        <v>1994</v>
      </c>
      <c r="G4151" t="s">
        <v>1114</v>
      </c>
      <c r="H4151" t="s">
        <v>47</v>
      </c>
      <c r="I4151" s="1">
        <v>44550</v>
      </c>
      <c r="J4151">
        <v>115</v>
      </c>
      <c r="K4151" t="str">
        <f>VLOOKUP(J4151,locations!$A$1:$E$17,2,FALSE)</f>
        <v>Otago</v>
      </c>
      <c r="L4151" t="str">
        <f>VLOOKUP(J4151,locations!$A$1:$E$17,3,FALSE)</f>
        <v>New Zealand</v>
      </c>
      <c r="M4151">
        <f>VLOOKUP(J4151,locations!$A$1:$E$17,4,FALSE)</f>
        <v>246000</v>
      </c>
      <c r="N4151">
        <f>VLOOKUP(J4151,locations!$A$1:$E$17,5,FALSE)</f>
        <v>7.89</v>
      </c>
    </row>
    <row r="4152" spans="1:14" x14ac:dyDescent="0.25">
      <c r="A4152">
        <v>4151</v>
      </c>
      <c r="B4152" t="s">
        <v>90</v>
      </c>
      <c r="C4152">
        <v>587</v>
      </c>
      <c r="D4152" t="str">
        <f>VLOOKUP(C4160,'make details'!$A$1:$C$139,2,FALSE)</f>
        <v>Trailer</v>
      </c>
      <c r="E4152" t="str">
        <f>VLOOKUP(C4152,'make details'!$A$1:$C$139,3,FALSE)</f>
        <v>Standard</v>
      </c>
      <c r="F4152">
        <v>1994</v>
      </c>
      <c r="G4152" t="s">
        <v>822</v>
      </c>
      <c r="H4152" t="s">
        <v>47</v>
      </c>
      <c r="I4152" s="1">
        <v>44527</v>
      </c>
      <c r="J4152">
        <v>109</v>
      </c>
      <c r="K4152" t="str">
        <f>VLOOKUP(J4152,locations!$A$1:$E$17,2,FALSE)</f>
        <v>Wellington</v>
      </c>
      <c r="L4152" t="str">
        <f>VLOOKUP(J4152,locations!$A$1:$E$17,3,FALSE)</f>
        <v>New Zealand</v>
      </c>
      <c r="M4152">
        <f>VLOOKUP(J4152,locations!$A$1:$E$17,4,FALSE)</f>
        <v>543500</v>
      </c>
      <c r="N4152">
        <f>VLOOKUP(J4152,locations!$A$1:$E$17,5,FALSE)</f>
        <v>67.52</v>
      </c>
    </row>
    <row r="4153" spans="1:14" x14ac:dyDescent="0.25">
      <c r="A4153">
        <v>4152</v>
      </c>
      <c r="B4153" t="s">
        <v>435</v>
      </c>
      <c r="C4153">
        <v>587</v>
      </c>
      <c r="D4153" t="str">
        <f>VLOOKUP(C4161,'make details'!$A$1:$C$139,2,FALSE)</f>
        <v>Trailer</v>
      </c>
      <c r="E4153" t="str">
        <f>VLOOKUP(C4153,'make details'!$A$1:$C$139,3,FALSE)</f>
        <v>Standard</v>
      </c>
      <c r="F4153">
        <v>1994</v>
      </c>
      <c r="G4153" t="s">
        <v>437</v>
      </c>
      <c r="H4153" t="s">
        <v>28</v>
      </c>
      <c r="I4153" s="1">
        <v>44641</v>
      </c>
      <c r="J4153">
        <v>107</v>
      </c>
      <c r="K4153" t="str">
        <f>VLOOKUP(J4153,locations!$A$1:$E$17,2,FALSE)</f>
        <v>Taranaki</v>
      </c>
      <c r="L4153" t="str">
        <f>VLOOKUP(J4153,locations!$A$1:$E$17,3,FALSE)</f>
        <v>New Zealand</v>
      </c>
      <c r="M4153">
        <f>VLOOKUP(J4153,locations!$A$1:$E$17,4,FALSE)</f>
        <v>127300</v>
      </c>
      <c r="N4153">
        <f>VLOOKUP(J4153,locations!$A$1:$E$17,5,FALSE)</f>
        <v>17.55</v>
      </c>
    </row>
    <row r="4154" spans="1:14" x14ac:dyDescent="0.25">
      <c r="A4154">
        <v>4153</v>
      </c>
      <c r="B4154" t="s">
        <v>83</v>
      </c>
      <c r="C4154">
        <v>540</v>
      </c>
      <c r="D4154" t="str">
        <f>VLOOKUP(C4162,'make details'!$A$1:$C$139,2,FALSE)</f>
        <v>Trailer</v>
      </c>
      <c r="E4154" t="str">
        <f>VLOOKUP(C4154,'make details'!$A$1:$C$139,3,FALSE)</f>
        <v>Standard</v>
      </c>
      <c r="F4154">
        <v>1994</v>
      </c>
      <c r="G4154" t="s">
        <v>1115</v>
      </c>
      <c r="H4154" t="s">
        <v>618</v>
      </c>
      <c r="I4154" s="1">
        <v>44582</v>
      </c>
      <c r="J4154">
        <v>104</v>
      </c>
      <c r="K4154" t="str">
        <f>VLOOKUP(J4154,locations!$A$1:$E$17,2,FALSE)</f>
        <v>Bay of Plenty</v>
      </c>
      <c r="L4154" t="str">
        <f>VLOOKUP(J4154,locations!$A$1:$E$17,3,FALSE)</f>
        <v>New Zealand</v>
      </c>
      <c r="M4154">
        <f>VLOOKUP(J4154,locations!$A$1:$E$17,4,FALSE)</f>
        <v>347700</v>
      </c>
      <c r="N4154">
        <f>VLOOKUP(J4154,locations!$A$1:$E$17,5,FALSE)</f>
        <v>28.8</v>
      </c>
    </row>
    <row r="4155" spans="1:14" x14ac:dyDescent="0.25">
      <c r="A4155">
        <v>4154</v>
      </c>
      <c r="B4155" t="s">
        <v>83</v>
      </c>
      <c r="C4155">
        <v>550</v>
      </c>
      <c r="D4155" t="str">
        <f>VLOOKUP(C4163,'make details'!$A$1:$C$139,2,FALSE)</f>
        <v>Trailer</v>
      </c>
      <c r="E4155" t="str">
        <f>VLOOKUP(C4155,'make details'!$A$1:$C$139,3,FALSE)</f>
        <v>Standard</v>
      </c>
      <c r="F4155">
        <v>1994</v>
      </c>
      <c r="G4155" t="s">
        <v>1116</v>
      </c>
      <c r="H4155" t="s">
        <v>10</v>
      </c>
      <c r="I4155" s="1">
        <v>44628</v>
      </c>
      <c r="J4155">
        <v>109</v>
      </c>
      <c r="K4155" t="str">
        <f>VLOOKUP(J4155,locations!$A$1:$E$17,2,FALSE)</f>
        <v>Wellington</v>
      </c>
      <c r="L4155" t="str">
        <f>VLOOKUP(J4155,locations!$A$1:$E$17,3,FALSE)</f>
        <v>New Zealand</v>
      </c>
      <c r="M4155">
        <f>VLOOKUP(J4155,locations!$A$1:$E$17,4,FALSE)</f>
        <v>543500</v>
      </c>
      <c r="N4155">
        <f>VLOOKUP(J4155,locations!$A$1:$E$17,5,FALSE)</f>
        <v>67.52</v>
      </c>
    </row>
    <row r="4156" spans="1:14" x14ac:dyDescent="0.25">
      <c r="A4156">
        <v>4155</v>
      </c>
      <c r="B4156" t="s">
        <v>435</v>
      </c>
      <c r="C4156">
        <v>587</v>
      </c>
      <c r="D4156" t="str">
        <f>VLOOKUP(C4164,'make details'!$A$1:$C$139,2,FALSE)</f>
        <v>Trailer</v>
      </c>
      <c r="E4156" t="str">
        <f>VLOOKUP(C4156,'make details'!$A$1:$C$139,3,FALSE)</f>
        <v>Standard</v>
      </c>
      <c r="F4156">
        <v>2005</v>
      </c>
      <c r="G4156" t="s">
        <v>437</v>
      </c>
      <c r="H4156" t="s">
        <v>18</v>
      </c>
      <c r="I4156" s="1">
        <v>44643</v>
      </c>
      <c r="J4156">
        <v>102</v>
      </c>
      <c r="K4156" t="str">
        <f>VLOOKUP(J4156,locations!$A$1:$E$17,2,FALSE)</f>
        <v>Auckland</v>
      </c>
      <c r="L4156" t="str">
        <f>VLOOKUP(J4156,locations!$A$1:$E$17,3,FALSE)</f>
        <v>New Zealand</v>
      </c>
      <c r="M4156">
        <f>VLOOKUP(J4156,locations!$A$1:$E$17,4,FALSE)</f>
        <v>1695200</v>
      </c>
      <c r="N4156">
        <f>VLOOKUP(J4156,locations!$A$1:$E$17,5,FALSE)</f>
        <v>343.09</v>
      </c>
    </row>
    <row r="4157" spans="1:14" x14ac:dyDescent="0.25">
      <c r="A4157">
        <v>4156</v>
      </c>
      <c r="B4157" t="s">
        <v>8</v>
      </c>
      <c r="C4157">
        <v>623</v>
      </c>
      <c r="D4157" t="str">
        <f>VLOOKUP(C4165,'make details'!$A$1:$C$139,2,FALSE)</f>
        <v>Trailer</v>
      </c>
      <c r="E4157" t="str">
        <f>VLOOKUP(C4157,'make details'!$A$1:$C$139,3,FALSE)</f>
        <v>Standard</v>
      </c>
      <c r="F4157">
        <v>2012</v>
      </c>
      <c r="G4157" t="s">
        <v>53</v>
      </c>
      <c r="H4157" t="s">
        <v>10</v>
      </c>
      <c r="I4157" s="1">
        <v>44575</v>
      </c>
      <c r="J4157">
        <v>108</v>
      </c>
      <c r="K4157" t="str">
        <f>VLOOKUP(J4157,locations!$A$1:$E$17,2,FALSE)</f>
        <v>Manawatū-Whanganui</v>
      </c>
      <c r="L4157" t="str">
        <f>VLOOKUP(J4157,locations!$A$1:$E$17,3,FALSE)</f>
        <v>New Zealand</v>
      </c>
      <c r="M4157">
        <f>VLOOKUP(J4157,locations!$A$1:$E$17,4,FALSE)</f>
        <v>258200</v>
      </c>
      <c r="N4157">
        <f>VLOOKUP(J4157,locations!$A$1:$E$17,5,FALSE)</f>
        <v>11.62</v>
      </c>
    </row>
    <row r="4158" spans="1:14" x14ac:dyDescent="0.25">
      <c r="A4158">
        <v>4157</v>
      </c>
      <c r="B4158" t="s">
        <v>8</v>
      </c>
      <c r="C4158">
        <v>514</v>
      </c>
      <c r="D4158" t="str">
        <f>VLOOKUP(C4166,'make details'!$A$1:$C$139,2,FALSE)</f>
        <v>Homebuilt</v>
      </c>
      <c r="E4158" t="str">
        <f>VLOOKUP(C4158,'make details'!$A$1:$C$139,3,FALSE)</f>
        <v>Standard</v>
      </c>
      <c r="F4158">
        <v>2012</v>
      </c>
      <c r="G4158" t="s">
        <v>1117</v>
      </c>
      <c r="H4158" t="s">
        <v>10</v>
      </c>
      <c r="I4158" s="1">
        <v>44656</v>
      </c>
      <c r="J4158">
        <v>114</v>
      </c>
      <c r="K4158" t="str">
        <f>VLOOKUP(J4158,locations!$A$1:$E$17,2,FALSE)</f>
        <v>Canterbury</v>
      </c>
      <c r="L4158" t="str">
        <f>VLOOKUP(J4158,locations!$A$1:$E$17,3,FALSE)</f>
        <v>New Zealand</v>
      </c>
      <c r="M4158">
        <f>VLOOKUP(J4158,locations!$A$1:$E$17,4,FALSE)</f>
        <v>655000</v>
      </c>
      <c r="N4158">
        <f>VLOOKUP(J4158,locations!$A$1:$E$17,5,FALSE)</f>
        <v>14.72</v>
      </c>
    </row>
    <row r="4159" spans="1:14" x14ac:dyDescent="0.25">
      <c r="A4159">
        <v>4158</v>
      </c>
      <c r="B4159" t="s">
        <v>8</v>
      </c>
      <c r="C4159">
        <v>623</v>
      </c>
      <c r="D4159" t="str">
        <f>VLOOKUP(C4167,'make details'!$A$1:$C$139,2,FALSE)</f>
        <v>Homebuilt</v>
      </c>
      <c r="E4159" t="str">
        <f>VLOOKUP(C4159,'make details'!$A$1:$C$139,3,FALSE)</f>
        <v>Standard</v>
      </c>
      <c r="F4159">
        <v>2012</v>
      </c>
      <c r="G4159" t="s">
        <v>1118</v>
      </c>
      <c r="H4159" t="s">
        <v>10</v>
      </c>
      <c r="I4159" s="1">
        <v>44616</v>
      </c>
      <c r="J4159">
        <v>114</v>
      </c>
      <c r="K4159" t="str">
        <f>VLOOKUP(J4159,locations!$A$1:$E$17,2,FALSE)</f>
        <v>Canterbury</v>
      </c>
      <c r="L4159" t="str">
        <f>VLOOKUP(J4159,locations!$A$1:$E$17,3,FALSE)</f>
        <v>New Zealand</v>
      </c>
      <c r="M4159">
        <f>VLOOKUP(J4159,locations!$A$1:$E$17,4,FALSE)</f>
        <v>655000</v>
      </c>
      <c r="N4159">
        <f>VLOOKUP(J4159,locations!$A$1:$E$17,5,FALSE)</f>
        <v>14.72</v>
      </c>
    </row>
    <row r="4160" spans="1:14" x14ac:dyDescent="0.25">
      <c r="A4160">
        <v>4159</v>
      </c>
      <c r="B4160" t="s">
        <v>8</v>
      </c>
      <c r="C4160">
        <v>623</v>
      </c>
      <c r="D4160" t="str">
        <f>VLOOKUP(C4168,'make details'!$A$1:$C$139,2,FALSE)</f>
        <v>Homebuilt</v>
      </c>
      <c r="E4160" t="str">
        <f>VLOOKUP(C4160,'make details'!$A$1:$C$139,3,FALSE)</f>
        <v>Standard</v>
      </c>
      <c r="F4160">
        <v>2007</v>
      </c>
      <c r="G4160" t="s">
        <v>23</v>
      </c>
      <c r="H4160" t="s">
        <v>45</v>
      </c>
      <c r="I4160" s="1">
        <v>44493</v>
      </c>
      <c r="J4160">
        <v>107</v>
      </c>
      <c r="K4160" t="str">
        <f>VLOOKUP(J4160,locations!$A$1:$E$17,2,FALSE)</f>
        <v>Taranaki</v>
      </c>
      <c r="L4160" t="str">
        <f>VLOOKUP(J4160,locations!$A$1:$E$17,3,FALSE)</f>
        <v>New Zealand</v>
      </c>
      <c r="M4160">
        <f>VLOOKUP(J4160,locations!$A$1:$E$17,4,FALSE)</f>
        <v>127300</v>
      </c>
      <c r="N4160">
        <f>VLOOKUP(J4160,locations!$A$1:$E$17,5,FALSE)</f>
        <v>17.55</v>
      </c>
    </row>
    <row r="4161" spans="1:14" x14ac:dyDescent="0.25">
      <c r="A4161">
        <v>4160</v>
      </c>
      <c r="B4161" t="s">
        <v>8</v>
      </c>
      <c r="C4161">
        <v>623</v>
      </c>
      <c r="D4161" t="str">
        <f>VLOOKUP(C4169,'make details'!$A$1:$C$139,2,FALSE)</f>
        <v>Trailer</v>
      </c>
      <c r="E4161" t="str">
        <f>VLOOKUP(C4161,'make details'!$A$1:$C$139,3,FALSE)</f>
        <v>Standard</v>
      </c>
      <c r="F4161">
        <v>2012</v>
      </c>
      <c r="G4161" t="s">
        <v>81</v>
      </c>
      <c r="H4161" t="s">
        <v>10</v>
      </c>
      <c r="I4161" s="1">
        <v>44574</v>
      </c>
      <c r="J4161">
        <v>114</v>
      </c>
      <c r="K4161" t="str">
        <f>VLOOKUP(J4161,locations!$A$1:$E$17,2,FALSE)</f>
        <v>Canterbury</v>
      </c>
      <c r="L4161" t="str">
        <f>VLOOKUP(J4161,locations!$A$1:$E$17,3,FALSE)</f>
        <v>New Zealand</v>
      </c>
      <c r="M4161">
        <f>VLOOKUP(J4161,locations!$A$1:$E$17,4,FALSE)</f>
        <v>655000</v>
      </c>
      <c r="N4161">
        <f>VLOOKUP(J4161,locations!$A$1:$E$17,5,FALSE)</f>
        <v>14.72</v>
      </c>
    </row>
    <row r="4162" spans="1:14" x14ac:dyDescent="0.25">
      <c r="A4162">
        <v>4161</v>
      </c>
      <c r="B4162" t="s">
        <v>8</v>
      </c>
      <c r="C4162">
        <v>623</v>
      </c>
      <c r="D4162" t="str">
        <f>VLOOKUP(C4170,'make details'!$A$1:$C$139,2,FALSE)</f>
        <v>Toyota</v>
      </c>
      <c r="E4162" t="str">
        <f>VLOOKUP(C4162,'make details'!$A$1:$C$139,3,FALSE)</f>
        <v>Standard</v>
      </c>
      <c r="F4162">
        <v>2012</v>
      </c>
      <c r="G4162" t="s">
        <v>1119</v>
      </c>
      <c r="H4162" t="s">
        <v>10</v>
      </c>
      <c r="I4162" s="1">
        <v>44480</v>
      </c>
      <c r="J4162">
        <v>114</v>
      </c>
      <c r="K4162" t="str">
        <f>VLOOKUP(J4162,locations!$A$1:$E$17,2,FALSE)</f>
        <v>Canterbury</v>
      </c>
      <c r="L4162" t="str">
        <f>VLOOKUP(J4162,locations!$A$1:$E$17,3,FALSE)</f>
        <v>New Zealand</v>
      </c>
      <c r="M4162">
        <f>VLOOKUP(J4162,locations!$A$1:$E$17,4,FALSE)</f>
        <v>655000</v>
      </c>
      <c r="N4162">
        <f>VLOOKUP(J4162,locations!$A$1:$E$17,5,FALSE)</f>
        <v>14.72</v>
      </c>
    </row>
    <row r="4163" spans="1:14" x14ac:dyDescent="0.25">
      <c r="A4163">
        <v>4162</v>
      </c>
      <c r="B4163" t="s">
        <v>8</v>
      </c>
      <c r="C4163">
        <v>623</v>
      </c>
      <c r="D4163" t="str">
        <f>VLOOKUP(C4171,'make details'!$A$1:$C$139,2,FALSE)</f>
        <v>Ford</v>
      </c>
      <c r="E4163" t="str">
        <f>VLOOKUP(C4163,'make details'!$A$1:$C$139,3,FALSE)</f>
        <v>Standard</v>
      </c>
      <c r="F4163">
        <v>2012</v>
      </c>
      <c r="G4163" t="s">
        <v>36</v>
      </c>
      <c r="H4163" t="s">
        <v>10</v>
      </c>
      <c r="I4163" s="1">
        <v>44641</v>
      </c>
      <c r="J4163">
        <v>109</v>
      </c>
      <c r="K4163" t="str">
        <f>VLOOKUP(J4163,locations!$A$1:$E$17,2,FALSE)</f>
        <v>Wellington</v>
      </c>
      <c r="L4163" t="str">
        <f>VLOOKUP(J4163,locations!$A$1:$E$17,3,FALSE)</f>
        <v>New Zealand</v>
      </c>
      <c r="M4163">
        <f>VLOOKUP(J4163,locations!$A$1:$E$17,4,FALSE)</f>
        <v>543500</v>
      </c>
      <c r="N4163">
        <f>VLOOKUP(J4163,locations!$A$1:$E$17,5,FALSE)</f>
        <v>67.52</v>
      </c>
    </row>
    <row r="4164" spans="1:14" x14ac:dyDescent="0.25">
      <c r="A4164">
        <v>4163</v>
      </c>
      <c r="B4164" t="s">
        <v>8</v>
      </c>
      <c r="C4164">
        <v>623</v>
      </c>
      <c r="D4164" t="str">
        <f>VLOOKUP(C4172,'make details'!$A$1:$C$139,2,FALSE)</f>
        <v>Nissan</v>
      </c>
      <c r="E4164" t="str">
        <f>VLOOKUP(C4164,'make details'!$A$1:$C$139,3,FALSE)</f>
        <v>Standard</v>
      </c>
      <c r="F4164">
        <v>2012</v>
      </c>
      <c r="G4164" t="s">
        <v>58</v>
      </c>
      <c r="H4164" t="s">
        <v>10</v>
      </c>
      <c r="I4164" s="1">
        <v>44529</v>
      </c>
      <c r="J4164">
        <v>102</v>
      </c>
      <c r="K4164" t="str">
        <f>VLOOKUP(J4164,locations!$A$1:$E$17,2,FALSE)</f>
        <v>Auckland</v>
      </c>
      <c r="L4164" t="str">
        <f>VLOOKUP(J4164,locations!$A$1:$E$17,3,FALSE)</f>
        <v>New Zealand</v>
      </c>
      <c r="M4164">
        <f>VLOOKUP(J4164,locations!$A$1:$E$17,4,FALSE)</f>
        <v>1695200</v>
      </c>
      <c r="N4164">
        <f>VLOOKUP(J4164,locations!$A$1:$E$17,5,FALSE)</f>
        <v>343.09</v>
      </c>
    </row>
    <row r="4165" spans="1:14" x14ac:dyDescent="0.25">
      <c r="A4165">
        <v>4164</v>
      </c>
      <c r="B4165" t="s">
        <v>8</v>
      </c>
      <c r="C4165">
        <v>623</v>
      </c>
      <c r="D4165" t="str">
        <f>VLOOKUP(C4173,'make details'!$A$1:$C$139,2,FALSE)</f>
        <v>Mazda</v>
      </c>
      <c r="E4165" t="str">
        <f>VLOOKUP(C4165,'make details'!$A$1:$C$139,3,FALSE)</f>
        <v>Standard</v>
      </c>
      <c r="F4165">
        <v>2012</v>
      </c>
      <c r="G4165" t="s">
        <v>23</v>
      </c>
      <c r="H4165" t="s">
        <v>10</v>
      </c>
      <c r="I4165" s="1">
        <v>44641</v>
      </c>
      <c r="J4165">
        <v>102</v>
      </c>
      <c r="K4165" t="str">
        <f>VLOOKUP(J4165,locations!$A$1:$E$17,2,FALSE)</f>
        <v>Auckland</v>
      </c>
      <c r="L4165" t="str">
        <f>VLOOKUP(J4165,locations!$A$1:$E$17,3,FALSE)</f>
        <v>New Zealand</v>
      </c>
      <c r="M4165">
        <f>VLOOKUP(J4165,locations!$A$1:$E$17,4,FALSE)</f>
        <v>1695200</v>
      </c>
      <c r="N4165">
        <f>VLOOKUP(J4165,locations!$A$1:$E$17,5,FALSE)</f>
        <v>343.09</v>
      </c>
    </row>
    <row r="4166" spans="1:14" x14ac:dyDescent="0.25">
      <c r="A4166">
        <v>4165</v>
      </c>
      <c r="B4166" t="s">
        <v>8</v>
      </c>
      <c r="C4166">
        <v>549</v>
      </c>
      <c r="D4166" t="str">
        <f>VLOOKUP(C4174,'make details'!$A$1:$C$139,2,FALSE)</f>
        <v>Nissan</v>
      </c>
      <c r="E4166" t="str">
        <f>VLOOKUP(C4166,'make details'!$A$1:$C$139,3,FALSE)</f>
        <v>Standard</v>
      </c>
      <c r="F4166">
        <v>2012</v>
      </c>
      <c r="G4166" t="s">
        <v>33</v>
      </c>
      <c r="H4166" t="s">
        <v>45</v>
      </c>
      <c r="I4166" s="1">
        <v>44592</v>
      </c>
      <c r="J4166">
        <v>115</v>
      </c>
      <c r="K4166" t="str">
        <f>VLOOKUP(J4166,locations!$A$1:$E$17,2,FALSE)</f>
        <v>Otago</v>
      </c>
      <c r="L4166" t="str">
        <f>VLOOKUP(J4166,locations!$A$1:$E$17,3,FALSE)</f>
        <v>New Zealand</v>
      </c>
      <c r="M4166">
        <f>VLOOKUP(J4166,locations!$A$1:$E$17,4,FALSE)</f>
        <v>246000</v>
      </c>
      <c r="N4166">
        <f>VLOOKUP(J4166,locations!$A$1:$E$17,5,FALSE)</f>
        <v>7.89</v>
      </c>
    </row>
    <row r="4167" spans="1:14" x14ac:dyDescent="0.25">
      <c r="A4167">
        <v>4166</v>
      </c>
      <c r="B4167" t="s">
        <v>8</v>
      </c>
      <c r="C4167">
        <v>549</v>
      </c>
      <c r="D4167" t="str">
        <f>VLOOKUP(C4175,'make details'!$A$1:$C$139,2,FALSE)</f>
        <v>Nissan</v>
      </c>
      <c r="E4167" t="str">
        <f>VLOOKUP(C4167,'make details'!$A$1:$C$139,3,FALSE)</f>
        <v>Standard</v>
      </c>
      <c r="F4167">
        <v>1994</v>
      </c>
      <c r="G4167" t="s">
        <v>46</v>
      </c>
      <c r="H4167" t="s">
        <v>10</v>
      </c>
      <c r="I4167" s="1">
        <v>44543</v>
      </c>
      <c r="J4167">
        <v>104</v>
      </c>
      <c r="K4167" t="str">
        <f>VLOOKUP(J4167,locations!$A$1:$E$17,2,FALSE)</f>
        <v>Bay of Plenty</v>
      </c>
      <c r="L4167" t="str">
        <f>VLOOKUP(J4167,locations!$A$1:$E$17,3,FALSE)</f>
        <v>New Zealand</v>
      </c>
      <c r="M4167">
        <f>VLOOKUP(J4167,locations!$A$1:$E$17,4,FALSE)</f>
        <v>347700</v>
      </c>
      <c r="N4167">
        <f>VLOOKUP(J4167,locations!$A$1:$E$17,5,FALSE)</f>
        <v>28.8</v>
      </c>
    </row>
    <row r="4168" spans="1:14" x14ac:dyDescent="0.25">
      <c r="A4168">
        <v>4167</v>
      </c>
      <c r="B4168" t="s">
        <v>8</v>
      </c>
      <c r="C4168">
        <v>549</v>
      </c>
      <c r="D4168" t="str">
        <f>VLOOKUP(C4176,'make details'!$A$1:$C$139,2,FALSE)</f>
        <v>Ford</v>
      </c>
      <c r="E4168" t="str">
        <f>VLOOKUP(C4168,'make details'!$A$1:$C$139,3,FALSE)</f>
        <v>Standard</v>
      </c>
      <c r="F4168">
        <v>2012</v>
      </c>
      <c r="G4168" t="s">
        <v>46</v>
      </c>
      <c r="H4168" t="s">
        <v>45</v>
      </c>
      <c r="I4168" s="1">
        <v>44614</v>
      </c>
      <c r="J4168">
        <v>114</v>
      </c>
      <c r="K4168" t="str">
        <f>VLOOKUP(J4168,locations!$A$1:$E$17,2,FALSE)</f>
        <v>Canterbury</v>
      </c>
      <c r="L4168" t="str">
        <f>VLOOKUP(J4168,locations!$A$1:$E$17,3,FALSE)</f>
        <v>New Zealand</v>
      </c>
      <c r="M4168">
        <f>VLOOKUP(J4168,locations!$A$1:$E$17,4,FALSE)</f>
        <v>655000</v>
      </c>
      <c r="N4168">
        <f>VLOOKUP(J4168,locations!$A$1:$E$17,5,FALSE)</f>
        <v>14.72</v>
      </c>
    </row>
    <row r="4169" spans="1:14" x14ac:dyDescent="0.25">
      <c r="A4169">
        <v>4168</v>
      </c>
      <c r="B4169" t="s">
        <v>8</v>
      </c>
      <c r="C4169">
        <v>623</v>
      </c>
      <c r="D4169" t="str">
        <f>VLOOKUP(C4177,'make details'!$A$1:$C$139,2,FALSE)</f>
        <v>Nissan</v>
      </c>
      <c r="E4169" t="str">
        <f>VLOOKUP(C4169,'make details'!$A$1:$C$139,3,FALSE)</f>
        <v>Standard</v>
      </c>
      <c r="F4169">
        <v>2012</v>
      </c>
      <c r="G4169" t="s">
        <v>1120</v>
      </c>
      <c r="H4169" t="s">
        <v>10</v>
      </c>
      <c r="I4169" s="1">
        <v>44622</v>
      </c>
      <c r="J4169">
        <v>114</v>
      </c>
      <c r="K4169" t="str">
        <f>VLOOKUP(J4169,locations!$A$1:$E$17,2,FALSE)</f>
        <v>Canterbury</v>
      </c>
      <c r="L4169" t="str">
        <f>VLOOKUP(J4169,locations!$A$1:$E$17,3,FALSE)</f>
        <v>New Zealand</v>
      </c>
      <c r="M4169">
        <f>VLOOKUP(J4169,locations!$A$1:$E$17,4,FALSE)</f>
        <v>655000</v>
      </c>
      <c r="N4169">
        <f>VLOOKUP(J4169,locations!$A$1:$E$17,5,FALSE)</f>
        <v>14.72</v>
      </c>
    </row>
    <row r="4170" spans="1:14" x14ac:dyDescent="0.25">
      <c r="A4170">
        <v>4169</v>
      </c>
      <c r="B4170" t="s">
        <v>435</v>
      </c>
      <c r="C4170">
        <v>619</v>
      </c>
      <c r="D4170" t="str">
        <f>VLOOKUP(C4178,'make details'!$A$1:$C$139,2,FALSE)</f>
        <v>Toyota</v>
      </c>
      <c r="E4170" t="str">
        <f>VLOOKUP(C4170,'make details'!$A$1:$C$139,3,FALSE)</f>
        <v>Standard</v>
      </c>
      <c r="F4170">
        <v>1990</v>
      </c>
      <c r="G4170" t="s">
        <v>448</v>
      </c>
      <c r="H4170" t="s">
        <v>28</v>
      </c>
      <c r="I4170" s="1">
        <v>44592</v>
      </c>
      <c r="J4170">
        <v>114</v>
      </c>
      <c r="K4170" t="str">
        <f>VLOOKUP(J4170,locations!$A$1:$E$17,2,FALSE)</f>
        <v>Canterbury</v>
      </c>
      <c r="L4170" t="str">
        <f>VLOOKUP(J4170,locations!$A$1:$E$17,3,FALSE)</f>
        <v>New Zealand</v>
      </c>
      <c r="M4170">
        <f>VLOOKUP(J4170,locations!$A$1:$E$17,4,FALSE)</f>
        <v>655000</v>
      </c>
      <c r="N4170">
        <f>VLOOKUP(J4170,locations!$A$1:$E$17,5,FALSE)</f>
        <v>14.72</v>
      </c>
    </row>
    <row r="4171" spans="1:14" x14ac:dyDescent="0.25">
      <c r="A4171">
        <v>4170</v>
      </c>
      <c r="B4171" t="s">
        <v>435</v>
      </c>
      <c r="C4171">
        <v>540</v>
      </c>
      <c r="D4171" t="str">
        <f>VLOOKUP(C4179,'make details'!$A$1:$C$139,2,FALSE)</f>
        <v>Mitsubishi</v>
      </c>
      <c r="E4171" t="str">
        <f>VLOOKUP(C4171,'make details'!$A$1:$C$139,3,FALSE)</f>
        <v>Standard</v>
      </c>
      <c r="F4171">
        <v>1994</v>
      </c>
      <c r="G4171" t="s">
        <v>1121</v>
      </c>
      <c r="H4171" t="s">
        <v>32</v>
      </c>
      <c r="I4171" s="1">
        <v>44502</v>
      </c>
      <c r="J4171">
        <v>102</v>
      </c>
      <c r="K4171" t="str">
        <f>VLOOKUP(J4171,locations!$A$1:$E$17,2,FALSE)</f>
        <v>Auckland</v>
      </c>
      <c r="L4171" t="str">
        <f>VLOOKUP(J4171,locations!$A$1:$E$17,3,FALSE)</f>
        <v>New Zealand</v>
      </c>
      <c r="M4171">
        <f>VLOOKUP(J4171,locations!$A$1:$E$17,4,FALSE)</f>
        <v>1695200</v>
      </c>
      <c r="N4171">
        <f>VLOOKUP(J4171,locations!$A$1:$E$17,5,FALSE)</f>
        <v>343.09</v>
      </c>
    </row>
    <row r="4172" spans="1:14" x14ac:dyDescent="0.25">
      <c r="A4172">
        <v>4171</v>
      </c>
      <c r="B4172" t="s">
        <v>90</v>
      </c>
      <c r="C4172">
        <v>587</v>
      </c>
      <c r="D4172" t="str">
        <f>VLOOKUP(C4180,'make details'!$A$1:$C$139,2,FALSE)</f>
        <v>Honda</v>
      </c>
      <c r="E4172" t="str">
        <f>VLOOKUP(C4172,'make details'!$A$1:$C$139,3,FALSE)</f>
        <v>Standard</v>
      </c>
      <c r="F4172">
        <v>1989</v>
      </c>
      <c r="G4172" t="s">
        <v>1122</v>
      </c>
      <c r="H4172" t="s">
        <v>101</v>
      </c>
      <c r="I4172" s="1">
        <v>44537</v>
      </c>
      <c r="J4172">
        <v>101</v>
      </c>
      <c r="K4172" t="str">
        <f>VLOOKUP(J4172,locations!$A$1:$E$17,2,FALSE)</f>
        <v>Northland</v>
      </c>
      <c r="L4172" t="str">
        <f>VLOOKUP(J4172,locations!$A$1:$E$17,3,FALSE)</f>
        <v>New Zealand</v>
      </c>
      <c r="M4172">
        <f>VLOOKUP(J4172,locations!$A$1:$E$17,4,FALSE)</f>
        <v>201500</v>
      </c>
      <c r="N4172">
        <f>VLOOKUP(J4172,locations!$A$1:$E$17,5,FALSE)</f>
        <v>16.11</v>
      </c>
    </row>
    <row r="4173" spans="1:14" x14ac:dyDescent="0.25">
      <c r="A4173">
        <v>4172</v>
      </c>
      <c r="B4173" t="s">
        <v>435</v>
      </c>
      <c r="C4173">
        <v>576</v>
      </c>
      <c r="D4173" t="str">
        <f>VLOOKUP(C4181,'make details'!$A$1:$C$139,2,FALSE)</f>
        <v>Mazda</v>
      </c>
      <c r="E4173" t="str">
        <f>VLOOKUP(C4173,'make details'!$A$1:$C$139,3,FALSE)</f>
        <v>Standard</v>
      </c>
      <c r="F4173">
        <v>1995</v>
      </c>
      <c r="G4173" t="s">
        <v>1123</v>
      </c>
      <c r="H4173" t="s">
        <v>47</v>
      </c>
      <c r="I4173" s="1">
        <v>44546</v>
      </c>
      <c r="J4173">
        <v>102</v>
      </c>
      <c r="K4173" t="str">
        <f>VLOOKUP(J4173,locations!$A$1:$E$17,2,FALSE)</f>
        <v>Auckland</v>
      </c>
      <c r="L4173" t="str">
        <f>VLOOKUP(J4173,locations!$A$1:$E$17,3,FALSE)</f>
        <v>New Zealand</v>
      </c>
      <c r="M4173">
        <f>VLOOKUP(J4173,locations!$A$1:$E$17,4,FALSE)</f>
        <v>1695200</v>
      </c>
      <c r="N4173">
        <f>VLOOKUP(J4173,locations!$A$1:$E$17,5,FALSE)</f>
        <v>343.09</v>
      </c>
    </row>
    <row r="4174" spans="1:14" x14ac:dyDescent="0.25">
      <c r="A4174">
        <v>4173</v>
      </c>
      <c r="B4174" t="s">
        <v>75</v>
      </c>
      <c r="C4174">
        <v>587</v>
      </c>
      <c r="D4174" t="str">
        <f>VLOOKUP(C4182,'make details'!$A$1:$C$139,2,FALSE)</f>
        <v>Toyota</v>
      </c>
      <c r="E4174" t="str">
        <f>VLOOKUP(C4174,'make details'!$A$1:$C$139,3,FALSE)</f>
        <v>Standard</v>
      </c>
      <c r="F4174">
        <v>1995</v>
      </c>
      <c r="G4174" t="s">
        <v>822</v>
      </c>
      <c r="H4174" t="s">
        <v>32</v>
      </c>
      <c r="I4174" s="1">
        <v>44481</v>
      </c>
      <c r="J4174">
        <v>114</v>
      </c>
      <c r="K4174" t="str">
        <f>VLOOKUP(J4174,locations!$A$1:$E$17,2,FALSE)</f>
        <v>Canterbury</v>
      </c>
      <c r="L4174" t="str">
        <f>VLOOKUP(J4174,locations!$A$1:$E$17,3,FALSE)</f>
        <v>New Zealand</v>
      </c>
      <c r="M4174">
        <f>VLOOKUP(J4174,locations!$A$1:$E$17,4,FALSE)</f>
        <v>655000</v>
      </c>
      <c r="N4174">
        <f>VLOOKUP(J4174,locations!$A$1:$E$17,5,FALSE)</f>
        <v>14.72</v>
      </c>
    </row>
    <row r="4175" spans="1:14" x14ac:dyDescent="0.25">
      <c r="A4175">
        <v>4174</v>
      </c>
      <c r="B4175" t="s">
        <v>435</v>
      </c>
      <c r="C4175">
        <v>587</v>
      </c>
      <c r="D4175" t="str">
        <f>VLOOKUP(C4183,'make details'!$A$1:$C$139,2,FALSE)</f>
        <v>Ford</v>
      </c>
      <c r="E4175" t="str">
        <f>VLOOKUP(C4175,'make details'!$A$1:$C$139,3,FALSE)</f>
        <v>Standard</v>
      </c>
      <c r="F4175">
        <v>1995</v>
      </c>
      <c r="G4175" t="s">
        <v>437</v>
      </c>
      <c r="H4175" t="s">
        <v>47</v>
      </c>
      <c r="I4175" s="1">
        <v>44573</v>
      </c>
      <c r="J4175">
        <v>102</v>
      </c>
      <c r="K4175" t="str">
        <f>VLOOKUP(J4175,locations!$A$1:$E$17,2,FALSE)</f>
        <v>Auckland</v>
      </c>
      <c r="L4175" t="str">
        <f>VLOOKUP(J4175,locations!$A$1:$E$17,3,FALSE)</f>
        <v>New Zealand</v>
      </c>
      <c r="M4175">
        <f>VLOOKUP(J4175,locations!$A$1:$E$17,4,FALSE)</f>
        <v>1695200</v>
      </c>
      <c r="N4175">
        <f>VLOOKUP(J4175,locations!$A$1:$E$17,5,FALSE)</f>
        <v>343.09</v>
      </c>
    </row>
    <row r="4176" spans="1:14" x14ac:dyDescent="0.25">
      <c r="A4176">
        <v>4175</v>
      </c>
      <c r="B4176" t="s">
        <v>75</v>
      </c>
      <c r="C4176">
        <v>540</v>
      </c>
      <c r="D4176" t="str">
        <f>VLOOKUP(C4184,'make details'!$A$1:$C$139,2,FALSE)</f>
        <v>Toyota</v>
      </c>
      <c r="E4176" t="str">
        <f>VLOOKUP(C4176,'make details'!$A$1:$C$139,3,FALSE)</f>
        <v>Standard</v>
      </c>
      <c r="F4176">
        <v>1995</v>
      </c>
      <c r="G4176" t="s">
        <v>1124</v>
      </c>
      <c r="H4176" t="s">
        <v>28</v>
      </c>
      <c r="I4176" s="1">
        <v>44501</v>
      </c>
      <c r="J4176">
        <v>103</v>
      </c>
      <c r="K4176" t="str">
        <f>VLOOKUP(J4176,locations!$A$1:$E$17,2,FALSE)</f>
        <v>Waikato</v>
      </c>
      <c r="L4176" t="str">
        <f>VLOOKUP(J4176,locations!$A$1:$E$17,3,FALSE)</f>
        <v>New Zealand</v>
      </c>
      <c r="M4176">
        <f>VLOOKUP(J4176,locations!$A$1:$E$17,4,FALSE)</f>
        <v>513800</v>
      </c>
      <c r="N4176">
        <f>VLOOKUP(J4176,locations!$A$1:$E$17,5,FALSE)</f>
        <v>21.5</v>
      </c>
    </row>
    <row r="4177" spans="1:14" x14ac:dyDescent="0.25">
      <c r="A4177">
        <v>4176</v>
      </c>
      <c r="B4177" t="s">
        <v>435</v>
      </c>
      <c r="C4177">
        <v>587</v>
      </c>
      <c r="D4177" t="str">
        <f>VLOOKUP(C4185,'make details'!$A$1:$C$139,2,FALSE)</f>
        <v>Toyota</v>
      </c>
      <c r="E4177" t="str">
        <f>VLOOKUP(C4177,'make details'!$A$1:$C$139,3,FALSE)</f>
        <v>Standard</v>
      </c>
      <c r="F4177">
        <v>1995</v>
      </c>
      <c r="G4177" t="s">
        <v>437</v>
      </c>
      <c r="H4177" t="s">
        <v>32</v>
      </c>
      <c r="I4177" s="1">
        <v>44558</v>
      </c>
      <c r="J4177">
        <v>103</v>
      </c>
      <c r="K4177" t="str">
        <f>VLOOKUP(J4177,locations!$A$1:$E$17,2,FALSE)</f>
        <v>Waikato</v>
      </c>
      <c r="L4177" t="str">
        <f>VLOOKUP(J4177,locations!$A$1:$E$17,3,FALSE)</f>
        <v>New Zealand</v>
      </c>
      <c r="M4177">
        <f>VLOOKUP(J4177,locations!$A$1:$E$17,4,FALSE)</f>
        <v>513800</v>
      </c>
      <c r="N4177">
        <f>VLOOKUP(J4177,locations!$A$1:$E$17,5,FALSE)</f>
        <v>21.5</v>
      </c>
    </row>
    <row r="4178" spans="1:14" x14ac:dyDescent="0.25">
      <c r="A4178">
        <v>4177</v>
      </c>
      <c r="B4178" t="s">
        <v>435</v>
      </c>
      <c r="C4178">
        <v>619</v>
      </c>
      <c r="D4178" t="str">
        <f>VLOOKUP(C4186,'make details'!$A$1:$C$139,2,FALSE)</f>
        <v>Holden</v>
      </c>
      <c r="E4178" t="str">
        <f>VLOOKUP(C4178,'make details'!$A$1:$C$139,3,FALSE)</f>
        <v>Standard</v>
      </c>
      <c r="F4178">
        <v>1995</v>
      </c>
      <c r="G4178" t="s">
        <v>1109</v>
      </c>
      <c r="H4178" t="s">
        <v>32</v>
      </c>
      <c r="I4178" s="1">
        <v>44560</v>
      </c>
      <c r="J4178">
        <v>101</v>
      </c>
      <c r="K4178" t="str">
        <f>VLOOKUP(J4178,locations!$A$1:$E$17,2,FALSE)</f>
        <v>Northland</v>
      </c>
      <c r="L4178" t="str">
        <f>VLOOKUP(J4178,locations!$A$1:$E$17,3,FALSE)</f>
        <v>New Zealand</v>
      </c>
      <c r="M4178">
        <f>VLOOKUP(J4178,locations!$A$1:$E$17,4,FALSE)</f>
        <v>201500</v>
      </c>
      <c r="N4178">
        <f>VLOOKUP(J4178,locations!$A$1:$E$17,5,FALSE)</f>
        <v>16.11</v>
      </c>
    </row>
    <row r="4179" spans="1:14" x14ac:dyDescent="0.25">
      <c r="A4179">
        <v>4178</v>
      </c>
      <c r="B4179" t="s">
        <v>435</v>
      </c>
      <c r="C4179">
        <v>580</v>
      </c>
      <c r="D4179" t="str">
        <f>VLOOKUP(C4187,'make details'!$A$1:$C$139,2,FALSE)</f>
        <v>Toyota</v>
      </c>
      <c r="E4179" t="str">
        <f>VLOOKUP(C4179,'make details'!$A$1:$C$139,3,FALSE)</f>
        <v>Standard</v>
      </c>
      <c r="F4179">
        <v>1995</v>
      </c>
      <c r="G4179" t="s">
        <v>1125</v>
      </c>
      <c r="H4179" t="s">
        <v>32</v>
      </c>
      <c r="I4179" s="1">
        <v>44531</v>
      </c>
      <c r="J4179">
        <v>109</v>
      </c>
      <c r="K4179" t="str">
        <f>VLOOKUP(J4179,locations!$A$1:$E$17,2,FALSE)</f>
        <v>Wellington</v>
      </c>
      <c r="L4179" t="str">
        <f>VLOOKUP(J4179,locations!$A$1:$E$17,3,FALSE)</f>
        <v>New Zealand</v>
      </c>
      <c r="M4179">
        <f>VLOOKUP(J4179,locations!$A$1:$E$17,4,FALSE)</f>
        <v>543500</v>
      </c>
      <c r="N4179">
        <f>VLOOKUP(J4179,locations!$A$1:$E$17,5,FALSE)</f>
        <v>67.52</v>
      </c>
    </row>
    <row r="4180" spans="1:14" x14ac:dyDescent="0.25">
      <c r="A4180">
        <v>4179</v>
      </c>
      <c r="B4180" t="s">
        <v>83</v>
      </c>
      <c r="C4180">
        <v>550</v>
      </c>
      <c r="D4180" t="str">
        <f>VLOOKUP(C4188,'make details'!$A$1:$C$139,2,FALSE)</f>
        <v>Mitsubishi</v>
      </c>
      <c r="E4180" t="str">
        <f>VLOOKUP(C4180,'make details'!$A$1:$C$139,3,FALSE)</f>
        <v>Standard</v>
      </c>
      <c r="F4180">
        <v>1995</v>
      </c>
      <c r="G4180" t="s">
        <v>1126</v>
      </c>
      <c r="H4180" t="s">
        <v>69</v>
      </c>
      <c r="I4180" s="1">
        <v>44557</v>
      </c>
      <c r="J4180">
        <v>115</v>
      </c>
      <c r="K4180" t="str">
        <f>VLOOKUP(J4180,locations!$A$1:$E$17,2,FALSE)</f>
        <v>Otago</v>
      </c>
      <c r="L4180" t="str">
        <f>VLOOKUP(J4180,locations!$A$1:$E$17,3,FALSE)</f>
        <v>New Zealand</v>
      </c>
      <c r="M4180">
        <f>VLOOKUP(J4180,locations!$A$1:$E$17,4,FALSE)</f>
        <v>246000</v>
      </c>
      <c r="N4180">
        <f>VLOOKUP(J4180,locations!$A$1:$E$17,5,FALSE)</f>
        <v>7.89</v>
      </c>
    </row>
    <row r="4181" spans="1:14" x14ac:dyDescent="0.25">
      <c r="A4181">
        <v>4180</v>
      </c>
      <c r="B4181" t="s">
        <v>83</v>
      </c>
      <c r="C4181">
        <v>576</v>
      </c>
      <c r="D4181" t="str">
        <f>VLOOKUP(C4189,'make details'!$A$1:$C$139,2,FALSE)</f>
        <v>Nissan</v>
      </c>
      <c r="E4181" t="str">
        <f>VLOOKUP(C4181,'make details'!$A$1:$C$139,3,FALSE)</f>
        <v>Standard</v>
      </c>
      <c r="F4181">
        <v>1990</v>
      </c>
      <c r="G4181" t="s">
        <v>1127</v>
      </c>
      <c r="H4181" t="s">
        <v>45</v>
      </c>
      <c r="I4181" s="1">
        <v>44526</v>
      </c>
      <c r="J4181">
        <v>106</v>
      </c>
      <c r="K4181" t="str">
        <f>VLOOKUP(J4181,locations!$A$1:$E$17,2,FALSE)</f>
        <v>Hawke's Bay</v>
      </c>
      <c r="L4181" t="str">
        <f>VLOOKUP(J4181,locations!$A$1:$E$17,3,FALSE)</f>
        <v>New Zealand</v>
      </c>
      <c r="M4181">
        <f>VLOOKUP(J4181,locations!$A$1:$E$17,4,FALSE)</f>
        <v>182700</v>
      </c>
      <c r="N4181">
        <f>VLOOKUP(J4181,locations!$A$1:$E$17,5,FALSE)</f>
        <v>12.92</v>
      </c>
    </row>
    <row r="4182" spans="1:14" x14ac:dyDescent="0.25">
      <c r="A4182">
        <v>4181</v>
      </c>
      <c r="B4182" t="s">
        <v>75</v>
      </c>
      <c r="C4182">
        <v>619</v>
      </c>
      <c r="D4182" t="str">
        <f>VLOOKUP(C4190,'make details'!$A$1:$C$139,2,FALSE)</f>
        <v>Suzuki</v>
      </c>
      <c r="E4182" t="str">
        <f>VLOOKUP(C4182,'make details'!$A$1:$C$139,3,FALSE)</f>
        <v>Standard</v>
      </c>
      <c r="F4182">
        <v>1994</v>
      </c>
      <c r="G4182" t="s">
        <v>460</v>
      </c>
      <c r="H4182" t="s">
        <v>47</v>
      </c>
      <c r="I4182" s="1">
        <v>44637</v>
      </c>
      <c r="J4182">
        <v>101</v>
      </c>
      <c r="K4182" t="str">
        <f>VLOOKUP(J4182,locations!$A$1:$E$17,2,FALSE)</f>
        <v>Northland</v>
      </c>
      <c r="L4182" t="str">
        <f>VLOOKUP(J4182,locations!$A$1:$E$17,3,FALSE)</f>
        <v>New Zealand</v>
      </c>
      <c r="M4182">
        <f>VLOOKUP(J4182,locations!$A$1:$E$17,4,FALSE)</f>
        <v>201500</v>
      </c>
      <c r="N4182">
        <f>VLOOKUP(J4182,locations!$A$1:$E$17,5,FALSE)</f>
        <v>16.11</v>
      </c>
    </row>
    <row r="4183" spans="1:14" x14ac:dyDescent="0.25">
      <c r="A4183">
        <v>4182</v>
      </c>
      <c r="B4183" t="s">
        <v>700</v>
      </c>
      <c r="C4183">
        <v>540</v>
      </c>
      <c r="D4183" t="str">
        <f>VLOOKUP(C4191,'make details'!$A$1:$C$139,2,FALSE)</f>
        <v>Toyota</v>
      </c>
      <c r="E4183" t="str">
        <f>VLOOKUP(C4183,'make details'!$A$1:$C$139,3,FALSE)</f>
        <v>Standard</v>
      </c>
      <c r="F4183">
        <v>1995</v>
      </c>
      <c r="G4183" t="s">
        <v>1128</v>
      </c>
      <c r="H4183" t="s">
        <v>32</v>
      </c>
      <c r="I4183" s="1">
        <v>44572</v>
      </c>
      <c r="J4183">
        <v>103</v>
      </c>
      <c r="K4183" t="str">
        <f>VLOOKUP(J4183,locations!$A$1:$E$17,2,FALSE)</f>
        <v>Waikato</v>
      </c>
      <c r="L4183" t="str">
        <f>VLOOKUP(J4183,locations!$A$1:$E$17,3,FALSE)</f>
        <v>New Zealand</v>
      </c>
      <c r="M4183">
        <f>VLOOKUP(J4183,locations!$A$1:$E$17,4,FALSE)</f>
        <v>513800</v>
      </c>
      <c r="N4183">
        <f>VLOOKUP(J4183,locations!$A$1:$E$17,5,FALSE)</f>
        <v>21.5</v>
      </c>
    </row>
    <row r="4184" spans="1:14" x14ac:dyDescent="0.25">
      <c r="A4184">
        <v>4183</v>
      </c>
      <c r="B4184" t="s">
        <v>75</v>
      </c>
      <c r="C4184">
        <v>619</v>
      </c>
      <c r="D4184" t="str">
        <f>VLOOKUP(C4192,'make details'!$A$1:$C$139,2,FALSE)</f>
        <v>Mitsubishi</v>
      </c>
      <c r="E4184" t="str">
        <f>VLOOKUP(C4184,'make details'!$A$1:$C$139,3,FALSE)</f>
        <v>Standard</v>
      </c>
      <c r="F4184">
        <v>1995</v>
      </c>
      <c r="G4184" t="s">
        <v>1129</v>
      </c>
      <c r="H4184" t="s">
        <v>28</v>
      </c>
      <c r="I4184" s="1">
        <v>44627</v>
      </c>
      <c r="J4184">
        <v>114</v>
      </c>
      <c r="K4184" t="str">
        <f>VLOOKUP(J4184,locations!$A$1:$E$17,2,FALSE)</f>
        <v>Canterbury</v>
      </c>
      <c r="L4184" t="str">
        <f>VLOOKUP(J4184,locations!$A$1:$E$17,3,FALSE)</f>
        <v>New Zealand</v>
      </c>
      <c r="M4184">
        <f>VLOOKUP(J4184,locations!$A$1:$E$17,4,FALSE)</f>
        <v>655000</v>
      </c>
      <c r="N4184">
        <f>VLOOKUP(J4184,locations!$A$1:$E$17,5,FALSE)</f>
        <v>14.72</v>
      </c>
    </row>
    <row r="4185" spans="1:14" x14ac:dyDescent="0.25">
      <c r="A4185">
        <v>4184</v>
      </c>
      <c r="B4185" t="s">
        <v>75</v>
      </c>
      <c r="C4185">
        <v>619</v>
      </c>
      <c r="D4185" t="str">
        <f>VLOOKUP(C4193,'make details'!$A$1:$C$139,2,FALSE)</f>
        <v>Mitsubishi</v>
      </c>
      <c r="E4185" t="str">
        <f>VLOOKUP(C4185,'make details'!$A$1:$C$139,3,FALSE)</f>
        <v>Standard</v>
      </c>
      <c r="F4185">
        <v>1995</v>
      </c>
      <c r="G4185" t="s">
        <v>1130</v>
      </c>
      <c r="H4185" t="s">
        <v>32</v>
      </c>
      <c r="I4185" s="1">
        <v>44573</v>
      </c>
      <c r="J4185">
        <v>109</v>
      </c>
      <c r="K4185" t="str">
        <f>VLOOKUP(J4185,locations!$A$1:$E$17,2,FALSE)</f>
        <v>Wellington</v>
      </c>
      <c r="L4185" t="str">
        <f>VLOOKUP(J4185,locations!$A$1:$E$17,3,FALSE)</f>
        <v>New Zealand</v>
      </c>
      <c r="M4185">
        <f>VLOOKUP(J4185,locations!$A$1:$E$17,4,FALSE)</f>
        <v>543500</v>
      </c>
      <c r="N4185">
        <f>VLOOKUP(J4185,locations!$A$1:$E$17,5,FALSE)</f>
        <v>67.52</v>
      </c>
    </row>
    <row r="4186" spans="1:14" x14ac:dyDescent="0.25">
      <c r="A4186">
        <v>4185</v>
      </c>
      <c r="B4186" t="s">
        <v>83</v>
      </c>
      <c r="C4186">
        <v>548</v>
      </c>
      <c r="D4186" t="str">
        <f>VLOOKUP(C4194,'make details'!$A$1:$C$139,2,FALSE)</f>
        <v>Toyota</v>
      </c>
      <c r="E4186" t="str">
        <f>VLOOKUP(C4186,'make details'!$A$1:$C$139,3,FALSE)</f>
        <v>Standard</v>
      </c>
      <c r="F4186">
        <v>1984</v>
      </c>
      <c r="G4186" t="s">
        <v>1131</v>
      </c>
      <c r="H4186" t="s">
        <v>45</v>
      </c>
      <c r="I4186" s="1">
        <v>44486</v>
      </c>
      <c r="J4186">
        <v>104</v>
      </c>
      <c r="K4186" t="str">
        <f>VLOOKUP(J4186,locations!$A$1:$E$17,2,FALSE)</f>
        <v>Bay of Plenty</v>
      </c>
      <c r="L4186" t="str">
        <f>VLOOKUP(J4186,locations!$A$1:$E$17,3,FALSE)</f>
        <v>New Zealand</v>
      </c>
      <c r="M4186">
        <f>VLOOKUP(J4186,locations!$A$1:$E$17,4,FALSE)</f>
        <v>347700</v>
      </c>
      <c r="N4186">
        <f>VLOOKUP(J4186,locations!$A$1:$E$17,5,FALSE)</f>
        <v>28.8</v>
      </c>
    </row>
    <row r="4187" spans="1:14" x14ac:dyDescent="0.25">
      <c r="A4187">
        <v>4186</v>
      </c>
      <c r="B4187" t="s">
        <v>75</v>
      </c>
      <c r="C4187">
        <v>619</v>
      </c>
      <c r="D4187" t="str">
        <f>VLOOKUP(C4195,'make details'!$A$1:$C$139,2,FALSE)</f>
        <v>Nissan</v>
      </c>
      <c r="E4187" t="str">
        <f>VLOOKUP(C4187,'make details'!$A$1:$C$139,3,FALSE)</f>
        <v>Standard</v>
      </c>
      <c r="F4187">
        <v>1995</v>
      </c>
      <c r="G4187" t="s">
        <v>1129</v>
      </c>
      <c r="H4187" t="s">
        <v>47</v>
      </c>
      <c r="I4187" s="1">
        <v>44588</v>
      </c>
      <c r="J4187">
        <v>104</v>
      </c>
      <c r="K4187" t="str">
        <f>VLOOKUP(J4187,locations!$A$1:$E$17,2,FALSE)</f>
        <v>Bay of Plenty</v>
      </c>
      <c r="L4187" t="str">
        <f>VLOOKUP(J4187,locations!$A$1:$E$17,3,FALSE)</f>
        <v>New Zealand</v>
      </c>
      <c r="M4187">
        <f>VLOOKUP(J4187,locations!$A$1:$E$17,4,FALSE)</f>
        <v>347700</v>
      </c>
      <c r="N4187">
        <f>VLOOKUP(J4187,locations!$A$1:$E$17,5,FALSE)</f>
        <v>28.8</v>
      </c>
    </row>
    <row r="4188" spans="1:14" x14ac:dyDescent="0.25">
      <c r="A4188">
        <v>4187</v>
      </c>
      <c r="B4188" t="s">
        <v>700</v>
      </c>
      <c r="C4188">
        <v>580</v>
      </c>
      <c r="D4188" t="str">
        <f>VLOOKUP(C4196,'make details'!$A$1:$C$139,2,FALSE)</f>
        <v>Holden</v>
      </c>
      <c r="E4188" t="str">
        <f>VLOOKUP(C4188,'make details'!$A$1:$C$139,3,FALSE)</f>
        <v>Standard</v>
      </c>
      <c r="F4188">
        <v>1995</v>
      </c>
      <c r="G4188" t="s">
        <v>730</v>
      </c>
      <c r="H4188" t="s">
        <v>32</v>
      </c>
      <c r="I4188" s="1">
        <v>44574</v>
      </c>
      <c r="J4188">
        <v>102</v>
      </c>
      <c r="K4188" t="str">
        <f>VLOOKUP(J4188,locations!$A$1:$E$17,2,FALSE)</f>
        <v>Auckland</v>
      </c>
      <c r="L4188" t="str">
        <f>VLOOKUP(J4188,locations!$A$1:$E$17,3,FALSE)</f>
        <v>New Zealand</v>
      </c>
      <c r="M4188">
        <f>VLOOKUP(J4188,locations!$A$1:$E$17,4,FALSE)</f>
        <v>1695200</v>
      </c>
      <c r="N4188">
        <f>VLOOKUP(J4188,locations!$A$1:$E$17,5,FALSE)</f>
        <v>343.09</v>
      </c>
    </row>
    <row r="4189" spans="1:14" x14ac:dyDescent="0.25">
      <c r="A4189">
        <v>4188</v>
      </c>
      <c r="B4189" t="s">
        <v>83</v>
      </c>
      <c r="C4189">
        <v>587</v>
      </c>
      <c r="D4189" t="str">
        <f>VLOOKUP(C4197,'make details'!$A$1:$C$139,2,FALSE)</f>
        <v>Mazda</v>
      </c>
      <c r="E4189" t="str">
        <f>VLOOKUP(C4189,'make details'!$A$1:$C$139,3,FALSE)</f>
        <v>Standard</v>
      </c>
      <c r="F4189">
        <v>1992</v>
      </c>
      <c r="G4189" t="s">
        <v>590</v>
      </c>
      <c r="H4189" t="s">
        <v>47</v>
      </c>
      <c r="I4189" s="1">
        <v>44648</v>
      </c>
      <c r="J4189">
        <v>115</v>
      </c>
      <c r="K4189" t="str">
        <f>VLOOKUP(J4189,locations!$A$1:$E$17,2,FALSE)</f>
        <v>Otago</v>
      </c>
      <c r="L4189" t="str">
        <f>VLOOKUP(J4189,locations!$A$1:$E$17,3,FALSE)</f>
        <v>New Zealand</v>
      </c>
      <c r="M4189">
        <f>VLOOKUP(J4189,locations!$A$1:$E$17,4,FALSE)</f>
        <v>246000</v>
      </c>
      <c r="N4189">
        <f>VLOOKUP(J4189,locations!$A$1:$E$17,5,FALSE)</f>
        <v>7.89</v>
      </c>
    </row>
    <row r="4190" spans="1:14" x14ac:dyDescent="0.25">
      <c r="A4190">
        <v>4189</v>
      </c>
      <c r="B4190" t="s">
        <v>75</v>
      </c>
      <c r="C4190">
        <v>611</v>
      </c>
      <c r="D4190" t="str">
        <f>VLOOKUP(C4198,'make details'!$A$1:$C$139,2,FALSE)</f>
        <v>Honda</v>
      </c>
      <c r="E4190" t="str">
        <f>VLOOKUP(C4190,'make details'!$A$1:$C$139,3,FALSE)</f>
        <v>Standard</v>
      </c>
      <c r="F4190">
        <v>2021</v>
      </c>
      <c r="G4190" t="s">
        <v>684</v>
      </c>
      <c r="H4190" t="s">
        <v>32</v>
      </c>
      <c r="I4190" s="1">
        <v>44615</v>
      </c>
      <c r="J4190">
        <v>102</v>
      </c>
      <c r="K4190" t="str">
        <f>VLOOKUP(J4190,locations!$A$1:$E$17,2,FALSE)</f>
        <v>Auckland</v>
      </c>
      <c r="L4190" t="str">
        <f>VLOOKUP(J4190,locations!$A$1:$E$17,3,FALSE)</f>
        <v>New Zealand</v>
      </c>
      <c r="M4190">
        <f>VLOOKUP(J4190,locations!$A$1:$E$17,4,FALSE)</f>
        <v>1695200</v>
      </c>
      <c r="N4190">
        <f>VLOOKUP(J4190,locations!$A$1:$E$17,5,FALSE)</f>
        <v>343.09</v>
      </c>
    </row>
    <row r="4191" spans="1:14" x14ac:dyDescent="0.25">
      <c r="A4191">
        <v>4190</v>
      </c>
      <c r="B4191" t="s">
        <v>235</v>
      </c>
      <c r="C4191">
        <v>619</v>
      </c>
      <c r="D4191" t="str">
        <f>VLOOKUP(C4199,'make details'!$A$1:$C$139,2,FALSE)</f>
        <v>Trailer</v>
      </c>
      <c r="E4191" t="str">
        <f>VLOOKUP(C4191,'make details'!$A$1:$C$139,3,FALSE)</f>
        <v>Standard</v>
      </c>
      <c r="F4191">
        <v>1995</v>
      </c>
      <c r="G4191" t="s">
        <v>1132</v>
      </c>
      <c r="H4191" t="s">
        <v>32</v>
      </c>
      <c r="I4191" s="1">
        <v>44488</v>
      </c>
      <c r="J4191">
        <v>114</v>
      </c>
      <c r="K4191" t="str">
        <f>VLOOKUP(J4191,locations!$A$1:$E$17,2,FALSE)</f>
        <v>Canterbury</v>
      </c>
      <c r="L4191" t="str">
        <f>VLOOKUP(J4191,locations!$A$1:$E$17,3,FALSE)</f>
        <v>New Zealand</v>
      </c>
      <c r="M4191">
        <f>VLOOKUP(J4191,locations!$A$1:$E$17,4,FALSE)</f>
        <v>655000</v>
      </c>
      <c r="N4191">
        <f>VLOOKUP(J4191,locations!$A$1:$E$17,5,FALSE)</f>
        <v>14.72</v>
      </c>
    </row>
    <row r="4192" spans="1:14" x14ac:dyDescent="0.25">
      <c r="A4192">
        <v>4191</v>
      </c>
      <c r="B4192" t="s">
        <v>435</v>
      </c>
      <c r="C4192">
        <v>580</v>
      </c>
      <c r="D4192" t="str">
        <f>VLOOKUP(C4200,'make details'!$A$1:$C$139,2,FALSE)</f>
        <v>Jayco</v>
      </c>
      <c r="E4192" t="str">
        <f>VLOOKUP(C4192,'make details'!$A$1:$C$139,3,FALSE)</f>
        <v>Standard</v>
      </c>
      <c r="F4192">
        <v>1995</v>
      </c>
      <c r="G4192" t="s">
        <v>469</v>
      </c>
      <c r="H4192" t="s">
        <v>69</v>
      </c>
      <c r="I4192" s="1">
        <v>44495</v>
      </c>
      <c r="J4192">
        <v>106</v>
      </c>
      <c r="K4192" t="str">
        <f>VLOOKUP(J4192,locations!$A$1:$E$17,2,FALSE)</f>
        <v>Hawke's Bay</v>
      </c>
      <c r="L4192" t="str">
        <f>VLOOKUP(J4192,locations!$A$1:$E$17,3,FALSE)</f>
        <v>New Zealand</v>
      </c>
      <c r="M4192">
        <f>VLOOKUP(J4192,locations!$A$1:$E$17,4,FALSE)</f>
        <v>182700</v>
      </c>
      <c r="N4192">
        <f>VLOOKUP(J4192,locations!$A$1:$E$17,5,FALSE)</f>
        <v>12.92</v>
      </c>
    </row>
    <row r="4193" spans="1:14" x14ac:dyDescent="0.25">
      <c r="A4193">
        <v>4192</v>
      </c>
      <c r="B4193" t="s">
        <v>235</v>
      </c>
      <c r="C4193">
        <v>580</v>
      </c>
      <c r="D4193" t="str">
        <f>VLOOKUP(C4201,'make details'!$A$1:$C$139,2,FALSE)</f>
        <v>Caravan</v>
      </c>
      <c r="E4193" t="str">
        <f>VLOOKUP(C4193,'make details'!$A$1:$C$139,3,FALSE)</f>
        <v>Standard</v>
      </c>
      <c r="F4193">
        <v>1990</v>
      </c>
      <c r="G4193" t="s">
        <v>967</v>
      </c>
      <c r="H4193" t="s">
        <v>32</v>
      </c>
      <c r="I4193" s="1">
        <v>44643</v>
      </c>
      <c r="J4193">
        <v>102</v>
      </c>
      <c r="K4193" t="str">
        <f>VLOOKUP(J4193,locations!$A$1:$E$17,2,FALSE)</f>
        <v>Auckland</v>
      </c>
      <c r="L4193" t="str">
        <f>VLOOKUP(J4193,locations!$A$1:$E$17,3,FALSE)</f>
        <v>New Zealand</v>
      </c>
      <c r="M4193">
        <f>VLOOKUP(J4193,locations!$A$1:$E$17,4,FALSE)</f>
        <v>1695200</v>
      </c>
      <c r="N4193">
        <f>VLOOKUP(J4193,locations!$A$1:$E$17,5,FALSE)</f>
        <v>343.09</v>
      </c>
    </row>
    <row r="4194" spans="1:14" x14ac:dyDescent="0.25">
      <c r="A4194">
        <v>4193</v>
      </c>
      <c r="B4194" t="s">
        <v>83</v>
      </c>
      <c r="C4194">
        <v>619</v>
      </c>
      <c r="D4194" t="str">
        <f>VLOOKUP(C4202,'make details'!$A$1:$C$139,2,FALSE)</f>
        <v>Trailer</v>
      </c>
      <c r="E4194" t="str">
        <f>VLOOKUP(C4194,'make details'!$A$1:$C$139,3,FALSE)</f>
        <v>Standard</v>
      </c>
      <c r="F4194">
        <v>1995</v>
      </c>
      <c r="G4194" t="s">
        <v>586</v>
      </c>
      <c r="H4194" t="s">
        <v>47</v>
      </c>
      <c r="I4194" s="1">
        <v>44586</v>
      </c>
      <c r="J4194">
        <v>115</v>
      </c>
      <c r="K4194" t="str">
        <f>VLOOKUP(J4194,locations!$A$1:$E$17,2,FALSE)</f>
        <v>Otago</v>
      </c>
      <c r="L4194" t="str">
        <f>VLOOKUP(J4194,locations!$A$1:$E$17,3,FALSE)</f>
        <v>New Zealand</v>
      </c>
      <c r="M4194">
        <f>VLOOKUP(J4194,locations!$A$1:$E$17,4,FALSE)</f>
        <v>246000</v>
      </c>
      <c r="N4194">
        <f>VLOOKUP(J4194,locations!$A$1:$E$17,5,FALSE)</f>
        <v>7.89</v>
      </c>
    </row>
    <row r="4195" spans="1:14" x14ac:dyDescent="0.25">
      <c r="A4195">
        <v>4194</v>
      </c>
      <c r="B4195" t="s">
        <v>90</v>
      </c>
      <c r="C4195">
        <v>587</v>
      </c>
      <c r="D4195" t="str">
        <f>VLOOKUP(C4203,'make details'!$A$1:$C$139,2,FALSE)</f>
        <v>Trailer</v>
      </c>
      <c r="E4195" t="str">
        <f>VLOOKUP(C4195,'make details'!$A$1:$C$139,3,FALSE)</f>
        <v>Standard</v>
      </c>
      <c r="F4195">
        <v>1988</v>
      </c>
      <c r="G4195" t="s">
        <v>473</v>
      </c>
      <c r="H4195" t="s">
        <v>18</v>
      </c>
      <c r="I4195" s="1">
        <v>44571</v>
      </c>
      <c r="J4195">
        <v>108</v>
      </c>
      <c r="K4195" t="str">
        <f>VLOOKUP(J4195,locations!$A$1:$E$17,2,FALSE)</f>
        <v>Manawatū-Whanganui</v>
      </c>
      <c r="L4195" t="str">
        <f>VLOOKUP(J4195,locations!$A$1:$E$17,3,FALSE)</f>
        <v>New Zealand</v>
      </c>
      <c r="M4195">
        <f>VLOOKUP(J4195,locations!$A$1:$E$17,4,FALSE)</f>
        <v>258200</v>
      </c>
      <c r="N4195">
        <f>VLOOKUP(J4195,locations!$A$1:$E$17,5,FALSE)</f>
        <v>11.62</v>
      </c>
    </row>
    <row r="4196" spans="1:14" x14ac:dyDescent="0.25">
      <c r="A4196">
        <v>4195</v>
      </c>
      <c r="B4196" t="s">
        <v>235</v>
      </c>
      <c r="C4196">
        <v>548</v>
      </c>
      <c r="D4196" t="str">
        <f>VLOOKUP(C4204,'make details'!$A$1:$C$139,2,FALSE)</f>
        <v>Trailer</v>
      </c>
      <c r="E4196" t="str">
        <f>VLOOKUP(C4196,'make details'!$A$1:$C$139,3,FALSE)</f>
        <v>Standard</v>
      </c>
      <c r="F4196">
        <v>1996</v>
      </c>
      <c r="G4196" t="s">
        <v>1133</v>
      </c>
      <c r="H4196" t="s">
        <v>32</v>
      </c>
      <c r="I4196" s="1">
        <v>44629</v>
      </c>
      <c r="J4196">
        <v>107</v>
      </c>
      <c r="K4196" t="str">
        <f>VLOOKUP(J4196,locations!$A$1:$E$17,2,FALSE)</f>
        <v>Taranaki</v>
      </c>
      <c r="L4196" t="str">
        <f>VLOOKUP(J4196,locations!$A$1:$E$17,3,FALSE)</f>
        <v>New Zealand</v>
      </c>
      <c r="M4196">
        <f>VLOOKUP(J4196,locations!$A$1:$E$17,4,FALSE)</f>
        <v>127300</v>
      </c>
      <c r="N4196">
        <f>VLOOKUP(J4196,locations!$A$1:$E$17,5,FALSE)</f>
        <v>17.55</v>
      </c>
    </row>
    <row r="4197" spans="1:14" x14ac:dyDescent="0.25">
      <c r="A4197">
        <v>4196</v>
      </c>
      <c r="B4197" t="s">
        <v>486</v>
      </c>
      <c r="C4197">
        <v>576</v>
      </c>
      <c r="D4197" t="str">
        <f>VLOOKUP(C4205,'make details'!$A$1:$C$139,2,FALSE)</f>
        <v>Trailer</v>
      </c>
      <c r="E4197" t="str">
        <f>VLOOKUP(C4197,'make details'!$A$1:$C$139,3,FALSE)</f>
        <v>Standard</v>
      </c>
      <c r="F4197">
        <v>1989</v>
      </c>
      <c r="G4197" t="s">
        <v>1134</v>
      </c>
      <c r="H4197" t="s">
        <v>69</v>
      </c>
      <c r="I4197" s="1">
        <v>44649</v>
      </c>
      <c r="J4197">
        <v>104</v>
      </c>
      <c r="K4197" t="str">
        <f>VLOOKUP(J4197,locations!$A$1:$E$17,2,FALSE)</f>
        <v>Bay of Plenty</v>
      </c>
      <c r="L4197" t="str">
        <f>VLOOKUP(J4197,locations!$A$1:$E$17,3,FALSE)</f>
        <v>New Zealand</v>
      </c>
      <c r="M4197">
        <f>VLOOKUP(J4197,locations!$A$1:$E$17,4,FALSE)</f>
        <v>347700</v>
      </c>
      <c r="N4197">
        <f>VLOOKUP(J4197,locations!$A$1:$E$17,5,FALSE)</f>
        <v>28.8</v>
      </c>
    </row>
    <row r="4198" spans="1:14" x14ac:dyDescent="0.25">
      <c r="A4198">
        <v>4197</v>
      </c>
      <c r="B4198" t="s">
        <v>75</v>
      </c>
      <c r="C4198">
        <v>550</v>
      </c>
      <c r="D4198" t="str">
        <f>VLOOKUP(C4206,'make details'!$A$1:$C$139,2,FALSE)</f>
        <v>Briford</v>
      </c>
      <c r="E4198" t="str">
        <f>VLOOKUP(C4198,'make details'!$A$1:$C$139,3,FALSE)</f>
        <v>Standard</v>
      </c>
      <c r="F4198">
        <v>1991</v>
      </c>
      <c r="G4198" t="s">
        <v>1135</v>
      </c>
      <c r="H4198" t="s">
        <v>32</v>
      </c>
      <c r="I4198" s="1">
        <v>44585</v>
      </c>
      <c r="J4198">
        <v>114</v>
      </c>
      <c r="K4198" t="str">
        <f>VLOOKUP(J4198,locations!$A$1:$E$17,2,FALSE)</f>
        <v>Canterbury</v>
      </c>
      <c r="L4198" t="str">
        <f>VLOOKUP(J4198,locations!$A$1:$E$17,3,FALSE)</f>
        <v>New Zealand</v>
      </c>
      <c r="M4198">
        <f>VLOOKUP(J4198,locations!$A$1:$E$17,4,FALSE)</f>
        <v>655000</v>
      </c>
      <c r="N4198">
        <f>VLOOKUP(J4198,locations!$A$1:$E$17,5,FALSE)</f>
        <v>14.72</v>
      </c>
    </row>
    <row r="4199" spans="1:14" x14ac:dyDescent="0.25">
      <c r="A4199">
        <v>4198</v>
      </c>
      <c r="B4199" t="s">
        <v>8</v>
      </c>
      <c r="C4199">
        <v>623</v>
      </c>
      <c r="D4199" t="str">
        <f>VLOOKUP(C4207,'make details'!$A$1:$C$139,2,FALSE)</f>
        <v>Trailer</v>
      </c>
      <c r="E4199" t="str">
        <f>VLOOKUP(C4199,'make details'!$A$1:$C$139,3,FALSE)</f>
        <v>Standard</v>
      </c>
      <c r="F4199">
        <v>2013</v>
      </c>
      <c r="G4199" t="s">
        <v>1136</v>
      </c>
      <c r="H4199" t="s">
        <v>45</v>
      </c>
      <c r="I4199" s="1">
        <v>44476</v>
      </c>
      <c r="J4199">
        <v>102</v>
      </c>
      <c r="K4199" t="str">
        <f>VLOOKUP(J4199,locations!$A$1:$E$17,2,FALSE)</f>
        <v>Auckland</v>
      </c>
      <c r="L4199" t="str">
        <f>VLOOKUP(J4199,locations!$A$1:$E$17,3,FALSE)</f>
        <v>New Zealand</v>
      </c>
      <c r="M4199">
        <f>VLOOKUP(J4199,locations!$A$1:$E$17,4,FALSE)</f>
        <v>1695200</v>
      </c>
      <c r="N4199">
        <f>VLOOKUP(J4199,locations!$A$1:$E$17,5,FALSE)</f>
        <v>343.09</v>
      </c>
    </row>
    <row r="4200" spans="1:14" x14ac:dyDescent="0.25">
      <c r="A4200">
        <v>4199</v>
      </c>
      <c r="B4200" t="s">
        <v>61</v>
      </c>
      <c r="C4200">
        <v>558</v>
      </c>
      <c r="D4200" t="str">
        <f>VLOOKUP(C4208,'make details'!$A$1:$C$139,2,FALSE)</f>
        <v>Homebuilt</v>
      </c>
      <c r="E4200" t="str">
        <f>VLOOKUP(C4200,'make details'!$A$1:$C$139,3,FALSE)</f>
        <v>Standard</v>
      </c>
      <c r="F4200">
        <v>2007</v>
      </c>
      <c r="G4200" t="s">
        <v>1137</v>
      </c>
      <c r="H4200" t="s">
        <v>32</v>
      </c>
      <c r="I4200" s="1">
        <v>44535</v>
      </c>
      <c r="J4200">
        <v>114</v>
      </c>
      <c r="K4200" t="str">
        <f>VLOOKUP(J4200,locations!$A$1:$E$17,2,FALSE)</f>
        <v>Canterbury</v>
      </c>
      <c r="L4200" t="str">
        <f>VLOOKUP(J4200,locations!$A$1:$E$17,3,FALSE)</f>
        <v>New Zealand</v>
      </c>
      <c r="M4200">
        <f>VLOOKUP(J4200,locations!$A$1:$E$17,4,FALSE)</f>
        <v>655000</v>
      </c>
      <c r="N4200">
        <f>VLOOKUP(J4200,locations!$A$1:$E$17,5,FALSE)</f>
        <v>14.72</v>
      </c>
    </row>
    <row r="4201" spans="1:14" x14ac:dyDescent="0.25">
      <c r="A4201">
        <v>4200</v>
      </c>
      <c r="B4201" t="s">
        <v>61</v>
      </c>
      <c r="C4201">
        <v>519</v>
      </c>
      <c r="D4201" t="str">
        <f>VLOOKUP(C4209,'make details'!$A$1:$C$139,2,FALSE)</f>
        <v>Kea</v>
      </c>
      <c r="E4201" t="str">
        <f>VLOOKUP(C4201,'make details'!$A$1:$C$139,3,FALSE)</f>
        <v>Standard</v>
      </c>
      <c r="F4201">
        <v>2005</v>
      </c>
      <c r="G4201" t="s">
        <v>1138</v>
      </c>
      <c r="H4201" t="s">
        <v>32</v>
      </c>
      <c r="I4201" s="1">
        <v>44605</v>
      </c>
      <c r="J4201">
        <v>114</v>
      </c>
      <c r="K4201" t="str">
        <f>VLOOKUP(J4201,locations!$A$1:$E$17,2,FALSE)</f>
        <v>Canterbury</v>
      </c>
      <c r="L4201" t="str">
        <f>VLOOKUP(J4201,locations!$A$1:$E$17,3,FALSE)</f>
        <v>New Zealand</v>
      </c>
      <c r="M4201">
        <f>VLOOKUP(J4201,locations!$A$1:$E$17,4,FALSE)</f>
        <v>655000</v>
      </c>
      <c r="N4201">
        <f>VLOOKUP(J4201,locations!$A$1:$E$17,5,FALSE)</f>
        <v>14.72</v>
      </c>
    </row>
    <row r="4202" spans="1:14" x14ac:dyDescent="0.25">
      <c r="A4202">
        <v>4201</v>
      </c>
      <c r="B4202" t="s">
        <v>8</v>
      </c>
      <c r="C4202">
        <v>623</v>
      </c>
      <c r="D4202" t="str">
        <f>VLOOKUP(C4210,'make details'!$A$1:$C$139,2,FALSE)</f>
        <v>Homebuilt</v>
      </c>
      <c r="E4202" t="str">
        <f>VLOOKUP(C4202,'make details'!$A$1:$C$139,3,FALSE)</f>
        <v>Standard</v>
      </c>
      <c r="F4202">
        <v>2012</v>
      </c>
      <c r="G4202" t="s">
        <v>58</v>
      </c>
      <c r="H4202" t="s">
        <v>10</v>
      </c>
      <c r="I4202" s="1">
        <v>44656</v>
      </c>
      <c r="J4202">
        <v>101</v>
      </c>
      <c r="K4202" t="str">
        <f>VLOOKUP(J4202,locations!$A$1:$E$17,2,FALSE)</f>
        <v>Northland</v>
      </c>
      <c r="L4202" t="str">
        <f>VLOOKUP(J4202,locations!$A$1:$E$17,3,FALSE)</f>
        <v>New Zealand</v>
      </c>
      <c r="M4202">
        <f>VLOOKUP(J4202,locations!$A$1:$E$17,4,FALSE)</f>
        <v>201500</v>
      </c>
      <c r="N4202">
        <f>VLOOKUP(J4202,locations!$A$1:$E$17,5,FALSE)</f>
        <v>16.11</v>
      </c>
    </row>
    <row r="4203" spans="1:14" x14ac:dyDescent="0.25">
      <c r="A4203">
        <v>4202</v>
      </c>
      <c r="B4203" t="s">
        <v>11</v>
      </c>
      <c r="C4203">
        <v>623</v>
      </c>
      <c r="D4203" t="str">
        <f>VLOOKUP(C4211,'make details'!$A$1:$C$139,2,FALSE)</f>
        <v>Trailer</v>
      </c>
      <c r="E4203" t="str">
        <f>VLOOKUP(C4203,'make details'!$A$1:$C$139,3,FALSE)</f>
        <v>Standard</v>
      </c>
      <c r="F4203">
        <v>2012</v>
      </c>
      <c r="G4203" t="s">
        <v>1139</v>
      </c>
      <c r="H4203" t="s">
        <v>10</v>
      </c>
      <c r="I4203" s="1">
        <v>44572</v>
      </c>
      <c r="J4203">
        <v>107</v>
      </c>
      <c r="K4203" t="str">
        <f>VLOOKUP(J4203,locations!$A$1:$E$17,2,FALSE)</f>
        <v>Taranaki</v>
      </c>
      <c r="L4203" t="str">
        <f>VLOOKUP(J4203,locations!$A$1:$E$17,3,FALSE)</f>
        <v>New Zealand</v>
      </c>
      <c r="M4203">
        <f>VLOOKUP(J4203,locations!$A$1:$E$17,4,FALSE)</f>
        <v>127300</v>
      </c>
      <c r="N4203">
        <f>VLOOKUP(J4203,locations!$A$1:$E$17,5,FALSE)</f>
        <v>17.55</v>
      </c>
    </row>
    <row r="4204" spans="1:14" x14ac:dyDescent="0.25">
      <c r="A4204">
        <v>4203</v>
      </c>
      <c r="B4204" t="s">
        <v>11</v>
      </c>
      <c r="C4204">
        <v>623</v>
      </c>
      <c r="D4204" t="str">
        <f>VLOOKUP(C4212,'make details'!$A$1:$C$139,2,FALSE)</f>
        <v>Trailer</v>
      </c>
      <c r="E4204" t="str">
        <f>VLOOKUP(C4204,'make details'!$A$1:$C$139,3,FALSE)</f>
        <v>Standard</v>
      </c>
      <c r="F4204">
        <v>2005</v>
      </c>
      <c r="G4204" t="s">
        <v>1140</v>
      </c>
      <c r="H4204" t="s">
        <v>45</v>
      </c>
      <c r="I4204" s="1">
        <v>44559</v>
      </c>
      <c r="J4204">
        <v>108</v>
      </c>
      <c r="K4204" t="str">
        <f>VLOOKUP(J4204,locations!$A$1:$E$17,2,FALSE)</f>
        <v>Manawatū-Whanganui</v>
      </c>
      <c r="L4204" t="str">
        <f>VLOOKUP(J4204,locations!$A$1:$E$17,3,FALSE)</f>
        <v>New Zealand</v>
      </c>
      <c r="M4204">
        <f>VLOOKUP(J4204,locations!$A$1:$E$17,4,FALSE)</f>
        <v>258200</v>
      </c>
      <c r="N4204">
        <f>VLOOKUP(J4204,locations!$A$1:$E$17,5,FALSE)</f>
        <v>11.62</v>
      </c>
    </row>
    <row r="4205" spans="1:14" x14ac:dyDescent="0.25">
      <c r="A4205">
        <v>4204</v>
      </c>
      <c r="B4205" t="s">
        <v>11</v>
      </c>
      <c r="C4205">
        <v>623</v>
      </c>
      <c r="D4205" t="str">
        <f>VLOOKUP(C4213,'make details'!$A$1:$C$139,2,FALSE)</f>
        <v>Mono - Way</v>
      </c>
      <c r="E4205" t="str">
        <f>VLOOKUP(C4205,'make details'!$A$1:$C$139,3,FALSE)</f>
        <v>Standard</v>
      </c>
      <c r="F4205">
        <v>2012</v>
      </c>
      <c r="G4205" t="s">
        <v>1141</v>
      </c>
      <c r="H4205" t="s">
        <v>45</v>
      </c>
      <c r="I4205" s="1">
        <v>44547</v>
      </c>
      <c r="J4205">
        <v>102</v>
      </c>
      <c r="K4205" t="str">
        <f>VLOOKUP(J4205,locations!$A$1:$E$17,2,FALSE)</f>
        <v>Auckland</v>
      </c>
      <c r="L4205" t="str">
        <f>VLOOKUP(J4205,locations!$A$1:$E$17,3,FALSE)</f>
        <v>New Zealand</v>
      </c>
      <c r="M4205">
        <f>VLOOKUP(J4205,locations!$A$1:$E$17,4,FALSE)</f>
        <v>1695200</v>
      </c>
      <c r="N4205">
        <f>VLOOKUP(J4205,locations!$A$1:$E$17,5,FALSE)</f>
        <v>343.09</v>
      </c>
    </row>
    <row r="4206" spans="1:14" x14ac:dyDescent="0.25">
      <c r="A4206">
        <v>4205</v>
      </c>
      <c r="B4206" t="s">
        <v>8</v>
      </c>
      <c r="C4206">
        <v>514</v>
      </c>
      <c r="D4206" t="str">
        <f>VLOOKUP(C4214,'make details'!$A$1:$C$139,2,FALSE)</f>
        <v>Mazda</v>
      </c>
      <c r="E4206" t="str">
        <f>VLOOKUP(C4206,'make details'!$A$1:$C$139,3,FALSE)</f>
        <v>Standard</v>
      </c>
      <c r="F4206">
        <v>2012</v>
      </c>
      <c r="G4206" t="s">
        <v>1142</v>
      </c>
      <c r="H4206" t="s">
        <v>10</v>
      </c>
      <c r="I4206" s="1">
        <v>44579</v>
      </c>
      <c r="J4206">
        <v>114</v>
      </c>
      <c r="K4206" t="str">
        <f>VLOOKUP(J4206,locations!$A$1:$E$17,2,FALSE)</f>
        <v>Canterbury</v>
      </c>
      <c r="L4206" t="str">
        <f>VLOOKUP(J4206,locations!$A$1:$E$17,3,FALSE)</f>
        <v>New Zealand</v>
      </c>
      <c r="M4206">
        <f>VLOOKUP(J4206,locations!$A$1:$E$17,4,FALSE)</f>
        <v>655000</v>
      </c>
      <c r="N4206">
        <f>VLOOKUP(J4206,locations!$A$1:$E$17,5,FALSE)</f>
        <v>14.72</v>
      </c>
    </row>
    <row r="4207" spans="1:14" x14ac:dyDescent="0.25">
      <c r="A4207">
        <v>4206</v>
      </c>
      <c r="B4207" t="s">
        <v>8</v>
      </c>
      <c r="C4207">
        <v>623</v>
      </c>
      <c r="D4207" t="str">
        <f>VLOOKUP(C4215,'make details'!$A$1:$C$139,2,FALSE)</f>
        <v>Nissan</v>
      </c>
      <c r="E4207" t="str">
        <f>VLOOKUP(C4207,'make details'!$A$1:$C$139,3,FALSE)</f>
        <v>Standard</v>
      </c>
      <c r="F4207">
        <v>2012</v>
      </c>
      <c r="G4207" t="s">
        <v>339</v>
      </c>
      <c r="H4207" t="s">
        <v>10</v>
      </c>
      <c r="I4207" s="1">
        <v>44596</v>
      </c>
      <c r="J4207">
        <v>103</v>
      </c>
      <c r="K4207" t="str">
        <f>VLOOKUP(J4207,locations!$A$1:$E$17,2,FALSE)</f>
        <v>Waikato</v>
      </c>
      <c r="L4207" t="str">
        <f>VLOOKUP(J4207,locations!$A$1:$E$17,3,FALSE)</f>
        <v>New Zealand</v>
      </c>
      <c r="M4207">
        <f>VLOOKUP(J4207,locations!$A$1:$E$17,4,FALSE)</f>
        <v>513800</v>
      </c>
      <c r="N4207">
        <f>VLOOKUP(J4207,locations!$A$1:$E$17,5,FALSE)</f>
        <v>21.5</v>
      </c>
    </row>
    <row r="4208" spans="1:14" x14ac:dyDescent="0.25">
      <c r="A4208">
        <v>4207</v>
      </c>
      <c r="B4208" t="s">
        <v>8</v>
      </c>
      <c r="C4208">
        <v>549</v>
      </c>
      <c r="D4208" t="str">
        <f>VLOOKUP(C4216,'make details'!$A$1:$C$139,2,FALSE)</f>
        <v>Toyota</v>
      </c>
      <c r="E4208" t="str">
        <f>VLOOKUP(C4208,'make details'!$A$1:$C$139,3,FALSE)</f>
        <v>Standard</v>
      </c>
      <c r="F4208">
        <v>1994</v>
      </c>
      <c r="G4208" t="s">
        <v>46</v>
      </c>
      <c r="H4208" t="s">
        <v>10</v>
      </c>
      <c r="I4208" s="1">
        <v>44504</v>
      </c>
      <c r="J4208">
        <v>107</v>
      </c>
      <c r="K4208" t="str">
        <f>VLOOKUP(J4208,locations!$A$1:$E$17,2,FALSE)</f>
        <v>Taranaki</v>
      </c>
      <c r="L4208" t="str">
        <f>VLOOKUP(J4208,locations!$A$1:$E$17,3,FALSE)</f>
        <v>New Zealand</v>
      </c>
      <c r="M4208">
        <f>VLOOKUP(J4208,locations!$A$1:$E$17,4,FALSE)</f>
        <v>127300</v>
      </c>
      <c r="N4208">
        <f>VLOOKUP(J4208,locations!$A$1:$E$17,5,FALSE)</f>
        <v>17.55</v>
      </c>
    </row>
    <row r="4209" spans="1:14" x14ac:dyDescent="0.25">
      <c r="A4209">
        <v>4208</v>
      </c>
      <c r="B4209" t="s">
        <v>8</v>
      </c>
      <c r="C4209">
        <v>562</v>
      </c>
      <c r="D4209" t="str">
        <f>VLOOKUP(C4217,'make details'!$A$1:$C$139,2,FALSE)</f>
        <v>Mitsubishi</v>
      </c>
      <c r="E4209" t="str">
        <f>VLOOKUP(C4209,'make details'!$A$1:$C$139,3,FALSE)</f>
        <v>Standard</v>
      </c>
      <c r="F4209">
        <v>2013</v>
      </c>
      <c r="G4209" t="s">
        <v>287</v>
      </c>
      <c r="H4209" t="s">
        <v>10</v>
      </c>
      <c r="I4209" s="1">
        <v>44539</v>
      </c>
      <c r="J4209">
        <v>103</v>
      </c>
      <c r="K4209" t="str">
        <f>VLOOKUP(J4209,locations!$A$1:$E$17,2,FALSE)</f>
        <v>Waikato</v>
      </c>
      <c r="L4209" t="str">
        <f>VLOOKUP(J4209,locations!$A$1:$E$17,3,FALSE)</f>
        <v>New Zealand</v>
      </c>
      <c r="M4209">
        <f>VLOOKUP(J4209,locations!$A$1:$E$17,4,FALSE)</f>
        <v>513800</v>
      </c>
      <c r="N4209">
        <f>VLOOKUP(J4209,locations!$A$1:$E$17,5,FALSE)</f>
        <v>21.5</v>
      </c>
    </row>
    <row r="4210" spans="1:14" x14ac:dyDescent="0.25">
      <c r="A4210">
        <v>4209</v>
      </c>
      <c r="B4210" t="s">
        <v>8</v>
      </c>
      <c r="C4210">
        <v>549</v>
      </c>
      <c r="D4210" t="str">
        <f>VLOOKUP(C4218,'make details'!$A$1:$C$139,2,FALSE)</f>
        <v>Holden</v>
      </c>
      <c r="E4210" t="str">
        <f>VLOOKUP(C4210,'make details'!$A$1:$C$139,3,FALSE)</f>
        <v>Standard</v>
      </c>
      <c r="F4210">
        <v>1994</v>
      </c>
      <c r="G4210" t="s">
        <v>1143</v>
      </c>
      <c r="H4210" t="s">
        <v>10</v>
      </c>
      <c r="I4210" s="1">
        <v>44585</v>
      </c>
      <c r="J4210">
        <v>102</v>
      </c>
      <c r="K4210" t="str">
        <f>VLOOKUP(J4210,locations!$A$1:$E$17,2,FALSE)</f>
        <v>Auckland</v>
      </c>
      <c r="L4210" t="str">
        <f>VLOOKUP(J4210,locations!$A$1:$E$17,3,FALSE)</f>
        <v>New Zealand</v>
      </c>
      <c r="M4210">
        <f>VLOOKUP(J4210,locations!$A$1:$E$17,4,FALSE)</f>
        <v>1695200</v>
      </c>
      <c r="N4210">
        <f>VLOOKUP(J4210,locations!$A$1:$E$17,5,FALSE)</f>
        <v>343.09</v>
      </c>
    </row>
    <row r="4211" spans="1:14" x14ac:dyDescent="0.25">
      <c r="A4211">
        <v>4210</v>
      </c>
      <c r="B4211" t="s">
        <v>8</v>
      </c>
      <c r="C4211">
        <v>623</v>
      </c>
      <c r="D4211" t="str">
        <f>VLOOKUP(C4219,'make details'!$A$1:$C$139,2,FALSE)</f>
        <v>Toyota</v>
      </c>
      <c r="E4211" t="str">
        <f>VLOOKUP(C4211,'make details'!$A$1:$C$139,3,FALSE)</f>
        <v>Standard</v>
      </c>
      <c r="F4211">
        <v>2012</v>
      </c>
      <c r="G4211" t="s">
        <v>44</v>
      </c>
      <c r="H4211" t="s">
        <v>10</v>
      </c>
      <c r="I4211" s="1">
        <v>44590</v>
      </c>
      <c r="J4211">
        <v>109</v>
      </c>
      <c r="K4211" t="str">
        <f>VLOOKUP(J4211,locations!$A$1:$E$17,2,FALSE)</f>
        <v>Wellington</v>
      </c>
      <c r="L4211" t="str">
        <f>VLOOKUP(J4211,locations!$A$1:$E$17,3,FALSE)</f>
        <v>New Zealand</v>
      </c>
      <c r="M4211">
        <f>VLOOKUP(J4211,locations!$A$1:$E$17,4,FALSE)</f>
        <v>543500</v>
      </c>
      <c r="N4211">
        <f>VLOOKUP(J4211,locations!$A$1:$E$17,5,FALSE)</f>
        <v>67.52</v>
      </c>
    </row>
    <row r="4212" spans="1:14" x14ac:dyDescent="0.25">
      <c r="A4212">
        <v>4211</v>
      </c>
      <c r="B4212" t="s">
        <v>8</v>
      </c>
      <c r="C4212">
        <v>623</v>
      </c>
      <c r="D4212" t="str">
        <f>VLOOKUP(C4220,'make details'!$A$1:$C$139,2,FALSE)</f>
        <v>Nissan</v>
      </c>
      <c r="E4212" t="str">
        <f>VLOOKUP(C4212,'make details'!$A$1:$C$139,3,FALSE)</f>
        <v>Standard</v>
      </c>
      <c r="F4212">
        <v>2012</v>
      </c>
      <c r="G4212" t="s">
        <v>1144</v>
      </c>
      <c r="H4212" t="s">
        <v>10</v>
      </c>
      <c r="I4212" s="1">
        <v>44593</v>
      </c>
      <c r="J4212">
        <v>114</v>
      </c>
      <c r="K4212" t="str">
        <f>VLOOKUP(J4212,locations!$A$1:$E$17,2,FALSE)</f>
        <v>Canterbury</v>
      </c>
      <c r="L4212" t="str">
        <f>VLOOKUP(J4212,locations!$A$1:$E$17,3,FALSE)</f>
        <v>New Zealand</v>
      </c>
      <c r="M4212">
        <f>VLOOKUP(J4212,locations!$A$1:$E$17,4,FALSE)</f>
        <v>655000</v>
      </c>
      <c r="N4212">
        <f>VLOOKUP(J4212,locations!$A$1:$E$17,5,FALSE)</f>
        <v>14.72</v>
      </c>
    </row>
    <row r="4213" spans="1:14" x14ac:dyDescent="0.25">
      <c r="A4213">
        <v>4212</v>
      </c>
      <c r="B4213" t="s">
        <v>8</v>
      </c>
      <c r="C4213">
        <v>584</v>
      </c>
      <c r="D4213" t="str">
        <f>VLOOKUP(C4221,'make details'!$A$1:$C$139,2,FALSE)</f>
        <v>Toyota</v>
      </c>
      <c r="E4213" t="str">
        <f>VLOOKUP(C4213,'make details'!$A$1:$C$139,3,FALSE)</f>
        <v>Standard</v>
      </c>
      <c r="F4213">
        <v>2013</v>
      </c>
      <c r="G4213" t="s">
        <v>46</v>
      </c>
      <c r="H4213" t="s">
        <v>10</v>
      </c>
      <c r="I4213" s="1">
        <v>44637</v>
      </c>
      <c r="J4213">
        <v>109</v>
      </c>
      <c r="K4213" t="str">
        <f>VLOOKUP(J4213,locations!$A$1:$E$17,2,FALSE)</f>
        <v>Wellington</v>
      </c>
      <c r="L4213" t="str">
        <f>VLOOKUP(J4213,locations!$A$1:$E$17,3,FALSE)</f>
        <v>New Zealand</v>
      </c>
      <c r="M4213">
        <f>VLOOKUP(J4213,locations!$A$1:$E$17,4,FALSE)</f>
        <v>543500</v>
      </c>
      <c r="N4213">
        <f>VLOOKUP(J4213,locations!$A$1:$E$17,5,FALSE)</f>
        <v>67.52</v>
      </c>
    </row>
    <row r="4214" spans="1:14" x14ac:dyDescent="0.25">
      <c r="A4214">
        <v>4213</v>
      </c>
      <c r="B4214" t="s">
        <v>75</v>
      </c>
      <c r="C4214">
        <v>576</v>
      </c>
      <c r="D4214" t="str">
        <f>VLOOKUP(C4222,'make details'!$A$1:$C$139,2,FALSE)</f>
        <v>Ford</v>
      </c>
      <c r="E4214" t="str">
        <f>VLOOKUP(C4214,'make details'!$A$1:$C$139,3,FALSE)</f>
        <v>Standard</v>
      </c>
      <c r="F4214">
        <v>1991</v>
      </c>
      <c r="G4214" t="s">
        <v>572</v>
      </c>
      <c r="H4214" t="s">
        <v>69</v>
      </c>
      <c r="I4214" s="1">
        <v>44528</v>
      </c>
      <c r="J4214">
        <v>114</v>
      </c>
      <c r="K4214" t="str">
        <f>VLOOKUP(J4214,locations!$A$1:$E$17,2,FALSE)</f>
        <v>Canterbury</v>
      </c>
      <c r="L4214" t="str">
        <f>VLOOKUP(J4214,locations!$A$1:$E$17,3,FALSE)</f>
        <v>New Zealand</v>
      </c>
      <c r="M4214">
        <f>VLOOKUP(J4214,locations!$A$1:$E$17,4,FALSE)</f>
        <v>655000</v>
      </c>
      <c r="N4214">
        <f>VLOOKUP(J4214,locations!$A$1:$E$17,5,FALSE)</f>
        <v>14.72</v>
      </c>
    </row>
    <row r="4215" spans="1:14" x14ac:dyDescent="0.25">
      <c r="A4215">
        <v>4214</v>
      </c>
      <c r="B4215" t="s">
        <v>435</v>
      </c>
      <c r="C4215">
        <v>587</v>
      </c>
      <c r="D4215" t="str">
        <f>VLOOKUP(C4223,'make details'!$A$1:$C$139,2,FALSE)</f>
        <v>Nissan</v>
      </c>
      <c r="E4215" t="str">
        <f>VLOOKUP(C4215,'make details'!$A$1:$C$139,3,FALSE)</f>
        <v>Standard</v>
      </c>
      <c r="F4215">
        <v>1992</v>
      </c>
      <c r="G4215" t="s">
        <v>481</v>
      </c>
      <c r="H4215" t="s">
        <v>32</v>
      </c>
      <c r="I4215" s="1">
        <v>44481</v>
      </c>
      <c r="J4215">
        <v>103</v>
      </c>
      <c r="K4215" t="str">
        <f>VLOOKUP(J4215,locations!$A$1:$E$17,2,FALSE)</f>
        <v>Waikato</v>
      </c>
      <c r="L4215" t="str">
        <f>VLOOKUP(J4215,locations!$A$1:$E$17,3,FALSE)</f>
        <v>New Zealand</v>
      </c>
      <c r="M4215">
        <f>VLOOKUP(J4215,locations!$A$1:$E$17,4,FALSE)</f>
        <v>513800</v>
      </c>
      <c r="N4215">
        <f>VLOOKUP(J4215,locations!$A$1:$E$17,5,FALSE)</f>
        <v>21.5</v>
      </c>
    </row>
    <row r="4216" spans="1:14" x14ac:dyDescent="0.25">
      <c r="A4216">
        <v>4215</v>
      </c>
      <c r="B4216" t="s">
        <v>75</v>
      </c>
      <c r="C4216">
        <v>619</v>
      </c>
      <c r="D4216" t="str">
        <f>VLOOKUP(C4224,'make details'!$A$1:$C$139,2,FALSE)</f>
        <v>Ford</v>
      </c>
      <c r="E4216" t="str">
        <f>VLOOKUP(C4216,'make details'!$A$1:$C$139,3,FALSE)</f>
        <v>Standard</v>
      </c>
      <c r="F4216">
        <v>1996</v>
      </c>
      <c r="G4216" t="s">
        <v>460</v>
      </c>
      <c r="H4216" t="s">
        <v>101</v>
      </c>
      <c r="I4216" s="1">
        <v>44632</v>
      </c>
      <c r="J4216">
        <v>104</v>
      </c>
      <c r="K4216" t="str">
        <f>VLOOKUP(J4216,locations!$A$1:$E$17,2,FALSE)</f>
        <v>Bay of Plenty</v>
      </c>
      <c r="L4216" t="str">
        <f>VLOOKUP(J4216,locations!$A$1:$E$17,3,FALSE)</f>
        <v>New Zealand</v>
      </c>
      <c r="M4216">
        <f>VLOOKUP(J4216,locations!$A$1:$E$17,4,FALSE)</f>
        <v>347700</v>
      </c>
      <c r="N4216">
        <f>VLOOKUP(J4216,locations!$A$1:$E$17,5,FALSE)</f>
        <v>28.8</v>
      </c>
    </row>
    <row r="4217" spans="1:14" x14ac:dyDescent="0.25">
      <c r="A4217">
        <v>4216</v>
      </c>
      <c r="B4217" t="s">
        <v>435</v>
      </c>
      <c r="C4217">
        <v>580</v>
      </c>
      <c r="D4217" t="str">
        <f>VLOOKUP(C4225,'make details'!$A$1:$C$139,2,FALSE)</f>
        <v>Mitsubishi</v>
      </c>
      <c r="E4217" t="str">
        <f>VLOOKUP(C4217,'make details'!$A$1:$C$139,3,FALSE)</f>
        <v>Standard</v>
      </c>
      <c r="F4217">
        <v>1996</v>
      </c>
      <c r="G4217" t="s">
        <v>469</v>
      </c>
      <c r="H4217" t="s">
        <v>32</v>
      </c>
      <c r="I4217" s="1">
        <v>44607</v>
      </c>
      <c r="J4217">
        <v>102</v>
      </c>
      <c r="K4217" t="str">
        <f>VLOOKUP(J4217,locations!$A$1:$E$17,2,FALSE)</f>
        <v>Auckland</v>
      </c>
      <c r="L4217" t="str">
        <f>VLOOKUP(J4217,locations!$A$1:$E$17,3,FALSE)</f>
        <v>New Zealand</v>
      </c>
      <c r="M4217">
        <f>VLOOKUP(J4217,locations!$A$1:$E$17,4,FALSE)</f>
        <v>1695200</v>
      </c>
      <c r="N4217">
        <f>VLOOKUP(J4217,locations!$A$1:$E$17,5,FALSE)</f>
        <v>343.09</v>
      </c>
    </row>
    <row r="4218" spans="1:14" x14ac:dyDescent="0.25">
      <c r="A4218">
        <v>4217</v>
      </c>
      <c r="B4218" t="s">
        <v>435</v>
      </c>
      <c r="C4218">
        <v>548</v>
      </c>
      <c r="D4218" t="str">
        <f>VLOOKUP(C4226,'make details'!$A$1:$C$139,2,FALSE)</f>
        <v>Mazda</v>
      </c>
      <c r="E4218" t="str">
        <f>VLOOKUP(C4218,'make details'!$A$1:$C$139,3,FALSE)</f>
        <v>Standard</v>
      </c>
      <c r="F4218">
        <v>1996</v>
      </c>
      <c r="G4218" t="s">
        <v>1145</v>
      </c>
      <c r="H4218" t="s">
        <v>47</v>
      </c>
      <c r="I4218" s="1">
        <v>44602</v>
      </c>
      <c r="J4218">
        <v>111</v>
      </c>
      <c r="K4218" t="str">
        <f>VLOOKUP(J4218,locations!$A$1:$E$17,2,FALSE)</f>
        <v>Nelson</v>
      </c>
      <c r="L4218" t="str">
        <f>VLOOKUP(J4218,locations!$A$1:$E$17,3,FALSE)</f>
        <v>New Zealand</v>
      </c>
      <c r="M4218">
        <f>VLOOKUP(J4218,locations!$A$1:$E$17,4,FALSE)</f>
        <v>54500</v>
      </c>
      <c r="N4218">
        <f>VLOOKUP(J4218,locations!$A$1:$E$17,5,FALSE)</f>
        <v>129.15</v>
      </c>
    </row>
    <row r="4219" spans="1:14" x14ac:dyDescent="0.25">
      <c r="A4219">
        <v>4218</v>
      </c>
      <c r="B4219" t="s">
        <v>83</v>
      </c>
      <c r="C4219">
        <v>619</v>
      </c>
      <c r="D4219" t="str">
        <f>VLOOKUP(C4227,'make details'!$A$1:$C$139,2,FALSE)</f>
        <v>Ford</v>
      </c>
      <c r="E4219" t="str">
        <f>VLOOKUP(C4219,'make details'!$A$1:$C$139,3,FALSE)</f>
        <v>Standard</v>
      </c>
      <c r="F4219">
        <v>1998</v>
      </c>
      <c r="G4219" t="s">
        <v>591</v>
      </c>
      <c r="H4219" t="s">
        <v>18</v>
      </c>
      <c r="I4219" s="1">
        <v>44552</v>
      </c>
      <c r="J4219">
        <v>108</v>
      </c>
      <c r="K4219" t="str">
        <f>VLOOKUP(J4219,locations!$A$1:$E$17,2,FALSE)</f>
        <v>Manawatū-Whanganui</v>
      </c>
      <c r="L4219" t="str">
        <f>VLOOKUP(J4219,locations!$A$1:$E$17,3,FALSE)</f>
        <v>New Zealand</v>
      </c>
      <c r="M4219">
        <f>VLOOKUP(J4219,locations!$A$1:$E$17,4,FALSE)</f>
        <v>258200</v>
      </c>
      <c r="N4219">
        <f>VLOOKUP(J4219,locations!$A$1:$E$17,5,FALSE)</f>
        <v>11.62</v>
      </c>
    </row>
    <row r="4220" spans="1:14" x14ac:dyDescent="0.25">
      <c r="A4220">
        <v>4219</v>
      </c>
      <c r="B4220" t="s">
        <v>83</v>
      </c>
      <c r="C4220">
        <v>587</v>
      </c>
      <c r="D4220" t="str">
        <f>VLOOKUP(C4228,'make details'!$A$1:$C$139,2,FALSE)</f>
        <v>Ford</v>
      </c>
      <c r="E4220" t="str">
        <f>VLOOKUP(C4220,'make details'!$A$1:$C$139,3,FALSE)</f>
        <v>Standard</v>
      </c>
      <c r="F4220">
        <v>1991</v>
      </c>
      <c r="G4220" t="s">
        <v>478</v>
      </c>
      <c r="H4220" t="s">
        <v>18</v>
      </c>
      <c r="I4220" s="1">
        <v>44487</v>
      </c>
      <c r="J4220">
        <v>114</v>
      </c>
      <c r="K4220" t="str">
        <f>VLOOKUP(J4220,locations!$A$1:$E$17,2,FALSE)</f>
        <v>Canterbury</v>
      </c>
      <c r="L4220" t="str">
        <f>VLOOKUP(J4220,locations!$A$1:$E$17,3,FALSE)</f>
        <v>New Zealand</v>
      </c>
      <c r="M4220">
        <f>VLOOKUP(J4220,locations!$A$1:$E$17,4,FALSE)</f>
        <v>655000</v>
      </c>
      <c r="N4220">
        <f>VLOOKUP(J4220,locations!$A$1:$E$17,5,FALSE)</f>
        <v>14.72</v>
      </c>
    </row>
    <row r="4221" spans="1:14" x14ac:dyDescent="0.25">
      <c r="A4221">
        <v>4220</v>
      </c>
      <c r="B4221" t="s">
        <v>90</v>
      </c>
      <c r="C4221">
        <v>619</v>
      </c>
      <c r="D4221" t="str">
        <f>VLOOKUP(C4229,'make details'!$A$1:$C$139,2,FALSE)</f>
        <v>Nissan</v>
      </c>
      <c r="E4221" t="str">
        <f>VLOOKUP(C4221,'make details'!$A$1:$C$139,3,FALSE)</f>
        <v>Standard</v>
      </c>
      <c r="F4221">
        <v>1986</v>
      </c>
      <c r="G4221" t="s">
        <v>448</v>
      </c>
      <c r="H4221" t="s">
        <v>32</v>
      </c>
      <c r="I4221" s="1">
        <v>44529</v>
      </c>
      <c r="J4221">
        <v>114</v>
      </c>
      <c r="K4221" t="str">
        <f>VLOOKUP(J4221,locations!$A$1:$E$17,2,FALSE)</f>
        <v>Canterbury</v>
      </c>
      <c r="L4221" t="str">
        <f>VLOOKUP(J4221,locations!$A$1:$E$17,3,FALSE)</f>
        <v>New Zealand</v>
      </c>
      <c r="M4221">
        <f>VLOOKUP(J4221,locations!$A$1:$E$17,4,FALSE)</f>
        <v>655000</v>
      </c>
      <c r="N4221">
        <f>VLOOKUP(J4221,locations!$A$1:$E$17,5,FALSE)</f>
        <v>14.72</v>
      </c>
    </row>
    <row r="4222" spans="1:14" x14ac:dyDescent="0.25">
      <c r="A4222">
        <v>4221</v>
      </c>
      <c r="B4222" t="s">
        <v>90</v>
      </c>
      <c r="C4222">
        <v>540</v>
      </c>
      <c r="D4222" t="str">
        <f>VLOOKUP(C4230,'make details'!$A$1:$C$139,2,FALSE)</f>
        <v>Nissan</v>
      </c>
      <c r="E4222" t="str">
        <f>VLOOKUP(C4222,'make details'!$A$1:$C$139,3,FALSE)</f>
        <v>Standard</v>
      </c>
      <c r="F4222">
        <v>1996</v>
      </c>
      <c r="G4222" t="s">
        <v>453</v>
      </c>
      <c r="H4222" t="s">
        <v>47</v>
      </c>
      <c r="I4222" s="1">
        <v>44522</v>
      </c>
      <c r="J4222">
        <v>114</v>
      </c>
      <c r="K4222" t="str">
        <f>VLOOKUP(J4222,locations!$A$1:$E$17,2,FALSE)</f>
        <v>Canterbury</v>
      </c>
      <c r="L4222" t="str">
        <f>VLOOKUP(J4222,locations!$A$1:$E$17,3,FALSE)</f>
        <v>New Zealand</v>
      </c>
      <c r="M4222">
        <f>VLOOKUP(J4222,locations!$A$1:$E$17,4,FALSE)</f>
        <v>655000</v>
      </c>
      <c r="N4222">
        <f>VLOOKUP(J4222,locations!$A$1:$E$17,5,FALSE)</f>
        <v>14.72</v>
      </c>
    </row>
    <row r="4223" spans="1:14" x14ac:dyDescent="0.25">
      <c r="A4223">
        <v>4222</v>
      </c>
      <c r="B4223" t="s">
        <v>83</v>
      </c>
      <c r="C4223">
        <v>587</v>
      </c>
      <c r="D4223" t="str">
        <f>VLOOKUP(C4231,'make details'!$A$1:$C$139,2,FALSE)</f>
        <v>Mazda</v>
      </c>
      <c r="E4223" t="str">
        <f>VLOOKUP(C4223,'make details'!$A$1:$C$139,3,FALSE)</f>
        <v>Standard</v>
      </c>
      <c r="F4223">
        <v>1996</v>
      </c>
      <c r="G4223" t="s">
        <v>582</v>
      </c>
      <c r="H4223" t="s">
        <v>69</v>
      </c>
      <c r="I4223" s="1">
        <v>44516</v>
      </c>
      <c r="J4223">
        <v>102</v>
      </c>
      <c r="K4223" t="str">
        <f>VLOOKUP(J4223,locations!$A$1:$E$17,2,FALSE)</f>
        <v>Auckland</v>
      </c>
      <c r="L4223" t="str">
        <f>VLOOKUP(J4223,locations!$A$1:$E$17,3,FALSE)</f>
        <v>New Zealand</v>
      </c>
      <c r="M4223">
        <f>VLOOKUP(J4223,locations!$A$1:$E$17,4,FALSE)</f>
        <v>1695200</v>
      </c>
      <c r="N4223">
        <f>VLOOKUP(J4223,locations!$A$1:$E$17,5,FALSE)</f>
        <v>343.09</v>
      </c>
    </row>
    <row r="4224" spans="1:14" x14ac:dyDescent="0.25">
      <c r="A4224">
        <v>4223</v>
      </c>
      <c r="B4224" t="s">
        <v>435</v>
      </c>
      <c r="C4224">
        <v>540</v>
      </c>
      <c r="D4224" t="str">
        <f>VLOOKUP(C4232,'make details'!$A$1:$C$139,2,FALSE)</f>
        <v>Ford</v>
      </c>
      <c r="E4224" t="str">
        <f>VLOOKUP(C4224,'make details'!$A$1:$C$139,3,FALSE)</f>
        <v>Standard</v>
      </c>
      <c r="F4224">
        <v>1996</v>
      </c>
      <c r="G4224" t="s">
        <v>436</v>
      </c>
      <c r="H4224" t="s">
        <v>32</v>
      </c>
      <c r="I4224" s="1">
        <v>44584</v>
      </c>
      <c r="J4224">
        <v>108</v>
      </c>
      <c r="K4224" t="str">
        <f>VLOOKUP(J4224,locations!$A$1:$E$17,2,FALSE)</f>
        <v>Manawatū-Whanganui</v>
      </c>
      <c r="L4224" t="str">
        <f>VLOOKUP(J4224,locations!$A$1:$E$17,3,FALSE)</f>
        <v>New Zealand</v>
      </c>
      <c r="M4224">
        <f>VLOOKUP(J4224,locations!$A$1:$E$17,4,FALSE)</f>
        <v>258200</v>
      </c>
      <c r="N4224">
        <f>VLOOKUP(J4224,locations!$A$1:$E$17,5,FALSE)</f>
        <v>11.62</v>
      </c>
    </row>
    <row r="4225" spans="1:14" x14ac:dyDescent="0.25">
      <c r="A4225">
        <v>4224</v>
      </c>
      <c r="B4225" t="s">
        <v>700</v>
      </c>
      <c r="C4225">
        <v>580</v>
      </c>
      <c r="D4225" t="str">
        <f>VLOOKUP(C4233,'make details'!$A$1:$C$139,2,FALSE)</f>
        <v>Mazda</v>
      </c>
      <c r="E4225" t="str">
        <f>VLOOKUP(C4225,'make details'!$A$1:$C$139,3,FALSE)</f>
        <v>Standard</v>
      </c>
      <c r="F4225">
        <v>1996</v>
      </c>
      <c r="G4225" t="s">
        <v>730</v>
      </c>
      <c r="H4225" t="s">
        <v>47</v>
      </c>
      <c r="I4225" s="1">
        <v>44581</v>
      </c>
      <c r="J4225">
        <v>114</v>
      </c>
      <c r="K4225" t="str">
        <f>VLOOKUP(J4225,locations!$A$1:$E$17,2,FALSE)</f>
        <v>Canterbury</v>
      </c>
      <c r="L4225" t="str">
        <f>VLOOKUP(J4225,locations!$A$1:$E$17,3,FALSE)</f>
        <v>New Zealand</v>
      </c>
      <c r="M4225">
        <f>VLOOKUP(J4225,locations!$A$1:$E$17,4,FALSE)</f>
        <v>655000</v>
      </c>
      <c r="N4225">
        <f>VLOOKUP(J4225,locations!$A$1:$E$17,5,FALSE)</f>
        <v>14.72</v>
      </c>
    </row>
    <row r="4226" spans="1:14" x14ac:dyDescent="0.25">
      <c r="A4226">
        <v>4225</v>
      </c>
      <c r="B4226" t="s">
        <v>83</v>
      </c>
      <c r="C4226">
        <v>576</v>
      </c>
      <c r="D4226" t="str">
        <f>VLOOKUP(C4234,'make details'!$A$1:$C$139,2,FALSE)</f>
        <v>Nissan</v>
      </c>
      <c r="E4226" t="str">
        <f>VLOOKUP(C4226,'make details'!$A$1:$C$139,3,FALSE)</f>
        <v>Standard</v>
      </c>
      <c r="F4226">
        <v>1996</v>
      </c>
      <c r="G4226">
        <v>323</v>
      </c>
      <c r="H4226" t="s">
        <v>47</v>
      </c>
      <c r="I4226" s="1">
        <v>44549</v>
      </c>
      <c r="J4226">
        <v>101</v>
      </c>
      <c r="K4226" t="str">
        <f>VLOOKUP(J4226,locations!$A$1:$E$17,2,FALSE)</f>
        <v>Northland</v>
      </c>
      <c r="L4226" t="str">
        <f>VLOOKUP(J4226,locations!$A$1:$E$17,3,FALSE)</f>
        <v>New Zealand</v>
      </c>
      <c r="M4226">
        <f>VLOOKUP(J4226,locations!$A$1:$E$17,4,FALSE)</f>
        <v>201500</v>
      </c>
      <c r="N4226">
        <f>VLOOKUP(J4226,locations!$A$1:$E$17,5,FALSE)</f>
        <v>16.11</v>
      </c>
    </row>
    <row r="4227" spans="1:14" x14ac:dyDescent="0.25">
      <c r="A4227">
        <v>4226</v>
      </c>
      <c r="B4227" t="s">
        <v>75</v>
      </c>
      <c r="C4227">
        <v>540</v>
      </c>
      <c r="D4227" t="str">
        <f>VLOOKUP(C4235,'make details'!$A$1:$C$139,2,FALSE)</f>
        <v>Mazda</v>
      </c>
      <c r="E4227" t="str">
        <f>VLOOKUP(C4227,'make details'!$A$1:$C$139,3,FALSE)</f>
        <v>Standard</v>
      </c>
      <c r="F4227">
        <v>1996</v>
      </c>
      <c r="G4227" t="s">
        <v>719</v>
      </c>
      <c r="H4227" t="s">
        <v>69</v>
      </c>
      <c r="I4227" s="1">
        <v>44627</v>
      </c>
      <c r="J4227">
        <v>103</v>
      </c>
      <c r="K4227" t="str">
        <f>VLOOKUP(J4227,locations!$A$1:$E$17,2,FALSE)</f>
        <v>Waikato</v>
      </c>
      <c r="L4227" t="str">
        <f>VLOOKUP(J4227,locations!$A$1:$E$17,3,FALSE)</f>
        <v>New Zealand</v>
      </c>
      <c r="M4227">
        <f>VLOOKUP(J4227,locations!$A$1:$E$17,4,FALSE)</f>
        <v>513800</v>
      </c>
      <c r="N4227">
        <f>VLOOKUP(J4227,locations!$A$1:$E$17,5,FALSE)</f>
        <v>21.5</v>
      </c>
    </row>
    <row r="4228" spans="1:14" x14ac:dyDescent="0.25">
      <c r="A4228">
        <v>4227</v>
      </c>
      <c r="B4228" t="s">
        <v>83</v>
      </c>
      <c r="C4228">
        <v>540</v>
      </c>
      <c r="D4228" t="str">
        <f>VLOOKUP(C4236,'make details'!$A$1:$C$139,2,FALSE)</f>
        <v>Toyota</v>
      </c>
      <c r="E4228" t="str">
        <f>VLOOKUP(C4228,'make details'!$A$1:$C$139,3,FALSE)</f>
        <v>Standard</v>
      </c>
      <c r="F4228">
        <v>1996</v>
      </c>
      <c r="G4228" t="s">
        <v>1021</v>
      </c>
      <c r="H4228" t="s">
        <v>28</v>
      </c>
      <c r="I4228" s="1">
        <v>44524</v>
      </c>
      <c r="J4228">
        <v>104</v>
      </c>
      <c r="K4228" t="str">
        <f>VLOOKUP(J4228,locations!$A$1:$E$17,2,FALSE)</f>
        <v>Bay of Plenty</v>
      </c>
      <c r="L4228" t="str">
        <f>VLOOKUP(J4228,locations!$A$1:$E$17,3,FALSE)</f>
        <v>New Zealand</v>
      </c>
      <c r="M4228">
        <f>VLOOKUP(J4228,locations!$A$1:$E$17,4,FALSE)</f>
        <v>347700</v>
      </c>
      <c r="N4228">
        <f>VLOOKUP(J4228,locations!$A$1:$E$17,5,FALSE)</f>
        <v>28.8</v>
      </c>
    </row>
    <row r="4229" spans="1:14" x14ac:dyDescent="0.25">
      <c r="A4229">
        <v>4228</v>
      </c>
      <c r="B4229" t="s">
        <v>83</v>
      </c>
      <c r="C4229">
        <v>587</v>
      </c>
      <c r="D4229" t="str">
        <f>VLOOKUP(C4237,'make details'!$A$1:$C$139,2,FALSE)</f>
        <v>Toyota</v>
      </c>
      <c r="E4229" t="str">
        <f>VLOOKUP(C4229,'make details'!$A$1:$C$139,3,FALSE)</f>
        <v>Standard</v>
      </c>
      <c r="F4229">
        <v>1996</v>
      </c>
      <c r="G4229" t="s">
        <v>582</v>
      </c>
      <c r="H4229" t="s">
        <v>28</v>
      </c>
      <c r="I4229" s="1">
        <v>44502</v>
      </c>
      <c r="J4229">
        <v>114</v>
      </c>
      <c r="K4229" t="str">
        <f>VLOOKUP(J4229,locations!$A$1:$E$17,2,FALSE)</f>
        <v>Canterbury</v>
      </c>
      <c r="L4229" t="str">
        <f>VLOOKUP(J4229,locations!$A$1:$E$17,3,FALSE)</f>
        <v>New Zealand</v>
      </c>
      <c r="M4229">
        <f>VLOOKUP(J4229,locations!$A$1:$E$17,4,FALSE)</f>
        <v>655000</v>
      </c>
      <c r="N4229">
        <f>VLOOKUP(J4229,locations!$A$1:$E$17,5,FALSE)</f>
        <v>14.72</v>
      </c>
    </row>
    <row r="4230" spans="1:14" x14ac:dyDescent="0.25">
      <c r="A4230">
        <v>4229</v>
      </c>
      <c r="B4230" t="s">
        <v>90</v>
      </c>
      <c r="C4230">
        <v>587</v>
      </c>
      <c r="D4230" t="str">
        <f>VLOOKUP(C4238,'make details'!$A$1:$C$139,2,FALSE)</f>
        <v>Ford</v>
      </c>
      <c r="E4230" t="str">
        <f>VLOOKUP(C4230,'make details'!$A$1:$C$139,3,FALSE)</f>
        <v>Standard</v>
      </c>
      <c r="F4230">
        <v>2006</v>
      </c>
      <c r="G4230" t="s">
        <v>724</v>
      </c>
      <c r="H4230" t="s">
        <v>32</v>
      </c>
      <c r="I4230" s="1">
        <v>44607</v>
      </c>
      <c r="J4230">
        <v>103</v>
      </c>
      <c r="K4230" t="str">
        <f>VLOOKUP(J4230,locations!$A$1:$E$17,2,FALSE)</f>
        <v>Waikato</v>
      </c>
      <c r="L4230" t="str">
        <f>VLOOKUP(J4230,locations!$A$1:$E$17,3,FALSE)</f>
        <v>New Zealand</v>
      </c>
      <c r="M4230">
        <f>VLOOKUP(J4230,locations!$A$1:$E$17,4,FALSE)</f>
        <v>513800</v>
      </c>
      <c r="N4230">
        <f>VLOOKUP(J4230,locations!$A$1:$E$17,5,FALSE)</f>
        <v>21.5</v>
      </c>
    </row>
    <row r="4231" spans="1:14" x14ac:dyDescent="0.25">
      <c r="A4231">
        <v>4230</v>
      </c>
      <c r="B4231" t="s">
        <v>83</v>
      </c>
      <c r="C4231">
        <v>576</v>
      </c>
      <c r="D4231" t="str">
        <f>VLOOKUP(C4239,'make details'!$A$1:$C$139,2,FALSE)</f>
        <v>Mercedes-Benz</v>
      </c>
      <c r="E4231" t="str">
        <f>VLOOKUP(C4231,'make details'!$A$1:$C$139,3,FALSE)</f>
        <v>Standard</v>
      </c>
      <c r="F4231">
        <v>1991</v>
      </c>
      <c r="G4231" t="s">
        <v>1146</v>
      </c>
      <c r="H4231" t="s">
        <v>47</v>
      </c>
      <c r="I4231" s="1">
        <v>44495</v>
      </c>
      <c r="J4231">
        <v>115</v>
      </c>
      <c r="K4231" t="str">
        <f>VLOOKUP(J4231,locations!$A$1:$E$17,2,FALSE)</f>
        <v>Otago</v>
      </c>
      <c r="L4231" t="str">
        <f>VLOOKUP(J4231,locations!$A$1:$E$17,3,FALSE)</f>
        <v>New Zealand</v>
      </c>
      <c r="M4231">
        <f>VLOOKUP(J4231,locations!$A$1:$E$17,4,FALSE)</f>
        <v>246000</v>
      </c>
      <c r="N4231">
        <f>VLOOKUP(J4231,locations!$A$1:$E$17,5,FALSE)</f>
        <v>7.89</v>
      </c>
    </row>
    <row r="4232" spans="1:14" x14ac:dyDescent="0.25">
      <c r="A4232">
        <v>4231</v>
      </c>
      <c r="B4232" t="s">
        <v>435</v>
      </c>
      <c r="C4232">
        <v>540</v>
      </c>
      <c r="D4232" t="str">
        <f>VLOOKUP(C4240,'make details'!$A$1:$C$139,2,FALSE)</f>
        <v>Ford</v>
      </c>
      <c r="E4232" t="str">
        <f>VLOOKUP(C4232,'make details'!$A$1:$C$139,3,FALSE)</f>
        <v>Standard</v>
      </c>
      <c r="F4232">
        <v>1996</v>
      </c>
      <c r="G4232" t="s">
        <v>194</v>
      </c>
      <c r="H4232" t="s">
        <v>47</v>
      </c>
      <c r="I4232" s="1">
        <v>44546</v>
      </c>
      <c r="J4232">
        <v>109</v>
      </c>
      <c r="K4232" t="str">
        <f>VLOOKUP(J4232,locations!$A$1:$E$17,2,FALSE)</f>
        <v>Wellington</v>
      </c>
      <c r="L4232" t="str">
        <f>VLOOKUP(J4232,locations!$A$1:$E$17,3,FALSE)</f>
        <v>New Zealand</v>
      </c>
      <c r="M4232">
        <f>VLOOKUP(J4232,locations!$A$1:$E$17,4,FALSE)</f>
        <v>543500</v>
      </c>
      <c r="N4232">
        <f>VLOOKUP(J4232,locations!$A$1:$E$17,5,FALSE)</f>
        <v>67.52</v>
      </c>
    </row>
    <row r="4233" spans="1:14" x14ac:dyDescent="0.25">
      <c r="A4233">
        <v>4232</v>
      </c>
      <c r="B4233" t="s">
        <v>83</v>
      </c>
      <c r="C4233">
        <v>576</v>
      </c>
      <c r="D4233" t="str">
        <f>VLOOKUP(C4241,'make details'!$A$1:$C$139,2,FALSE)</f>
        <v>Toyota</v>
      </c>
      <c r="E4233" t="str">
        <f>VLOOKUP(C4233,'make details'!$A$1:$C$139,3,FALSE)</f>
        <v>Standard</v>
      </c>
      <c r="F4233">
        <v>1991</v>
      </c>
      <c r="G4233" t="s">
        <v>1147</v>
      </c>
      <c r="H4233" t="s">
        <v>28</v>
      </c>
      <c r="I4233" s="1">
        <v>44622</v>
      </c>
      <c r="J4233">
        <v>114</v>
      </c>
      <c r="K4233" t="str">
        <f>VLOOKUP(J4233,locations!$A$1:$E$17,2,FALSE)</f>
        <v>Canterbury</v>
      </c>
      <c r="L4233" t="str">
        <f>VLOOKUP(J4233,locations!$A$1:$E$17,3,FALSE)</f>
        <v>New Zealand</v>
      </c>
      <c r="M4233">
        <f>VLOOKUP(J4233,locations!$A$1:$E$17,4,FALSE)</f>
        <v>655000</v>
      </c>
      <c r="N4233">
        <f>VLOOKUP(J4233,locations!$A$1:$E$17,5,FALSE)</f>
        <v>14.72</v>
      </c>
    </row>
    <row r="4234" spans="1:14" x14ac:dyDescent="0.25">
      <c r="A4234">
        <v>4233</v>
      </c>
      <c r="B4234" t="s">
        <v>435</v>
      </c>
      <c r="C4234">
        <v>587</v>
      </c>
      <c r="D4234" t="str">
        <f>VLOOKUP(C4242,'make details'!$A$1:$C$139,2,FALSE)</f>
        <v>Honda</v>
      </c>
      <c r="E4234" t="str">
        <f>VLOOKUP(C4234,'make details'!$A$1:$C$139,3,FALSE)</f>
        <v>Standard</v>
      </c>
      <c r="F4234">
        <v>1996</v>
      </c>
      <c r="G4234" t="s">
        <v>437</v>
      </c>
      <c r="H4234" t="s">
        <v>32</v>
      </c>
      <c r="I4234" s="1">
        <v>44649</v>
      </c>
      <c r="J4234">
        <v>111</v>
      </c>
      <c r="K4234" t="str">
        <f>VLOOKUP(J4234,locations!$A$1:$E$17,2,FALSE)</f>
        <v>Nelson</v>
      </c>
      <c r="L4234" t="str">
        <f>VLOOKUP(J4234,locations!$A$1:$E$17,3,FALSE)</f>
        <v>New Zealand</v>
      </c>
      <c r="M4234">
        <f>VLOOKUP(J4234,locations!$A$1:$E$17,4,FALSE)</f>
        <v>54500</v>
      </c>
      <c r="N4234">
        <f>VLOOKUP(J4234,locations!$A$1:$E$17,5,FALSE)</f>
        <v>129.15</v>
      </c>
    </row>
    <row r="4235" spans="1:14" x14ac:dyDescent="0.25">
      <c r="A4235">
        <v>4234</v>
      </c>
      <c r="B4235" t="s">
        <v>90</v>
      </c>
      <c r="C4235">
        <v>576</v>
      </c>
      <c r="D4235" t="str">
        <f>VLOOKUP(C4243,'make details'!$A$1:$C$139,2,FALSE)</f>
        <v>Mazda</v>
      </c>
      <c r="E4235" t="str">
        <f>VLOOKUP(C4235,'make details'!$A$1:$C$139,3,FALSE)</f>
        <v>Standard</v>
      </c>
      <c r="F4235">
        <v>1996</v>
      </c>
      <c r="G4235">
        <v>626</v>
      </c>
      <c r="H4235" t="s">
        <v>69</v>
      </c>
      <c r="I4235" s="1">
        <v>44618</v>
      </c>
      <c r="J4235">
        <v>109</v>
      </c>
      <c r="K4235" t="str">
        <f>VLOOKUP(J4235,locations!$A$1:$E$17,2,FALSE)</f>
        <v>Wellington</v>
      </c>
      <c r="L4235" t="str">
        <f>VLOOKUP(J4235,locations!$A$1:$E$17,3,FALSE)</f>
        <v>New Zealand</v>
      </c>
      <c r="M4235">
        <f>VLOOKUP(J4235,locations!$A$1:$E$17,4,FALSE)</f>
        <v>543500</v>
      </c>
      <c r="N4235">
        <f>VLOOKUP(J4235,locations!$A$1:$E$17,5,FALSE)</f>
        <v>67.52</v>
      </c>
    </row>
    <row r="4236" spans="1:14" x14ac:dyDescent="0.25">
      <c r="A4236">
        <v>4235</v>
      </c>
      <c r="B4236" t="s">
        <v>90</v>
      </c>
      <c r="C4236">
        <v>619</v>
      </c>
      <c r="D4236" t="str">
        <f>VLOOKUP(C4244,'make details'!$A$1:$C$139,2,FALSE)</f>
        <v>Nissan</v>
      </c>
      <c r="E4236" t="str">
        <f>VLOOKUP(C4236,'make details'!$A$1:$C$139,3,FALSE)</f>
        <v>Standard</v>
      </c>
      <c r="F4236">
        <v>1996</v>
      </c>
      <c r="G4236" t="s">
        <v>485</v>
      </c>
      <c r="H4236" t="s">
        <v>28</v>
      </c>
      <c r="I4236" s="1">
        <v>44492</v>
      </c>
      <c r="J4236">
        <v>114</v>
      </c>
      <c r="K4236" t="str">
        <f>VLOOKUP(J4236,locations!$A$1:$E$17,2,FALSE)</f>
        <v>Canterbury</v>
      </c>
      <c r="L4236" t="str">
        <f>VLOOKUP(J4236,locations!$A$1:$E$17,3,FALSE)</f>
        <v>New Zealand</v>
      </c>
      <c r="M4236">
        <f>VLOOKUP(J4236,locations!$A$1:$E$17,4,FALSE)</f>
        <v>655000</v>
      </c>
      <c r="N4236">
        <f>VLOOKUP(J4236,locations!$A$1:$E$17,5,FALSE)</f>
        <v>14.72</v>
      </c>
    </row>
    <row r="4237" spans="1:14" x14ac:dyDescent="0.25">
      <c r="A4237">
        <v>4236</v>
      </c>
      <c r="B4237" t="s">
        <v>435</v>
      </c>
      <c r="C4237">
        <v>619</v>
      </c>
      <c r="D4237" t="str">
        <f>VLOOKUP(C4245,'make details'!$A$1:$C$139,2,FALSE)</f>
        <v>Toyota</v>
      </c>
      <c r="E4237" t="str">
        <f>VLOOKUP(C4237,'make details'!$A$1:$C$139,3,FALSE)</f>
        <v>Standard</v>
      </c>
      <c r="F4237">
        <v>1996</v>
      </c>
      <c r="G4237" t="s">
        <v>448</v>
      </c>
      <c r="H4237" t="s">
        <v>32</v>
      </c>
      <c r="I4237" s="1">
        <v>44496</v>
      </c>
      <c r="J4237">
        <v>114</v>
      </c>
      <c r="K4237" t="str">
        <f>VLOOKUP(J4237,locations!$A$1:$E$17,2,FALSE)</f>
        <v>Canterbury</v>
      </c>
      <c r="L4237" t="str">
        <f>VLOOKUP(J4237,locations!$A$1:$E$17,3,FALSE)</f>
        <v>New Zealand</v>
      </c>
      <c r="M4237">
        <f>VLOOKUP(J4237,locations!$A$1:$E$17,4,FALSE)</f>
        <v>655000</v>
      </c>
      <c r="N4237">
        <f>VLOOKUP(J4237,locations!$A$1:$E$17,5,FALSE)</f>
        <v>14.72</v>
      </c>
    </row>
    <row r="4238" spans="1:14" x14ac:dyDescent="0.25">
      <c r="A4238">
        <v>4237</v>
      </c>
      <c r="B4238" t="s">
        <v>83</v>
      </c>
      <c r="C4238">
        <v>540</v>
      </c>
      <c r="D4238" t="str">
        <f>VLOOKUP(C4246,'make details'!$A$1:$C$139,2,FALSE)</f>
        <v>Trailer</v>
      </c>
      <c r="E4238" t="str">
        <f>VLOOKUP(C4238,'make details'!$A$1:$C$139,3,FALSE)</f>
        <v>Standard</v>
      </c>
      <c r="F4238">
        <v>1997</v>
      </c>
      <c r="G4238" t="s">
        <v>1148</v>
      </c>
      <c r="H4238" t="s">
        <v>28</v>
      </c>
      <c r="I4238" s="1">
        <v>44567</v>
      </c>
      <c r="J4238">
        <v>101</v>
      </c>
      <c r="K4238" t="str">
        <f>VLOOKUP(J4238,locations!$A$1:$E$17,2,FALSE)</f>
        <v>Northland</v>
      </c>
      <c r="L4238" t="str">
        <f>VLOOKUP(J4238,locations!$A$1:$E$17,3,FALSE)</f>
        <v>New Zealand</v>
      </c>
      <c r="M4238">
        <f>VLOOKUP(J4238,locations!$A$1:$E$17,4,FALSE)</f>
        <v>201500</v>
      </c>
      <c r="N4238">
        <f>VLOOKUP(J4238,locations!$A$1:$E$17,5,FALSE)</f>
        <v>16.11</v>
      </c>
    </row>
    <row r="4239" spans="1:14" x14ac:dyDescent="0.25">
      <c r="A4239">
        <v>4238</v>
      </c>
      <c r="B4239" t="s">
        <v>83</v>
      </c>
      <c r="C4239">
        <v>577</v>
      </c>
      <c r="D4239" t="str">
        <f>VLOOKUP(C4247,'make details'!$A$1:$C$139,2,FALSE)</f>
        <v>Trailer</v>
      </c>
      <c r="E4239" t="str">
        <f>VLOOKUP(C4239,'make details'!$A$1:$C$139,3,FALSE)</f>
        <v>Luxury</v>
      </c>
      <c r="F4239">
        <v>1997</v>
      </c>
      <c r="G4239" t="s">
        <v>725</v>
      </c>
      <c r="H4239" t="s">
        <v>10</v>
      </c>
      <c r="I4239" s="1">
        <v>44630</v>
      </c>
      <c r="J4239">
        <v>114</v>
      </c>
      <c r="K4239" t="str">
        <f>VLOOKUP(J4239,locations!$A$1:$E$17,2,FALSE)</f>
        <v>Canterbury</v>
      </c>
      <c r="L4239" t="str">
        <f>VLOOKUP(J4239,locations!$A$1:$E$17,3,FALSE)</f>
        <v>New Zealand</v>
      </c>
      <c r="M4239">
        <f>VLOOKUP(J4239,locations!$A$1:$E$17,4,FALSE)</f>
        <v>655000</v>
      </c>
      <c r="N4239">
        <f>VLOOKUP(J4239,locations!$A$1:$E$17,5,FALSE)</f>
        <v>14.72</v>
      </c>
    </row>
    <row r="4240" spans="1:14" x14ac:dyDescent="0.25">
      <c r="A4240">
        <v>4239</v>
      </c>
      <c r="B4240" t="s">
        <v>700</v>
      </c>
      <c r="C4240">
        <v>540</v>
      </c>
      <c r="D4240" t="str">
        <f>VLOOKUP(C4248,'make details'!$A$1:$C$139,2,FALSE)</f>
        <v>Trailer</v>
      </c>
      <c r="E4240" t="str">
        <f>VLOOKUP(C4240,'make details'!$A$1:$C$139,3,FALSE)</f>
        <v>Standard</v>
      </c>
      <c r="F4240">
        <v>1997</v>
      </c>
      <c r="G4240" t="s">
        <v>701</v>
      </c>
      <c r="H4240" t="s">
        <v>32</v>
      </c>
      <c r="I4240" s="1">
        <v>44655</v>
      </c>
      <c r="J4240">
        <v>111</v>
      </c>
      <c r="K4240" t="str">
        <f>VLOOKUP(J4240,locations!$A$1:$E$17,2,FALSE)</f>
        <v>Nelson</v>
      </c>
      <c r="L4240" t="str">
        <f>VLOOKUP(J4240,locations!$A$1:$E$17,3,FALSE)</f>
        <v>New Zealand</v>
      </c>
      <c r="M4240">
        <f>VLOOKUP(J4240,locations!$A$1:$E$17,4,FALSE)</f>
        <v>54500</v>
      </c>
      <c r="N4240">
        <f>VLOOKUP(J4240,locations!$A$1:$E$17,5,FALSE)</f>
        <v>129.15</v>
      </c>
    </row>
    <row r="4241" spans="1:14" x14ac:dyDescent="0.25">
      <c r="A4241">
        <v>4240</v>
      </c>
      <c r="B4241" t="s">
        <v>83</v>
      </c>
      <c r="C4241">
        <v>619</v>
      </c>
      <c r="D4241" t="str">
        <f>VLOOKUP(C4249,'make details'!$A$1:$C$139,2,FALSE)</f>
        <v>Trailer</v>
      </c>
      <c r="E4241" t="str">
        <f>VLOOKUP(C4241,'make details'!$A$1:$C$139,3,FALSE)</f>
        <v>Standard</v>
      </c>
      <c r="F4241">
        <v>1992</v>
      </c>
      <c r="G4241" t="s">
        <v>460</v>
      </c>
      <c r="H4241" t="s">
        <v>32</v>
      </c>
      <c r="I4241" s="1">
        <v>44592</v>
      </c>
      <c r="J4241">
        <v>116</v>
      </c>
      <c r="K4241" t="str">
        <f>VLOOKUP(J4241,locations!$A$1:$E$17,2,FALSE)</f>
        <v>Southland</v>
      </c>
      <c r="L4241" t="str">
        <f>VLOOKUP(J4241,locations!$A$1:$E$17,3,FALSE)</f>
        <v>New Zealand</v>
      </c>
      <c r="M4241">
        <f>VLOOKUP(J4241,locations!$A$1:$E$17,4,FALSE)</f>
        <v>102400</v>
      </c>
      <c r="N4241">
        <f>VLOOKUP(J4241,locations!$A$1:$E$17,5,FALSE)</f>
        <v>3.28</v>
      </c>
    </row>
    <row r="4242" spans="1:14" x14ac:dyDescent="0.25">
      <c r="A4242">
        <v>4241</v>
      </c>
      <c r="B4242" t="s">
        <v>83</v>
      </c>
      <c r="C4242">
        <v>550</v>
      </c>
      <c r="D4242" t="str">
        <f>VLOOKUP(C4250,'make details'!$A$1:$C$139,2,FALSE)</f>
        <v>Trailer</v>
      </c>
      <c r="E4242" t="str">
        <f>VLOOKUP(C4242,'make details'!$A$1:$C$139,3,FALSE)</f>
        <v>Standard</v>
      </c>
      <c r="F4242">
        <v>1997</v>
      </c>
      <c r="G4242" t="s">
        <v>458</v>
      </c>
      <c r="H4242" t="s">
        <v>28</v>
      </c>
      <c r="I4242" s="1">
        <v>44631</v>
      </c>
      <c r="J4242">
        <v>109</v>
      </c>
      <c r="K4242" t="str">
        <f>VLOOKUP(J4242,locations!$A$1:$E$17,2,FALSE)</f>
        <v>Wellington</v>
      </c>
      <c r="L4242" t="str">
        <f>VLOOKUP(J4242,locations!$A$1:$E$17,3,FALSE)</f>
        <v>New Zealand</v>
      </c>
      <c r="M4242">
        <f>VLOOKUP(J4242,locations!$A$1:$E$17,4,FALSE)</f>
        <v>543500</v>
      </c>
      <c r="N4242">
        <f>VLOOKUP(J4242,locations!$A$1:$E$17,5,FALSE)</f>
        <v>67.52</v>
      </c>
    </row>
    <row r="4243" spans="1:14" x14ac:dyDescent="0.25">
      <c r="A4243">
        <v>4242</v>
      </c>
      <c r="B4243" t="s">
        <v>83</v>
      </c>
      <c r="C4243">
        <v>576</v>
      </c>
      <c r="D4243" t="str">
        <f>VLOOKUP(C4251,'make details'!$A$1:$C$139,2,FALSE)</f>
        <v>Trailer</v>
      </c>
      <c r="E4243" t="str">
        <f>VLOOKUP(C4243,'make details'!$A$1:$C$139,3,FALSE)</f>
        <v>Standard</v>
      </c>
      <c r="F4243">
        <v>1997</v>
      </c>
      <c r="G4243">
        <v>323</v>
      </c>
      <c r="H4243" t="s">
        <v>47</v>
      </c>
      <c r="I4243" s="1">
        <v>44501</v>
      </c>
      <c r="J4243">
        <v>109</v>
      </c>
      <c r="K4243" t="str">
        <f>VLOOKUP(J4243,locations!$A$1:$E$17,2,FALSE)</f>
        <v>Wellington</v>
      </c>
      <c r="L4243" t="str">
        <f>VLOOKUP(J4243,locations!$A$1:$E$17,3,FALSE)</f>
        <v>New Zealand</v>
      </c>
      <c r="M4243">
        <f>VLOOKUP(J4243,locations!$A$1:$E$17,4,FALSE)</f>
        <v>543500</v>
      </c>
      <c r="N4243">
        <f>VLOOKUP(J4243,locations!$A$1:$E$17,5,FALSE)</f>
        <v>67.52</v>
      </c>
    </row>
    <row r="4244" spans="1:14" x14ac:dyDescent="0.25">
      <c r="A4244">
        <v>4243</v>
      </c>
      <c r="B4244" t="s">
        <v>235</v>
      </c>
      <c r="C4244">
        <v>587</v>
      </c>
      <c r="D4244" t="str">
        <f>VLOOKUP(C4252,'make details'!$A$1:$C$139,2,FALSE)</f>
        <v>Homebuilt</v>
      </c>
      <c r="E4244" t="str">
        <f>VLOOKUP(C4244,'make details'!$A$1:$C$139,3,FALSE)</f>
        <v>Standard</v>
      </c>
      <c r="F4244">
        <v>1989</v>
      </c>
      <c r="G4244" t="s">
        <v>1149</v>
      </c>
      <c r="H4244" t="s">
        <v>32</v>
      </c>
      <c r="I4244" s="1">
        <v>44553</v>
      </c>
      <c r="J4244">
        <v>111</v>
      </c>
      <c r="K4244" t="str">
        <f>VLOOKUP(J4244,locations!$A$1:$E$17,2,FALSE)</f>
        <v>Nelson</v>
      </c>
      <c r="L4244" t="str">
        <f>VLOOKUP(J4244,locations!$A$1:$E$17,3,FALSE)</f>
        <v>New Zealand</v>
      </c>
      <c r="M4244">
        <f>VLOOKUP(J4244,locations!$A$1:$E$17,4,FALSE)</f>
        <v>54500</v>
      </c>
      <c r="N4244">
        <f>VLOOKUP(J4244,locations!$A$1:$E$17,5,FALSE)</f>
        <v>129.15</v>
      </c>
    </row>
    <row r="4245" spans="1:14" x14ac:dyDescent="0.25">
      <c r="A4245">
        <v>4244</v>
      </c>
      <c r="B4245" t="s">
        <v>83</v>
      </c>
      <c r="C4245">
        <v>619</v>
      </c>
      <c r="D4245" t="str">
        <f>VLOOKUP(C4253,'make details'!$A$1:$C$139,2,FALSE)</f>
        <v>Trailer</v>
      </c>
      <c r="E4245" t="str">
        <f>VLOOKUP(C4245,'make details'!$A$1:$C$139,3,FALSE)</f>
        <v>Standard</v>
      </c>
      <c r="F4245">
        <v>2006</v>
      </c>
      <c r="G4245" t="s">
        <v>842</v>
      </c>
      <c r="H4245" t="s">
        <v>32</v>
      </c>
      <c r="I4245" s="1">
        <v>44633</v>
      </c>
      <c r="J4245">
        <v>103</v>
      </c>
      <c r="K4245" t="str">
        <f>VLOOKUP(J4245,locations!$A$1:$E$17,2,FALSE)</f>
        <v>Waikato</v>
      </c>
      <c r="L4245" t="str">
        <f>VLOOKUP(J4245,locations!$A$1:$E$17,3,FALSE)</f>
        <v>New Zealand</v>
      </c>
      <c r="M4245">
        <f>VLOOKUP(J4245,locations!$A$1:$E$17,4,FALSE)</f>
        <v>513800</v>
      </c>
      <c r="N4245">
        <f>VLOOKUP(J4245,locations!$A$1:$E$17,5,FALSE)</f>
        <v>21.5</v>
      </c>
    </row>
    <row r="4246" spans="1:14" x14ac:dyDescent="0.25">
      <c r="A4246">
        <v>4245</v>
      </c>
      <c r="B4246" t="s">
        <v>8</v>
      </c>
      <c r="C4246">
        <v>623</v>
      </c>
      <c r="D4246" t="str">
        <f>VLOOKUP(C4254,'make details'!$A$1:$C$139,2,FALSE)</f>
        <v>Trailer</v>
      </c>
      <c r="E4246" t="str">
        <f>VLOOKUP(C4246,'make details'!$A$1:$C$139,3,FALSE)</f>
        <v>Standard</v>
      </c>
      <c r="F4246">
        <v>2013</v>
      </c>
      <c r="G4246" t="s">
        <v>1150</v>
      </c>
      <c r="H4246" t="s">
        <v>10</v>
      </c>
      <c r="I4246" s="1">
        <v>44647</v>
      </c>
      <c r="J4246">
        <v>103</v>
      </c>
      <c r="K4246" t="str">
        <f>VLOOKUP(J4246,locations!$A$1:$E$17,2,FALSE)</f>
        <v>Waikato</v>
      </c>
      <c r="L4246" t="str">
        <f>VLOOKUP(J4246,locations!$A$1:$E$17,3,FALSE)</f>
        <v>New Zealand</v>
      </c>
      <c r="M4246">
        <f>VLOOKUP(J4246,locations!$A$1:$E$17,4,FALSE)</f>
        <v>513800</v>
      </c>
      <c r="N4246">
        <f>VLOOKUP(J4246,locations!$A$1:$E$17,5,FALSE)</f>
        <v>21.5</v>
      </c>
    </row>
    <row r="4247" spans="1:14" x14ac:dyDescent="0.25">
      <c r="A4247">
        <v>4246</v>
      </c>
      <c r="B4247" t="s">
        <v>8</v>
      </c>
      <c r="C4247">
        <v>623</v>
      </c>
      <c r="D4247" t="str">
        <f>VLOOKUP(C4255,'make details'!$A$1:$C$139,2,FALSE)</f>
        <v>Briford</v>
      </c>
      <c r="E4247" t="str">
        <f>VLOOKUP(C4247,'make details'!$A$1:$C$139,3,FALSE)</f>
        <v>Standard</v>
      </c>
      <c r="F4247">
        <v>2013</v>
      </c>
      <c r="G4247" t="s">
        <v>1151</v>
      </c>
      <c r="H4247" t="s">
        <v>10</v>
      </c>
      <c r="I4247" s="1">
        <v>44649</v>
      </c>
      <c r="J4247">
        <v>109</v>
      </c>
      <c r="K4247" t="str">
        <f>VLOOKUP(J4247,locations!$A$1:$E$17,2,FALSE)</f>
        <v>Wellington</v>
      </c>
      <c r="L4247" t="str">
        <f>VLOOKUP(J4247,locations!$A$1:$E$17,3,FALSE)</f>
        <v>New Zealand</v>
      </c>
      <c r="M4247">
        <f>VLOOKUP(J4247,locations!$A$1:$E$17,4,FALSE)</f>
        <v>543500</v>
      </c>
      <c r="N4247">
        <f>VLOOKUP(J4247,locations!$A$1:$E$17,5,FALSE)</f>
        <v>67.52</v>
      </c>
    </row>
    <row r="4248" spans="1:14" x14ac:dyDescent="0.25">
      <c r="A4248">
        <v>4247</v>
      </c>
      <c r="B4248" t="s">
        <v>8</v>
      </c>
      <c r="C4248">
        <v>623</v>
      </c>
      <c r="D4248" t="str">
        <f>VLOOKUP(C4256,'make details'!$A$1:$C$139,2,FALSE)</f>
        <v>Trailer</v>
      </c>
      <c r="E4248" t="str">
        <f>VLOOKUP(C4248,'make details'!$A$1:$C$139,3,FALSE)</f>
        <v>Standard</v>
      </c>
      <c r="F4248">
        <v>2003</v>
      </c>
      <c r="G4248" t="s">
        <v>240</v>
      </c>
      <c r="H4248" t="s">
        <v>10</v>
      </c>
      <c r="I4248" s="1">
        <v>44652</v>
      </c>
      <c r="J4248">
        <v>101</v>
      </c>
      <c r="K4248" t="str">
        <f>VLOOKUP(J4248,locations!$A$1:$E$17,2,FALSE)</f>
        <v>Northland</v>
      </c>
      <c r="L4248" t="str">
        <f>VLOOKUP(J4248,locations!$A$1:$E$17,3,FALSE)</f>
        <v>New Zealand</v>
      </c>
      <c r="M4248">
        <f>VLOOKUP(J4248,locations!$A$1:$E$17,4,FALSE)</f>
        <v>201500</v>
      </c>
      <c r="N4248">
        <f>VLOOKUP(J4248,locations!$A$1:$E$17,5,FALSE)</f>
        <v>16.11</v>
      </c>
    </row>
    <row r="4249" spans="1:14" x14ac:dyDescent="0.25">
      <c r="A4249">
        <v>4248</v>
      </c>
      <c r="B4249" t="s">
        <v>8</v>
      </c>
      <c r="C4249">
        <v>623</v>
      </c>
      <c r="D4249" t="str">
        <f>VLOOKUP(C4257,'make details'!$A$1:$C$139,2,FALSE)</f>
        <v>Trailer</v>
      </c>
      <c r="E4249" t="str">
        <f>VLOOKUP(C4249,'make details'!$A$1:$C$139,3,FALSE)</f>
        <v>Standard</v>
      </c>
      <c r="F4249">
        <v>2013</v>
      </c>
      <c r="G4249" t="s">
        <v>23</v>
      </c>
      <c r="H4249" t="s">
        <v>740</v>
      </c>
      <c r="I4249" s="1">
        <v>44578</v>
      </c>
      <c r="J4249">
        <v>114</v>
      </c>
      <c r="K4249" t="str">
        <f>VLOOKUP(J4249,locations!$A$1:$E$17,2,FALSE)</f>
        <v>Canterbury</v>
      </c>
      <c r="L4249" t="str">
        <f>VLOOKUP(J4249,locations!$A$1:$E$17,3,FALSE)</f>
        <v>New Zealand</v>
      </c>
      <c r="M4249">
        <f>VLOOKUP(J4249,locations!$A$1:$E$17,4,FALSE)</f>
        <v>655000</v>
      </c>
      <c r="N4249">
        <f>VLOOKUP(J4249,locations!$A$1:$E$17,5,FALSE)</f>
        <v>14.72</v>
      </c>
    </row>
    <row r="4250" spans="1:14" x14ac:dyDescent="0.25">
      <c r="A4250">
        <v>4249</v>
      </c>
      <c r="B4250" t="s">
        <v>8</v>
      </c>
      <c r="C4250">
        <v>623</v>
      </c>
      <c r="D4250" t="str">
        <f>VLOOKUP(C4258,'make details'!$A$1:$C$139,2,FALSE)</f>
        <v>Trailer</v>
      </c>
      <c r="E4250" t="str">
        <f>VLOOKUP(C4250,'make details'!$A$1:$C$139,3,FALSE)</f>
        <v>Standard</v>
      </c>
      <c r="F4250">
        <v>2013</v>
      </c>
      <c r="G4250" t="s">
        <v>36</v>
      </c>
      <c r="H4250" t="s">
        <v>10</v>
      </c>
      <c r="I4250" s="1">
        <v>44561</v>
      </c>
      <c r="J4250">
        <v>115</v>
      </c>
      <c r="K4250" t="str">
        <f>VLOOKUP(J4250,locations!$A$1:$E$17,2,FALSE)</f>
        <v>Otago</v>
      </c>
      <c r="L4250" t="str">
        <f>VLOOKUP(J4250,locations!$A$1:$E$17,3,FALSE)</f>
        <v>New Zealand</v>
      </c>
      <c r="M4250">
        <f>VLOOKUP(J4250,locations!$A$1:$E$17,4,FALSE)</f>
        <v>246000</v>
      </c>
      <c r="N4250">
        <f>VLOOKUP(J4250,locations!$A$1:$E$17,5,FALSE)</f>
        <v>7.89</v>
      </c>
    </row>
    <row r="4251" spans="1:14" x14ac:dyDescent="0.25">
      <c r="A4251">
        <v>4250</v>
      </c>
      <c r="B4251" t="s">
        <v>8</v>
      </c>
      <c r="C4251">
        <v>623</v>
      </c>
      <c r="D4251" t="str">
        <f>VLOOKUP(C4259,'make details'!$A$1:$C$139,2,FALSE)</f>
        <v>Lochiel</v>
      </c>
      <c r="E4251" t="str">
        <f>VLOOKUP(C4251,'make details'!$A$1:$C$139,3,FALSE)</f>
        <v>Standard</v>
      </c>
      <c r="F4251">
        <v>2013</v>
      </c>
      <c r="G4251" t="s">
        <v>1152</v>
      </c>
      <c r="H4251" t="s">
        <v>10</v>
      </c>
      <c r="I4251" s="1">
        <v>44648</v>
      </c>
      <c r="J4251">
        <v>114</v>
      </c>
      <c r="K4251" t="str">
        <f>VLOOKUP(J4251,locations!$A$1:$E$17,2,FALSE)</f>
        <v>Canterbury</v>
      </c>
      <c r="L4251" t="str">
        <f>VLOOKUP(J4251,locations!$A$1:$E$17,3,FALSE)</f>
        <v>New Zealand</v>
      </c>
      <c r="M4251">
        <f>VLOOKUP(J4251,locations!$A$1:$E$17,4,FALSE)</f>
        <v>655000</v>
      </c>
      <c r="N4251">
        <f>VLOOKUP(J4251,locations!$A$1:$E$17,5,FALSE)</f>
        <v>14.72</v>
      </c>
    </row>
    <row r="4252" spans="1:14" x14ac:dyDescent="0.25">
      <c r="A4252">
        <v>4251</v>
      </c>
      <c r="B4252" t="s">
        <v>8</v>
      </c>
      <c r="C4252">
        <v>549</v>
      </c>
      <c r="D4252" t="str">
        <f>VLOOKUP(C4260,'make details'!$A$1:$C$139,2,FALSE)</f>
        <v>Trailer</v>
      </c>
      <c r="E4252" t="str">
        <f>VLOOKUP(C4252,'make details'!$A$1:$C$139,3,FALSE)</f>
        <v>Standard</v>
      </c>
      <c r="F4252">
        <v>2013</v>
      </c>
      <c r="G4252" t="s">
        <v>33</v>
      </c>
      <c r="H4252" t="s">
        <v>32</v>
      </c>
      <c r="I4252" s="1">
        <v>44530</v>
      </c>
      <c r="J4252">
        <v>114</v>
      </c>
      <c r="K4252" t="str">
        <f>VLOOKUP(J4252,locations!$A$1:$E$17,2,FALSE)</f>
        <v>Canterbury</v>
      </c>
      <c r="L4252" t="str">
        <f>VLOOKUP(J4252,locations!$A$1:$E$17,3,FALSE)</f>
        <v>New Zealand</v>
      </c>
      <c r="M4252">
        <f>VLOOKUP(J4252,locations!$A$1:$E$17,4,FALSE)</f>
        <v>655000</v>
      </c>
      <c r="N4252">
        <f>VLOOKUP(J4252,locations!$A$1:$E$17,5,FALSE)</f>
        <v>14.72</v>
      </c>
    </row>
    <row r="4253" spans="1:14" x14ac:dyDescent="0.25">
      <c r="A4253">
        <v>4252</v>
      </c>
      <c r="B4253" t="s">
        <v>8</v>
      </c>
      <c r="C4253">
        <v>623</v>
      </c>
      <c r="D4253" t="str">
        <f>VLOOKUP(C4261,'make details'!$A$1:$C$139,2,FALSE)</f>
        <v>Suzuki</v>
      </c>
      <c r="E4253" t="str">
        <f>VLOOKUP(C4253,'make details'!$A$1:$C$139,3,FALSE)</f>
        <v>Standard</v>
      </c>
      <c r="F4253">
        <v>2013</v>
      </c>
      <c r="G4253" t="s">
        <v>1153</v>
      </c>
      <c r="H4253" t="s">
        <v>10</v>
      </c>
      <c r="I4253" s="1">
        <v>44600</v>
      </c>
      <c r="J4253">
        <v>114</v>
      </c>
      <c r="K4253" t="str">
        <f>VLOOKUP(J4253,locations!$A$1:$E$17,2,FALSE)</f>
        <v>Canterbury</v>
      </c>
      <c r="L4253" t="str">
        <f>VLOOKUP(J4253,locations!$A$1:$E$17,3,FALSE)</f>
        <v>New Zealand</v>
      </c>
      <c r="M4253">
        <f>VLOOKUP(J4253,locations!$A$1:$E$17,4,FALSE)</f>
        <v>655000</v>
      </c>
      <c r="N4253">
        <f>VLOOKUP(J4253,locations!$A$1:$E$17,5,FALSE)</f>
        <v>14.72</v>
      </c>
    </row>
    <row r="4254" spans="1:14" x14ac:dyDescent="0.25">
      <c r="A4254">
        <v>4253</v>
      </c>
      <c r="B4254" t="s">
        <v>8</v>
      </c>
      <c r="C4254">
        <v>623</v>
      </c>
      <c r="D4254" t="str">
        <f>VLOOKUP(C4262,'make details'!$A$1:$C$139,2,FALSE)</f>
        <v>Toyota</v>
      </c>
      <c r="E4254" t="str">
        <f>VLOOKUP(C4254,'make details'!$A$1:$C$139,3,FALSE)</f>
        <v>Standard</v>
      </c>
      <c r="F4254">
        <v>2000</v>
      </c>
      <c r="G4254" t="s">
        <v>58</v>
      </c>
      <c r="H4254" t="s">
        <v>69</v>
      </c>
      <c r="I4254" s="1">
        <v>44606</v>
      </c>
      <c r="J4254">
        <v>107</v>
      </c>
      <c r="K4254" t="str">
        <f>VLOOKUP(J4254,locations!$A$1:$E$17,2,FALSE)</f>
        <v>Taranaki</v>
      </c>
      <c r="L4254" t="str">
        <f>VLOOKUP(J4254,locations!$A$1:$E$17,3,FALSE)</f>
        <v>New Zealand</v>
      </c>
      <c r="M4254">
        <f>VLOOKUP(J4254,locations!$A$1:$E$17,4,FALSE)</f>
        <v>127300</v>
      </c>
      <c r="N4254">
        <f>VLOOKUP(J4254,locations!$A$1:$E$17,5,FALSE)</f>
        <v>17.55</v>
      </c>
    </row>
    <row r="4255" spans="1:14" x14ac:dyDescent="0.25">
      <c r="A4255">
        <v>4254</v>
      </c>
      <c r="B4255" t="s">
        <v>8</v>
      </c>
      <c r="C4255">
        <v>514</v>
      </c>
      <c r="D4255" t="str">
        <f>VLOOKUP(C4263,'make details'!$A$1:$C$139,2,FALSE)</f>
        <v>Nissan</v>
      </c>
      <c r="E4255" t="str">
        <f>VLOOKUP(C4255,'make details'!$A$1:$C$139,3,FALSE)</f>
        <v>Standard</v>
      </c>
      <c r="F4255">
        <v>2013</v>
      </c>
      <c r="G4255" t="s">
        <v>33</v>
      </c>
      <c r="H4255" t="s">
        <v>10</v>
      </c>
      <c r="I4255" s="1">
        <v>44615</v>
      </c>
      <c r="J4255">
        <v>114</v>
      </c>
      <c r="K4255" t="str">
        <f>VLOOKUP(J4255,locations!$A$1:$E$17,2,FALSE)</f>
        <v>Canterbury</v>
      </c>
      <c r="L4255" t="str">
        <f>VLOOKUP(J4255,locations!$A$1:$E$17,3,FALSE)</f>
        <v>New Zealand</v>
      </c>
      <c r="M4255">
        <f>VLOOKUP(J4255,locations!$A$1:$E$17,4,FALSE)</f>
        <v>655000</v>
      </c>
      <c r="N4255">
        <f>VLOOKUP(J4255,locations!$A$1:$E$17,5,FALSE)</f>
        <v>14.72</v>
      </c>
    </row>
    <row r="4256" spans="1:14" x14ac:dyDescent="0.25">
      <c r="A4256">
        <v>4255</v>
      </c>
      <c r="B4256" t="s">
        <v>8</v>
      </c>
      <c r="C4256">
        <v>623</v>
      </c>
      <c r="D4256" t="str">
        <f>VLOOKUP(C4264,'make details'!$A$1:$C$139,2,FALSE)</f>
        <v>Honda</v>
      </c>
      <c r="E4256" t="str">
        <f>VLOOKUP(C4256,'make details'!$A$1:$C$139,3,FALSE)</f>
        <v>Standard</v>
      </c>
      <c r="F4256">
        <v>1997</v>
      </c>
      <c r="G4256" t="s">
        <v>51</v>
      </c>
      <c r="H4256" t="s">
        <v>18</v>
      </c>
      <c r="I4256" s="1">
        <v>44593</v>
      </c>
      <c r="J4256">
        <v>101</v>
      </c>
      <c r="K4256" t="str">
        <f>VLOOKUP(J4256,locations!$A$1:$E$17,2,FALSE)</f>
        <v>Northland</v>
      </c>
      <c r="L4256" t="str">
        <f>VLOOKUP(J4256,locations!$A$1:$E$17,3,FALSE)</f>
        <v>New Zealand</v>
      </c>
      <c r="M4256">
        <f>VLOOKUP(J4256,locations!$A$1:$E$17,4,FALSE)</f>
        <v>201500</v>
      </c>
      <c r="N4256">
        <f>VLOOKUP(J4256,locations!$A$1:$E$17,5,FALSE)</f>
        <v>16.11</v>
      </c>
    </row>
    <row r="4257" spans="1:14" x14ac:dyDescent="0.25">
      <c r="A4257">
        <v>4256</v>
      </c>
      <c r="B4257" t="s">
        <v>11</v>
      </c>
      <c r="C4257">
        <v>623</v>
      </c>
      <c r="D4257" t="str">
        <f>VLOOKUP(C4265,'make details'!$A$1:$C$139,2,FALSE)</f>
        <v>Toyota</v>
      </c>
      <c r="E4257" t="str">
        <f>VLOOKUP(C4257,'make details'!$A$1:$C$139,3,FALSE)</f>
        <v>Standard</v>
      </c>
      <c r="F4257">
        <v>1997</v>
      </c>
      <c r="G4257" t="s">
        <v>1154</v>
      </c>
      <c r="H4257" t="s">
        <v>10</v>
      </c>
      <c r="I4257" s="1">
        <v>44566</v>
      </c>
      <c r="J4257">
        <v>107</v>
      </c>
      <c r="K4257" t="str">
        <f>VLOOKUP(J4257,locations!$A$1:$E$17,2,FALSE)</f>
        <v>Taranaki</v>
      </c>
      <c r="L4257" t="str">
        <f>VLOOKUP(J4257,locations!$A$1:$E$17,3,FALSE)</f>
        <v>New Zealand</v>
      </c>
      <c r="M4257">
        <f>VLOOKUP(J4257,locations!$A$1:$E$17,4,FALSE)</f>
        <v>127300</v>
      </c>
      <c r="N4257">
        <f>VLOOKUP(J4257,locations!$A$1:$E$17,5,FALSE)</f>
        <v>17.55</v>
      </c>
    </row>
    <row r="4258" spans="1:14" x14ac:dyDescent="0.25">
      <c r="A4258">
        <v>4257</v>
      </c>
      <c r="B4258" t="s">
        <v>8</v>
      </c>
      <c r="C4258">
        <v>623</v>
      </c>
      <c r="D4258" t="str">
        <f>VLOOKUP(C4266,'make details'!$A$1:$C$139,2,FALSE)</f>
        <v>Toyota</v>
      </c>
      <c r="E4258" t="str">
        <f>VLOOKUP(C4258,'make details'!$A$1:$C$139,3,FALSE)</f>
        <v>Standard</v>
      </c>
      <c r="F4258">
        <v>1980</v>
      </c>
      <c r="G4258" t="s">
        <v>23</v>
      </c>
      <c r="H4258" t="s">
        <v>28</v>
      </c>
      <c r="I4258" s="1">
        <v>44510</v>
      </c>
      <c r="J4258">
        <v>103</v>
      </c>
      <c r="K4258" t="str">
        <f>VLOOKUP(J4258,locations!$A$1:$E$17,2,FALSE)</f>
        <v>Waikato</v>
      </c>
      <c r="L4258" t="str">
        <f>VLOOKUP(J4258,locations!$A$1:$E$17,3,FALSE)</f>
        <v>New Zealand</v>
      </c>
      <c r="M4258">
        <f>VLOOKUP(J4258,locations!$A$1:$E$17,4,FALSE)</f>
        <v>513800</v>
      </c>
      <c r="N4258">
        <f>VLOOKUP(J4258,locations!$A$1:$E$17,5,FALSE)</f>
        <v>21.5</v>
      </c>
    </row>
    <row r="4259" spans="1:14" x14ac:dyDescent="0.25">
      <c r="A4259">
        <v>4258</v>
      </c>
      <c r="B4259" t="s">
        <v>8</v>
      </c>
      <c r="C4259">
        <v>572</v>
      </c>
      <c r="D4259" t="str">
        <f>VLOOKUP(C4267,'make details'!$A$1:$C$139,2,FALSE)</f>
        <v>Toyota</v>
      </c>
      <c r="E4259" t="str">
        <f>VLOOKUP(C4259,'make details'!$A$1:$C$139,3,FALSE)</f>
        <v>Standard</v>
      </c>
      <c r="F4259">
        <v>2013</v>
      </c>
      <c r="G4259" t="s">
        <v>1155</v>
      </c>
      <c r="H4259" t="s">
        <v>10</v>
      </c>
      <c r="I4259" s="1">
        <v>44492</v>
      </c>
      <c r="J4259">
        <v>115</v>
      </c>
      <c r="K4259" t="str">
        <f>VLOOKUP(J4259,locations!$A$1:$E$17,2,FALSE)</f>
        <v>Otago</v>
      </c>
      <c r="L4259" t="str">
        <f>VLOOKUP(J4259,locations!$A$1:$E$17,3,FALSE)</f>
        <v>New Zealand</v>
      </c>
      <c r="M4259">
        <f>VLOOKUP(J4259,locations!$A$1:$E$17,4,FALSE)</f>
        <v>246000</v>
      </c>
      <c r="N4259">
        <f>VLOOKUP(J4259,locations!$A$1:$E$17,5,FALSE)</f>
        <v>7.89</v>
      </c>
    </row>
    <row r="4260" spans="1:14" x14ac:dyDescent="0.25">
      <c r="A4260">
        <v>4259</v>
      </c>
      <c r="B4260" t="s">
        <v>8</v>
      </c>
      <c r="C4260">
        <v>623</v>
      </c>
      <c r="D4260" t="str">
        <f>VLOOKUP(C4268,'make details'!$A$1:$C$139,2,FALSE)</f>
        <v>Isuzu</v>
      </c>
      <c r="E4260" t="str">
        <f>VLOOKUP(C4260,'make details'!$A$1:$C$139,3,FALSE)</f>
        <v>Standard</v>
      </c>
      <c r="F4260">
        <v>2013</v>
      </c>
      <c r="G4260" t="s">
        <v>1156</v>
      </c>
      <c r="H4260" t="s">
        <v>10</v>
      </c>
      <c r="I4260" s="1">
        <v>44508</v>
      </c>
      <c r="J4260">
        <v>114</v>
      </c>
      <c r="K4260" t="str">
        <f>VLOOKUP(J4260,locations!$A$1:$E$17,2,FALSE)</f>
        <v>Canterbury</v>
      </c>
      <c r="L4260" t="str">
        <f>VLOOKUP(J4260,locations!$A$1:$E$17,3,FALSE)</f>
        <v>New Zealand</v>
      </c>
      <c r="M4260">
        <f>VLOOKUP(J4260,locations!$A$1:$E$17,4,FALSE)</f>
        <v>655000</v>
      </c>
      <c r="N4260">
        <f>VLOOKUP(J4260,locations!$A$1:$E$17,5,FALSE)</f>
        <v>14.72</v>
      </c>
    </row>
    <row r="4261" spans="1:14" x14ac:dyDescent="0.25">
      <c r="A4261">
        <v>4260</v>
      </c>
      <c r="B4261" t="s">
        <v>90</v>
      </c>
      <c r="C4261">
        <v>611</v>
      </c>
      <c r="D4261" t="str">
        <f>VLOOKUP(C4269,'make details'!$A$1:$C$139,2,FALSE)</f>
        <v>Isuzu</v>
      </c>
      <c r="E4261" t="str">
        <f>VLOOKUP(C4261,'make details'!$A$1:$C$139,3,FALSE)</f>
        <v>Standard</v>
      </c>
      <c r="F4261">
        <v>1997</v>
      </c>
      <c r="G4261" t="s">
        <v>915</v>
      </c>
      <c r="H4261" t="s">
        <v>28</v>
      </c>
      <c r="I4261" s="1">
        <v>44601</v>
      </c>
      <c r="J4261">
        <v>101</v>
      </c>
      <c r="K4261" t="str">
        <f>VLOOKUP(J4261,locations!$A$1:$E$17,2,FALSE)</f>
        <v>Northland</v>
      </c>
      <c r="L4261" t="str">
        <f>VLOOKUP(J4261,locations!$A$1:$E$17,3,FALSE)</f>
        <v>New Zealand</v>
      </c>
      <c r="M4261">
        <f>VLOOKUP(J4261,locations!$A$1:$E$17,4,FALSE)</f>
        <v>201500</v>
      </c>
      <c r="N4261">
        <f>VLOOKUP(J4261,locations!$A$1:$E$17,5,FALSE)</f>
        <v>16.11</v>
      </c>
    </row>
    <row r="4262" spans="1:14" x14ac:dyDescent="0.25">
      <c r="A4262">
        <v>4261</v>
      </c>
      <c r="B4262" t="s">
        <v>435</v>
      </c>
      <c r="C4262">
        <v>619</v>
      </c>
      <c r="D4262" t="str">
        <f>VLOOKUP(C4270,'make details'!$A$1:$C$139,2,FALSE)</f>
        <v>Honda</v>
      </c>
      <c r="E4262" t="str">
        <f>VLOOKUP(C4262,'make details'!$A$1:$C$139,3,FALSE)</f>
        <v>Standard</v>
      </c>
      <c r="F4262">
        <v>1989</v>
      </c>
      <c r="G4262" t="s">
        <v>448</v>
      </c>
      <c r="H4262" t="s">
        <v>32</v>
      </c>
      <c r="I4262" s="1">
        <v>44550</v>
      </c>
      <c r="J4262">
        <v>104</v>
      </c>
      <c r="K4262" t="str">
        <f>VLOOKUP(J4262,locations!$A$1:$E$17,2,FALSE)</f>
        <v>Bay of Plenty</v>
      </c>
      <c r="L4262" t="str">
        <f>VLOOKUP(J4262,locations!$A$1:$E$17,3,FALSE)</f>
        <v>New Zealand</v>
      </c>
      <c r="M4262">
        <f>VLOOKUP(J4262,locations!$A$1:$E$17,4,FALSE)</f>
        <v>347700</v>
      </c>
      <c r="N4262">
        <f>VLOOKUP(J4262,locations!$A$1:$E$17,5,FALSE)</f>
        <v>28.8</v>
      </c>
    </row>
    <row r="4263" spans="1:14" x14ac:dyDescent="0.25">
      <c r="A4263">
        <v>4262</v>
      </c>
      <c r="B4263" t="s">
        <v>83</v>
      </c>
      <c r="C4263">
        <v>587</v>
      </c>
      <c r="D4263" t="str">
        <f>VLOOKUP(C4271,'make details'!$A$1:$C$139,2,FALSE)</f>
        <v>Ford</v>
      </c>
      <c r="E4263" t="str">
        <f>VLOOKUP(C4263,'make details'!$A$1:$C$139,3,FALSE)</f>
        <v>Standard</v>
      </c>
      <c r="F4263">
        <v>1997</v>
      </c>
      <c r="G4263" t="s">
        <v>822</v>
      </c>
      <c r="H4263" t="s">
        <v>69</v>
      </c>
      <c r="I4263" s="1">
        <v>44524</v>
      </c>
      <c r="J4263">
        <v>114</v>
      </c>
      <c r="K4263" t="str">
        <f>VLOOKUP(J4263,locations!$A$1:$E$17,2,FALSE)</f>
        <v>Canterbury</v>
      </c>
      <c r="L4263" t="str">
        <f>VLOOKUP(J4263,locations!$A$1:$E$17,3,FALSE)</f>
        <v>New Zealand</v>
      </c>
      <c r="M4263">
        <f>VLOOKUP(J4263,locations!$A$1:$E$17,4,FALSE)</f>
        <v>655000</v>
      </c>
      <c r="N4263">
        <f>VLOOKUP(J4263,locations!$A$1:$E$17,5,FALSE)</f>
        <v>14.72</v>
      </c>
    </row>
    <row r="4264" spans="1:14" x14ac:dyDescent="0.25">
      <c r="A4264">
        <v>4263</v>
      </c>
      <c r="B4264" t="s">
        <v>235</v>
      </c>
      <c r="C4264">
        <v>550</v>
      </c>
      <c r="D4264" t="str">
        <f>VLOOKUP(C4272,'make details'!$A$1:$C$139,2,FALSE)</f>
        <v>Chrysler</v>
      </c>
      <c r="E4264" t="str">
        <f>VLOOKUP(C4264,'make details'!$A$1:$C$139,3,FALSE)</f>
        <v>Standard</v>
      </c>
      <c r="F4264">
        <v>1997</v>
      </c>
      <c r="G4264" t="s">
        <v>456</v>
      </c>
      <c r="H4264" t="s">
        <v>47</v>
      </c>
      <c r="I4264" s="1">
        <v>44655</v>
      </c>
      <c r="J4264">
        <v>104</v>
      </c>
      <c r="K4264" t="str">
        <f>VLOOKUP(J4264,locations!$A$1:$E$17,2,FALSE)</f>
        <v>Bay of Plenty</v>
      </c>
      <c r="L4264" t="str">
        <f>VLOOKUP(J4264,locations!$A$1:$E$17,3,FALSE)</f>
        <v>New Zealand</v>
      </c>
      <c r="M4264">
        <f>VLOOKUP(J4264,locations!$A$1:$E$17,4,FALSE)</f>
        <v>347700</v>
      </c>
      <c r="N4264">
        <f>VLOOKUP(J4264,locations!$A$1:$E$17,5,FALSE)</f>
        <v>28.8</v>
      </c>
    </row>
    <row r="4265" spans="1:14" x14ac:dyDescent="0.25">
      <c r="A4265">
        <v>4264</v>
      </c>
      <c r="B4265" t="s">
        <v>435</v>
      </c>
      <c r="C4265">
        <v>619</v>
      </c>
      <c r="D4265" t="str">
        <f>VLOOKUP(C4273,'make details'!$A$1:$C$139,2,FALSE)</f>
        <v>Toyota</v>
      </c>
      <c r="E4265" t="str">
        <f>VLOOKUP(C4265,'make details'!$A$1:$C$139,3,FALSE)</f>
        <v>Standard</v>
      </c>
      <c r="F4265">
        <v>1989</v>
      </c>
      <c r="G4265" t="s">
        <v>448</v>
      </c>
      <c r="H4265" t="s">
        <v>28</v>
      </c>
      <c r="I4265" s="1">
        <v>44585</v>
      </c>
      <c r="J4265">
        <v>114</v>
      </c>
      <c r="K4265" t="str">
        <f>VLOOKUP(J4265,locations!$A$1:$E$17,2,FALSE)</f>
        <v>Canterbury</v>
      </c>
      <c r="L4265" t="str">
        <f>VLOOKUP(J4265,locations!$A$1:$E$17,3,FALSE)</f>
        <v>New Zealand</v>
      </c>
      <c r="M4265">
        <f>VLOOKUP(J4265,locations!$A$1:$E$17,4,FALSE)</f>
        <v>655000</v>
      </c>
      <c r="N4265">
        <f>VLOOKUP(J4265,locations!$A$1:$E$17,5,FALSE)</f>
        <v>14.72</v>
      </c>
    </row>
    <row r="4266" spans="1:14" x14ac:dyDescent="0.25">
      <c r="A4266">
        <v>4265</v>
      </c>
      <c r="B4266" t="s">
        <v>435</v>
      </c>
      <c r="C4266">
        <v>619</v>
      </c>
      <c r="D4266" t="str">
        <f>VLOOKUP(C4274,'make details'!$A$1:$C$139,2,FALSE)</f>
        <v>Toyota</v>
      </c>
      <c r="E4266" t="str">
        <f>VLOOKUP(C4266,'make details'!$A$1:$C$139,3,FALSE)</f>
        <v>Standard</v>
      </c>
      <c r="F4266">
        <v>1993</v>
      </c>
      <c r="G4266" t="s">
        <v>448</v>
      </c>
      <c r="H4266" t="s">
        <v>45</v>
      </c>
      <c r="I4266" s="1">
        <v>44628</v>
      </c>
      <c r="J4266">
        <v>101</v>
      </c>
      <c r="K4266" t="str">
        <f>VLOOKUP(J4266,locations!$A$1:$E$17,2,FALSE)</f>
        <v>Northland</v>
      </c>
      <c r="L4266" t="str">
        <f>VLOOKUP(J4266,locations!$A$1:$E$17,3,FALSE)</f>
        <v>New Zealand</v>
      </c>
      <c r="M4266">
        <f>VLOOKUP(J4266,locations!$A$1:$E$17,4,FALSE)</f>
        <v>201500</v>
      </c>
      <c r="N4266">
        <f>VLOOKUP(J4266,locations!$A$1:$E$17,5,FALSE)</f>
        <v>16.11</v>
      </c>
    </row>
    <row r="4267" spans="1:14" x14ac:dyDescent="0.25">
      <c r="A4267">
        <v>4266</v>
      </c>
      <c r="B4267" t="s">
        <v>90</v>
      </c>
      <c r="C4267">
        <v>619</v>
      </c>
      <c r="D4267" t="str">
        <f>VLOOKUP(C4275,'make details'!$A$1:$C$139,2,FALSE)</f>
        <v>Nissan</v>
      </c>
      <c r="E4267" t="str">
        <f>VLOOKUP(C4267,'make details'!$A$1:$C$139,3,FALSE)</f>
        <v>Standard</v>
      </c>
      <c r="F4267">
        <v>1994</v>
      </c>
      <c r="G4267" t="s">
        <v>448</v>
      </c>
      <c r="H4267" t="s">
        <v>28</v>
      </c>
      <c r="I4267" s="1">
        <v>44655</v>
      </c>
      <c r="J4267">
        <v>114</v>
      </c>
      <c r="K4267" t="str">
        <f>VLOOKUP(J4267,locations!$A$1:$E$17,2,FALSE)</f>
        <v>Canterbury</v>
      </c>
      <c r="L4267" t="str">
        <f>VLOOKUP(J4267,locations!$A$1:$E$17,3,FALSE)</f>
        <v>New Zealand</v>
      </c>
      <c r="M4267">
        <f>VLOOKUP(J4267,locations!$A$1:$E$17,4,FALSE)</f>
        <v>655000</v>
      </c>
      <c r="N4267">
        <f>VLOOKUP(J4267,locations!$A$1:$E$17,5,FALSE)</f>
        <v>14.72</v>
      </c>
    </row>
    <row r="4268" spans="1:14" x14ac:dyDescent="0.25">
      <c r="A4268">
        <v>4267</v>
      </c>
      <c r="B4268" t="s">
        <v>90</v>
      </c>
      <c r="C4268">
        <v>556</v>
      </c>
      <c r="D4268" t="str">
        <f>VLOOKUP(C4276,'make details'!$A$1:$C$139,2,FALSE)</f>
        <v>Toyota</v>
      </c>
      <c r="E4268" t="str">
        <f>VLOOKUP(C4268,'make details'!$A$1:$C$139,3,FALSE)</f>
        <v>Standard</v>
      </c>
      <c r="F4268">
        <v>1994</v>
      </c>
      <c r="G4268" t="s">
        <v>472</v>
      </c>
      <c r="H4268" t="s">
        <v>28</v>
      </c>
      <c r="I4268" s="1">
        <v>44561</v>
      </c>
      <c r="J4268">
        <v>101</v>
      </c>
      <c r="K4268" t="str">
        <f>VLOOKUP(J4268,locations!$A$1:$E$17,2,FALSE)</f>
        <v>Northland</v>
      </c>
      <c r="L4268" t="str">
        <f>VLOOKUP(J4268,locations!$A$1:$E$17,3,FALSE)</f>
        <v>New Zealand</v>
      </c>
      <c r="M4268">
        <f>VLOOKUP(J4268,locations!$A$1:$E$17,4,FALSE)</f>
        <v>201500</v>
      </c>
      <c r="N4268">
        <f>VLOOKUP(J4268,locations!$A$1:$E$17,5,FALSE)</f>
        <v>16.11</v>
      </c>
    </row>
    <row r="4269" spans="1:14" x14ac:dyDescent="0.25">
      <c r="A4269">
        <v>4268</v>
      </c>
      <c r="B4269" t="s">
        <v>454</v>
      </c>
      <c r="C4269">
        <v>556</v>
      </c>
      <c r="D4269" t="str">
        <f>VLOOKUP(C4277,'make details'!$A$1:$C$139,2,FALSE)</f>
        <v>Nissan</v>
      </c>
      <c r="E4269" t="str">
        <f>VLOOKUP(C4269,'make details'!$A$1:$C$139,3,FALSE)</f>
        <v>Standard</v>
      </c>
      <c r="F4269">
        <v>1997</v>
      </c>
      <c r="G4269" t="s">
        <v>1157</v>
      </c>
      <c r="H4269" t="s">
        <v>32</v>
      </c>
      <c r="I4269" s="1">
        <v>44624</v>
      </c>
      <c r="J4269">
        <v>102</v>
      </c>
      <c r="K4269" t="str">
        <f>VLOOKUP(J4269,locations!$A$1:$E$17,2,FALSE)</f>
        <v>Auckland</v>
      </c>
      <c r="L4269" t="str">
        <f>VLOOKUP(J4269,locations!$A$1:$E$17,3,FALSE)</f>
        <v>New Zealand</v>
      </c>
      <c r="M4269">
        <f>VLOOKUP(J4269,locations!$A$1:$E$17,4,FALSE)</f>
        <v>1695200</v>
      </c>
      <c r="N4269">
        <f>VLOOKUP(J4269,locations!$A$1:$E$17,5,FALSE)</f>
        <v>343.09</v>
      </c>
    </row>
    <row r="4270" spans="1:14" x14ac:dyDescent="0.25">
      <c r="A4270">
        <v>4269</v>
      </c>
      <c r="B4270" t="s">
        <v>83</v>
      </c>
      <c r="C4270">
        <v>550</v>
      </c>
      <c r="D4270" t="str">
        <f>VLOOKUP(C4278,'make details'!$A$1:$C$139,2,FALSE)</f>
        <v>Nissan</v>
      </c>
      <c r="E4270" t="str">
        <f>VLOOKUP(C4270,'make details'!$A$1:$C$139,3,FALSE)</f>
        <v>Standard</v>
      </c>
      <c r="F4270">
        <v>1997</v>
      </c>
      <c r="G4270" t="s">
        <v>571</v>
      </c>
      <c r="H4270" t="s">
        <v>69</v>
      </c>
      <c r="I4270" s="1">
        <v>44484</v>
      </c>
      <c r="J4270">
        <v>115</v>
      </c>
      <c r="K4270" t="str">
        <f>VLOOKUP(J4270,locations!$A$1:$E$17,2,FALSE)</f>
        <v>Otago</v>
      </c>
      <c r="L4270" t="str">
        <f>VLOOKUP(J4270,locations!$A$1:$E$17,3,FALSE)</f>
        <v>New Zealand</v>
      </c>
      <c r="M4270">
        <f>VLOOKUP(J4270,locations!$A$1:$E$17,4,FALSE)</f>
        <v>246000</v>
      </c>
      <c r="N4270">
        <f>VLOOKUP(J4270,locations!$A$1:$E$17,5,FALSE)</f>
        <v>7.89</v>
      </c>
    </row>
    <row r="4271" spans="1:14" x14ac:dyDescent="0.25">
      <c r="A4271">
        <v>4270</v>
      </c>
      <c r="B4271" t="s">
        <v>235</v>
      </c>
      <c r="C4271">
        <v>540</v>
      </c>
      <c r="D4271" t="str">
        <f>VLOOKUP(C4279,'make details'!$A$1:$C$139,2,FALSE)</f>
        <v>Toyota</v>
      </c>
      <c r="E4271" t="str">
        <f>VLOOKUP(C4271,'make details'!$A$1:$C$139,3,FALSE)</f>
        <v>Standard</v>
      </c>
      <c r="F4271">
        <v>1997</v>
      </c>
      <c r="G4271" t="s">
        <v>616</v>
      </c>
      <c r="H4271" t="s">
        <v>32</v>
      </c>
      <c r="I4271" s="1">
        <v>44481</v>
      </c>
      <c r="J4271">
        <v>114</v>
      </c>
      <c r="K4271" t="str">
        <f>VLOOKUP(J4271,locations!$A$1:$E$17,2,FALSE)</f>
        <v>Canterbury</v>
      </c>
      <c r="L4271" t="str">
        <f>VLOOKUP(J4271,locations!$A$1:$E$17,3,FALSE)</f>
        <v>New Zealand</v>
      </c>
      <c r="M4271">
        <f>VLOOKUP(J4271,locations!$A$1:$E$17,4,FALSE)</f>
        <v>655000</v>
      </c>
      <c r="N4271">
        <f>VLOOKUP(J4271,locations!$A$1:$E$17,5,FALSE)</f>
        <v>14.72</v>
      </c>
    </row>
    <row r="4272" spans="1:14" x14ac:dyDescent="0.25">
      <c r="A4272">
        <v>4271</v>
      </c>
      <c r="B4272" t="s">
        <v>235</v>
      </c>
      <c r="C4272">
        <v>523</v>
      </c>
      <c r="D4272" t="str">
        <f>VLOOKUP(C4280,'make details'!$A$1:$C$139,2,FALSE)</f>
        <v>Toyota</v>
      </c>
      <c r="E4272" t="str">
        <f>VLOOKUP(C4272,'make details'!$A$1:$C$139,3,FALSE)</f>
        <v>Standard</v>
      </c>
      <c r="F4272">
        <v>1997</v>
      </c>
      <c r="G4272" t="s">
        <v>1158</v>
      </c>
      <c r="H4272" t="s">
        <v>10</v>
      </c>
      <c r="I4272" s="1">
        <v>44545</v>
      </c>
      <c r="J4272">
        <v>111</v>
      </c>
      <c r="K4272" t="str">
        <f>VLOOKUP(J4272,locations!$A$1:$E$17,2,FALSE)</f>
        <v>Nelson</v>
      </c>
      <c r="L4272" t="str">
        <f>VLOOKUP(J4272,locations!$A$1:$E$17,3,FALSE)</f>
        <v>New Zealand</v>
      </c>
      <c r="M4272">
        <f>VLOOKUP(J4272,locations!$A$1:$E$17,4,FALSE)</f>
        <v>54500</v>
      </c>
      <c r="N4272">
        <f>VLOOKUP(J4272,locations!$A$1:$E$17,5,FALSE)</f>
        <v>129.15</v>
      </c>
    </row>
    <row r="4273" spans="1:14" x14ac:dyDescent="0.25">
      <c r="A4273">
        <v>4272</v>
      </c>
      <c r="B4273" t="s">
        <v>75</v>
      </c>
      <c r="C4273">
        <v>619</v>
      </c>
      <c r="D4273" t="str">
        <f>VLOOKUP(C4281,'make details'!$A$1:$C$139,2,FALSE)</f>
        <v>Nissan</v>
      </c>
      <c r="E4273" t="str">
        <f>VLOOKUP(C4273,'make details'!$A$1:$C$139,3,FALSE)</f>
        <v>Standard</v>
      </c>
      <c r="F4273">
        <v>1997</v>
      </c>
      <c r="G4273" t="s">
        <v>460</v>
      </c>
      <c r="H4273" t="s">
        <v>10</v>
      </c>
      <c r="I4273" s="1">
        <v>44608</v>
      </c>
      <c r="J4273">
        <v>102</v>
      </c>
      <c r="K4273" t="str">
        <f>VLOOKUP(J4273,locations!$A$1:$E$17,2,FALSE)</f>
        <v>Auckland</v>
      </c>
      <c r="L4273" t="str">
        <f>VLOOKUP(J4273,locations!$A$1:$E$17,3,FALSE)</f>
        <v>New Zealand</v>
      </c>
      <c r="M4273">
        <f>VLOOKUP(J4273,locations!$A$1:$E$17,4,FALSE)</f>
        <v>1695200</v>
      </c>
      <c r="N4273">
        <f>VLOOKUP(J4273,locations!$A$1:$E$17,5,FALSE)</f>
        <v>343.09</v>
      </c>
    </row>
    <row r="4274" spans="1:14" x14ac:dyDescent="0.25">
      <c r="A4274">
        <v>4273</v>
      </c>
      <c r="B4274" t="s">
        <v>435</v>
      </c>
      <c r="C4274">
        <v>619</v>
      </c>
      <c r="D4274" t="str">
        <f>VLOOKUP(C4282,'make details'!$A$1:$C$139,2,FALSE)</f>
        <v>Nissan</v>
      </c>
      <c r="E4274" t="str">
        <f>VLOOKUP(C4274,'make details'!$A$1:$C$139,3,FALSE)</f>
        <v>Standard</v>
      </c>
      <c r="F4274">
        <v>1994</v>
      </c>
      <c r="G4274" t="s">
        <v>448</v>
      </c>
      <c r="H4274" t="s">
        <v>45</v>
      </c>
      <c r="I4274" s="1">
        <v>44507</v>
      </c>
      <c r="J4274">
        <v>109</v>
      </c>
      <c r="K4274" t="str">
        <f>VLOOKUP(J4274,locations!$A$1:$E$17,2,FALSE)</f>
        <v>Wellington</v>
      </c>
      <c r="L4274" t="str">
        <f>VLOOKUP(J4274,locations!$A$1:$E$17,3,FALSE)</f>
        <v>New Zealand</v>
      </c>
      <c r="M4274">
        <f>VLOOKUP(J4274,locations!$A$1:$E$17,4,FALSE)</f>
        <v>543500</v>
      </c>
      <c r="N4274">
        <f>VLOOKUP(J4274,locations!$A$1:$E$17,5,FALSE)</f>
        <v>67.52</v>
      </c>
    </row>
    <row r="4275" spans="1:14" x14ac:dyDescent="0.25">
      <c r="A4275">
        <v>4274</v>
      </c>
      <c r="B4275" t="s">
        <v>75</v>
      </c>
      <c r="C4275">
        <v>587</v>
      </c>
      <c r="D4275" t="str">
        <f>VLOOKUP(C4283,'make details'!$A$1:$C$139,2,FALSE)</f>
        <v>Ford</v>
      </c>
      <c r="E4275" t="str">
        <f>VLOOKUP(C4275,'make details'!$A$1:$C$139,3,FALSE)</f>
        <v>Standard</v>
      </c>
      <c r="F4275">
        <v>1997</v>
      </c>
      <c r="G4275" t="s">
        <v>822</v>
      </c>
      <c r="H4275" t="s">
        <v>47</v>
      </c>
      <c r="I4275" s="1">
        <v>44585</v>
      </c>
      <c r="J4275">
        <v>104</v>
      </c>
      <c r="K4275" t="str">
        <f>VLOOKUP(J4275,locations!$A$1:$E$17,2,FALSE)</f>
        <v>Bay of Plenty</v>
      </c>
      <c r="L4275" t="str">
        <f>VLOOKUP(J4275,locations!$A$1:$E$17,3,FALSE)</f>
        <v>New Zealand</v>
      </c>
      <c r="M4275">
        <f>VLOOKUP(J4275,locations!$A$1:$E$17,4,FALSE)</f>
        <v>347700</v>
      </c>
      <c r="N4275">
        <f>VLOOKUP(J4275,locations!$A$1:$E$17,5,FALSE)</f>
        <v>28.8</v>
      </c>
    </row>
    <row r="4276" spans="1:14" x14ac:dyDescent="0.25">
      <c r="A4276">
        <v>4275</v>
      </c>
      <c r="B4276" t="s">
        <v>83</v>
      </c>
      <c r="C4276">
        <v>619</v>
      </c>
      <c r="D4276" t="str">
        <f>VLOOKUP(C4284,'make details'!$A$1:$C$139,2,FALSE)</f>
        <v>Honda</v>
      </c>
      <c r="E4276" t="str">
        <f>VLOOKUP(C4276,'make details'!$A$1:$C$139,3,FALSE)</f>
        <v>Standard</v>
      </c>
      <c r="F4276">
        <v>1997</v>
      </c>
      <c r="G4276" t="s">
        <v>460</v>
      </c>
      <c r="H4276" t="s">
        <v>32</v>
      </c>
      <c r="I4276" s="1">
        <v>44476</v>
      </c>
      <c r="J4276">
        <v>106</v>
      </c>
      <c r="K4276" t="str">
        <f>VLOOKUP(J4276,locations!$A$1:$E$17,2,FALSE)</f>
        <v>Hawke's Bay</v>
      </c>
      <c r="L4276" t="str">
        <f>VLOOKUP(J4276,locations!$A$1:$E$17,3,FALSE)</f>
        <v>New Zealand</v>
      </c>
      <c r="M4276">
        <f>VLOOKUP(J4276,locations!$A$1:$E$17,4,FALSE)</f>
        <v>182700</v>
      </c>
      <c r="N4276">
        <f>VLOOKUP(J4276,locations!$A$1:$E$17,5,FALSE)</f>
        <v>12.92</v>
      </c>
    </row>
    <row r="4277" spans="1:14" x14ac:dyDescent="0.25">
      <c r="A4277">
        <v>4276</v>
      </c>
      <c r="B4277" t="s">
        <v>83</v>
      </c>
      <c r="C4277">
        <v>587</v>
      </c>
      <c r="D4277" t="str">
        <f>VLOOKUP(C4285,'make details'!$A$1:$C$139,2,FALSE)</f>
        <v>Audi</v>
      </c>
      <c r="E4277" t="str">
        <f>VLOOKUP(C4277,'make details'!$A$1:$C$139,3,FALSE)</f>
        <v>Standard</v>
      </c>
      <c r="F4277">
        <v>1997</v>
      </c>
      <c r="G4277" t="s">
        <v>582</v>
      </c>
      <c r="H4277" t="s">
        <v>69</v>
      </c>
      <c r="I4277" s="1">
        <v>44505</v>
      </c>
      <c r="J4277">
        <v>108</v>
      </c>
      <c r="K4277" t="str">
        <f>VLOOKUP(J4277,locations!$A$1:$E$17,2,FALSE)</f>
        <v>Manawatū-Whanganui</v>
      </c>
      <c r="L4277" t="str">
        <f>VLOOKUP(J4277,locations!$A$1:$E$17,3,FALSE)</f>
        <v>New Zealand</v>
      </c>
      <c r="M4277">
        <f>VLOOKUP(J4277,locations!$A$1:$E$17,4,FALSE)</f>
        <v>258200</v>
      </c>
      <c r="N4277">
        <f>VLOOKUP(J4277,locations!$A$1:$E$17,5,FALSE)</f>
        <v>11.62</v>
      </c>
    </row>
    <row r="4278" spans="1:14" x14ac:dyDescent="0.25">
      <c r="A4278">
        <v>4277</v>
      </c>
      <c r="B4278" t="s">
        <v>83</v>
      </c>
      <c r="C4278">
        <v>587</v>
      </c>
      <c r="D4278" t="str">
        <f>VLOOKUP(C4286,'make details'!$A$1:$C$139,2,FALSE)</f>
        <v>Toyota</v>
      </c>
      <c r="E4278" t="str">
        <f>VLOOKUP(C4278,'make details'!$A$1:$C$139,3,FALSE)</f>
        <v>Standard</v>
      </c>
      <c r="F4278">
        <v>1997</v>
      </c>
      <c r="G4278" t="s">
        <v>446</v>
      </c>
      <c r="H4278" t="s">
        <v>10</v>
      </c>
      <c r="I4278" s="1">
        <v>44523</v>
      </c>
      <c r="J4278">
        <v>104</v>
      </c>
      <c r="K4278" t="str">
        <f>VLOOKUP(J4278,locations!$A$1:$E$17,2,FALSE)</f>
        <v>Bay of Plenty</v>
      </c>
      <c r="L4278" t="str">
        <f>VLOOKUP(J4278,locations!$A$1:$E$17,3,FALSE)</f>
        <v>New Zealand</v>
      </c>
      <c r="M4278">
        <f>VLOOKUP(J4278,locations!$A$1:$E$17,4,FALSE)</f>
        <v>347700</v>
      </c>
      <c r="N4278">
        <f>VLOOKUP(J4278,locations!$A$1:$E$17,5,FALSE)</f>
        <v>28.8</v>
      </c>
    </row>
    <row r="4279" spans="1:14" x14ac:dyDescent="0.25">
      <c r="A4279">
        <v>4278</v>
      </c>
      <c r="B4279" t="s">
        <v>435</v>
      </c>
      <c r="C4279">
        <v>619</v>
      </c>
      <c r="D4279" t="str">
        <f>VLOOKUP(C4287,'make details'!$A$1:$C$139,2,FALSE)</f>
        <v>Nissan</v>
      </c>
      <c r="E4279" t="str">
        <f>VLOOKUP(C4279,'make details'!$A$1:$C$139,3,FALSE)</f>
        <v>Standard</v>
      </c>
      <c r="F4279">
        <v>1997</v>
      </c>
      <c r="G4279" t="s">
        <v>448</v>
      </c>
      <c r="H4279" t="s">
        <v>32</v>
      </c>
      <c r="I4279" s="1">
        <v>44591</v>
      </c>
      <c r="J4279">
        <v>104</v>
      </c>
      <c r="K4279" t="str">
        <f>VLOOKUP(J4279,locations!$A$1:$E$17,2,FALSE)</f>
        <v>Bay of Plenty</v>
      </c>
      <c r="L4279" t="str">
        <f>VLOOKUP(J4279,locations!$A$1:$E$17,3,FALSE)</f>
        <v>New Zealand</v>
      </c>
      <c r="M4279">
        <f>VLOOKUP(J4279,locations!$A$1:$E$17,4,FALSE)</f>
        <v>347700</v>
      </c>
      <c r="N4279">
        <f>VLOOKUP(J4279,locations!$A$1:$E$17,5,FALSE)</f>
        <v>28.8</v>
      </c>
    </row>
    <row r="4280" spans="1:14" x14ac:dyDescent="0.25">
      <c r="A4280">
        <v>4279</v>
      </c>
      <c r="B4280" t="s">
        <v>435</v>
      </c>
      <c r="C4280">
        <v>619</v>
      </c>
      <c r="D4280" t="str">
        <f>VLOOKUP(C4288,'make details'!$A$1:$C$139,2,FALSE)</f>
        <v>Honda</v>
      </c>
      <c r="E4280" t="str">
        <f>VLOOKUP(C4280,'make details'!$A$1:$C$139,3,FALSE)</f>
        <v>Standard</v>
      </c>
      <c r="F4280">
        <v>1995</v>
      </c>
      <c r="G4280" t="s">
        <v>448</v>
      </c>
      <c r="H4280" t="s">
        <v>45</v>
      </c>
      <c r="I4280" s="1">
        <v>44520</v>
      </c>
      <c r="J4280">
        <v>101</v>
      </c>
      <c r="K4280" t="str">
        <f>VLOOKUP(J4280,locations!$A$1:$E$17,2,FALSE)</f>
        <v>Northland</v>
      </c>
      <c r="L4280" t="str">
        <f>VLOOKUP(J4280,locations!$A$1:$E$17,3,FALSE)</f>
        <v>New Zealand</v>
      </c>
      <c r="M4280">
        <f>VLOOKUP(J4280,locations!$A$1:$E$17,4,FALSE)</f>
        <v>201500</v>
      </c>
      <c r="N4280">
        <f>VLOOKUP(J4280,locations!$A$1:$E$17,5,FALSE)</f>
        <v>16.11</v>
      </c>
    </row>
    <row r="4281" spans="1:14" x14ac:dyDescent="0.25">
      <c r="A4281">
        <v>4280</v>
      </c>
      <c r="B4281" t="s">
        <v>435</v>
      </c>
      <c r="C4281">
        <v>587</v>
      </c>
      <c r="D4281" t="str">
        <f>VLOOKUP(C4289,'make details'!$A$1:$C$139,2,FALSE)</f>
        <v>Toyota</v>
      </c>
      <c r="E4281" t="str">
        <f>VLOOKUP(C4281,'make details'!$A$1:$C$139,3,FALSE)</f>
        <v>Standard</v>
      </c>
      <c r="F4281">
        <v>1992</v>
      </c>
      <c r="G4281" t="s">
        <v>481</v>
      </c>
      <c r="H4281" t="s">
        <v>32</v>
      </c>
      <c r="I4281" s="1">
        <v>44525</v>
      </c>
      <c r="J4281">
        <v>114</v>
      </c>
      <c r="K4281" t="str">
        <f>VLOOKUP(J4281,locations!$A$1:$E$17,2,FALSE)</f>
        <v>Canterbury</v>
      </c>
      <c r="L4281" t="str">
        <f>VLOOKUP(J4281,locations!$A$1:$E$17,3,FALSE)</f>
        <v>New Zealand</v>
      </c>
      <c r="M4281">
        <f>VLOOKUP(J4281,locations!$A$1:$E$17,4,FALSE)</f>
        <v>655000</v>
      </c>
      <c r="N4281">
        <f>VLOOKUP(J4281,locations!$A$1:$E$17,5,FALSE)</f>
        <v>14.72</v>
      </c>
    </row>
    <row r="4282" spans="1:14" x14ac:dyDescent="0.25">
      <c r="A4282">
        <v>4281</v>
      </c>
      <c r="B4282" t="s">
        <v>83</v>
      </c>
      <c r="C4282">
        <v>587</v>
      </c>
      <c r="D4282" t="str">
        <f>VLOOKUP(C4290,'make details'!$A$1:$C$139,2,FALSE)</f>
        <v>Mitsubishi</v>
      </c>
      <c r="E4282" t="str">
        <f>VLOOKUP(C4282,'make details'!$A$1:$C$139,3,FALSE)</f>
        <v>Standard</v>
      </c>
      <c r="F4282">
        <v>1997</v>
      </c>
      <c r="G4282" t="s">
        <v>446</v>
      </c>
      <c r="H4282" t="s">
        <v>69</v>
      </c>
      <c r="I4282" s="1">
        <v>44631</v>
      </c>
      <c r="J4282">
        <v>109</v>
      </c>
      <c r="K4282" t="str">
        <f>VLOOKUP(J4282,locations!$A$1:$E$17,2,FALSE)</f>
        <v>Wellington</v>
      </c>
      <c r="L4282" t="str">
        <f>VLOOKUP(J4282,locations!$A$1:$E$17,3,FALSE)</f>
        <v>New Zealand</v>
      </c>
      <c r="M4282">
        <f>VLOOKUP(J4282,locations!$A$1:$E$17,4,FALSE)</f>
        <v>543500</v>
      </c>
      <c r="N4282">
        <f>VLOOKUP(J4282,locations!$A$1:$E$17,5,FALSE)</f>
        <v>67.52</v>
      </c>
    </row>
    <row r="4283" spans="1:14" x14ac:dyDescent="0.25">
      <c r="A4283">
        <v>4282</v>
      </c>
      <c r="B4283" t="s">
        <v>491</v>
      </c>
      <c r="C4283">
        <v>540</v>
      </c>
      <c r="D4283" t="str">
        <f>VLOOKUP(C4291,'make details'!$A$1:$C$139,2,FALSE)</f>
        <v>Nissan</v>
      </c>
      <c r="E4283" t="str">
        <f>VLOOKUP(C4283,'make details'!$A$1:$C$139,3,FALSE)</f>
        <v>Standard</v>
      </c>
      <c r="F4283">
        <v>1997</v>
      </c>
      <c r="G4283" t="s">
        <v>1159</v>
      </c>
      <c r="H4283" t="s">
        <v>32</v>
      </c>
      <c r="I4283" s="1">
        <v>44532</v>
      </c>
      <c r="J4283">
        <v>107</v>
      </c>
      <c r="K4283" t="str">
        <f>VLOOKUP(J4283,locations!$A$1:$E$17,2,FALSE)</f>
        <v>Taranaki</v>
      </c>
      <c r="L4283" t="str">
        <f>VLOOKUP(J4283,locations!$A$1:$E$17,3,FALSE)</f>
        <v>New Zealand</v>
      </c>
      <c r="M4283">
        <f>VLOOKUP(J4283,locations!$A$1:$E$17,4,FALSE)</f>
        <v>127300</v>
      </c>
      <c r="N4283">
        <f>VLOOKUP(J4283,locations!$A$1:$E$17,5,FALSE)</f>
        <v>17.55</v>
      </c>
    </row>
    <row r="4284" spans="1:14" x14ac:dyDescent="0.25">
      <c r="A4284">
        <v>4283</v>
      </c>
      <c r="B4284" t="s">
        <v>83</v>
      </c>
      <c r="C4284">
        <v>550</v>
      </c>
      <c r="D4284" t="str">
        <f>VLOOKUP(C4292,'make details'!$A$1:$C$139,2,FALSE)</f>
        <v>Nissan</v>
      </c>
      <c r="E4284" t="str">
        <f>VLOOKUP(C4284,'make details'!$A$1:$C$139,3,FALSE)</f>
        <v>Standard</v>
      </c>
      <c r="F4284">
        <v>1997</v>
      </c>
      <c r="G4284" t="s">
        <v>458</v>
      </c>
      <c r="H4284" t="s">
        <v>283</v>
      </c>
      <c r="I4284" s="1">
        <v>44569</v>
      </c>
      <c r="J4284">
        <v>116</v>
      </c>
      <c r="K4284" t="str">
        <f>VLOOKUP(J4284,locations!$A$1:$E$17,2,FALSE)</f>
        <v>Southland</v>
      </c>
      <c r="L4284" t="str">
        <f>VLOOKUP(J4284,locations!$A$1:$E$17,3,FALSE)</f>
        <v>New Zealand</v>
      </c>
      <c r="M4284">
        <f>VLOOKUP(J4284,locations!$A$1:$E$17,4,FALSE)</f>
        <v>102400</v>
      </c>
      <c r="N4284">
        <f>VLOOKUP(J4284,locations!$A$1:$E$17,5,FALSE)</f>
        <v>3.28</v>
      </c>
    </row>
    <row r="4285" spans="1:14" x14ac:dyDescent="0.25">
      <c r="A4285">
        <v>4284</v>
      </c>
      <c r="B4285" t="s">
        <v>75</v>
      </c>
      <c r="C4285">
        <v>507</v>
      </c>
      <c r="D4285" t="str">
        <f>VLOOKUP(C4293,'make details'!$A$1:$C$139,2,FALSE)</f>
        <v>Mitsubishi</v>
      </c>
      <c r="E4285" t="str">
        <f>VLOOKUP(C4285,'make details'!$A$1:$C$139,3,FALSE)</f>
        <v>Standard</v>
      </c>
      <c r="F4285">
        <v>1997</v>
      </c>
      <c r="G4285" t="s">
        <v>844</v>
      </c>
      <c r="H4285" t="s">
        <v>28</v>
      </c>
      <c r="I4285" s="1">
        <v>44654</v>
      </c>
      <c r="J4285">
        <v>107</v>
      </c>
      <c r="K4285" t="str">
        <f>VLOOKUP(J4285,locations!$A$1:$E$17,2,FALSE)</f>
        <v>Taranaki</v>
      </c>
      <c r="L4285" t="str">
        <f>VLOOKUP(J4285,locations!$A$1:$E$17,3,FALSE)</f>
        <v>New Zealand</v>
      </c>
      <c r="M4285">
        <f>VLOOKUP(J4285,locations!$A$1:$E$17,4,FALSE)</f>
        <v>127300</v>
      </c>
      <c r="N4285">
        <f>VLOOKUP(J4285,locations!$A$1:$E$17,5,FALSE)</f>
        <v>17.55</v>
      </c>
    </row>
    <row r="4286" spans="1:14" x14ac:dyDescent="0.25">
      <c r="A4286">
        <v>4285</v>
      </c>
      <c r="B4286" t="s">
        <v>75</v>
      </c>
      <c r="C4286">
        <v>619</v>
      </c>
      <c r="D4286" t="str">
        <f>VLOOKUP(C4294,'make details'!$A$1:$C$139,2,FALSE)</f>
        <v>Nissan</v>
      </c>
      <c r="E4286" t="str">
        <f>VLOOKUP(C4286,'make details'!$A$1:$C$139,3,FALSE)</f>
        <v>Standard</v>
      </c>
      <c r="F4286">
        <v>1997</v>
      </c>
      <c r="G4286" t="s">
        <v>702</v>
      </c>
      <c r="H4286" t="s">
        <v>47</v>
      </c>
      <c r="I4286" s="1">
        <v>44604</v>
      </c>
      <c r="J4286">
        <v>102</v>
      </c>
      <c r="K4286" t="str">
        <f>VLOOKUP(J4286,locations!$A$1:$E$17,2,FALSE)</f>
        <v>Auckland</v>
      </c>
      <c r="L4286" t="str">
        <f>VLOOKUP(J4286,locations!$A$1:$E$17,3,FALSE)</f>
        <v>New Zealand</v>
      </c>
      <c r="M4286">
        <f>VLOOKUP(J4286,locations!$A$1:$E$17,4,FALSE)</f>
        <v>1695200</v>
      </c>
      <c r="N4286">
        <f>VLOOKUP(J4286,locations!$A$1:$E$17,5,FALSE)</f>
        <v>343.09</v>
      </c>
    </row>
    <row r="4287" spans="1:14" x14ac:dyDescent="0.25">
      <c r="A4287">
        <v>4286</v>
      </c>
      <c r="B4287" t="s">
        <v>83</v>
      </c>
      <c r="C4287">
        <v>587</v>
      </c>
      <c r="D4287" t="str">
        <f>VLOOKUP(C4295,'make details'!$A$1:$C$139,2,FALSE)</f>
        <v>Toyota</v>
      </c>
      <c r="E4287" t="str">
        <f>VLOOKUP(C4287,'make details'!$A$1:$C$139,3,FALSE)</f>
        <v>Standard</v>
      </c>
      <c r="F4287">
        <v>1997</v>
      </c>
      <c r="G4287" t="s">
        <v>446</v>
      </c>
      <c r="H4287" t="s">
        <v>32</v>
      </c>
      <c r="I4287" s="1">
        <v>44490</v>
      </c>
      <c r="J4287">
        <v>105</v>
      </c>
      <c r="K4287" t="str">
        <f>VLOOKUP(J4287,locations!$A$1:$E$17,2,FALSE)</f>
        <v>Gisborne</v>
      </c>
      <c r="L4287" t="str">
        <f>VLOOKUP(J4287,locations!$A$1:$E$17,3,FALSE)</f>
        <v>New Zealand</v>
      </c>
      <c r="M4287">
        <f>VLOOKUP(J4287,locations!$A$1:$E$17,4,FALSE)</f>
        <v>52100</v>
      </c>
      <c r="N4287">
        <f>VLOOKUP(J4287,locations!$A$1:$E$17,5,FALSE)</f>
        <v>6.21</v>
      </c>
    </row>
    <row r="4288" spans="1:14" x14ac:dyDescent="0.25">
      <c r="A4288">
        <v>4287</v>
      </c>
      <c r="B4288" t="s">
        <v>83</v>
      </c>
      <c r="C4288">
        <v>550</v>
      </c>
      <c r="D4288" t="str">
        <f>VLOOKUP(C4296,'make details'!$A$1:$C$139,2,FALSE)</f>
        <v>Nissan</v>
      </c>
      <c r="E4288" t="str">
        <f>VLOOKUP(C4288,'make details'!$A$1:$C$139,3,FALSE)</f>
        <v>Standard</v>
      </c>
      <c r="F4288">
        <v>1997</v>
      </c>
      <c r="G4288" t="s">
        <v>571</v>
      </c>
      <c r="H4288" t="s">
        <v>28</v>
      </c>
      <c r="I4288" s="1">
        <v>44628</v>
      </c>
      <c r="J4288">
        <v>102</v>
      </c>
      <c r="K4288" t="str">
        <f>VLOOKUP(J4288,locations!$A$1:$E$17,2,FALSE)</f>
        <v>Auckland</v>
      </c>
      <c r="L4288" t="str">
        <f>VLOOKUP(J4288,locations!$A$1:$E$17,3,FALSE)</f>
        <v>New Zealand</v>
      </c>
      <c r="M4288">
        <f>VLOOKUP(J4288,locations!$A$1:$E$17,4,FALSE)</f>
        <v>1695200</v>
      </c>
      <c r="N4288">
        <f>VLOOKUP(J4288,locations!$A$1:$E$17,5,FALSE)</f>
        <v>343.09</v>
      </c>
    </row>
    <row r="4289" spans="1:14" x14ac:dyDescent="0.25">
      <c r="A4289">
        <v>4288</v>
      </c>
      <c r="B4289" t="s">
        <v>235</v>
      </c>
      <c r="C4289">
        <v>619</v>
      </c>
      <c r="D4289" t="str">
        <f>VLOOKUP(C4297,'make details'!$A$1:$C$139,2,FALSE)</f>
        <v>Toyota</v>
      </c>
      <c r="E4289" t="str">
        <f>VLOOKUP(C4289,'make details'!$A$1:$C$139,3,FALSE)</f>
        <v>Standard</v>
      </c>
      <c r="F4289">
        <v>1997</v>
      </c>
      <c r="G4289" t="s">
        <v>467</v>
      </c>
      <c r="H4289" t="s">
        <v>32</v>
      </c>
      <c r="I4289" s="1">
        <v>44554</v>
      </c>
      <c r="J4289">
        <v>101</v>
      </c>
      <c r="K4289" t="str">
        <f>VLOOKUP(J4289,locations!$A$1:$E$17,2,FALSE)</f>
        <v>Northland</v>
      </c>
      <c r="L4289" t="str">
        <f>VLOOKUP(J4289,locations!$A$1:$E$17,3,FALSE)</f>
        <v>New Zealand</v>
      </c>
      <c r="M4289">
        <f>VLOOKUP(J4289,locations!$A$1:$E$17,4,FALSE)</f>
        <v>201500</v>
      </c>
      <c r="N4289">
        <f>VLOOKUP(J4289,locations!$A$1:$E$17,5,FALSE)</f>
        <v>16.11</v>
      </c>
    </row>
    <row r="4290" spans="1:14" x14ac:dyDescent="0.25">
      <c r="A4290">
        <v>4289</v>
      </c>
      <c r="B4290" t="s">
        <v>90</v>
      </c>
      <c r="C4290">
        <v>580</v>
      </c>
      <c r="D4290" t="str">
        <f>VLOOKUP(C4298,'make details'!$A$1:$C$139,2,FALSE)</f>
        <v>Nissan</v>
      </c>
      <c r="E4290" t="str">
        <f>VLOOKUP(C4290,'make details'!$A$1:$C$139,3,FALSE)</f>
        <v>Standard</v>
      </c>
      <c r="F4290">
        <v>1990</v>
      </c>
      <c r="G4290" t="s">
        <v>442</v>
      </c>
      <c r="H4290" t="s">
        <v>283</v>
      </c>
      <c r="I4290" s="1">
        <v>44566</v>
      </c>
      <c r="J4290">
        <v>102</v>
      </c>
      <c r="K4290" t="str">
        <f>VLOOKUP(J4290,locations!$A$1:$E$17,2,FALSE)</f>
        <v>Auckland</v>
      </c>
      <c r="L4290" t="str">
        <f>VLOOKUP(J4290,locations!$A$1:$E$17,3,FALSE)</f>
        <v>New Zealand</v>
      </c>
      <c r="M4290">
        <f>VLOOKUP(J4290,locations!$A$1:$E$17,4,FALSE)</f>
        <v>1695200</v>
      </c>
      <c r="N4290">
        <f>VLOOKUP(J4290,locations!$A$1:$E$17,5,FALSE)</f>
        <v>343.09</v>
      </c>
    </row>
    <row r="4291" spans="1:14" x14ac:dyDescent="0.25">
      <c r="A4291">
        <v>4290</v>
      </c>
      <c r="B4291" t="s">
        <v>83</v>
      </c>
      <c r="C4291">
        <v>587</v>
      </c>
      <c r="D4291" t="str">
        <f>VLOOKUP(C4299,'make details'!$A$1:$C$139,2,FALSE)</f>
        <v>Toyota</v>
      </c>
      <c r="E4291" t="str">
        <f>VLOOKUP(C4291,'make details'!$A$1:$C$139,3,FALSE)</f>
        <v>Standard</v>
      </c>
      <c r="F4291">
        <v>1997</v>
      </c>
      <c r="G4291" t="s">
        <v>582</v>
      </c>
      <c r="H4291" t="s">
        <v>47</v>
      </c>
      <c r="I4291" s="1">
        <v>44594</v>
      </c>
      <c r="J4291">
        <v>104</v>
      </c>
      <c r="K4291" t="str">
        <f>VLOOKUP(J4291,locations!$A$1:$E$17,2,FALSE)</f>
        <v>Bay of Plenty</v>
      </c>
      <c r="L4291" t="str">
        <f>VLOOKUP(J4291,locations!$A$1:$E$17,3,FALSE)</f>
        <v>New Zealand</v>
      </c>
      <c r="M4291">
        <f>VLOOKUP(J4291,locations!$A$1:$E$17,4,FALSE)</f>
        <v>347700</v>
      </c>
      <c r="N4291">
        <f>VLOOKUP(J4291,locations!$A$1:$E$17,5,FALSE)</f>
        <v>28.8</v>
      </c>
    </row>
    <row r="4292" spans="1:14" x14ac:dyDescent="0.25">
      <c r="A4292">
        <v>4291</v>
      </c>
      <c r="B4292" t="s">
        <v>90</v>
      </c>
      <c r="C4292">
        <v>587</v>
      </c>
      <c r="D4292" t="str">
        <f>VLOOKUP(C4300,'make details'!$A$1:$C$139,2,FALSE)</f>
        <v>Toyota</v>
      </c>
      <c r="E4292" t="str">
        <f>VLOOKUP(C4292,'make details'!$A$1:$C$139,3,FALSE)</f>
        <v>Standard</v>
      </c>
      <c r="F4292">
        <v>1993</v>
      </c>
      <c r="G4292" t="s">
        <v>570</v>
      </c>
      <c r="H4292" t="s">
        <v>69</v>
      </c>
      <c r="I4292" s="1">
        <v>44572</v>
      </c>
      <c r="J4292">
        <v>101</v>
      </c>
      <c r="K4292" t="str">
        <f>VLOOKUP(J4292,locations!$A$1:$E$17,2,FALSE)</f>
        <v>Northland</v>
      </c>
      <c r="L4292" t="str">
        <f>VLOOKUP(J4292,locations!$A$1:$E$17,3,FALSE)</f>
        <v>New Zealand</v>
      </c>
      <c r="M4292">
        <f>VLOOKUP(J4292,locations!$A$1:$E$17,4,FALSE)</f>
        <v>201500</v>
      </c>
      <c r="N4292">
        <f>VLOOKUP(J4292,locations!$A$1:$E$17,5,FALSE)</f>
        <v>16.11</v>
      </c>
    </row>
    <row r="4293" spans="1:14" x14ac:dyDescent="0.25">
      <c r="A4293">
        <v>4292</v>
      </c>
      <c r="B4293" t="s">
        <v>435</v>
      </c>
      <c r="C4293">
        <v>580</v>
      </c>
      <c r="D4293" t="str">
        <f>VLOOKUP(C4301,'make details'!$A$1:$C$139,2,FALSE)</f>
        <v>Toyota</v>
      </c>
      <c r="E4293" t="str">
        <f>VLOOKUP(C4293,'make details'!$A$1:$C$139,3,FALSE)</f>
        <v>Standard</v>
      </c>
      <c r="F4293">
        <v>1998</v>
      </c>
      <c r="G4293" t="s">
        <v>469</v>
      </c>
      <c r="H4293" t="s">
        <v>32</v>
      </c>
      <c r="I4293" s="1">
        <v>44537</v>
      </c>
      <c r="J4293">
        <v>104</v>
      </c>
      <c r="K4293" t="str">
        <f>VLOOKUP(J4293,locations!$A$1:$E$17,2,FALSE)</f>
        <v>Bay of Plenty</v>
      </c>
      <c r="L4293" t="str">
        <f>VLOOKUP(J4293,locations!$A$1:$E$17,3,FALSE)</f>
        <v>New Zealand</v>
      </c>
      <c r="M4293">
        <f>VLOOKUP(J4293,locations!$A$1:$E$17,4,FALSE)</f>
        <v>347700</v>
      </c>
      <c r="N4293">
        <f>VLOOKUP(J4293,locations!$A$1:$E$17,5,FALSE)</f>
        <v>28.8</v>
      </c>
    </row>
    <row r="4294" spans="1:14" x14ac:dyDescent="0.25">
      <c r="A4294">
        <v>4293</v>
      </c>
      <c r="B4294" t="s">
        <v>90</v>
      </c>
      <c r="C4294">
        <v>587</v>
      </c>
      <c r="D4294" t="str">
        <f>VLOOKUP(C4302,'make details'!$A$1:$C$139,2,FALSE)</f>
        <v>Hyundai</v>
      </c>
      <c r="E4294" t="str">
        <f>VLOOKUP(C4294,'make details'!$A$1:$C$139,3,FALSE)</f>
        <v>Standard</v>
      </c>
      <c r="F4294">
        <v>1994</v>
      </c>
      <c r="G4294" t="s">
        <v>713</v>
      </c>
      <c r="H4294" t="s">
        <v>28</v>
      </c>
      <c r="I4294" s="1">
        <v>44584</v>
      </c>
      <c r="J4294">
        <v>114</v>
      </c>
      <c r="K4294" t="str">
        <f>VLOOKUP(J4294,locations!$A$1:$E$17,2,FALSE)</f>
        <v>Canterbury</v>
      </c>
      <c r="L4294" t="str">
        <f>VLOOKUP(J4294,locations!$A$1:$E$17,3,FALSE)</f>
        <v>New Zealand</v>
      </c>
      <c r="M4294">
        <f>VLOOKUP(J4294,locations!$A$1:$E$17,4,FALSE)</f>
        <v>655000</v>
      </c>
      <c r="N4294">
        <f>VLOOKUP(J4294,locations!$A$1:$E$17,5,FALSE)</f>
        <v>14.72</v>
      </c>
    </row>
    <row r="4295" spans="1:14" x14ac:dyDescent="0.25">
      <c r="A4295">
        <v>4294</v>
      </c>
      <c r="B4295" t="s">
        <v>83</v>
      </c>
      <c r="C4295">
        <v>619</v>
      </c>
      <c r="D4295" t="str">
        <f>VLOOKUP(C4303,'make details'!$A$1:$C$139,2,FALSE)</f>
        <v>Toyota</v>
      </c>
      <c r="E4295" t="str">
        <f>VLOOKUP(C4295,'make details'!$A$1:$C$139,3,FALSE)</f>
        <v>Standard</v>
      </c>
      <c r="F4295">
        <v>1998</v>
      </c>
      <c r="G4295" t="s">
        <v>670</v>
      </c>
      <c r="H4295" t="s">
        <v>47</v>
      </c>
      <c r="I4295" s="1">
        <v>44608</v>
      </c>
      <c r="J4295">
        <v>114</v>
      </c>
      <c r="K4295" t="str">
        <f>VLOOKUP(J4295,locations!$A$1:$E$17,2,FALSE)</f>
        <v>Canterbury</v>
      </c>
      <c r="L4295" t="str">
        <f>VLOOKUP(J4295,locations!$A$1:$E$17,3,FALSE)</f>
        <v>New Zealand</v>
      </c>
      <c r="M4295">
        <f>VLOOKUP(J4295,locations!$A$1:$E$17,4,FALSE)</f>
        <v>655000</v>
      </c>
      <c r="N4295">
        <f>VLOOKUP(J4295,locations!$A$1:$E$17,5,FALSE)</f>
        <v>14.72</v>
      </c>
    </row>
    <row r="4296" spans="1:14" x14ac:dyDescent="0.25">
      <c r="A4296">
        <v>4295</v>
      </c>
      <c r="B4296" t="s">
        <v>435</v>
      </c>
      <c r="C4296">
        <v>587</v>
      </c>
      <c r="D4296" t="str">
        <f>VLOOKUP(C4304,'make details'!$A$1:$C$139,2,FALSE)</f>
        <v>Holden</v>
      </c>
      <c r="E4296" t="str">
        <f>VLOOKUP(C4296,'make details'!$A$1:$C$139,3,FALSE)</f>
        <v>Standard</v>
      </c>
      <c r="F4296">
        <v>1992</v>
      </c>
      <c r="G4296" t="s">
        <v>481</v>
      </c>
      <c r="H4296" t="s">
        <v>47</v>
      </c>
      <c r="I4296" s="1">
        <v>44645</v>
      </c>
      <c r="J4296">
        <v>104</v>
      </c>
      <c r="K4296" t="str">
        <f>VLOOKUP(J4296,locations!$A$1:$E$17,2,FALSE)</f>
        <v>Bay of Plenty</v>
      </c>
      <c r="L4296" t="str">
        <f>VLOOKUP(J4296,locations!$A$1:$E$17,3,FALSE)</f>
        <v>New Zealand</v>
      </c>
      <c r="M4296">
        <f>VLOOKUP(J4296,locations!$A$1:$E$17,4,FALSE)</f>
        <v>347700</v>
      </c>
      <c r="N4296">
        <f>VLOOKUP(J4296,locations!$A$1:$E$17,5,FALSE)</f>
        <v>28.8</v>
      </c>
    </row>
    <row r="4297" spans="1:14" x14ac:dyDescent="0.25">
      <c r="A4297">
        <v>4296</v>
      </c>
      <c r="B4297" t="s">
        <v>454</v>
      </c>
      <c r="C4297">
        <v>619</v>
      </c>
      <c r="D4297" t="str">
        <f>VLOOKUP(C4305,'make details'!$A$1:$C$139,2,FALSE)</f>
        <v>Nissan Diesel</v>
      </c>
      <c r="E4297" t="str">
        <f>VLOOKUP(C4297,'make details'!$A$1:$C$139,3,FALSE)</f>
        <v>Standard</v>
      </c>
      <c r="F4297">
        <v>1993</v>
      </c>
      <c r="G4297" t="s">
        <v>505</v>
      </c>
      <c r="H4297" t="s">
        <v>32</v>
      </c>
      <c r="I4297" s="1">
        <v>44650</v>
      </c>
      <c r="J4297">
        <v>114</v>
      </c>
      <c r="K4297" t="str">
        <f>VLOOKUP(J4297,locations!$A$1:$E$17,2,FALSE)</f>
        <v>Canterbury</v>
      </c>
      <c r="L4297" t="str">
        <f>VLOOKUP(J4297,locations!$A$1:$E$17,3,FALSE)</f>
        <v>New Zealand</v>
      </c>
      <c r="M4297">
        <f>VLOOKUP(J4297,locations!$A$1:$E$17,4,FALSE)</f>
        <v>655000</v>
      </c>
      <c r="N4297">
        <f>VLOOKUP(J4297,locations!$A$1:$E$17,5,FALSE)</f>
        <v>14.72</v>
      </c>
    </row>
    <row r="4298" spans="1:14" x14ac:dyDescent="0.25">
      <c r="A4298">
        <v>4297</v>
      </c>
      <c r="B4298" t="s">
        <v>435</v>
      </c>
      <c r="C4298">
        <v>587</v>
      </c>
      <c r="D4298" t="str">
        <f>VLOOKUP(C4306,'make details'!$A$1:$C$139,2,FALSE)</f>
        <v>Mitsubishi</v>
      </c>
      <c r="E4298" t="str">
        <f>VLOOKUP(C4298,'make details'!$A$1:$C$139,3,FALSE)</f>
        <v>Standard</v>
      </c>
      <c r="F4298">
        <v>1998</v>
      </c>
      <c r="G4298" t="s">
        <v>437</v>
      </c>
      <c r="H4298" t="s">
        <v>47</v>
      </c>
      <c r="I4298" s="1">
        <v>44495</v>
      </c>
      <c r="J4298">
        <v>101</v>
      </c>
      <c r="K4298" t="str">
        <f>VLOOKUP(J4298,locations!$A$1:$E$17,2,FALSE)</f>
        <v>Northland</v>
      </c>
      <c r="L4298" t="str">
        <f>VLOOKUP(J4298,locations!$A$1:$E$17,3,FALSE)</f>
        <v>New Zealand</v>
      </c>
      <c r="M4298">
        <f>VLOOKUP(J4298,locations!$A$1:$E$17,4,FALSE)</f>
        <v>201500</v>
      </c>
      <c r="N4298">
        <f>VLOOKUP(J4298,locations!$A$1:$E$17,5,FALSE)</f>
        <v>16.11</v>
      </c>
    </row>
    <row r="4299" spans="1:14" x14ac:dyDescent="0.25">
      <c r="A4299">
        <v>4298</v>
      </c>
      <c r="B4299" t="s">
        <v>454</v>
      </c>
      <c r="C4299">
        <v>619</v>
      </c>
      <c r="D4299" t="str">
        <f>VLOOKUP(C4307,'make details'!$A$1:$C$139,2,FALSE)</f>
        <v>Toyota</v>
      </c>
      <c r="E4299" t="str">
        <f>VLOOKUP(C4299,'make details'!$A$1:$C$139,3,FALSE)</f>
        <v>Standard</v>
      </c>
      <c r="F4299">
        <v>1998</v>
      </c>
      <c r="G4299" t="s">
        <v>448</v>
      </c>
      <c r="H4299" t="s">
        <v>69</v>
      </c>
      <c r="I4299" s="1">
        <v>44510</v>
      </c>
      <c r="J4299">
        <v>111</v>
      </c>
      <c r="K4299" t="str">
        <f>VLOOKUP(J4299,locations!$A$1:$E$17,2,FALSE)</f>
        <v>Nelson</v>
      </c>
      <c r="L4299" t="str">
        <f>VLOOKUP(J4299,locations!$A$1:$E$17,3,FALSE)</f>
        <v>New Zealand</v>
      </c>
      <c r="M4299">
        <f>VLOOKUP(J4299,locations!$A$1:$E$17,4,FALSE)</f>
        <v>54500</v>
      </c>
      <c r="N4299">
        <f>VLOOKUP(J4299,locations!$A$1:$E$17,5,FALSE)</f>
        <v>129.15</v>
      </c>
    </row>
    <row r="4300" spans="1:14" x14ac:dyDescent="0.25">
      <c r="A4300">
        <v>4299</v>
      </c>
      <c r="B4300" t="s">
        <v>435</v>
      </c>
      <c r="C4300">
        <v>619</v>
      </c>
      <c r="D4300" t="str">
        <f>VLOOKUP(C4308,'make details'!$A$1:$C$139,2,FALSE)</f>
        <v>Ford</v>
      </c>
      <c r="E4300" t="str">
        <f>VLOOKUP(C4300,'make details'!$A$1:$C$139,3,FALSE)</f>
        <v>Standard</v>
      </c>
      <c r="F4300">
        <v>1998</v>
      </c>
      <c r="G4300" t="s">
        <v>448</v>
      </c>
      <c r="H4300" t="s">
        <v>32</v>
      </c>
      <c r="I4300" s="1">
        <v>44539</v>
      </c>
      <c r="J4300">
        <v>114</v>
      </c>
      <c r="K4300" t="str">
        <f>VLOOKUP(J4300,locations!$A$1:$E$17,2,FALSE)</f>
        <v>Canterbury</v>
      </c>
      <c r="L4300" t="str">
        <f>VLOOKUP(J4300,locations!$A$1:$E$17,3,FALSE)</f>
        <v>New Zealand</v>
      </c>
      <c r="M4300">
        <f>VLOOKUP(J4300,locations!$A$1:$E$17,4,FALSE)</f>
        <v>655000</v>
      </c>
      <c r="N4300">
        <f>VLOOKUP(J4300,locations!$A$1:$E$17,5,FALSE)</f>
        <v>14.72</v>
      </c>
    </row>
    <row r="4301" spans="1:14" x14ac:dyDescent="0.25">
      <c r="A4301">
        <v>4300</v>
      </c>
      <c r="B4301" t="s">
        <v>235</v>
      </c>
      <c r="C4301">
        <v>619</v>
      </c>
      <c r="D4301" t="str">
        <f>VLOOKUP(C4309,'make details'!$A$1:$C$139,2,FALSE)</f>
        <v>Subaru</v>
      </c>
      <c r="E4301" t="str">
        <f>VLOOKUP(C4301,'make details'!$A$1:$C$139,3,FALSE)</f>
        <v>Standard</v>
      </c>
      <c r="F4301">
        <v>1994</v>
      </c>
      <c r="G4301" t="s">
        <v>467</v>
      </c>
      <c r="H4301" t="s">
        <v>45</v>
      </c>
      <c r="I4301" s="1">
        <v>44570</v>
      </c>
      <c r="J4301">
        <v>114</v>
      </c>
      <c r="K4301" t="str">
        <f>VLOOKUP(J4301,locations!$A$1:$E$17,2,FALSE)</f>
        <v>Canterbury</v>
      </c>
      <c r="L4301" t="str">
        <f>VLOOKUP(J4301,locations!$A$1:$E$17,3,FALSE)</f>
        <v>New Zealand</v>
      </c>
      <c r="M4301">
        <f>VLOOKUP(J4301,locations!$A$1:$E$17,4,FALSE)</f>
        <v>655000</v>
      </c>
      <c r="N4301">
        <f>VLOOKUP(J4301,locations!$A$1:$E$17,5,FALSE)</f>
        <v>14.72</v>
      </c>
    </row>
    <row r="4302" spans="1:14" x14ac:dyDescent="0.25">
      <c r="A4302">
        <v>4301</v>
      </c>
      <c r="B4302" t="s">
        <v>235</v>
      </c>
      <c r="C4302">
        <v>555</v>
      </c>
      <c r="D4302" t="str">
        <f>VLOOKUP(C4310,'make details'!$A$1:$C$139,2,FALSE)</f>
        <v>Honda</v>
      </c>
      <c r="E4302" t="str">
        <f>VLOOKUP(C4302,'make details'!$A$1:$C$139,3,FALSE)</f>
        <v>Standard</v>
      </c>
      <c r="F4302">
        <v>1998</v>
      </c>
      <c r="G4302" t="s">
        <v>474</v>
      </c>
      <c r="H4302" t="s">
        <v>32</v>
      </c>
      <c r="I4302" s="1">
        <v>44525</v>
      </c>
      <c r="J4302">
        <v>114</v>
      </c>
      <c r="K4302" t="str">
        <f>VLOOKUP(J4302,locations!$A$1:$E$17,2,FALSE)</f>
        <v>Canterbury</v>
      </c>
      <c r="L4302" t="str">
        <f>VLOOKUP(J4302,locations!$A$1:$E$17,3,FALSE)</f>
        <v>New Zealand</v>
      </c>
      <c r="M4302">
        <f>VLOOKUP(J4302,locations!$A$1:$E$17,4,FALSE)</f>
        <v>655000</v>
      </c>
      <c r="N4302">
        <f>VLOOKUP(J4302,locations!$A$1:$E$17,5,FALSE)</f>
        <v>14.72</v>
      </c>
    </row>
    <row r="4303" spans="1:14" x14ac:dyDescent="0.25">
      <c r="A4303">
        <v>4302</v>
      </c>
      <c r="B4303" t="s">
        <v>90</v>
      </c>
      <c r="C4303">
        <v>619</v>
      </c>
      <c r="D4303" t="str">
        <f>VLOOKUP(C4311,'make details'!$A$1:$C$139,2,FALSE)</f>
        <v>Nissan</v>
      </c>
      <c r="E4303" t="str">
        <f>VLOOKUP(C4303,'make details'!$A$1:$C$139,3,FALSE)</f>
        <v>Standard</v>
      </c>
      <c r="F4303">
        <v>1995</v>
      </c>
      <c r="G4303" t="s">
        <v>690</v>
      </c>
      <c r="H4303" t="s">
        <v>10</v>
      </c>
      <c r="I4303" s="1">
        <v>44492</v>
      </c>
      <c r="J4303">
        <v>102</v>
      </c>
      <c r="K4303" t="str">
        <f>VLOOKUP(J4303,locations!$A$1:$E$17,2,FALSE)</f>
        <v>Auckland</v>
      </c>
      <c r="L4303" t="str">
        <f>VLOOKUP(J4303,locations!$A$1:$E$17,3,FALSE)</f>
        <v>New Zealand</v>
      </c>
      <c r="M4303">
        <f>VLOOKUP(J4303,locations!$A$1:$E$17,4,FALSE)</f>
        <v>1695200</v>
      </c>
      <c r="N4303">
        <f>VLOOKUP(J4303,locations!$A$1:$E$17,5,FALSE)</f>
        <v>343.09</v>
      </c>
    </row>
    <row r="4304" spans="1:14" x14ac:dyDescent="0.25">
      <c r="A4304">
        <v>4303</v>
      </c>
      <c r="B4304" t="s">
        <v>83</v>
      </c>
      <c r="C4304">
        <v>548</v>
      </c>
      <c r="D4304" t="str">
        <f>VLOOKUP(C4312,'make details'!$A$1:$C$139,2,FALSE)</f>
        <v>Nissan</v>
      </c>
      <c r="E4304" t="str">
        <f>VLOOKUP(C4304,'make details'!$A$1:$C$139,3,FALSE)</f>
        <v>Standard</v>
      </c>
      <c r="F4304">
        <v>1998</v>
      </c>
      <c r="G4304" t="s">
        <v>747</v>
      </c>
      <c r="H4304" t="s">
        <v>69</v>
      </c>
      <c r="I4304" s="1">
        <v>44526</v>
      </c>
      <c r="J4304">
        <v>102</v>
      </c>
      <c r="K4304" t="str">
        <f>VLOOKUP(J4304,locations!$A$1:$E$17,2,FALSE)</f>
        <v>Auckland</v>
      </c>
      <c r="L4304" t="str">
        <f>VLOOKUP(J4304,locations!$A$1:$E$17,3,FALSE)</f>
        <v>New Zealand</v>
      </c>
      <c r="M4304">
        <f>VLOOKUP(J4304,locations!$A$1:$E$17,4,FALSE)</f>
        <v>1695200</v>
      </c>
      <c r="N4304">
        <f>VLOOKUP(J4304,locations!$A$1:$E$17,5,FALSE)</f>
        <v>343.09</v>
      </c>
    </row>
    <row r="4305" spans="1:14" x14ac:dyDescent="0.25">
      <c r="A4305">
        <v>4304</v>
      </c>
      <c r="B4305" t="s">
        <v>454</v>
      </c>
      <c r="C4305">
        <v>588</v>
      </c>
      <c r="D4305" t="str">
        <f>VLOOKUP(C4313,'make details'!$A$1:$C$139,2,FALSE)</f>
        <v>Toyota</v>
      </c>
      <c r="E4305" t="str">
        <f>VLOOKUP(C4305,'make details'!$A$1:$C$139,3,FALSE)</f>
        <v>Standard</v>
      </c>
      <c r="F4305">
        <v>1998</v>
      </c>
      <c r="G4305" t="s">
        <v>1160</v>
      </c>
      <c r="H4305" t="s">
        <v>32</v>
      </c>
      <c r="I4305" s="1">
        <v>44578</v>
      </c>
      <c r="J4305">
        <v>102</v>
      </c>
      <c r="K4305" t="str">
        <f>VLOOKUP(J4305,locations!$A$1:$E$17,2,FALSE)</f>
        <v>Auckland</v>
      </c>
      <c r="L4305" t="str">
        <f>VLOOKUP(J4305,locations!$A$1:$E$17,3,FALSE)</f>
        <v>New Zealand</v>
      </c>
      <c r="M4305">
        <f>VLOOKUP(J4305,locations!$A$1:$E$17,4,FALSE)</f>
        <v>1695200</v>
      </c>
      <c r="N4305">
        <f>VLOOKUP(J4305,locations!$A$1:$E$17,5,FALSE)</f>
        <v>343.09</v>
      </c>
    </row>
    <row r="4306" spans="1:14" x14ac:dyDescent="0.25">
      <c r="A4306">
        <v>4305</v>
      </c>
      <c r="B4306" t="s">
        <v>90</v>
      </c>
      <c r="C4306">
        <v>580</v>
      </c>
      <c r="D4306" t="str">
        <f>VLOOKUP(C4314,'make details'!$A$1:$C$139,2,FALSE)</f>
        <v>Holden</v>
      </c>
      <c r="E4306" t="str">
        <f>VLOOKUP(C4306,'make details'!$A$1:$C$139,3,FALSE)</f>
        <v>Standard</v>
      </c>
      <c r="F4306">
        <v>1994</v>
      </c>
      <c r="G4306" t="s">
        <v>442</v>
      </c>
      <c r="H4306" t="s">
        <v>47</v>
      </c>
      <c r="I4306" s="1">
        <v>44609</v>
      </c>
      <c r="J4306">
        <v>102</v>
      </c>
      <c r="K4306" t="str">
        <f>VLOOKUP(J4306,locations!$A$1:$E$17,2,FALSE)</f>
        <v>Auckland</v>
      </c>
      <c r="L4306" t="str">
        <f>VLOOKUP(J4306,locations!$A$1:$E$17,3,FALSE)</f>
        <v>New Zealand</v>
      </c>
      <c r="M4306">
        <f>VLOOKUP(J4306,locations!$A$1:$E$17,4,FALSE)</f>
        <v>1695200</v>
      </c>
      <c r="N4306">
        <f>VLOOKUP(J4306,locations!$A$1:$E$17,5,FALSE)</f>
        <v>343.09</v>
      </c>
    </row>
    <row r="4307" spans="1:14" x14ac:dyDescent="0.25">
      <c r="A4307">
        <v>4306</v>
      </c>
      <c r="B4307" t="s">
        <v>75</v>
      </c>
      <c r="C4307">
        <v>619</v>
      </c>
      <c r="D4307" t="str">
        <f>VLOOKUP(C4315,'make details'!$A$1:$C$139,2,FALSE)</f>
        <v>Nissan</v>
      </c>
      <c r="E4307" t="str">
        <f>VLOOKUP(C4307,'make details'!$A$1:$C$139,3,FALSE)</f>
        <v>Standard</v>
      </c>
      <c r="F4307">
        <v>1993</v>
      </c>
      <c r="G4307" t="s">
        <v>702</v>
      </c>
      <c r="H4307" t="s">
        <v>32</v>
      </c>
      <c r="I4307" s="1">
        <v>44595</v>
      </c>
      <c r="J4307">
        <v>106</v>
      </c>
      <c r="K4307" t="str">
        <f>VLOOKUP(J4307,locations!$A$1:$E$17,2,FALSE)</f>
        <v>Hawke's Bay</v>
      </c>
      <c r="L4307" t="str">
        <f>VLOOKUP(J4307,locations!$A$1:$E$17,3,FALSE)</f>
        <v>New Zealand</v>
      </c>
      <c r="M4307">
        <f>VLOOKUP(J4307,locations!$A$1:$E$17,4,FALSE)</f>
        <v>182700</v>
      </c>
      <c r="N4307">
        <f>VLOOKUP(J4307,locations!$A$1:$E$17,5,FALSE)</f>
        <v>12.92</v>
      </c>
    </row>
    <row r="4308" spans="1:14" x14ac:dyDescent="0.25">
      <c r="A4308">
        <v>4307</v>
      </c>
      <c r="B4308" t="s">
        <v>83</v>
      </c>
      <c r="C4308">
        <v>540</v>
      </c>
      <c r="D4308" t="str">
        <f>VLOOKUP(C4316,'make details'!$A$1:$C$139,2,FALSE)</f>
        <v>Mitsubishi</v>
      </c>
      <c r="E4308" t="str">
        <f>VLOOKUP(C4308,'make details'!$A$1:$C$139,3,FALSE)</f>
        <v>Standard</v>
      </c>
      <c r="F4308">
        <v>1998</v>
      </c>
      <c r="G4308" t="s">
        <v>453</v>
      </c>
      <c r="H4308" t="s">
        <v>47</v>
      </c>
      <c r="I4308" s="1">
        <v>44592</v>
      </c>
      <c r="J4308">
        <v>105</v>
      </c>
      <c r="K4308" t="str">
        <f>VLOOKUP(J4308,locations!$A$1:$E$17,2,FALSE)</f>
        <v>Gisborne</v>
      </c>
      <c r="L4308" t="str">
        <f>VLOOKUP(J4308,locations!$A$1:$E$17,3,FALSE)</f>
        <v>New Zealand</v>
      </c>
      <c r="M4308">
        <f>VLOOKUP(J4308,locations!$A$1:$E$17,4,FALSE)</f>
        <v>52100</v>
      </c>
      <c r="N4308">
        <f>VLOOKUP(J4308,locations!$A$1:$E$17,5,FALSE)</f>
        <v>6.21</v>
      </c>
    </row>
    <row r="4309" spans="1:14" x14ac:dyDescent="0.25">
      <c r="A4309">
        <v>4308</v>
      </c>
      <c r="B4309" t="s">
        <v>90</v>
      </c>
      <c r="C4309">
        <v>610</v>
      </c>
      <c r="D4309" t="str">
        <f>VLOOKUP(C4317,'make details'!$A$1:$C$139,2,FALSE)</f>
        <v>Honda</v>
      </c>
      <c r="E4309" t="str">
        <f>VLOOKUP(C4309,'make details'!$A$1:$C$139,3,FALSE)</f>
        <v>Standard</v>
      </c>
      <c r="F4309">
        <v>1998</v>
      </c>
      <c r="G4309" t="s">
        <v>674</v>
      </c>
      <c r="H4309" t="s">
        <v>69</v>
      </c>
      <c r="I4309" s="1">
        <v>44646</v>
      </c>
      <c r="J4309">
        <v>109</v>
      </c>
      <c r="K4309" t="str">
        <f>VLOOKUP(J4309,locations!$A$1:$E$17,2,FALSE)</f>
        <v>Wellington</v>
      </c>
      <c r="L4309" t="str">
        <f>VLOOKUP(J4309,locations!$A$1:$E$17,3,FALSE)</f>
        <v>New Zealand</v>
      </c>
      <c r="M4309">
        <f>VLOOKUP(J4309,locations!$A$1:$E$17,4,FALSE)</f>
        <v>543500</v>
      </c>
      <c r="N4309">
        <f>VLOOKUP(J4309,locations!$A$1:$E$17,5,FALSE)</f>
        <v>67.52</v>
      </c>
    </row>
    <row r="4310" spans="1:14" x14ac:dyDescent="0.25">
      <c r="A4310">
        <v>4309</v>
      </c>
      <c r="B4310" t="s">
        <v>83</v>
      </c>
      <c r="C4310">
        <v>550</v>
      </c>
      <c r="D4310" t="str">
        <f>VLOOKUP(C4318,'make details'!$A$1:$C$139,2,FALSE)</f>
        <v>Toyota</v>
      </c>
      <c r="E4310" t="str">
        <f>VLOOKUP(C4310,'make details'!$A$1:$C$139,3,FALSE)</f>
        <v>Standard</v>
      </c>
      <c r="F4310">
        <v>1998</v>
      </c>
      <c r="G4310" t="s">
        <v>458</v>
      </c>
      <c r="H4310" t="s">
        <v>47</v>
      </c>
      <c r="I4310" s="1">
        <v>44543</v>
      </c>
      <c r="J4310">
        <v>109</v>
      </c>
      <c r="K4310" t="str">
        <f>VLOOKUP(J4310,locations!$A$1:$E$17,2,FALSE)</f>
        <v>Wellington</v>
      </c>
      <c r="L4310" t="str">
        <f>VLOOKUP(J4310,locations!$A$1:$E$17,3,FALSE)</f>
        <v>New Zealand</v>
      </c>
      <c r="M4310">
        <f>VLOOKUP(J4310,locations!$A$1:$E$17,4,FALSE)</f>
        <v>543500</v>
      </c>
      <c r="N4310">
        <f>VLOOKUP(J4310,locations!$A$1:$E$17,5,FALSE)</f>
        <v>67.52</v>
      </c>
    </row>
    <row r="4311" spans="1:14" x14ac:dyDescent="0.25">
      <c r="A4311">
        <v>4310</v>
      </c>
      <c r="B4311" t="s">
        <v>90</v>
      </c>
      <c r="C4311">
        <v>587</v>
      </c>
      <c r="D4311" t="str">
        <f>VLOOKUP(C4319,'make details'!$A$1:$C$139,2,FALSE)</f>
        <v>Ford</v>
      </c>
      <c r="E4311" t="str">
        <f>VLOOKUP(C4311,'make details'!$A$1:$C$139,3,FALSE)</f>
        <v>Standard</v>
      </c>
      <c r="F4311">
        <v>1996</v>
      </c>
      <c r="G4311" t="s">
        <v>570</v>
      </c>
      <c r="H4311" t="s">
        <v>47</v>
      </c>
      <c r="I4311" s="1">
        <v>44484</v>
      </c>
      <c r="J4311">
        <v>105</v>
      </c>
      <c r="K4311" t="str">
        <f>VLOOKUP(J4311,locations!$A$1:$E$17,2,FALSE)</f>
        <v>Gisborne</v>
      </c>
      <c r="L4311" t="str">
        <f>VLOOKUP(J4311,locations!$A$1:$E$17,3,FALSE)</f>
        <v>New Zealand</v>
      </c>
      <c r="M4311">
        <f>VLOOKUP(J4311,locations!$A$1:$E$17,4,FALSE)</f>
        <v>52100</v>
      </c>
      <c r="N4311">
        <f>VLOOKUP(J4311,locations!$A$1:$E$17,5,FALSE)</f>
        <v>6.21</v>
      </c>
    </row>
    <row r="4312" spans="1:14" x14ac:dyDescent="0.25">
      <c r="A4312">
        <v>4311</v>
      </c>
      <c r="B4312" t="s">
        <v>83</v>
      </c>
      <c r="C4312">
        <v>587</v>
      </c>
      <c r="D4312" t="str">
        <f>VLOOKUP(C4320,'make details'!$A$1:$C$139,2,FALSE)</f>
        <v>Nissan</v>
      </c>
      <c r="E4312" t="str">
        <f>VLOOKUP(C4312,'make details'!$A$1:$C$139,3,FALSE)</f>
        <v>Standard</v>
      </c>
      <c r="F4312">
        <v>1998</v>
      </c>
      <c r="G4312" t="s">
        <v>582</v>
      </c>
      <c r="H4312" t="s">
        <v>28</v>
      </c>
      <c r="I4312" s="1">
        <v>44516</v>
      </c>
      <c r="J4312">
        <v>103</v>
      </c>
      <c r="K4312" t="str">
        <f>VLOOKUP(J4312,locations!$A$1:$E$17,2,FALSE)</f>
        <v>Waikato</v>
      </c>
      <c r="L4312" t="str">
        <f>VLOOKUP(J4312,locations!$A$1:$E$17,3,FALSE)</f>
        <v>New Zealand</v>
      </c>
      <c r="M4312">
        <f>VLOOKUP(J4312,locations!$A$1:$E$17,4,FALSE)</f>
        <v>513800</v>
      </c>
      <c r="N4312">
        <f>VLOOKUP(J4312,locations!$A$1:$E$17,5,FALSE)</f>
        <v>21.5</v>
      </c>
    </row>
    <row r="4313" spans="1:14" x14ac:dyDescent="0.25">
      <c r="A4313">
        <v>4312</v>
      </c>
      <c r="B4313" t="s">
        <v>435</v>
      </c>
      <c r="C4313">
        <v>619</v>
      </c>
      <c r="D4313" t="str">
        <f>VLOOKUP(C4321,'make details'!$A$1:$C$139,2,FALSE)</f>
        <v>Mazda</v>
      </c>
      <c r="E4313" t="str">
        <f>VLOOKUP(C4313,'make details'!$A$1:$C$139,3,FALSE)</f>
        <v>Standard</v>
      </c>
      <c r="F4313">
        <v>1998</v>
      </c>
      <c r="G4313" t="s">
        <v>448</v>
      </c>
      <c r="H4313" t="s">
        <v>32</v>
      </c>
      <c r="I4313" s="1">
        <v>44619</v>
      </c>
      <c r="J4313">
        <v>105</v>
      </c>
      <c r="K4313" t="str">
        <f>VLOOKUP(J4313,locations!$A$1:$E$17,2,FALSE)</f>
        <v>Gisborne</v>
      </c>
      <c r="L4313" t="str">
        <f>VLOOKUP(J4313,locations!$A$1:$E$17,3,FALSE)</f>
        <v>New Zealand</v>
      </c>
      <c r="M4313">
        <f>VLOOKUP(J4313,locations!$A$1:$E$17,4,FALSE)</f>
        <v>52100</v>
      </c>
      <c r="N4313">
        <f>VLOOKUP(J4313,locations!$A$1:$E$17,5,FALSE)</f>
        <v>6.21</v>
      </c>
    </row>
    <row r="4314" spans="1:14" x14ac:dyDescent="0.25">
      <c r="A4314">
        <v>4313</v>
      </c>
      <c r="B4314" t="s">
        <v>83</v>
      </c>
      <c r="C4314">
        <v>548</v>
      </c>
      <c r="D4314" t="str">
        <f>VLOOKUP(C4322,'make details'!$A$1:$C$139,2,FALSE)</f>
        <v>Toyota</v>
      </c>
      <c r="E4314" t="str">
        <f>VLOOKUP(C4314,'make details'!$A$1:$C$139,3,FALSE)</f>
        <v>Standard</v>
      </c>
      <c r="F4314">
        <v>1998</v>
      </c>
      <c r="G4314" t="s">
        <v>747</v>
      </c>
      <c r="H4314" t="s">
        <v>28</v>
      </c>
      <c r="I4314" s="1">
        <v>44492</v>
      </c>
      <c r="J4314">
        <v>114</v>
      </c>
      <c r="K4314" t="str">
        <f>VLOOKUP(J4314,locations!$A$1:$E$17,2,FALSE)</f>
        <v>Canterbury</v>
      </c>
      <c r="L4314" t="str">
        <f>VLOOKUP(J4314,locations!$A$1:$E$17,3,FALSE)</f>
        <v>New Zealand</v>
      </c>
      <c r="M4314">
        <f>VLOOKUP(J4314,locations!$A$1:$E$17,4,FALSE)</f>
        <v>655000</v>
      </c>
      <c r="N4314">
        <f>VLOOKUP(J4314,locations!$A$1:$E$17,5,FALSE)</f>
        <v>14.72</v>
      </c>
    </row>
    <row r="4315" spans="1:14" x14ac:dyDescent="0.25">
      <c r="A4315">
        <v>4314</v>
      </c>
      <c r="B4315" t="s">
        <v>90</v>
      </c>
      <c r="C4315">
        <v>587</v>
      </c>
      <c r="D4315" t="str">
        <f>VLOOKUP(C4323,'make details'!$A$1:$C$139,2,FALSE)</f>
        <v>Ford</v>
      </c>
      <c r="E4315" t="str">
        <f>VLOOKUP(C4315,'make details'!$A$1:$C$139,3,FALSE)</f>
        <v>Standard</v>
      </c>
      <c r="F4315">
        <v>1990</v>
      </c>
      <c r="G4315" t="s">
        <v>570</v>
      </c>
      <c r="H4315" t="s">
        <v>69</v>
      </c>
      <c r="I4315" s="1">
        <v>44512</v>
      </c>
      <c r="J4315">
        <v>104</v>
      </c>
      <c r="K4315" t="str">
        <f>VLOOKUP(J4315,locations!$A$1:$E$17,2,FALSE)</f>
        <v>Bay of Plenty</v>
      </c>
      <c r="L4315" t="str">
        <f>VLOOKUP(J4315,locations!$A$1:$E$17,3,FALSE)</f>
        <v>New Zealand</v>
      </c>
      <c r="M4315">
        <f>VLOOKUP(J4315,locations!$A$1:$E$17,4,FALSE)</f>
        <v>347700</v>
      </c>
      <c r="N4315">
        <f>VLOOKUP(J4315,locations!$A$1:$E$17,5,FALSE)</f>
        <v>28.8</v>
      </c>
    </row>
    <row r="4316" spans="1:14" x14ac:dyDescent="0.25">
      <c r="A4316">
        <v>4315</v>
      </c>
      <c r="B4316" t="s">
        <v>435</v>
      </c>
      <c r="C4316">
        <v>580</v>
      </c>
      <c r="D4316" t="str">
        <f>VLOOKUP(C4324,'make details'!$A$1:$C$139,2,FALSE)</f>
        <v>Suzuki</v>
      </c>
      <c r="E4316" t="str">
        <f>VLOOKUP(C4316,'make details'!$A$1:$C$139,3,FALSE)</f>
        <v>Standard</v>
      </c>
      <c r="F4316">
        <v>1998</v>
      </c>
      <c r="G4316" t="s">
        <v>469</v>
      </c>
      <c r="H4316" t="s">
        <v>47</v>
      </c>
      <c r="I4316" s="1">
        <v>44548</v>
      </c>
      <c r="J4316">
        <v>114</v>
      </c>
      <c r="K4316" t="str">
        <f>VLOOKUP(J4316,locations!$A$1:$E$17,2,FALSE)</f>
        <v>Canterbury</v>
      </c>
      <c r="L4316" t="str">
        <f>VLOOKUP(J4316,locations!$A$1:$E$17,3,FALSE)</f>
        <v>New Zealand</v>
      </c>
      <c r="M4316">
        <f>VLOOKUP(J4316,locations!$A$1:$E$17,4,FALSE)</f>
        <v>655000</v>
      </c>
      <c r="N4316">
        <f>VLOOKUP(J4316,locations!$A$1:$E$17,5,FALSE)</f>
        <v>14.72</v>
      </c>
    </row>
    <row r="4317" spans="1:14" x14ac:dyDescent="0.25">
      <c r="A4317">
        <v>4316</v>
      </c>
      <c r="B4317" t="s">
        <v>83</v>
      </c>
      <c r="C4317">
        <v>550</v>
      </c>
      <c r="D4317" t="str">
        <f>VLOOKUP(C4325,'make details'!$A$1:$C$139,2,FALSE)</f>
        <v>Nissan</v>
      </c>
      <c r="E4317" t="str">
        <f>VLOOKUP(C4317,'make details'!$A$1:$C$139,3,FALSE)</f>
        <v>Standard</v>
      </c>
      <c r="F4317">
        <v>1993</v>
      </c>
      <c r="G4317" t="s">
        <v>1161</v>
      </c>
      <c r="H4317" t="s">
        <v>28</v>
      </c>
      <c r="I4317" s="1">
        <v>44648</v>
      </c>
      <c r="J4317">
        <v>105</v>
      </c>
      <c r="K4317" t="str">
        <f>VLOOKUP(J4317,locations!$A$1:$E$17,2,FALSE)</f>
        <v>Gisborne</v>
      </c>
      <c r="L4317" t="str">
        <f>VLOOKUP(J4317,locations!$A$1:$E$17,3,FALSE)</f>
        <v>New Zealand</v>
      </c>
      <c r="M4317">
        <f>VLOOKUP(J4317,locations!$A$1:$E$17,4,FALSE)</f>
        <v>52100</v>
      </c>
      <c r="N4317">
        <f>VLOOKUP(J4317,locations!$A$1:$E$17,5,FALSE)</f>
        <v>6.21</v>
      </c>
    </row>
    <row r="4318" spans="1:14" x14ac:dyDescent="0.25">
      <c r="A4318">
        <v>4317</v>
      </c>
      <c r="B4318" t="s">
        <v>454</v>
      </c>
      <c r="C4318">
        <v>619</v>
      </c>
      <c r="D4318" t="str">
        <f>VLOOKUP(C4326,'make details'!$A$1:$C$139,2,FALSE)</f>
        <v>Honda</v>
      </c>
      <c r="E4318" t="str">
        <f>VLOOKUP(C4318,'make details'!$A$1:$C$139,3,FALSE)</f>
        <v>Standard</v>
      </c>
      <c r="F4318">
        <v>1998</v>
      </c>
      <c r="G4318" t="s">
        <v>448</v>
      </c>
      <c r="H4318" t="s">
        <v>32</v>
      </c>
      <c r="I4318" s="1">
        <v>44572</v>
      </c>
      <c r="J4318">
        <v>105</v>
      </c>
      <c r="K4318" t="str">
        <f>VLOOKUP(J4318,locations!$A$1:$E$17,2,FALSE)</f>
        <v>Gisborne</v>
      </c>
      <c r="L4318" t="str">
        <f>VLOOKUP(J4318,locations!$A$1:$E$17,3,FALSE)</f>
        <v>New Zealand</v>
      </c>
      <c r="M4318">
        <f>VLOOKUP(J4318,locations!$A$1:$E$17,4,FALSE)</f>
        <v>52100</v>
      </c>
      <c r="N4318">
        <f>VLOOKUP(J4318,locations!$A$1:$E$17,5,FALSE)</f>
        <v>6.21</v>
      </c>
    </row>
    <row r="4319" spans="1:14" x14ac:dyDescent="0.25">
      <c r="A4319">
        <v>4318</v>
      </c>
      <c r="B4319" t="s">
        <v>75</v>
      </c>
      <c r="C4319">
        <v>540</v>
      </c>
      <c r="D4319" t="str">
        <f>VLOOKUP(C4327,'make details'!$A$1:$C$139,2,FALSE)</f>
        <v>Nissan</v>
      </c>
      <c r="E4319" t="str">
        <f>VLOOKUP(C4319,'make details'!$A$1:$C$139,3,FALSE)</f>
        <v>Standard</v>
      </c>
      <c r="F4319">
        <v>1998</v>
      </c>
      <c r="G4319" t="s">
        <v>719</v>
      </c>
      <c r="H4319" t="s">
        <v>28</v>
      </c>
      <c r="I4319" s="1">
        <v>44515</v>
      </c>
      <c r="J4319">
        <v>102</v>
      </c>
      <c r="K4319" t="str">
        <f>VLOOKUP(J4319,locations!$A$1:$E$17,2,FALSE)</f>
        <v>Auckland</v>
      </c>
      <c r="L4319" t="str">
        <f>VLOOKUP(J4319,locations!$A$1:$E$17,3,FALSE)</f>
        <v>New Zealand</v>
      </c>
      <c r="M4319">
        <f>VLOOKUP(J4319,locations!$A$1:$E$17,4,FALSE)</f>
        <v>1695200</v>
      </c>
      <c r="N4319">
        <f>VLOOKUP(J4319,locations!$A$1:$E$17,5,FALSE)</f>
        <v>343.09</v>
      </c>
    </row>
    <row r="4320" spans="1:14" x14ac:dyDescent="0.25">
      <c r="A4320">
        <v>4319</v>
      </c>
      <c r="B4320" t="s">
        <v>75</v>
      </c>
      <c r="C4320">
        <v>587</v>
      </c>
      <c r="D4320" t="str">
        <f>VLOOKUP(C4328,'make details'!$A$1:$C$139,2,FALSE)</f>
        <v>Daihatsu</v>
      </c>
      <c r="E4320" t="str">
        <f>VLOOKUP(C4320,'make details'!$A$1:$C$139,3,FALSE)</f>
        <v>Standard</v>
      </c>
      <c r="F4320">
        <v>1998</v>
      </c>
      <c r="G4320" t="s">
        <v>822</v>
      </c>
      <c r="H4320" t="s">
        <v>10</v>
      </c>
      <c r="I4320" s="1">
        <v>44639</v>
      </c>
      <c r="J4320">
        <v>102</v>
      </c>
      <c r="K4320" t="str">
        <f>VLOOKUP(J4320,locations!$A$1:$E$17,2,FALSE)</f>
        <v>Auckland</v>
      </c>
      <c r="L4320" t="str">
        <f>VLOOKUP(J4320,locations!$A$1:$E$17,3,FALSE)</f>
        <v>New Zealand</v>
      </c>
      <c r="M4320">
        <f>VLOOKUP(J4320,locations!$A$1:$E$17,4,FALSE)</f>
        <v>1695200</v>
      </c>
      <c r="N4320">
        <f>VLOOKUP(J4320,locations!$A$1:$E$17,5,FALSE)</f>
        <v>343.09</v>
      </c>
    </row>
    <row r="4321" spans="1:14" x14ac:dyDescent="0.25">
      <c r="A4321">
        <v>4320</v>
      </c>
      <c r="B4321" t="s">
        <v>75</v>
      </c>
      <c r="C4321">
        <v>576</v>
      </c>
      <c r="D4321" t="str">
        <f>VLOOKUP(C4329,'make details'!$A$1:$C$139,2,FALSE)</f>
        <v>Ford</v>
      </c>
      <c r="E4321" t="str">
        <f>VLOOKUP(C4321,'make details'!$A$1:$C$139,3,FALSE)</f>
        <v>Standard</v>
      </c>
      <c r="F4321">
        <v>1995</v>
      </c>
      <c r="G4321" t="s">
        <v>572</v>
      </c>
      <c r="H4321" t="s">
        <v>32</v>
      </c>
      <c r="I4321" s="1">
        <v>44503</v>
      </c>
      <c r="J4321">
        <v>104</v>
      </c>
      <c r="K4321" t="str">
        <f>VLOOKUP(J4321,locations!$A$1:$E$17,2,FALSE)</f>
        <v>Bay of Plenty</v>
      </c>
      <c r="L4321" t="str">
        <f>VLOOKUP(J4321,locations!$A$1:$E$17,3,FALSE)</f>
        <v>New Zealand</v>
      </c>
      <c r="M4321">
        <f>VLOOKUP(J4321,locations!$A$1:$E$17,4,FALSE)</f>
        <v>347700</v>
      </c>
      <c r="N4321">
        <f>VLOOKUP(J4321,locations!$A$1:$E$17,5,FALSE)</f>
        <v>28.8</v>
      </c>
    </row>
    <row r="4322" spans="1:14" x14ac:dyDescent="0.25">
      <c r="A4322">
        <v>4321</v>
      </c>
      <c r="B4322" t="s">
        <v>90</v>
      </c>
      <c r="C4322">
        <v>619</v>
      </c>
      <c r="D4322" t="str">
        <f>VLOOKUP(C4330,'make details'!$A$1:$C$139,2,FALSE)</f>
        <v>Ford</v>
      </c>
      <c r="E4322" t="str">
        <f>VLOOKUP(C4322,'make details'!$A$1:$C$139,3,FALSE)</f>
        <v>Standard</v>
      </c>
      <c r="F4322">
        <v>1998</v>
      </c>
      <c r="G4322" t="s">
        <v>699</v>
      </c>
      <c r="H4322" t="s">
        <v>32</v>
      </c>
      <c r="I4322" s="1">
        <v>44618</v>
      </c>
      <c r="J4322">
        <v>101</v>
      </c>
      <c r="K4322" t="str">
        <f>VLOOKUP(J4322,locations!$A$1:$E$17,2,FALSE)</f>
        <v>Northland</v>
      </c>
      <c r="L4322" t="str">
        <f>VLOOKUP(J4322,locations!$A$1:$E$17,3,FALSE)</f>
        <v>New Zealand</v>
      </c>
      <c r="M4322">
        <f>VLOOKUP(J4322,locations!$A$1:$E$17,4,FALSE)</f>
        <v>201500</v>
      </c>
      <c r="N4322">
        <f>VLOOKUP(J4322,locations!$A$1:$E$17,5,FALSE)</f>
        <v>16.11</v>
      </c>
    </row>
    <row r="4323" spans="1:14" x14ac:dyDescent="0.25">
      <c r="A4323">
        <v>4322</v>
      </c>
      <c r="B4323" t="s">
        <v>75</v>
      </c>
      <c r="C4323">
        <v>540</v>
      </c>
      <c r="D4323" t="str">
        <f>VLOOKUP(C4331,'make details'!$A$1:$C$139,2,FALSE)</f>
        <v>Toyota</v>
      </c>
      <c r="E4323" t="str">
        <f>VLOOKUP(C4323,'make details'!$A$1:$C$139,3,FALSE)</f>
        <v>Standard</v>
      </c>
      <c r="F4323">
        <v>1998</v>
      </c>
      <c r="G4323" t="s">
        <v>719</v>
      </c>
      <c r="H4323" t="s">
        <v>28</v>
      </c>
      <c r="I4323" s="1">
        <v>44521</v>
      </c>
      <c r="J4323">
        <v>106</v>
      </c>
      <c r="K4323" t="str">
        <f>VLOOKUP(J4323,locations!$A$1:$E$17,2,FALSE)</f>
        <v>Hawke's Bay</v>
      </c>
      <c r="L4323" t="str">
        <f>VLOOKUP(J4323,locations!$A$1:$E$17,3,FALSE)</f>
        <v>New Zealand</v>
      </c>
      <c r="M4323">
        <f>VLOOKUP(J4323,locations!$A$1:$E$17,4,FALSE)</f>
        <v>182700</v>
      </c>
      <c r="N4323">
        <f>VLOOKUP(J4323,locations!$A$1:$E$17,5,FALSE)</f>
        <v>12.92</v>
      </c>
    </row>
    <row r="4324" spans="1:14" x14ac:dyDescent="0.25">
      <c r="A4324">
        <v>4323</v>
      </c>
      <c r="B4324" t="s">
        <v>90</v>
      </c>
      <c r="C4324">
        <v>611</v>
      </c>
      <c r="D4324" t="str">
        <f>VLOOKUP(C4332,'make details'!$A$1:$C$139,2,FALSE)</f>
        <v>Toyota</v>
      </c>
      <c r="E4324" t="str">
        <f>VLOOKUP(C4324,'make details'!$A$1:$C$139,3,FALSE)</f>
        <v>Standard</v>
      </c>
      <c r="F4324">
        <v>1998</v>
      </c>
      <c r="G4324" t="s">
        <v>1162</v>
      </c>
      <c r="H4324" t="s">
        <v>69</v>
      </c>
      <c r="I4324" s="1">
        <v>44616</v>
      </c>
      <c r="J4324">
        <v>109</v>
      </c>
      <c r="K4324" t="str">
        <f>VLOOKUP(J4324,locations!$A$1:$E$17,2,FALSE)</f>
        <v>Wellington</v>
      </c>
      <c r="L4324" t="str">
        <f>VLOOKUP(J4324,locations!$A$1:$E$17,3,FALSE)</f>
        <v>New Zealand</v>
      </c>
      <c r="M4324">
        <f>VLOOKUP(J4324,locations!$A$1:$E$17,4,FALSE)</f>
        <v>543500</v>
      </c>
      <c r="N4324">
        <f>VLOOKUP(J4324,locations!$A$1:$E$17,5,FALSE)</f>
        <v>67.52</v>
      </c>
    </row>
    <row r="4325" spans="1:14" x14ac:dyDescent="0.25">
      <c r="A4325">
        <v>4324</v>
      </c>
      <c r="B4325" t="s">
        <v>90</v>
      </c>
      <c r="C4325">
        <v>587</v>
      </c>
      <c r="D4325" t="str">
        <f>VLOOKUP(C4333,'make details'!$A$1:$C$139,2,FALSE)</f>
        <v>Toyota</v>
      </c>
      <c r="E4325" t="str">
        <f>VLOOKUP(C4325,'make details'!$A$1:$C$139,3,FALSE)</f>
        <v>Standard</v>
      </c>
      <c r="F4325">
        <v>1993</v>
      </c>
      <c r="G4325" t="s">
        <v>570</v>
      </c>
      <c r="H4325" t="s">
        <v>28</v>
      </c>
      <c r="I4325" s="1">
        <v>44634</v>
      </c>
      <c r="J4325">
        <v>101</v>
      </c>
      <c r="K4325" t="str">
        <f>VLOOKUP(J4325,locations!$A$1:$E$17,2,FALSE)</f>
        <v>Northland</v>
      </c>
      <c r="L4325" t="str">
        <f>VLOOKUP(J4325,locations!$A$1:$E$17,3,FALSE)</f>
        <v>New Zealand</v>
      </c>
      <c r="M4325">
        <f>VLOOKUP(J4325,locations!$A$1:$E$17,4,FALSE)</f>
        <v>201500</v>
      </c>
      <c r="N4325">
        <f>VLOOKUP(J4325,locations!$A$1:$E$17,5,FALSE)</f>
        <v>16.11</v>
      </c>
    </row>
    <row r="4326" spans="1:14" x14ac:dyDescent="0.25">
      <c r="A4326">
        <v>4325</v>
      </c>
      <c r="B4326" t="s">
        <v>83</v>
      </c>
      <c r="C4326">
        <v>550</v>
      </c>
      <c r="D4326" t="str">
        <f>VLOOKUP(C4334,'make details'!$A$1:$C$139,2,FALSE)</f>
        <v>Toyota</v>
      </c>
      <c r="E4326" t="str">
        <f>VLOOKUP(C4326,'make details'!$A$1:$C$139,3,FALSE)</f>
        <v>Standard</v>
      </c>
      <c r="F4326">
        <v>1998</v>
      </c>
      <c r="G4326" t="s">
        <v>458</v>
      </c>
      <c r="H4326" t="s">
        <v>283</v>
      </c>
      <c r="I4326" s="1">
        <v>44523</v>
      </c>
      <c r="J4326">
        <v>115</v>
      </c>
      <c r="K4326" t="str">
        <f>VLOOKUP(J4326,locations!$A$1:$E$17,2,FALSE)</f>
        <v>Otago</v>
      </c>
      <c r="L4326" t="str">
        <f>VLOOKUP(J4326,locations!$A$1:$E$17,3,FALSE)</f>
        <v>New Zealand</v>
      </c>
      <c r="M4326">
        <f>VLOOKUP(J4326,locations!$A$1:$E$17,4,FALSE)</f>
        <v>246000</v>
      </c>
      <c r="N4326">
        <f>VLOOKUP(J4326,locations!$A$1:$E$17,5,FALSE)</f>
        <v>7.89</v>
      </c>
    </row>
    <row r="4327" spans="1:14" x14ac:dyDescent="0.25">
      <c r="A4327">
        <v>4326</v>
      </c>
      <c r="B4327" t="s">
        <v>90</v>
      </c>
      <c r="C4327">
        <v>587</v>
      </c>
      <c r="D4327" t="str">
        <f>VLOOKUP(C4335,'make details'!$A$1:$C$139,2,FALSE)</f>
        <v>Ford</v>
      </c>
      <c r="E4327" t="str">
        <f>VLOOKUP(C4327,'make details'!$A$1:$C$139,3,FALSE)</f>
        <v>Standard</v>
      </c>
      <c r="F4327">
        <v>1992</v>
      </c>
      <c r="G4327" t="s">
        <v>570</v>
      </c>
      <c r="H4327" t="s">
        <v>18</v>
      </c>
      <c r="I4327" s="1">
        <v>44639</v>
      </c>
      <c r="J4327">
        <v>101</v>
      </c>
      <c r="K4327" t="str">
        <f>VLOOKUP(J4327,locations!$A$1:$E$17,2,FALSE)</f>
        <v>Northland</v>
      </c>
      <c r="L4327" t="str">
        <f>VLOOKUP(J4327,locations!$A$1:$E$17,3,FALSE)</f>
        <v>New Zealand</v>
      </c>
      <c r="M4327">
        <f>VLOOKUP(J4327,locations!$A$1:$E$17,4,FALSE)</f>
        <v>201500</v>
      </c>
      <c r="N4327">
        <f>VLOOKUP(J4327,locations!$A$1:$E$17,5,FALSE)</f>
        <v>16.11</v>
      </c>
    </row>
    <row r="4328" spans="1:14" x14ac:dyDescent="0.25">
      <c r="A4328">
        <v>4327</v>
      </c>
      <c r="B4328" t="s">
        <v>90</v>
      </c>
      <c r="C4328">
        <v>531</v>
      </c>
      <c r="D4328" t="str">
        <f>VLOOKUP(C4336,'make details'!$A$1:$C$139,2,FALSE)</f>
        <v>Toyota</v>
      </c>
      <c r="E4328" t="str">
        <f>VLOOKUP(C4328,'make details'!$A$1:$C$139,3,FALSE)</f>
        <v>Standard</v>
      </c>
      <c r="F4328">
        <v>1991</v>
      </c>
      <c r="G4328" t="s">
        <v>1163</v>
      </c>
      <c r="H4328" t="s">
        <v>18</v>
      </c>
      <c r="I4328" s="1">
        <v>44580</v>
      </c>
      <c r="J4328">
        <v>103</v>
      </c>
      <c r="K4328" t="str">
        <f>VLOOKUP(J4328,locations!$A$1:$E$17,2,FALSE)</f>
        <v>Waikato</v>
      </c>
      <c r="L4328" t="str">
        <f>VLOOKUP(J4328,locations!$A$1:$E$17,3,FALSE)</f>
        <v>New Zealand</v>
      </c>
      <c r="M4328">
        <f>VLOOKUP(J4328,locations!$A$1:$E$17,4,FALSE)</f>
        <v>513800</v>
      </c>
      <c r="N4328">
        <f>VLOOKUP(J4328,locations!$A$1:$E$17,5,FALSE)</f>
        <v>21.5</v>
      </c>
    </row>
    <row r="4329" spans="1:14" x14ac:dyDescent="0.25">
      <c r="A4329">
        <v>4328</v>
      </c>
      <c r="B4329" t="s">
        <v>435</v>
      </c>
      <c r="C4329">
        <v>540</v>
      </c>
      <c r="D4329" t="str">
        <f>VLOOKUP(C4337,'make details'!$A$1:$C$139,2,FALSE)</f>
        <v>Ford</v>
      </c>
      <c r="E4329" t="str">
        <f>VLOOKUP(C4329,'make details'!$A$1:$C$139,3,FALSE)</f>
        <v>Standard</v>
      </c>
      <c r="F4329">
        <v>1999</v>
      </c>
      <c r="G4329" t="s">
        <v>436</v>
      </c>
      <c r="H4329" t="s">
        <v>10</v>
      </c>
      <c r="I4329" s="1">
        <v>44574</v>
      </c>
      <c r="J4329">
        <v>102</v>
      </c>
      <c r="K4329" t="str">
        <f>VLOOKUP(J4329,locations!$A$1:$E$17,2,FALSE)</f>
        <v>Auckland</v>
      </c>
      <c r="L4329" t="str">
        <f>VLOOKUP(J4329,locations!$A$1:$E$17,3,FALSE)</f>
        <v>New Zealand</v>
      </c>
      <c r="M4329">
        <f>VLOOKUP(J4329,locations!$A$1:$E$17,4,FALSE)</f>
        <v>1695200</v>
      </c>
      <c r="N4329">
        <f>VLOOKUP(J4329,locations!$A$1:$E$17,5,FALSE)</f>
        <v>343.09</v>
      </c>
    </row>
    <row r="4330" spans="1:14" x14ac:dyDescent="0.25">
      <c r="A4330">
        <v>4329</v>
      </c>
      <c r="B4330" t="s">
        <v>435</v>
      </c>
      <c r="C4330">
        <v>540</v>
      </c>
      <c r="D4330" t="str">
        <f>VLOOKUP(C4338,'make details'!$A$1:$C$139,2,FALSE)</f>
        <v>Mitsubishi</v>
      </c>
      <c r="E4330" t="str">
        <f>VLOOKUP(C4330,'make details'!$A$1:$C$139,3,FALSE)</f>
        <v>Standard</v>
      </c>
      <c r="F4330">
        <v>1998</v>
      </c>
      <c r="G4330" t="s">
        <v>436</v>
      </c>
      <c r="H4330" t="s">
        <v>28</v>
      </c>
      <c r="I4330" s="1">
        <v>44640</v>
      </c>
      <c r="J4330">
        <v>104</v>
      </c>
      <c r="K4330" t="str">
        <f>VLOOKUP(J4330,locations!$A$1:$E$17,2,FALSE)</f>
        <v>Bay of Plenty</v>
      </c>
      <c r="L4330" t="str">
        <f>VLOOKUP(J4330,locations!$A$1:$E$17,3,FALSE)</f>
        <v>New Zealand</v>
      </c>
      <c r="M4330">
        <f>VLOOKUP(J4330,locations!$A$1:$E$17,4,FALSE)</f>
        <v>347700</v>
      </c>
      <c r="N4330">
        <f>VLOOKUP(J4330,locations!$A$1:$E$17,5,FALSE)</f>
        <v>28.8</v>
      </c>
    </row>
    <row r="4331" spans="1:14" x14ac:dyDescent="0.25">
      <c r="A4331">
        <v>4330</v>
      </c>
      <c r="B4331" t="s">
        <v>90</v>
      </c>
      <c r="C4331">
        <v>619</v>
      </c>
      <c r="D4331" t="str">
        <f>VLOOKUP(C4339,'make details'!$A$1:$C$139,2,FALSE)</f>
        <v>Nissan</v>
      </c>
      <c r="E4331" t="str">
        <f>VLOOKUP(C4331,'make details'!$A$1:$C$139,3,FALSE)</f>
        <v>Standard</v>
      </c>
      <c r="F4331">
        <v>1993</v>
      </c>
      <c r="G4331" t="s">
        <v>448</v>
      </c>
      <c r="H4331" t="s">
        <v>47</v>
      </c>
      <c r="I4331" s="1">
        <v>44510</v>
      </c>
      <c r="J4331">
        <v>114</v>
      </c>
      <c r="K4331" t="str">
        <f>VLOOKUP(J4331,locations!$A$1:$E$17,2,FALSE)</f>
        <v>Canterbury</v>
      </c>
      <c r="L4331" t="str">
        <f>VLOOKUP(J4331,locations!$A$1:$E$17,3,FALSE)</f>
        <v>New Zealand</v>
      </c>
      <c r="M4331">
        <f>VLOOKUP(J4331,locations!$A$1:$E$17,4,FALSE)</f>
        <v>655000</v>
      </c>
      <c r="N4331">
        <f>VLOOKUP(J4331,locations!$A$1:$E$17,5,FALSE)</f>
        <v>14.72</v>
      </c>
    </row>
    <row r="4332" spans="1:14" x14ac:dyDescent="0.25">
      <c r="A4332">
        <v>4331</v>
      </c>
      <c r="B4332" t="s">
        <v>435</v>
      </c>
      <c r="C4332">
        <v>619</v>
      </c>
      <c r="D4332" t="str">
        <f>VLOOKUP(C4340,'make details'!$A$1:$C$139,2,FALSE)</f>
        <v>Ford</v>
      </c>
      <c r="E4332" t="str">
        <f>VLOOKUP(C4332,'make details'!$A$1:$C$139,3,FALSE)</f>
        <v>Standard</v>
      </c>
      <c r="F4332">
        <v>1993</v>
      </c>
      <c r="G4332" t="s">
        <v>1164</v>
      </c>
      <c r="H4332" t="s">
        <v>32</v>
      </c>
      <c r="I4332" s="1">
        <v>44593</v>
      </c>
      <c r="J4332">
        <v>101</v>
      </c>
      <c r="K4332" t="str">
        <f>VLOOKUP(J4332,locations!$A$1:$E$17,2,FALSE)</f>
        <v>Northland</v>
      </c>
      <c r="L4332" t="str">
        <f>VLOOKUP(J4332,locations!$A$1:$E$17,3,FALSE)</f>
        <v>New Zealand</v>
      </c>
      <c r="M4332">
        <f>VLOOKUP(J4332,locations!$A$1:$E$17,4,FALSE)</f>
        <v>201500</v>
      </c>
      <c r="N4332">
        <f>VLOOKUP(J4332,locations!$A$1:$E$17,5,FALSE)</f>
        <v>16.11</v>
      </c>
    </row>
    <row r="4333" spans="1:14" x14ac:dyDescent="0.25">
      <c r="A4333">
        <v>4332</v>
      </c>
      <c r="B4333" t="s">
        <v>90</v>
      </c>
      <c r="C4333">
        <v>619</v>
      </c>
      <c r="D4333" t="str">
        <f>VLOOKUP(C4341,'make details'!$A$1:$C$139,2,FALSE)</f>
        <v>Ford</v>
      </c>
      <c r="E4333" t="str">
        <f>VLOOKUP(C4333,'make details'!$A$1:$C$139,3,FALSE)</f>
        <v>Standard</v>
      </c>
      <c r="F4333">
        <v>1998</v>
      </c>
      <c r="G4333" t="s">
        <v>862</v>
      </c>
      <c r="H4333" t="s">
        <v>47</v>
      </c>
      <c r="I4333" s="1">
        <v>44531</v>
      </c>
      <c r="J4333">
        <v>102</v>
      </c>
      <c r="K4333" t="str">
        <f>VLOOKUP(J4333,locations!$A$1:$E$17,2,FALSE)</f>
        <v>Auckland</v>
      </c>
      <c r="L4333" t="str">
        <f>VLOOKUP(J4333,locations!$A$1:$E$17,3,FALSE)</f>
        <v>New Zealand</v>
      </c>
      <c r="M4333">
        <f>VLOOKUP(J4333,locations!$A$1:$E$17,4,FALSE)</f>
        <v>1695200</v>
      </c>
      <c r="N4333">
        <f>VLOOKUP(J4333,locations!$A$1:$E$17,5,FALSE)</f>
        <v>343.09</v>
      </c>
    </row>
    <row r="4334" spans="1:14" x14ac:dyDescent="0.25">
      <c r="A4334">
        <v>4333</v>
      </c>
      <c r="B4334" t="s">
        <v>235</v>
      </c>
      <c r="C4334">
        <v>619</v>
      </c>
      <c r="D4334" t="str">
        <f>VLOOKUP(C4342,'make details'!$A$1:$C$139,2,FALSE)</f>
        <v>Nissan</v>
      </c>
      <c r="E4334" t="str">
        <f>VLOOKUP(C4334,'make details'!$A$1:$C$139,3,FALSE)</f>
        <v>Standard</v>
      </c>
      <c r="F4334">
        <v>1998</v>
      </c>
      <c r="G4334" t="s">
        <v>467</v>
      </c>
      <c r="H4334" t="s">
        <v>32</v>
      </c>
      <c r="I4334" s="1">
        <v>44514</v>
      </c>
      <c r="J4334">
        <v>114</v>
      </c>
      <c r="K4334" t="str">
        <f>VLOOKUP(J4334,locations!$A$1:$E$17,2,FALSE)</f>
        <v>Canterbury</v>
      </c>
      <c r="L4334" t="str">
        <f>VLOOKUP(J4334,locations!$A$1:$E$17,3,FALSE)</f>
        <v>New Zealand</v>
      </c>
      <c r="M4334">
        <f>VLOOKUP(J4334,locations!$A$1:$E$17,4,FALSE)</f>
        <v>655000</v>
      </c>
      <c r="N4334">
        <f>VLOOKUP(J4334,locations!$A$1:$E$17,5,FALSE)</f>
        <v>14.72</v>
      </c>
    </row>
    <row r="4335" spans="1:14" x14ac:dyDescent="0.25">
      <c r="A4335">
        <v>4334</v>
      </c>
      <c r="B4335" t="s">
        <v>435</v>
      </c>
      <c r="C4335">
        <v>540</v>
      </c>
      <c r="D4335" t="str">
        <f>VLOOKUP(C4343,'make details'!$A$1:$C$139,2,FALSE)</f>
        <v>Ford</v>
      </c>
      <c r="E4335" t="str">
        <f>VLOOKUP(C4335,'make details'!$A$1:$C$139,3,FALSE)</f>
        <v>Standard</v>
      </c>
      <c r="F4335">
        <v>1999</v>
      </c>
      <c r="G4335" t="s">
        <v>436</v>
      </c>
      <c r="H4335" t="s">
        <v>32</v>
      </c>
      <c r="I4335" s="1">
        <v>44500</v>
      </c>
      <c r="J4335">
        <v>114</v>
      </c>
      <c r="K4335" t="str">
        <f>VLOOKUP(J4335,locations!$A$1:$E$17,2,FALSE)</f>
        <v>Canterbury</v>
      </c>
      <c r="L4335" t="str">
        <f>VLOOKUP(J4335,locations!$A$1:$E$17,3,FALSE)</f>
        <v>New Zealand</v>
      </c>
      <c r="M4335">
        <f>VLOOKUP(J4335,locations!$A$1:$E$17,4,FALSE)</f>
        <v>655000</v>
      </c>
      <c r="N4335">
        <f>VLOOKUP(J4335,locations!$A$1:$E$17,5,FALSE)</f>
        <v>14.72</v>
      </c>
    </row>
    <row r="4336" spans="1:14" x14ac:dyDescent="0.25">
      <c r="A4336">
        <v>4335</v>
      </c>
      <c r="B4336" t="s">
        <v>486</v>
      </c>
      <c r="C4336">
        <v>619</v>
      </c>
      <c r="D4336" t="str">
        <f>VLOOKUP(C4344,'make details'!$A$1:$C$139,2,FALSE)</f>
        <v>Toyota</v>
      </c>
      <c r="E4336" t="str">
        <f>VLOOKUP(C4336,'make details'!$A$1:$C$139,3,FALSE)</f>
        <v>Standard</v>
      </c>
      <c r="F4336">
        <v>1999</v>
      </c>
      <c r="G4336" t="s">
        <v>681</v>
      </c>
      <c r="H4336" t="s">
        <v>69</v>
      </c>
      <c r="I4336" s="1">
        <v>44488</v>
      </c>
      <c r="J4336">
        <v>106</v>
      </c>
      <c r="K4336" t="str">
        <f>VLOOKUP(J4336,locations!$A$1:$E$17,2,FALSE)</f>
        <v>Hawke's Bay</v>
      </c>
      <c r="L4336" t="str">
        <f>VLOOKUP(J4336,locations!$A$1:$E$17,3,FALSE)</f>
        <v>New Zealand</v>
      </c>
      <c r="M4336">
        <f>VLOOKUP(J4336,locations!$A$1:$E$17,4,FALSE)</f>
        <v>182700</v>
      </c>
      <c r="N4336">
        <f>VLOOKUP(J4336,locations!$A$1:$E$17,5,FALSE)</f>
        <v>12.92</v>
      </c>
    </row>
    <row r="4337" spans="1:14" x14ac:dyDescent="0.25">
      <c r="A4337">
        <v>4336</v>
      </c>
      <c r="B4337" t="s">
        <v>435</v>
      </c>
      <c r="C4337">
        <v>540</v>
      </c>
      <c r="D4337" t="str">
        <f>VLOOKUP(C4345,'make details'!$A$1:$C$139,2,FALSE)</f>
        <v>Nissan</v>
      </c>
      <c r="E4337" t="str">
        <f>VLOOKUP(C4337,'make details'!$A$1:$C$139,3,FALSE)</f>
        <v>Standard</v>
      </c>
      <c r="F4337">
        <v>1999</v>
      </c>
      <c r="G4337" t="s">
        <v>436</v>
      </c>
      <c r="H4337" t="s">
        <v>32</v>
      </c>
      <c r="I4337" s="1">
        <v>44619</v>
      </c>
      <c r="J4337">
        <v>105</v>
      </c>
      <c r="K4337" t="str">
        <f>VLOOKUP(J4337,locations!$A$1:$E$17,2,FALSE)</f>
        <v>Gisborne</v>
      </c>
      <c r="L4337" t="str">
        <f>VLOOKUP(J4337,locations!$A$1:$E$17,3,FALSE)</f>
        <v>New Zealand</v>
      </c>
      <c r="M4337">
        <f>VLOOKUP(J4337,locations!$A$1:$E$17,4,FALSE)</f>
        <v>52100</v>
      </c>
      <c r="N4337">
        <f>VLOOKUP(J4337,locations!$A$1:$E$17,5,FALSE)</f>
        <v>6.21</v>
      </c>
    </row>
    <row r="4338" spans="1:14" x14ac:dyDescent="0.25">
      <c r="A4338">
        <v>4337</v>
      </c>
      <c r="B4338" t="s">
        <v>83</v>
      </c>
      <c r="C4338">
        <v>580</v>
      </c>
      <c r="D4338" t="str">
        <f>VLOOKUP(C4346,'make details'!$A$1:$C$139,2,FALSE)</f>
        <v>Mitsubishi</v>
      </c>
      <c r="E4338" t="str">
        <f>VLOOKUP(C4338,'make details'!$A$1:$C$139,3,FALSE)</f>
        <v>Standard</v>
      </c>
      <c r="F4338">
        <v>1999</v>
      </c>
      <c r="G4338" t="s">
        <v>441</v>
      </c>
      <c r="H4338" t="s">
        <v>28</v>
      </c>
      <c r="I4338" s="1">
        <v>44585</v>
      </c>
      <c r="J4338">
        <v>108</v>
      </c>
      <c r="K4338" t="str">
        <f>VLOOKUP(J4338,locations!$A$1:$E$17,2,FALSE)</f>
        <v>Manawatū-Whanganui</v>
      </c>
      <c r="L4338" t="str">
        <f>VLOOKUP(J4338,locations!$A$1:$E$17,3,FALSE)</f>
        <v>New Zealand</v>
      </c>
      <c r="M4338">
        <f>VLOOKUP(J4338,locations!$A$1:$E$17,4,FALSE)</f>
        <v>258200</v>
      </c>
      <c r="N4338">
        <f>VLOOKUP(J4338,locations!$A$1:$E$17,5,FALSE)</f>
        <v>11.62</v>
      </c>
    </row>
    <row r="4339" spans="1:14" x14ac:dyDescent="0.25">
      <c r="A4339">
        <v>4338</v>
      </c>
      <c r="B4339" t="s">
        <v>83</v>
      </c>
      <c r="C4339">
        <v>587</v>
      </c>
      <c r="D4339" t="str">
        <f>VLOOKUP(C4347,'make details'!$A$1:$C$139,2,FALSE)</f>
        <v>Mazda</v>
      </c>
      <c r="E4339" t="str">
        <f>VLOOKUP(C4339,'make details'!$A$1:$C$139,3,FALSE)</f>
        <v>Standard</v>
      </c>
      <c r="F4339">
        <v>1996</v>
      </c>
      <c r="G4339" t="s">
        <v>461</v>
      </c>
      <c r="H4339" t="s">
        <v>45</v>
      </c>
      <c r="I4339" s="1">
        <v>44651</v>
      </c>
      <c r="J4339">
        <v>102</v>
      </c>
      <c r="K4339" t="str">
        <f>VLOOKUP(J4339,locations!$A$1:$E$17,2,FALSE)</f>
        <v>Auckland</v>
      </c>
      <c r="L4339" t="str">
        <f>VLOOKUP(J4339,locations!$A$1:$E$17,3,FALSE)</f>
        <v>New Zealand</v>
      </c>
      <c r="M4339">
        <f>VLOOKUP(J4339,locations!$A$1:$E$17,4,FALSE)</f>
        <v>1695200</v>
      </c>
      <c r="N4339">
        <f>VLOOKUP(J4339,locations!$A$1:$E$17,5,FALSE)</f>
        <v>343.09</v>
      </c>
    </row>
    <row r="4340" spans="1:14" x14ac:dyDescent="0.25">
      <c r="A4340">
        <v>4339</v>
      </c>
      <c r="B4340" t="s">
        <v>435</v>
      </c>
      <c r="C4340">
        <v>540</v>
      </c>
      <c r="D4340" t="str">
        <f>VLOOKUP(C4348,'make details'!$A$1:$C$139,2,FALSE)</f>
        <v>Caravan</v>
      </c>
      <c r="E4340" t="str">
        <f>VLOOKUP(C4340,'make details'!$A$1:$C$139,3,FALSE)</f>
        <v>Standard</v>
      </c>
      <c r="F4340">
        <v>1999</v>
      </c>
      <c r="G4340" t="s">
        <v>436</v>
      </c>
      <c r="H4340" t="s">
        <v>69</v>
      </c>
      <c r="I4340" s="1">
        <v>44481</v>
      </c>
      <c r="J4340">
        <v>106</v>
      </c>
      <c r="K4340" t="str">
        <f>VLOOKUP(J4340,locations!$A$1:$E$17,2,FALSE)</f>
        <v>Hawke's Bay</v>
      </c>
      <c r="L4340" t="str">
        <f>VLOOKUP(J4340,locations!$A$1:$E$17,3,FALSE)</f>
        <v>New Zealand</v>
      </c>
      <c r="M4340">
        <f>VLOOKUP(J4340,locations!$A$1:$E$17,4,FALSE)</f>
        <v>182700</v>
      </c>
      <c r="N4340">
        <f>VLOOKUP(J4340,locations!$A$1:$E$17,5,FALSE)</f>
        <v>12.92</v>
      </c>
    </row>
    <row r="4341" spans="1:14" x14ac:dyDescent="0.25">
      <c r="A4341">
        <v>4340</v>
      </c>
      <c r="B4341" t="s">
        <v>435</v>
      </c>
      <c r="C4341">
        <v>540</v>
      </c>
      <c r="D4341" t="str">
        <f>VLOOKUP(C4349,'make details'!$A$1:$C$139,2,FALSE)</f>
        <v>Trailer</v>
      </c>
      <c r="E4341" t="str">
        <f>VLOOKUP(C4341,'make details'!$A$1:$C$139,3,FALSE)</f>
        <v>Standard</v>
      </c>
      <c r="F4341">
        <v>1999</v>
      </c>
      <c r="G4341" t="s">
        <v>436</v>
      </c>
      <c r="H4341" t="s">
        <v>32</v>
      </c>
      <c r="I4341" s="1">
        <v>44571</v>
      </c>
      <c r="J4341">
        <v>101</v>
      </c>
      <c r="K4341" t="str">
        <f>VLOOKUP(J4341,locations!$A$1:$E$17,2,FALSE)</f>
        <v>Northland</v>
      </c>
      <c r="L4341" t="str">
        <f>VLOOKUP(J4341,locations!$A$1:$E$17,3,FALSE)</f>
        <v>New Zealand</v>
      </c>
      <c r="M4341">
        <f>VLOOKUP(J4341,locations!$A$1:$E$17,4,FALSE)</f>
        <v>201500</v>
      </c>
      <c r="N4341">
        <f>VLOOKUP(J4341,locations!$A$1:$E$17,5,FALSE)</f>
        <v>16.11</v>
      </c>
    </row>
    <row r="4342" spans="1:14" x14ac:dyDescent="0.25">
      <c r="A4342">
        <v>4341</v>
      </c>
      <c r="B4342" t="s">
        <v>83</v>
      </c>
      <c r="C4342">
        <v>587</v>
      </c>
      <c r="D4342" t="str">
        <f>VLOOKUP(C4350,'make details'!$A$1:$C$139,2,FALSE)</f>
        <v>Caravan</v>
      </c>
      <c r="E4342" t="str">
        <f>VLOOKUP(C4342,'make details'!$A$1:$C$139,3,FALSE)</f>
        <v>Standard</v>
      </c>
      <c r="F4342">
        <v>1999</v>
      </c>
      <c r="G4342" t="s">
        <v>446</v>
      </c>
      <c r="H4342" t="s">
        <v>47</v>
      </c>
      <c r="I4342" s="1">
        <v>44552</v>
      </c>
      <c r="J4342">
        <v>107</v>
      </c>
      <c r="K4342" t="str">
        <f>VLOOKUP(J4342,locations!$A$1:$E$17,2,FALSE)</f>
        <v>Taranaki</v>
      </c>
      <c r="L4342" t="str">
        <f>VLOOKUP(J4342,locations!$A$1:$E$17,3,FALSE)</f>
        <v>New Zealand</v>
      </c>
      <c r="M4342">
        <f>VLOOKUP(J4342,locations!$A$1:$E$17,4,FALSE)</f>
        <v>127300</v>
      </c>
      <c r="N4342">
        <f>VLOOKUP(J4342,locations!$A$1:$E$17,5,FALSE)</f>
        <v>17.55</v>
      </c>
    </row>
    <row r="4343" spans="1:14" x14ac:dyDescent="0.25">
      <c r="A4343">
        <v>4342</v>
      </c>
      <c r="B4343" t="s">
        <v>435</v>
      </c>
      <c r="C4343">
        <v>540</v>
      </c>
      <c r="D4343" t="str">
        <f>VLOOKUP(C4351,'make details'!$A$1:$C$139,2,FALSE)</f>
        <v>Hoskings</v>
      </c>
      <c r="E4343" t="str">
        <f>VLOOKUP(C4343,'make details'!$A$1:$C$139,3,FALSE)</f>
        <v>Standard</v>
      </c>
      <c r="F4343">
        <v>1999</v>
      </c>
      <c r="G4343" t="s">
        <v>436</v>
      </c>
      <c r="H4343" t="s">
        <v>47</v>
      </c>
      <c r="I4343" s="1">
        <v>44549</v>
      </c>
      <c r="J4343">
        <v>104</v>
      </c>
      <c r="K4343" t="str">
        <f>VLOOKUP(J4343,locations!$A$1:$E$17,2,FALSE)</f>
        <v>Bay of Plenty</v>
      </c>
      <c r="L4343" t="str">
        <f>VLOOKUP(J4343,locations!$A$1:$E$17,3,FALSE)</f>
        <v>New Zealand</v>
      </c>
      <c r="M4343">
        <f>VLOOKUP(J4343,locations!$A$1:$E$17,4,FALSE)</f>
        <v>347700</v>
      </c>
      <c r="N4343">
        <f>VLOOKUP(J4343,locations!$A$1:$E$17,5,FALSE)</f>
        <v>28.8</v>
      </c>
    </row>
    <row r="4344" spans="1:14" x14ac:dyDescent="0.25">
      <c r="A4344">
        <v>4343</v>
      </c>
      <c r="B4344" t="s">
        <v>90</v>
      </c>
      <c r="C4344">
        <v>619</v>
      </c>
      <c r="D4344" t="str">
        <f>VLOOKUP(C4352,'make details'!$A$1:$C$139,2,FALSE)</f>
        <v>Trailer</v>
      </c>
      <c r="E4344" t="str">
        <f>VLOOKUP(C4344,'make details'!$A$1:$C$139,3,FALSE)</f>
        <v>Standard</v>
      </c>
      <c r="F4344">
        <v>1996</v>
      </c>
      <c r="G4344" t="s">
        <v>594</v>
      </c>
      <c r="H4344" t="s">
        <v>28</v>
      </c>
      <c r="I4344" s="1">
        <v>44565</v>
      </c>
      <c r="J4344">
        <v>108</v>
      </c>
      <c r="K4344" t="str">
        <f>VLOOKUP(J4344,locations!$A$1:$E$17,2,FALSE)</f>
        <v>Manawatū-Whanganui</v>
      </c>
      <c r="L4344" t="str">
        <f>VLOOKUP(J4344,locations!$A$1:$E$17,3,FALSE)</f>
        <v>New Zealand</v>
      </c>
      <c r="M4344">
        <f>VLOOKUP(J4344,locations!$A$1:$E$17,4,FALSE)</f>
        <v>258200</v>
      </c>
      <c r="N4344">
        <f>VLOOKUP(J4344,locations!$A$1:$E$17,5,FALSE)</f>
        <v>11.62</v>
      </c>
    </row>
    <row r="4345" spans="1:14" x14ac:dyDescent="0.25">
      <c r="A4345">
        <v>4344</v>
      </c>
      <c r="B4345" t="s">
        <v>75</v>
      </c>
      <c r="C4345">
        <v>587</v>
      </c>
      <c r="D4345" t="str">
        <f>VLOOKUP(C4353,'make details'!$A$1:$C$139,2,FALSE)</f>
        <v>Trailer</v>
      </c>
      <c r="E4345" t="str">
        <f>VLOOKUP(C4345,'make details'!$A$1:$C$139,3,FALSE)</f>
        <v>Standard</v>
      </c>
      <c r="F4345">
        <v>1999</v>
      </c>
      <c r="G4345" t="s">
        <v>461</v>
      </c>
      <c r="H4345" t="s">
        <v>10</v>
      </c>
      <c r="I4345" s="1">
        <v>44514</v>
      </c>
      <c r="J4345">
        <v>109</v>
      </c>
      <c r="K4345" t="str">
        <f>VLOOKUP(J4345,locations!$A$1:$E$17,2,FALSE)</f>
        <v>Wellington</v>
      </c>
      <c r="L4345" t="str">
        <f>VLOOKUP(J4345,locations!$A$1:$E$17,3,FALSE)</f>
        <v>New Zealand</v>
      </c>
      <c r="M4345">
        <f>VLOOKUP(J4345,locations!$A$1:$E$17,4,FALSE)</f>
        <v>543500</v>
      </c>
      <c r="N4345">
        <f>VLOOKUP(J4345,locations!$A$1:$E$17,5,FALSE)</f>
        <v>67.52</v>
      </c>
    </row>
    <row r="4346" spans="1:14" x14ac:dyDescent="0.25">
      <c r="A4346">
        <v>4345</v>
      </c>
      <c r="B4346" t="s">
        <v>83</v>
      </c>
      <c r="C4346">
        <v>580</v>
      </c>
      <c r="D4346" t="str">
        <f>VLOOKUP(C4354,'make details'!$A$1:$C$139,2,FALSE)</f>
        <v>Trailer</v>
      </c>
      <c r="E4346" t="str">
        <f>VLOOKUP(C4346,'make details'!$A$1:$C$139,3,FALSE)</f>
        <v>Standard</v>
      </c>
      <c r="F4346">
        <v>1999</v>
      </c>
      <c r="G4346" t="s">
        <v>482</v>
      </c>
      <c r="H4346" t="s">
        <v>283</v>
      </c>
      <c r="I4346" s="1">
        <v>44575</v>
      </c>
      <c r="J4346">
        <v>104</v>
      </c>
      <c r="K4346" t="str">
        <f>VLOOKUP(J4346,locations!$A$1:$E$17,2,FALSE)</f>
        <v>Bay of Plenty</v>
      </c>
      <c r="L4346" t="str">
        <f>VLOOKUP(J4346,locations!$A$1:$E$17,3,FALSE)</f>
        <v>New Zealand</v>
      </c>
      <c r="M4346">
        <f>VLOOKUP(J4346,locations!$A$1:$E$17,4,FALSE)</f>
        <v>347700</v>
      </c>
      <c r="N4346">
        <f>VLOOKUP(J4346,locations!$A$1:$E$17,5,FALSE)</f>
        <v>28.8</v>
      </c>
    </row>
    <row r="4347" spans="1:14" x14ac:dyDescent="0.25">
      <c r="A4347">
        <v>4346</v>
      </c>
      <c r="B4347" t="s">
        <v>435</v>
      </c>
      <c r="C4347">
        <v>576</v>
      </c>
      <c r="D4347" t="str">
        <f>VLOOKUP(C4355,'make details'!$A$1:$C$139,2,FALSE)</f>
        <v>Trailer</v>
      </c>
      <c r="E4347" t="str">
        <f>VLOOKUP(C4347,'make details'!$A$1:$C$139,3,FALSE)</f>
        <v>Standard</v>
      </c>
      <c r="F4347">
        <v>1999</v>
      </c>
      <c r="G4347" t="s">
        <v>450</v>
      </c>
      <c r="H4347" t="s">
        <v>47</v>
      </c>
      <c r="I4347" s="1">
        <v>44490</v>
      </c>
      <c r="J4347">
        <v>114</v>
      </c>
      <c r="K4347" t="str">
        <f>VLOOKUP(J4347,locations!$A$1:$E$17,2,FALSE)</f>
        <v>Canterbury</v>
      </c>
      <c r="L4347" t="str">
        <f>VLOOKUP(J4347,locations!$A$1:$E$17,3,FALSE)</f>
        <v>New Zealand</v>
      </c>
      <c r="M4347">
        <f>VLOOKUP(J4347,locations!$A$1:$E$17,4,FALSE)</f>
        <v>655000</v>
      </c>
      <c r="N4347">
        <f>VLOOKUP(J4347,locations!$A$1:$E$17,5,FALSE)</f>
        <v>14.72</v>
      </c>
    </row>
    <row r="4348" spans="1:14" x14ac:dyDescent="0.25">
      <c r="A4348">
        <v>4347</v>
      </c>
      <c r="B4348" t="s">
        <v>61</v>
      </c>
      <c r="C4348">
        <v>519</v>
      </c>
      <c r="D4348" t="str">
        <f>VLOOKUP(C4356,'make details'!$A$1:$C$139,2,FALSE)</f>
        <v>Caravan</v>
      </c>
      <c r="E4348" t="str">
        <f>VLOOKUP(C4348,'make details'!$A$1:$C$139,3,FALSE)</f>
        <v>Standard</v>
      </c>
      <c r="F4348">
        <v>1991</v>
      </c>
      <c r="G4348" t="s">
        <v>1165</v>
      </c>
      <c r="H4348" t="s">
        <v>154</v>
      </c>
      <c r="I4348" s="1">
        <v>44613</v>
      </c>
      <c r="J4348">
        <v>102</v>
      </c>
      <c r="K4348" t="str">
        <f>VLOOKUP(J4348,locations!$A$1:$E$17,2,FALSE)</f>
        <v>Auckland</v>
      </c>
      <c r="L4348" t="str">
        <f>VLOOKUP(J4348,locations!$A$1:$E$17,3,FALSE)</f>
        <v>New Zealand</v>
      </c>
      <c r="M4348">
        <f>VLOOKUP(J4348,locations!$A$1:$E$17,4,FALSE)</f>
        <v>1695200</v>
      </c>
      <c r="N4348">
        <f>VLOOKUP(J4348,locations!$A$1:$E$17,5,FALSE)</f>
        <v>343.09</v>
      </c>
    </row>
    <row r="4349" spans="1:14" x14ac:dyDescent="0.25">
      <c r="A4349">
        <v>4348</v>
      </c>
      <c r="B4349" t="s">
        <v>8</v>
      </c>
      <c r="C4349">
        <v>623</v>
      </c>
      <c r="D4349" t="str">
        <f>VLOOKUP(C4357,'make details'!$A$1:$C$139,2,FALSE)</f>
        <v>Trailer</v>
      </c>
      <c r="E4349" t="str">
        <f>VLOOKUP(C4349,'make details'!$A$1:$C$139,3,FALSE)</f>
        <v>Standard</v>
      </c>
      <c r="F4349">
        <v>2014</v>
      </c>
      <c r="G4349" t="s">
        <v>1166</v>
      </c>
      <c r="H4349" t="s">
        <v>10</v>
      </c>
      <c r="I4349" s="1">
        <v>44642</v>
      </c>
      <c r="J4349">
        <v>102</v>
      </c>
      <c r="K4349" t="str">
        <f>VLOOKUP(J4349,locations!$A$1:$E$17,2,FALSE)</f>
        <v>Auckland</v>
      </c>
      <c r="L4349" t="str">
        <f>VLOOKUP(J4349,locations!$A$1:$E$17,3,FALSE)</f>
        <v>New Zealand</v>
      </c>
      <c r="M4349">
        <f>VLOOKUP(J4349,locations!$A$1:$E$17,4,FALSE)</f>
        <v>1695200</v>
      </c>
      <c r="N4349">
        <f>VLOOKUP(J4349,locations!$A$1:$E$17,5,FALSE)</f>
        <v>343.09</v>
      </c>
    </row>
    <row r="4350" spans="1:14" x14ac:dyDescent="0.25">
      <c r="A4350">
        <v>4349</v>
      </c>
      <c r="B4350" t="s">
        <v>61</v>
      </c>
      <c r="C4350">
        <v>519</v>
      </c>
      <c r="D4350" t="str">
        <f>VLOOKUP(C4358,'make details'!$A$1:$C$139,2,FALSE)</f>
        <v>Trailer</v>
      </c>
      <c r="E4350" t="str">
        <f>VLOOKUP(C4350,'make details'!$A$1:$C$139,3,FALSE)</f>
        <v>Standard</v>
      </c>
      <c r="F4350">
        <v>1990</v>
      </c>
      <c r="G4350" t="s">
        <v>82</v>
      </c>
      <c r="H4350" t="s">
        <v>32</v>
      </c>
      <c r="I4350" s="1">
        <v>44593</v>
      </c>
      <c r="J4350">
        <v>104</v>
      </c>
      <c r="K4350" t="str">
        <f>VLOOKUP(J4350,locations!$A$1:$E$17,2,FALSE)</f>
        <v>Bay of Plenty</v>
      </c>
      <c r="L4350" t="str">
        <f>VLOOKUP(J4350,locations!$A$1:$E$17,3,FALSE)</f>
        <v>New Zealand</v>
      </c>
      <c r="M4350">
        <f>VLOOKUP(J4350,locations!$A$1:$E$17,4,FALSE)</f>
        <v>347700</v>
      </c>
      <c r="N4350">
        <f>VLOOKUP(J4350,locations!$A$1:$E$17,5,FALSE)</f>
        <v>28.8</v>
      </c>
    </row>
    <row r="4351" spans="1:14" x14ac:dyDescent="0.25">
      <c r="A4351">
        <v>4350</v>
      </c>
      <c r="B4351" t="s">
        <v>11</v>
      </c>
      <c r="C4351">
        <v>551</v>
      </c>
      <c r="D4351" t="str">
        <f>VLOOKUP(C4359,'make details'!$A$1:$C$139,2,FALSE)</f>
        <v>Trailer</v>
      </c>
      <c r="E4351" t="str">
        <f>VLOOKUP(C4351,'make details'!$A$1:$C$139,3,FALSE)</f>
        <v>Standard</v>
      </c>
      <c r="F4351">
        <v>1994</v>
      </c>
      <c r="G4351" t="s">
        <v>57</v>
      </c>
      <c r="H4351" t="s">
        <v>10</v>
      </c>
      <c r="I4351" s="1">
        <v>44639</v>
      </c>
      <c r="J4351">
        <v>102</v>
      </c>
      <c r="K4351" t="str">
        <f>VLOOKUP(J4351,locations!$A$1:$E$17,2,FALSE)</f>
        <v>Auckland</v>
      </c>
      <c r="L4351" t="str">
        <f>VLOOKUP(J4351,locations!$A$1:$E$17,3,FALSE)</f>
        <v>New Zealand</v>
      </c>
      <c r="M4351">
        <f>VLOOKUP(J4351,locations!$A$1:$E$17,4,FALSE)</f>
        <v>1695200</v>
      </c>
      <c r="N4351">
        <f>VLOOKUP(J4351,locations!$A$1:$E$17,5,FALSE)</f>
        <v>343.09</v>
      </c>
    </row>
    <row r="4352" spans="1:14" x14ac:dyDescent="0.25">
      <c r="A4352">
        <v>4351</v>
      </c>
      <c r="B4352" t="s">
        <v>8</v>
      </c>
      <c r="C4352">
        <v>623</v>
      </c>
      <c r="D4352" t="str">
        <f>VLOOKUP(C4360,'make details'!$A$1:$C$139,2,FALSE)</f>
        <v>Trailer</v>
      </c>
      <c r="E4352" t="str">
        <f>VLOOKUP(C4352,'make details'!$A$1:$C$139,3,FALSE)</f>
        <v>Standard</v>
      </c>
      <c r="F4352">
        <v>2013</v>
      </c>
      <c r="G4352" t="s">
        <v>1167</v>
      </c>
      <c r="H4352" t="s">
        <v>10</v>
      </c>
      <c r="I4352" s="1">
        <v>44628</v>
      </c>
      <c r="J4352">
        <v>114</v>
      </c>
      <c r="K4352" t="str">
        <f>VLOOKUP(J4352,locations!$A$1:$E$17,2,FALSE)</f>
        <v>Canterbury</v>
      </c>
      <c r="L4352" t="str">
        <f>VLOOKUP(J4352,locations!$A$1:$E$17,3,FALSE)</f>
        <v>New Zealand</v>
      </c>
      <c r="M4352">
        <f>VLOOKUP(J4352,locations!$A$1:$E$17,4,FALSE)</f>
        <v>655000</v>
      </c>
      <c r="N4352">
        <f>VLOOKUP(J4352,locations!$A$1:$E$17,5,FALSE)</f>
        <v>14.72</v>
      </c>
    </row>
    <row r="4353" spans="1:14" x14ac:dyDescent="0.25">
      <c r="A4353">
        <v>4352</v>
      </c>
      <c r="B4353" t="s">
        <v>8</v>
      </c>
      <c r="C4353">
        <v>623</v>
      </c>
      <c r="D4353" t="str">
        <f>VLOOKUP(C4361,'make details'!$A$1:$C$139,2,FALSE)</f>
        <v>Briford</v>
      </c>
      <c r="E4353" t="str">
        <f>VLOOKUP(C4353,'make details'!$A$1:$C$139,3,FALSE)</f>
        <v>Standard</v>
      </c>
      <c r="F4353">
        <v>2013</v>
      </c>
      <c r="G4353" t="s">
        <v>81</v>
      </c>
      <c r="H4353" t="s">
        <v>10</v>
      </c>
      <c r="I4353" s="1">
        <v>44571</v>
      </c>
      <c r="J4353">
        <v>114</v>
      </c>
      <c r="K4353" t="str">
        <f>VLOOKUP(J4353,locations!$A$1:$E$17,2,FALSE)</f>
        <v>Canterbury</v>
      </c>
      <c r="L4353" t="str">
        <f>VLOOKUP(J4353,locations!$A$1:$E$17,3,FALSE)</f>
        <v>New Zealand</v>
      </c>
      <c r="M4353">
        <f>VLOOKUP(J4353,locations!$A$1:$E$17,4,FALSE)</f>
        <v>655000</v>
      </c>
      <c r="N4353">
        <f>VLOOKUP(J4353,locations!$A$1:$E$17,5,FALSE)</f>
        <v>14.72</v>
      </c>
    </row>
    <row r="4354" spans="1:14" x14ac:dyDescent="0.25">
      <c r="A4354">
        <v>4353</v>
      </c>
      <c r="B4354" t="s">
        <v>8</v>
      </c>
      <c r="C4354">
        <v>623</v>
      </c>
      <c r="D4354" t="str">
        <f>VLOOKUP(C4362,'make details'!$A$1:$C$139,2,FALSE)</f>
        <v>Pinto</v>
      </c>
      <c r="E4354" t="str">
        <f>VLOOKUP(C4354,'make details'!$A$1:$C$139,3,FALSE)</f>
        <v>Standard</v>
      </c>
      <c r="F4354">
        <v>2001</v>
      </c>
      <c r="G4354" t="s">
        <v>54</v>
      </c>
      <c r="H4354" t="s">
        <v>10</v>
      </c>
      <c r="I4354" s="1">
        <v>44598</v>
      </c>
      <c r="J4354">
        <v>104</v>
      </c>
      <c r="K4354" t="str">
        <f>VLOOKUP(J4354,locations!$A$1:$E$17,2,FALSE)</f>
        <v>Bay of Plenty</v>
      </c>
      <c r="L4354" t="str">
        <f>VLOOKUP(J4354,locations!$A$1:$E$17,3,FALSE)</f>
        <v>New Zealand</v>
      </c>
      <c r="M4354">
        <f>VLOOKUP(J4354,locations!$A$1:$E$17,4,FALSE)</f>
        <v>347700</v>
      </c>
      <c r="N4354">
        <f>VLOOKUP(J4354,locations!$A$1:$E$17,5,FALSE)</f>
        <v>28.8</v>
      </c>
    </row>
    <row r="4355" spans="1:14" x14ac:dyDescent="0.25">
      <c r="A4355">
        <v>4354</v>
      </c>
      <c r="B4355" t="s">
        <v>11</v>
      </c>
      <c r="C4355">
        <v>623</v>
      </c>
      <c r="D4355" t="str">
        <f>VLOOKUP(C4363,'make details'!$A$1:$C$139,2,FALSE)</f>
        <v>Trailer</v>
      </c>
      <c r="E4355" t="str">
        <f>VLOOKUP(C4355,'make details'!$A$1:$C$139,3,FALSE)</f>
        <v>Standard</v>
      </c>
      <c r="F4355">
        <v>2014</v>
      </c>
      <c r="G4355" t="s">
        <v>1168</v>
      </c>
      <c r="H4355" t="s">
        <v>10</v>
      </c>
      <c r="I4355" s="1">
        <v>44491</v>
      </c>
      <c r="J4355">
        <v>102</v>
      </c>
      <c r="K4355" t="str">
        <f>VLOOKUP(J4355,locations!$A$1:$E$17,2,FALSE)</f>
        <v>Auckland</v>
      </c>
      <c r="L4355" t="str">
        <f>VLOOKUP(J4355,locations!$A$1:$E$17,3,FALSE)</f>
        <v>New Zealand</v>
      </c>
      <c r="M4355">
        <f>VLOOKUP(J4355,locations!$A$1:$E$17,4,FALSE)</f>
        <v>1695200</v>
      </c>
      <c r="N4355">
        <f>VLOOKUP(J4355,locations!$A$1:$E$17,5,FALSE)</f>
        <v>343.09</v>
      </c>
    </row>
    <row r="4356" spans="1:14" x14ac:dyDescent="0.25">
      <c r="A4356">
        <v>4355</v>
      </c>
      <c r="B4356" t="s">
        <v>61</v>
      </c>
      <c r="C4356">
        <v>519</v>
      </c>
      <c r="D4356" t="str">
        <f>VLOOKUP(C4364,'make details'!$A$1:$C$139,2,FALSE)</f>
        <v>Trailer</v>
      </c>
      <c r="E4356" t="str">
        <f>VLOOKUP(C4356,'make details'!$A$1:$C$139,3,FALSE)</f>
        <v>Standard</v>
      </c>
      <c r="F4356">
        <v>2001</v>
      </c>
      <c r="G4356" t="s">
        <v>1169</v>
      </c>
      <c r="H4356" t="s">
        <v>32</v>
      </c>
      <c r="I4356" s="1">
        <v>44566</v>
      </c>
      <c r="J4356">
        <v>101</v>
      </c>
      <c r="K4356" t="str">
        <f>VLOOKUP(J4356,locations!$A$1:$E$17,2,FALSE)</f>
        <v>Northland</v>
      </c>
      <c r="L4356" t="str">
        <f>VLOOKUP(J4356,locations!$A$1:$E$17,3,FALSE)</f>
        <v>New Zealand</v>
      </c>
      <c r="M4356">
        <f>VLOOKUP(J4356,locations!$A$1:$E$17,4,FALSE)</f>
        <v>201500</v>
      </c>
      <c r="N4356">
        <f>VLOOKUP(J4356,locations!$A$1:$E$17,5,FALSE)</f>
        <v>16.11</v>
      </c>
    </row>
    <row r="4357" spans="1:14" x14ac:dyDescent="0.25">
      <c r="A4357">
        <v>4356</v>
      </c>
      <c r="B4357" t="s">
        <v>8</v>
      </c>
      <c r="C4357">
        <v>623</v>
      </c>
      <c r="D4357" t="str">
        <f>VLOOKUP(C4365,'make details'!$A$1:$C$139,2,FALSE)</f>
        <v>DMW</v>
      </c>
      <c r="E4357" t="str">
        <f>VLOOKUP(C4357,'make details'!$A$1:$C$139,3,FALSE)</f>
        <v>Standard</v>
      </c>
      <c r="F4357">
        <v>2013</v>
      </c>
      <c r="G4357" t="s">
        <v>1170</v>
      </c>
      <c r="H4357" t="s">
        <v>32</v>
      </c>
      <c r="I4357" s="1">
        <v>44503</v>
      </c>
      <c r="J4357">
        <v>102</v>
      </c>
      <c r="K4357" t="str">
        <f>VLOOKUP(J4357,locations!$A$1:$E$17,2,FALSE)</f>
        <v>Auckland</v>
      </c>
      <c r="L4357" t="str">
        <f>VLOOKUP(J4357,locations!$A$1:$E$17,3,FALSE)</f>
        <v>New Zealand</v>
      </c>
      <c r="M4357">
        <f>VLOOKUP(J4357,locations!$A$1:$E$17,4,FALSE)</f>
        <v>1695200</v>
      </c>
      <c r="N4357">
        <f>VLOOKUP(J4357,locations!$A$1:$E$17,5,FALSE)</f>
        <v>343.09</v>
      </c>
    </row>
    <row r="4358" spans="1:14" x14ac:dyDescent="0.25">
      <c r="A4358">
        <v>4357</v>
      </c>
      <c r="B4358" t="s">
        <v>8</v>
      </c>
      <c r="C4358">
        <v>623</v>
      </c>
      <c r="D4358" t="str">
        <f>VLOOKUP(C4366,'make details'!$A$1:$C$139,2,FALSE)</f>
        <v>Ford</v>
      </c>
      <c r="E4358" t="str">
        <f>VLOOKUP(C4358,'make details'!$A$1:$C$139,3,FALSE)</f>
        <v>Standard</v>
      </c>
      <c r="F4358">
        <v>2013</v>
      </c>
      <c r="G4358" t="s">
        <v>53</v>
      </c>
      <c r="H4358" t="s">
        <v>10</v>
      </c>
      <c r="I4358" s="1">
        <v>44489</v>
      </c>
      <c r="J4358">
        <v>109</v>
      </c>
      <c r="K4358" t="str">
        <f>VLOOKUP(J4358,locations!$A$1:$E$17,2,FALSE)</f>
        <v>Wellington</v>
      </c>
      <c r="L4358" t="str">
        <f>VLOOKUP(J4358,locations!$A$1:$E$17,3,FALSE)</f>
        <v>New Zealand</v>
      </c>
      <c r="M4358">
        <f>VLOOKUP(J4358,locations!$A$1:$E$17,4,FALSE)</f>
        <v>543500</v>
      </c>
      <c r="N4358">
        <f>VLOOKUP(J4358,locations!$A$1:$E$17,5,FALSE)</f>
        <v>67.52</v>
      </c>
    </row>
    <row r="4359" spans="1:14" x14ac:dyDescent="0.25">
      <c r="A4359">
        <v>4358</v>
      </c>
      <c r="B4359" t="s">
        <v>8</v>
      </c>
      <c r="C4359">
        <v>623</v>
      </c>
      <c r="D4359" t="str">
        <f>VLOOKUP(C4367,'make details'!$A$1:$C$139,2,FALSE)</f>
        <v>Nissan</v>
      </c>
      <c r="E4359" t="str">
        <f>VLOOKUP(C4359,'make details'!$A$1:$C$139,3,FALSE)</f>
        <v>Standard</v>
      </c>
      <c r="F4359">
        <v>2014</v>
      </c>
      <c r="G4359" t="s">
        <v>33</v>
      </c>
      <c r="H4359" t="s">
        <v>10</v>
      </c>
      <c r="I4359" s="1">
        <v>44521</v>
      </c>
      <c r="J4359">
        <v>114</v>
      </c>
      <c r="K4359" t="str">
        <f>VLOOKUP(J4359,locations!$A$1:$E$17,2,FALSE)</f>
        <v>Canterbury</v>
      </c>
      <c r="L4359" t="str">
        <f>VLOOKUP(J4359,locations!$A$1:$E$17,3,FALSE)</f>
        <v>New Zealand</v>
      </c>
      <c r="M4359">
        <f>VLOOKUP(J4359,locations!$A$1:$E$17,4,FALSE)</f>
        <v>655000</v>
      </c>
      <c r="N4359">
        <f>VLOOKUP(J4359,locations!$A$1:$E$17,5,FALSE)</f>
        <v>14.72</v>
      </c>
    </row>
    <row r="4360" spans="1:14" x14ac:dyDescent="0.25">
      <c r="A4360">
        <v>4359</v>
      </c>
      <c r="B4360" t="s">
        <v>11</v>
      </c>
      <c r="C4360">
        <v>623</v>
      </c>
      <c r="D4360" t="str">
        <f>VLOOKUP(C4368,'make details'!$A$1:$C$139,2,FALSE)</f>
        <v>Nissan</v>
      </c>
      <c r="E4360" t="str">
        <f>VLOOKUP(C4360,'make details'!$A$1:$C$139,3,FALSE)</f>
        <v>Standard</v>
      </c>
      <c r="F4360">
        <v>2014</v>
      </c>
      <c r="G4360" t="s">
        <v>1171</v>
      </c>
      <c r="H4360" t="s">
        <v>10</v>
      </c>
      <c r="I4360" s="1">
        <v>44584</v>
      </c>
      <c r="J4360">
        <v>102</v>
      </c>
      <c r="K4360" t="str">
        <f>VLOOKUP(J4360,locations!$A$1:$E$17,2,FALSE)</f>
        <v>Auckland</v>
      </c>
      <c r="L4360" t="str">
        <f>VLOOKUP(J4360,locations!$A$1:$E$17,3,FALSE)</f>
        <v>New Zealand</v>
      </c>
      <c r="M4360">
        <f>VLOOKUP(J4360,locations!$A$1:$E$17,4,FALSE)</f>
        <v>1695200</v>
      </c>
      <c r="N4360">
        <f>VLOOKUP(J4360,locations!$A$1:$E$17,5,FALSE)</f>
        <v>343.09</v>
      </c>
    </row>
    <row r="4361" spans="1:14" x14ac:dyDescent="0.25">
      <c r="A4361">
        <v>4360</v>
      </c>
      <c r="B4361" t="s">
        <v>8</v>
      </c>
      <c r="C4361">
        <v>514</v>
      </c>
      <c r="D4361" t="str">
        <f>VLOOKUP(C4369,'make details'!$A$1:$C$139,2,FALSE)</f>
        <v>Ford</v>
      </c>
      <c r="E4361" t="str">
        <f>VLOOKUP(C4361,'make details'!$A$1:$C$139,3,FALSE)</f>
        <v>Standard</v>
      </c>
      <c r="F4361">
        <v>2013</v>
      </c>
      <c r="G4361" t="s">
        <v>22</v>
      </c>
      <c r="H4361" t="s">
        <v>10</v>
      </c>
      <c r="I4361" s="1">
        <v>44544</v>
      </c>
      <c r="J4361">
        <v>114</v>
      </c>
      <c r="K4361" t="str">
        <f>VLOOKUP(J4361,locations!$A$1:$E$17,2,FALSE)</f>
        <v>Canterbury</v>
      </c>
      <c r="L4361" t="str">
        <f>VLOOKUP(J4361,locations!$A$1:$E$17,3,FALSE)</f>
        <v>New Zealand</v>
      </c>
      <c r="M4361">
        <f>VLOOKUP(J4361,locations!$A$1:$E$17,4,FALSE)</f>
        <v>655000</v>
      </c>
      <c r="N4361">
        <f>VLOOKUP(J4361,locations!$A$1:$E$17,5,FALSE)</f>
        <v>14.72</v>
      </c>
    </row>
    <row r="4362" spans="1:14" x14ac:dyDescent="0.25">
      <c r="A4362">
        <v>4361</v>
      </c>
      <c r="B4362" t="s">
        <v>8</v>
      </c>
      <c r="C4362">
        <v>595</v>
      </c>
      <c r="D4362" t="str">
        <f>VLOOKUP(C4370,'make details'!$A$1:$C$139,2,FALSE)</f>
        <v>Toyota</v>
      </c>
      <c r="E4362" t="str">
        <f>VLOOKUP(C4362,'make details'!$A$1:$C$139,3,FALSE)</f>
        <v>Standard</v>
      </c>
      <c r="F4362">
        <v>2013</v>
      </c>
      <c r="G4362" t="s">
        <v>1172</v>
      </c>
      <c r="H4362" t="s">
        <v>10</v>
      </c>
      <c r="I4362" s="1">
        <v>44568</v>
      </c>
      <c r="J4362">
        <v>102</v>
      </c>
      <c r="K4362" t="str">
        <f>VLOOKUP(J4362,locations!$A$1:$E$17,2,FALSE)</f>
        <v>Auckland</v>
      </c>
      <c r="L4362" t="str">
        <f>VLOOKUP(J4362,locations!$A$1:$E$17,3,FALSE)</f>
        <v>New Zealand</v>
      </c>
      <c r="M4362">
        <f>VLOOKUP(J4362,locations!$A$1:$E$17,4,FALSE)</f>
        <v>1695200</v>
      </c>
      <c r="N4362">
        <f>VLOOKUP(J4362,locations!$A$1:$E$17,5,FALSE)</f>
        <v>343.09</v>
      </c>
    </row>
    <row r="4363" spans="1:14" x14ac:dyDescent="0.25">
      <c r="A4363">
        <v>4362</v>
      </c>
      <c r="B4363" t="s">
        <v>8</v>
      </c>
      <c r="C4363">
        <v>623</v>
      </c>
      <c r="D4363" t="str">
        <f>VLOOKUP(C4371,'make details'!$A$1:$C$139,2,FALSE)</f>
        <v>Nissan</v>
      </c>
      <c r="E4363" t="str">
        <f>VLOOKUP(C4363,'make details'!$A$1:$C$139,3,FALSE)</f>
        <v>Standard</v>
      </c>
      <c r="F4363">
        <v>2013</v>
      </c>
      <c r="G4363" t="s">
        <v>112</v>
      </c>
      <c r="H4363" t="s">
        <v>10</v>
      </c>
      <c r="I4363" s="1">
        <v>44609</v>
      </c>
      <c r="J4363">
        <v>102</v>
      </c>
      <c r="K4363" t="str">
        <f>VLOOKUP(J4363,locations!$A$1:$E$17,2,FALSE)</f>
        <v>Auckland</v>
      </c>
      <c r="L4363" t="str">
        <f>VLOOKUP(J4363,locations!$A$1:$E$17,3,FALSE)</f>
        <v>New Zealand</v>
      </c>
      <c r="M4363">
        <f>VLOOKUP(J4363,locations!$A$1:$E$17,4,FALSE)</f>
        <v>1695200</v>
      </c>
      <c r="N4363">
        <f>VLOOKUP(J4363,locations!$A$1:$E$17,5,FALSE)</f>
        <v>343.09</v>
      </c>
    </row>
    <row r="4364" spans="1:14" x14ac:dyDescent="0.25">
      <c r="A4364">
        <v>4363</v>
      </c>
      <c r="B4364" t="s">
        <v>8</v>
      </c>
      <c r="C4364">
        <v>623</v>
      </c>
      <c r="D4364" t="str">
        <f>VLOOKUP(C4372,'make details'!$A$1:$C$139,2,FALSE)</f>
        <v>Mitsubishi</v>
      </c>
      <c r="E4364" t="str">
        <f>VLOOKUP(C4364,'make details'!$A$1:$C$139,3,FALSE)</f>
        <v>Standard</v>
      </c>
      <c r="F4364">
        <v>2014</v>
      </c>
      <c r="G4364" t="s">
        <v>81</v>
      </c>
      <c r="H4364" t="s">
        <v>10</v>
      </c>
      <c r="I4364" s="1">
        <v>44611</v>
      </c>
      <c r="J4364">
        <v>114</v>
      </c>
      <c r="K4364" t="str">
        <f>VLOOKUP(J4364,locations!$A$1:$E$17,2,FALSE)</f>
        <v>Canterbury</v>
      </c>
      <c r="L4364" t="str">
        <f>VLOOKUP(J4364,locations!$A$1:$E$17,3,FALSE)</f>
        <v>New Zealand</v>
      </c>
      <c r="M4364">
        <f>VLOOKUP(J4364,locations!$A$1:$E$17,4,FALSE)</f>
        <v>655000</v>
      </c>
      <c r="N4364">
        <f>VLOOKUP(J4364,locations!$A$1:$E$17,5,FALSE)</f>
        <v>14.72</v>
      </c>
    </row>
    <row r="4365" spans="1:14" x14ac:dyDescent="0.25">
      <c r="A4365">
        <v>4364</v>
      </c>
      <c r="B4365" t="s">
        <v>11</v>
      </c>
      <c r="C4365">
        <v>533</v>
      </c>
      <c r="D4365" t="str">
        <f>VLOOKUP(C4373,'make details'!$A$1:$C$139,2,FALSE)</f>
        <v>Ford</v>
      </c>
      <c r="E4365" t="str">
        <f>VLOOKUP(C4365,'make details'!$A$1:$C$139,3,FALSE)</f>
        <v>Standard</v>
      </c>
      <c r="F4365">
        <v>2013</v>
      </c>
      <c r="G4365" t="s">
        <v>1173</v>
      </c>
      <c r="H4365" t="s">
        <v>45</v>
      </c>
      <c r="I4365" s="1">
        <v>44577</v>
      </c>
      <c r="J4365">
        <v>103</v>
      </c>
      <c r="K4365" t="str">
        <f>VLOOKUP(J4365,locations!$A$1:$E$17,2,FALSE)</f>
        <v>Waikato</v>
      </c>
      <c r="L4365" t="str">
        <f>VLOOKUP(J4365,locations!$A$1:$E$17,3,FALSE)</f>
        <v>New Zealand</v>
      </c>
      <c r="M4365">
        <f>VLOOKUP(J4365,locations!$A$1:$E$17,4,FALSE)</f>
        <v>513800</v>
      </c>
      <c r="N4365">
        <f>VLOOKUP(J4365,locations!$A$1:$E$17,5,FALSE)</f>
        <v>21.5</v>
      </c>
    </row>
    <row r="4366" spans="1:14" x14ac:dyDescent="0.25">
      <c r="A4366">
        <v>4365</v>
      </c>
      <c r="B4366" t="s">
        <v>435</v>
      </c>
      <c r="C4366">
        <v>540</v>
      </c>
      <c r="D4366" t="str">
        <f>VLOOKUP(C4374,'make details'!$A$1:$C$139,2,FALSE)</f>
        <v>Mitsubishi</v>
      </c>
      <c r="E4366" t="str">
        <f>VLOOKUP(C4366,'make details'!$A$1:$C$139,3,FALSE)</f>
        <v>Standard</v>
      </c>
      <c r="F4366">
        <v>1999</v>
      </c>
      <c r="G4366" t="s">
        <v>436</v>
      </c>
      <c r="H4366" t="s">
        <v>32</v>
      </c>
      <c r="I4366" s="1">
        <v>44609</v>
      </c>
      <c r="J4366">
        <v>114</v>
      </c>
      <c r="K4366" t="str">
        <f>VLOOKUP(J4366,locations!$A$1:$E$17,2,FALSE)</f>
        <v>Canterbury</v>
      </c>
      <c r="L4366" t="str">
        <f>VLOOKUP(J4366,locations!$A$1:$E$17,3,FALSE)</f>
        <v>New Zealand</v>
      </c>
      <c r="M4366">
        <f>VLOOKUP(J4366,locations!$A$1:$E$17,4,FALSE)</f>
        <v>655000</v>
      </c>
      <c r="N4366">
        <f>VLOOKUP(J4366,locations!$A$1:$E$17,5,FALSE)</f>
        <v>14.72</v>
      </c>
    </row>
    <row r="4367" spans="1:14" x14ac:dyDescent="0.25">
      <c r="A4367">
        <v>4366</v>
      </c>
      <c r="B4367" t="s">
        <v>83</v>
      </c>
      <c r="C4367">
        <v>587</v>
      </c>
      <c r="D4367" t="str">
        <f>VLOOKUP(C4375,'make details'!$A$1:$C$139,2,FALSE)</f>
        <v>Ford</v>
      </c>
      <c r="E4367" t="str">
        <f>VLOOKUP(C4367,'make details'!$A$1:$C$139,3,FALSE)</f>
        <v>Standard</v>
      </c>
      <c r="F4367">
        <v>1999</v>
      </c>
      <c r="G4367" t="s">
        <v>446</v>
      </c>
      <c r="H4367" t="s">
        <v>32</v>
      </c>
      <c r="I4367" s="1">
        <v>44636</v>
      </c>
      <c r="J4367">
        <v>102</v>
      </c>
      <c r="K4367" t="str">
        <f>VLOOKUP(J4367,locations!$A$1:$E$17,2,FALSE)</f>
        <v>Auckland</v>
      </c>
      <c r="L4367" t="str">
        <f>VLOOKUP(J4367,locations!$A$1:$E$17,3,FALSE)</f>
        <v>New Zealand</v>
      </c>
      <c r="M4367">
        <f>VLOOKUP(J4367,locations!$A$1:$E$17,4,FALSE)</f>
        <v>1695200</v>
      </c>
      <c r="N4367">
        <f>VLOOKUP(J4367,locations!$A$1:$E$17,5,FALSE)</f>
        <v>343.09</v>
      </c>
    </row>
    <row r="4368" spans="1:14" x14ac:dyDescent="0.25">
      <c r="A4368">
        <v>4367</v>
      </c>
      <c r="B4368" t="s">
        <v>90</v>
      </c>
      <c r="C4368">
        <v>587</v>
      </c>
      <c r="D4368" t="str">
        <f>VLOOKUP(C4376,'make details'!$A$1:$C$139,2,FALSE)</f>
        <v>Nissan</v>
      </c>
      <c r="E4368" t="str">
        <f>VLOOKUP(C4368,'make details'!$A$1:$C$139,3,FALSE)</f>
        <v>Standard</v>
      </c>
      <c r="F4368">
        <v>1999</v>
      </c>
      <c r="G4368" t="s">
        <v>715</v>
      </c>
      <c r="H4368" t="s">
        <v>47</v>
      </c>
      <c r="I4368" s="1">
        <v>44483</v>
      </c>
      <c r="J4368">
        <v>114</v>
      </c>
      <c r="K4368" t="str">
        <f>VLOOKUP(J4368,locations!$A$1:$E$17,2,FALSE)</f>
        <v>Canterbury</v>
      </c>
      <c r="L4368" t="str">
        <f>VLOOKUP(J4368,locations!$A$1:$E$17,3,FALSE)</f>
        <v>New Zealand</v>
      </c>
      <c r="M4368">
        <f>VLOOKUP(J4368,locations!$A$1:$E$17,4,FALSE)</f>
        <v>655000</v>
      </c>
      <c r="N4368">
        <f>VLOOKUP(J4368,locations!$A$1:$E$17,5,FALSE)</f>
        <v>14.72</v>
      </c>
    </row>
    <row r="4369" spans="1:14" x14ac:dyDescent="0.25">
      <c r="A4369">
        <v>4368</v>
      </c>
      <c r="B4369" t="s">
        <v>435</v>
      </c>
      <c r="C4369">
        <v>540</v>
      </c>
      <c r="D4369" t="str">
        <f>VLOOKUP(C4377,'make details'!$A$1:$C$139,2,FALSE)</f>
        <v>Nissan</v>
      </c>
      <c r="E4369" t="str">
        <f>VLOOKUP(C4369,'make details'!$A$1:$C$139,3,FALSE)</f>
        <v>Standard</v>
      </c>
      <c r="F4369">
        <v>1999</v>
      </c>
      <c r="G4369" t="s">
        <v>436</v>
      </c>
      <c r="H4369" t="s">
        <v>32</v>
      </c>
      <c r="I4369" s="1">
        <v>44489</v>
      </c>
      <c r="J4369">
        <v>104</v>
      </c>
      <c r="K4369" t="str">
        <f>VLOOKUP(J4369,locations!$A$1:$E$17,2,FALSE)</f>
        <v>Bay of Plenty</v>
      </c>
      <c r="L4369" t="str">
        <f>VLOOKUP(J4369,locations!$A$1:$E$17,3,FALSE)</f>
        <v>New Zealand</v>
      </c>
      <c r="M4369">
        <f>VLOOKUP(J4369,locations!$A$1:$E$17,4,FALSE)</f>
        <v>347700</v>
      </c>
      <c r="N4369">
        <f>VLOOKUP(J4369,locations!$A$1:$E$17,5,FALSE)</f>
        <v>28.8</v>
      </c>
    </row>
    <row r="4370" spans="1:14" x14ac:dyDescent="0.25">
      <c r="A4370">
        <v>4369</v>
      </c>
      <c r="B4370" t="s">
        <v>90</v>
      </c>
      <c r="C4370">
        <v>619</v>
      </c>
      <c r="D4370" t="str">
        <f>VLOOKUP(C4378,'make details'!$A$1:$C$139,2,FALSE)</f>
        <v>Toyota</v>
      </c>
      <c r="E4370" t="str">
        <f>VLOOKUP(C4370,'make details'!$A$1:$C$139,3,FALSE)</f>
        <v>Standard</v>
      </c>
      <c r="F4370">
        <v>1992</v>
      </c>
      <c r="G4370" t="s">
        <v>448</v>
      </c>
      <c r="H4370" t="s">
        <v>45</v>
      </c>
      <c r="I4370" s="1">
        <v>44512</v>
      </c>
      <c r="J4370">
        <v>114</v>
      </c>
      <c r="K4370" t="str">
        <f>VLOOKUP(J4370,locations!$A$1:$E$17,2,FALSE)</f>
        <v>Canterbury</v>
      </c>
      <c r="L4370" t="str">
        <f>VLOOKUP(J4370,locations!$A$1:$E$17,3,FALSE)</f>
        <v>New Zealand</v>
      </c>
      <c r="M4370">
        <f>VLOOKUP(J4370,locations!$A$1:$E$17,4,FALSE)</f>
        <v>655000</v>
      </c>
      <c r="N4370">
        <f>VLOOKUP(J4370,locations!$A$1:$E$17,5,FALSE)</f>
        <v>14.72</v>
      </c>
    </row>
    <row r="4371" spans="1:14" x14ac:dyDescent="0.25">
      <c r="A4371">
        <v>4370</v>
      </c>
      <c r="B4371" t="s">
        <v>90</v>
      </c>
      <c r="C4371">
        <v>587</v>
      </c>
      <c r="D4371" t="str">
        <f>VLOOKUP(C4379,'make details'!$A$1:$C$139,2,FALSE)</f>
        <v>Nissan</v>
      </c>
      <c r="E4371" t="str">
        <f>VLOOKUP(C4371,'make details'!$A$1:$C$139,3,FALSE)</f>
        <v>Standard</v>
      </c>
      <c r="F4371">
        <v>1992</v>
      </c>
      <c r="G4371" t="s">
        <v>570</v>
      </c>
      <c r="H4371" t="s">
        <v>283</v>
      </c>
      <c r="I4371" s="1">
        <v>44508</v>
      </c>
      <c r="J4371">
        <v>114</v>
      </c>
      <c r="K4371" t="str">
        <f>VLOOKUP(J4371,locations!$A$1:$E$17,2,FALSE)</f>
        <v>Canterbury</v>
      </c>
      <c r="L4371" t="str">
        <f>VLOOKUP(J4371,locations!$A$1:$E$17,3,FALSE)</f>
        <v>New Zealand</v>
      </c>
      <c r="M4371">
        <f>VLOOKUP(J4371,locations!$A$1:$E$17,4,FALSE)</f>
        <v>655000</v>
      </c>
      <c r="N4371">
        <f>VLOOKUP(J4371,locations!$A$1:$E$17,5,FALSE)</f>
        <v>14.72</v>
      </c>
    </row>
    <row r="4372" spans="1:14" x14ac:dyDescent="0.25">
      <c r="A4372">
        <v>4371</v>
      </c>
      <c r="B4372" t="s">
        <v>83</v>
      </c>
      <c r="C4372">
        <v>580</v>
      </c>
      <c r="D4372" t="str">
        <f>VLOOKUP(C4380,'make details'!$A$1:$C$139,2,FALSE)</f>
        <v>Daihatsu</v>
      </c>
      <c r="E4372" t="str">
        <f>VLOOKUP(C4372,'make details'!$A$1:$C$139,3,FALSE)</f>
        <v>Standard</v>
      </c>
      <c r="F4372">
        <v>1999</v>
      </c>
      <c r="G4372" t="s">
        <v>441</v>
      </c>
      <c r="H4372" t="s">
        <v>10</v>
      </c>
      <c r="I4372" s="1">
        <v>44542</v>
      </c>
      <c r="J4372">
        <v>104</v>
      </c>
      <c r="K4372" t="str">
        <f>VLOOKUP(J4372,locations!$A$1:$E$17,2,FALSE)</f>
        <v>Bay of Plenty</v>
      </c>
      <c r="L4372" t="str">
        <f>VLOOKUP(J4372,locations!$A$1:$E$17,3,FALSE)</f>
        <v>New Zealand</v>
      </c>
      <c r="M4372">
        <f>VLOOKUP(J4372,locations!$A$1:$E$17,4,FALSE)</f>
        <v>347700</v>
      </c>
      <c r="N4372">
        <f>VLOOKUP(J4372,locations!$A$1:$E$17,5,FALSE)</f>
        <v>28.8</v>
      </c>
    </row>
    <row r="4373" spans="1:14" x14ac:dyDescent="0.25">
      <c r="A4373">
        <v>4372</v>
      </c>
      <c r="B4373" t="s">
        <v>435</v>
      </c>
      <c r="C4373">
        <v>540</v>
      </c>
      <c r="D4373" t="str">
        <f>VLOOKUP(C4381,'make details'!$A$1:$C$139,2,FALSE)</f>
        <v>Ford</v>
      </c>
      <c r="E4373" t="str">
        <f>VLOOKUP(C4373,'make details'!$A$1:$C$139,3,FALSE)</f>
        <v>Standard</v>
      </c>
      <c r="F4373">
        <v>1999</v>
      </c>
      <c r="G4373" t="s">
        <v>436</v>
      </c>
      <c r="H4373" t="s">
        <v>32</v>
      </c>
      <c r="I4373" s="1">
        <v>44656</v>
      </c>
      <c r="J4373">
        <v>109</v>
      </c>
      <c r="K4373" t="str">
        <f>VLOOKUP(J4373,locations!$A$1:$E$17,2,FALSE)</f>
        <v>Wellington</v>
      </c>
      <c r="L4373" t="str">
        <f>VLOOKUP(J4373,locations!$A$1:$E$17,3,FALSE)</f>
        <v>New Zealand</v>
      </c>
      <c r="M4373">
        <f>VLOOKUP(J4373,locations!$A$1:$E$17,4,FALSE)</f>
        <v>543500</v>
      </c>
      <c r="N4373">
        <f>VLOOKUP(J4373,locations!$A$1:$E$17,5,FALSE)</f>
        <v>67.52</v>
      </c>
    </row>
    <row r="4374" spans="1:14" x14ac:dyDescent="0.25">
      <c r="A4374">
        <v>4373</v>
      </c>
      <c r="B4374" t="s">
        <v>83</v>
      </c>
      <c r="C4374">
        <v>580</v>
      </c>
      <c r="D4374" t="str">
        <f>VLOOKUP(C4382,'make details'!$A$1:$C$139,2,FALSE)</f>
        <v>Nissan</v>
      </c>
      <c r="E4374" t="str">
        <f>VLOOKUP(C4374,'make details'!$A$1:$C$139,3,FALSE)</f>
        <v>Standard</v>
      </c>
      <c r="F4374">
        <v>1995</v>
      </c>
      <c r="G4374" t="s">
        <v>441</v>
      </c>
      <c r="H4374" t="s">
        <v>69</v>
      </c>
      <c r="I4374" s="1">
        <v>44528</v>
      </c>
      <c r="J4374">
        <v>101</v>
      </c>
      <c r="K4374" t="str">
        <f>VLOOKUP(J4374,locations!$A$1:$E$17,2,FALSE)</f>
        <v>Northland</v>
      </c>
      <c r="L4374" t="str">
        <f>VLOOKUP(J4374,locations!$A$1:$E$17,3,FALSE)</f>
        <v>New Zealand</v>
      </c>
      <c r="M4374">
        <f>VLOOKUP(J4374,locations!$A$1:$E$17,4,FALSE)</f>
        <v>201500</v>
      </c>
      <c r="N4374">
        <f>VLOOKUP(J4374,locations!$A$1:$E$17,5,FALSE)</f>
        <v>16.11</v>
      </c>
    </row>
    <row r="4375" spans="1:14" x14ac:dyDescent="0.25">
      <c r="A4375">
        <v>4374</v>
      </c>
      <c r="B4375" t="s">
        <v>435</v>
      </c>
      <c r="C4375">
        <v>540</v>
      </c>
      <c r="D4375" t="str">
        <f>VLOOKUP(C4383,'make details'!$A$1:$C$139,2,FALSE)</f>
        <v>Holden</v>
      </c>
      <c r="E4375" t="str">
        <f>VLOOKUP(C4375,'make details'!$A$1:$C$139,3,FALSE)</f>
        <v>Standard</v>
      </c>
      <c r="F4375">
        <v>1999</v>
      </c>
      <c r="G4375" t="s">
        <v>436</v>
      </c>
      <c r="H4375" t="s">
        <v>69</v>
      </c>
      <c r="I4375" s="1">
        <v>44547</v>
      </c>
      <c r="J4375">
        <v>115</v>
      </c>
      <c r="K4375" t="str">
        <f>VLOOKUP(J4375,locations!$A$1:$E$17,2,FALSE)</f>
        <v>Otago</v>
      </c>
      <c r="L4375" t="str">
        <f>VLOOKUP(J4375,locations!$A$1:$E$17,3,FALSE)</f>
        <v>New Zealand</v>
      </c>
      <c r="M4375">
        <f>VLOOKUP(J4375,locations!$A$1:$E$17,4,FALSE)</f>
        <v>246000</v>
      </c>
      <c r="N4375">
        <f>VLOOKUP(J4375,locations!$A$1:$E$17,5,FALSE)</f>
        <v>7.89</v>
      </c>
    </row>
    <row r="4376" spans="1:14" x14ac:dyDescent="0.25">
      <c r="A4376">
        <v>4375</v>
      </c>
      <c r="B4376" t="s">
        <v>75</v>
      </c>
      <c r="C4376">
        <v>587</v>
      </c>
      <c r="D4376" t="str">
        <f>VLOOKUP(C4384,'make details'!$A$1:$C$139,2,FALSE)</f>
        <v>Honda</v>
      </c>
      <c r="E4376" t="str">
        <f>VLOOKUP(C4376,'make details'!$A$1:$C$139,3,FALSE)</f>
        <v>Standard</v>
      </c>
      <c r="F4376">
        <v>1990</v>
      </c>
      <c r="G4376" t="s">
        <v>461</v>
      </c>
      <c r="H4376" t="s">
        <v>45</v>
      </c>
      <c r="I4376" s="1">
        <v>44562</v>
      </c>
      <c r="J4376">
        <v>114</v>
      </c>
      <c r="K4376" t="str">
        <f>VLOOKUP(J4376,locations!$A$1:$E$17,2,FALSE)</f>
        <v>Canterbury</v>
      </c>
      <c r="L4376" t="str">
        <f>VLOOKUP(J4376,locations!$A$1:$E$17,3,FALSE)</f>
        <v>New Zealand</v>
      </c>
      <c r="M4376">
        <f>VLOOKUP(J4376,locations!$A$1:$E$17,4,FALSE)</f>
        <v>655000</v>
      </c>
      <c r="N4376">
        <f>VLOOKUP(J4376,locations!$A$1:$E$17,5,FALSE)</f>
        <v>14.72</v>
      </c>
    </row>
    <row r="4377" spans="1:14" x14ac:dyDescent="0.25">
      <c r="A4377">
        <v>4376</v>
      </c>
      <c r="B4377" t="s">
        <v>75</v>
      </c>
      <c r="C4377">
        <v>587</v>
      </c>
      <c r="D4377" t="str">
        <f>VLOOKUP(C4385,'make details'!$A$1:$C$139,2,FALSE)</f>
        <v>Nissan</v>
      </c>
      <c r="E4377" t="str">
        <f>VLOOKUP(C4377,'make details'!$A$1:$C$139,3,FALSE)</f>
        <v>Standard</v>
      </c>
      <c r="F4377">
        <v>1992</v>
      </c>
      <c r="G4377" t="s">
        <v>461</v>
      </c>
      <c r="H4377" t="s">
        <v>45</v>
      </c>
      <c r="I4377" s="1">
        <v>44492</v>
      </c>
      <c r="J4377">
        <v>114</v>
      </c>
      <c r="K4377" t="str">
        <f>VLOOKUP(J4377,locations!$A$1:$E$17,2,FALSE)</f>
        <v>Canterbury</v>
      </c>
      <c r="L4377" t="str">
        <f>VLOOKUP(J4377,locations!$A$1:$E$17,3,FALSE)</f>
        <v>New Zealand</v>
      </c>
      <c r="M4377">
        <f>VLOOKUP(J4377,locations!$A$1:$E$17,4,FALSE)</f>
        <v>655000</v>
      </c>
      <c r="N4377">
        <f>VLOOKUP(J4377,locations!$A$1:$E$17,5,FALSE)</f>
        <v>14.72</v>
      </c>
    </row>
    <row r="4378" spans="1:14" x14ac:dyDescent="0.25">
      <c r="A4378">
        <v>4377</v>
      </c>
      <c r="B4378" t="s">
        <v>574</v>
      </c>
      <c r="C4378">
        <v>619</v>
      </c>
      <c r="D4378" t="str">
        <f>VLOOKUP(C4386,'make details'!$A$1:$C$139,2,FALSE)</f>
        <v>Toyota</v>
      </c>
      <c r="E4378" t="str">
        <f>VLOOKUP(C4378,'make details'!$A$1:$C$139,3,FALSE)</f>
        <v>Standard</v>
      </c>
      <c r="F4378">
        <v>1999</v>
      </c>
      <c r="G4378" t="s">
        <v>467</v>
      </c>
      <c r="H4378" t="s">
        <v>47</v>
      </c>
      <c r="I4378" s="1">
        <v>44638</v>
      </c>
      <c r="J4378">
        <v>114</v>
      </c>
      <c r="K4378" t="str">
        <f>VLOOKUP(J4378,locations!$A$1:$E$17,2,FALSE)</f>
        <v>Canterbury</v>
      </c>
      <c r="L4378" t="str">
        <f>VLOOKUP(J4378,locations!$A$1:$E$17,3,FALSE)</f>
        <v>New Zealand</v>
      </c>
      <c r="M4378">
        <f>VLOOKUP(J4378,locations!$A$1:$E$17,4,FALSE)</f>
        <v>655000</v>
      </c>
      <c r="N4378">
        <f>VLOOKUP(J4378,locations!$A$1:$E$17,5,FALSE)</f>
        <v>14.72</v>
      </c>
    </row>
    <row r="4379" spans="1:14" x14ac:dyDescent="0.25">
      <c r="A4379">
        <v>4378</v>
      </c>
      <c r="B4379" t="s">
        <v>83</v>
      </c>
      <c r="C4379">
        <v>587</v>
      </c>
      <c r="D4379" t="str">
        <f>VLOOKUP(C4387,'make details'!$A$1:$C$139,2,FALSE)</f>
        <v>Nissan</v>
      </c>
      <c r="E4379" t="str">
        <f>VLOOKUP(C4379,'make details'!$A$1:$C$139,3,FALSE)</f>
        <v>Standard</v>
      </c>
      <c r="F4379">
        <v>1999</v>
      </c>
      <c r="G4379" t="s">
        <v>446</v>
      </c>
      <c r="H4379" t="s">
        <v>69</v>
      </c>
      <c r="I4379" s="1">
        <v>44656</v>
      </c>
      <c r="J4379">
        <v>109</v>
      </c>
      <c r="K4379" t="str">
        <f>VLOOKUP(J4379,locations!$A$1:$E$17,2,FALSE)</f>
        <v>Wellington</v>
      </c>
      <c r="L4379" t="str">
        <f>VLOOKUP(J4379,locations!$A$1:$E$17,3,FALSE)</f>
        <v>New Zealand</v>
      </c>
      <c r="M4379">
        <f>VLOOKUP(J4379,locations!$A$1:$E$17,4,FALSE)</f>
        <v>543500</v>
      </c>
      <c r="N4379">
        <f>VLOOKUP(J4379,locations!$A$1:$E$17,5,FALSE)</f>
        <v>67.52</v>
      </c>
    </row>
    <row r="4380" spans="1:14" x14ac:dyDescent="0.25">
      <c r="A4380">
        <v>4379</v>
      </c>
      <c r="B4380" t="s">
        <v>75</v>
      </c>
      <c r="C4380">
        <v>531</v>
      </c>
      <c r="D4380" t="str">
        <f>VLOOKUP(C4388,'make details'!$A$1:$C$139,2,FALSE)</f>
        <v>Toyota</v>
      </c>
      <c r="E4380" t="str">
        <f>VLOOKUP(C4380,'make details'!$A$1:$C$139,3,FALSE)</f>
        <v>Standard</v>
      </c>
      <c r="F4380">
        <v>1997</v>
      </c>
      <c r="G4380" t="s">
        <v>598</v>
      </c>
      <c r="H4380" t="s">
        <v>45</v>
      </c>
      <c r="I4380" s="1">
        <v>44560</v>
      </c>
      <c r="J4380">
        <v>102</v>
      </c>
      <c r="K4380" t="str">
        <f>VLOOKUP(J4380,locations!$A$1:$E$17,2,FALSE)</f>
        <v>Auckland</v>
      </c>
      <c r="L4380" t="str">
        <f>VLOOKUP(J4380,locations!$A$1:$E$17,3,FALSE)</f>
        <v>New Zealand</v>
      </c>
      <c r="M4380">
        <f>VLOOKUP(J4380,locations!$A$1:$E$17,4,FALSE)</f>
        <v>1695200</v>
      </c>
      <c r="N4380">
        <f>VLOOKUP(J4380,locations!$A$1:$E$17,5,FALSE)</f>
        <v>343.09</v>
      </c>
    </row>
    <row r="4381" spans="1:14" x14ac:dyDescent="0.25">
      <c r="A4381">
        <v>4380</v>
      </c>
      <c r="B4381" t="s">
        <v>435</v>
      </c>
      <c r="C4381">
        <v>540</v>
      </c>
      <c r="D4381" t="str">
        <f>VLOOKUP(C4389,'make details'!$A$1:$C$139,2,FALSE)</f>
        <v>Mazda</v>
      </c>
      <c r="E4381" t="str">
        <f>VLOOKUP(C4381,'make details'!$A$1:$C$139,3,FALSE)</f>
        <v>Standard</v>
      </c>
      <c r="F4381">
        <v>1999</v>
      </c>
      <c r="G4381" t="s">
        <v>436</v>
      </c>
      <c r="H4381" t="s">
        <v>32</v>
      </c>
      <c r="I4381" s="1">
        <v>44528</v>
      </c>
      <c r="J4381">
        <v>115</v>
      </c>
      <c r="K4381" t="str">
        <f>VLOOKUP(J4381,locations!$A$1:$E$17,2,FALSE)</f>
        <v>Otago</v>
      </c>
      <c r="L4381" t="str">
        <f>VLOOKUP(J4381,locations!$A$1:$E$17,3,FALSE)</f>
        <v>New Zealand</v>
      </c>
      <c r="M4381">
        <f>VLOOKUP(J4381,locations!$A$1:$E$17,4,FALSE)</f>
        <v>246000</v>
      </c>
      <c r="N4381">
        <f>VLOOKUP(J4381,locations!$A$1:$E$17,5,FALSE)</f>
        <v>7.89</v>
      </c>
    </row>
    <row r="4382" spans="1:14" x14ac:dyDescent="0.25">
      <c r="A4382">
        <v>4381</v>
      </c>
      <c r="B4382" t="s">
        <v>90</v>
      </c>
      <c r="C4382">
        <v>587</v>
      </c>
      <c r="D4382" t="str">
        <f>VLOOKUP(C4390,'make details'!$A$1:$C$139,2,FALSE)</f>
        <v>Toyota</v>
      </c>
      <c r="E4382" t="str">
        <f>VLOOKUP(C4382,'make details'!$A$1:$C$139,3,FALSE)</f>
        <v>Standard</v>
      </c>
      <c r="F4382">
        <v>1989</v>
      </c>
      <c r="G4382" t="s">
        <v>473</v>
      </c>
      <c r="H4382" t="s">
        <v>101</v>
      </c>
      <c r="I4382" s="1">
        <v>44537</v>
      </c>
      <c r="J4382">
        <v>101</v>
      </c>
      <c r="K4382" t="str">
        <f>VLOOKUP(J4382,locations!$A$1:$E$17,2,FALSE)</f>
        <v>Northland</v>
      </c>
      <c r="L4382" t="str">
        <f>VLOOKUP(J4382,locations!$A$1:$E$17,3,FALSE)</f>
        <v>New Zealand</v>
      </c>
      <c r="M4382">
        <f>VLOOKUP(J4382,locations!$A$1:$E$17,4,FALSE)</f>
        <v>201500</v>
      </c>
      <c r="N4382">
        <f>VLOOKUP(J4382,locations!$A$1:$E$17,5,FALSE)</f>
        <v>16.11</v>
      </c>
    </row>
    <row r="4383" spans="1:14" x14ac:dyDescent="0.25">
      <c r="A4383">
        <v>4382</v>
      </c>
      <c r="B4383" t="s">
        <v>83</v>
      </c>
      <c r="C4383">
        <v>548</v>
      </c>
      <c r="D4383" t="str">
        <f>VLOOKUP(C4391,'make details'!$A$1:$C$139,2,FALSE)</f>
        <v>Toyota</v>
      </c>
      <c r="E4383" t="str">
        <f>VLOOKUP(C4383,'make details'!$A$1:$C$139,3,FALSE)</f>
        <v>Standard</v>
      </c>
      <c r="F4383">
        <v>1997</v>
      </c>
      <c r="G4383" t="s">
        <v>747</v>
      </c>
      <c r="H4383" t="s">
        <v>28</v>
      </c>
      <c r="I4383" s="1">
        <v>44616</v>
      </c>
      <c r="J4383">
        <v>102</v>
      </c>
      <c r="K4383" t="str">
        <f>VLOOKUP(J4383,locations!$A$1:$E$17,2,FALSE)</f>
        <v>Auckland</v>
      </c>
      <c r="L4383" t="str">
        <f>VLOOKUP(J4383,locations!$A$1:$E$17,3,FALSE)</f>
        <v>New Zealand</v>
      </c>
      <c r="M4383">
        <f>VLOOKUP(J4383,locations!$A$1:$E$17,4,FALSE)</f>
        <v>1695200</v>
      </c>
      <c r="N4383">
        <f>VLOOKUP(J4383,locations!$A$1:$E$17,5,FALSE)</f>
        <v>343.09</v>
      </c>
    </row>
    <row r="4384" spans="1:14" x14ac:dyDescent="0.25">
      <c r="A4384">
        <v>4383</v>
      </c>
      <c r="B4384" t="s">
        <v>83</v>
      </c>
      <c r="C4384">
        <v>550</v>
      </c>
      <c r="D4384" t="str">
        <f>VLOOKUP(C4392,'make details'!$A$1:$C$139,2,FALSE)</f>
        <v>Holden</v>
      </c>
      <c r="E4384" t="str">
        <f>VLOOKUP(C4384,'make details'!$A$1:$C$139,3,FALSE)</f>
        <v>Standard</v>
      </c>
      <c r="F4384">
        <v>1999</v>
      </c>
      <c r="G4384" t="s">
        <v>571</v>
      </c>
      <c r="H4384" t="s">
        <v>69</v>
      </c>
      <c r="I4384" s="1">
        <v>44597</v>
      </c>
      <c r="J4384">
        <v>102</v>
      </c>
      <c r="K4384" t="str">
        <f>VLOOKUP(J4384,locations!$A$1:$E$17,2,FALSE)</f>
        <v>Auckland</v>
      </c>
      <c r="L4384" t="str">
        <f>VLOOKUP(J4384,locations!$A$1:$E$17,3,FALSE)</f>
        <v>New Zealand</v>
      </c>
      <c r="M4384">
        <f>VLOOKUP(J4384,locations!$A$1:$E$17,4,FALSE)</f>
        <v>1695200</v>
      </c>
      <c r="N4384">
        <f>VLOOKUP(J4384,locations!$A$1:$E$17,5,FALSE)</f>
        <v>343.09</v>
      </c>
    </row>
    <row r="4385" spans="1:14" x14ac:dyDescent="0.25">
      <c r="A4385">
        <v>4384</v>
      </c>
      <c r="B4385" t="s">
        <v>435</v>
      </c>
      <c r="C4385">
        <v>587</v>
      </c>
      <c r="D4385" t="str">
        <f>VLOOKUP(C4393,'make details'!$A$1:$C$139,2,FALSE)</f>
        <v>Ford</v>
      </c>
      <c r="E4385" t="str">
        <f>VLOOKUP(C4385,'make details'!$A$1:$C$139,3,FALSE)</f>
        <v>Standard</v>
      </c>
      <c r="F4385">
        <v>1991</v>
      </c>
      <c r="G4385" t="s">
        <v>481</v>
      </c>
      <c r="H4385" t="s">
        <v>283</v>
      </c>
      <c r="I4385" s="1">
        <v>44642</v>
      </c>
      <c r="J4385">
        <v>102</v>
      </c>
      <c r="K4385" t="str">
        <f>VLOOKUP(J4385,locations!$A$1:$E$17,2,FALSE)</f>
        <v>Auckland</v>
      </c>
      <c r="L4385" t="str">
        <f>VLOOKUP(J4385,locations!$A$1:$E$17,3,FALSE)</f>
        <v>New Zealand</v>
      </c>
      <c r="M4385">
        <f>VLOOKUP(J4385,locations!$A$1:$E$17,4,FALSE)</f>
        <v>1695200</v>
      </c>
      <c r="N4385">
        <f>VLOOKUP(J4385,locations!$A$1:$E$17,5,FALSE)</f>
        <v>343.09</v>
      </c>
    </row>
    <row r="4386" spans="1:14" x14ac:dyDescent="0.25">
      <c r="A4386">
        <v>4385</v>
      </c>
      <c r="B4386" t="s">
        <v>235</v>
      </c>
      <c r="C4386">
        <v>619</v>
      </c>
      <c r="D4386" t="str">
        <f>VLOOKUP(C4394,'make details'!$A$1:$C$139,2,FALSE)</f>
        <v>Mitsubishi</v>
      </c>
      <c r="E4386" t="str">
        <f>VLOOKUP(C4386,'make details'!$A$1:$C$139,3,FALSE)</f>
        <v>Standard</v>
      </c>
      <c r="F4386">
        <v>1992</v>
      </c>
      <c r="G4386" t="s">
        <v>467</v>
      </c>
      <c r="H4386" t="s">
        <v>32</v>
      </c>
      <c r="I4386" s="1">
        <v>44493</v>
      </c>
      <c r="J4386">
        <v>114</v>
      </c>
      <c r="K4386" t="str">
        <f>VLOOKUP(J4386,locations!$A$1:$E$17,2,FALSE)</f>
        <v>Canterbury</v>
      </c>
      <c r="L4386" t="str">
        <f>VLOOKUP(J4386,locations!$A$1:$E$17,3,FALSE)</f>
        <v>New Zealand</v>
      </c>
      <c r="M4386">
        <f>VLOOKUP(J4386,locations!$A$1:$E$17,4,FALSE)</f>
        <v>655000</v>
      </c>
      <c r="N4386">
        <f>VLOOKUP(J4386,locations!$A$1:$E$17,5,FALSE)</f>
        <v>14.72</v>
      </c>
    </row>
    <row r="4387" spans="1:14" x14ac:dyDescent="0.25">
      <c r="A4387">
        <v>4386</v>
      </c>
      <c r="B4387" t="s">
        <v>83</v>
      </c>
      <c r="C4387">
        <v>587</v>
      </c>
      <c r="D4387" t="str">
        <f>VLOOKUP(C4395,'make details'!$A$1:$C$139,2,FALSE)</f>
        <v>Honda</v>
      </c>
      <c r="E4387" t="str">
        <f>VLOOKUP(C4387,'make details'!$A$1:$C$139,3,FALSE)</f>
        <v>Standard</v>
      </c>
      <c r="F4387">
        <v>1992</v>
      </c>
      <c r="G4387" t="s">
        <v>590</v>
      </c>
      <c r="H4387" t="s">
        <v>47</v>
      </c>
      <c r="I4387" s="1">
        <v>44491</v>
      </c>
      <c r="J4387">
        <v>114</v>
      </c>
      <c r="K4387" t="str">
        <f>VLOOKUP(J4387,locations!$A$1:$E$17,2,FALSE)</f>
        <v>Canterbury</v>
      </c>
      <c r="L4387" t="str">
        <f>VLOOKUP(J4387,locations!$A$1:$E$17,3,FALSE)</f>
        <v>New Zealand</v>
      </c>
      <c r="M4387">
        <f>VLOOKUP(J4387,locations!$A$1:$E$17,4,FALSE)</f>
        <v>655000</v>
      </c>
      <c r="N4387">
        <f>VLOOKUP(J4387,locations!$A$1:$E$17,5,FALSE)</f>
        <v>14.72</v>
      </c>
    </row>
    <row r="4388" spans="1:14" x14ac:dyDescent="0.25">
      <c r="A4388">
        <v>4387</v>
      </c>
      <c r="B4388" t="s">
        <v>75</v>
      </c>
      <c r="C4388">
        <v>619</v>
      </c>
      <c r="D4388" t="str">
        <f>VLOOKUP(C4396,'make details'!$A$1:$C$139,2,FALSE)</f>
        <v>Toyota</v>
      </c>
      <c r="E4388" t="str">
        <f>VLOOKUP(C4388,'make details'!$A$1:$C$139,3,FALSE)</f>
        <v>Standard</v>
      </c>
      <c r="F4388">
        <v>1999</v>
      </c>
      <c r="G4388" t="s">
        <v>460</v>
      </c>
      <c r="H4388" t="s">
        <v>32</v>
      </c>
      <c r="I4388" s="1">
        <v>44484</v>
      </c>
      <c r="J4388">
        <v>105</v>
      </c>
      <c r="K4388" t="str">
        <f>VLOOKUP(J4388,locations!$A$1:$E$17,2,FALSE)</f>
        <v>Gisborne</v>
      </c>
      <c r="L4388" t="str">
        <f>VLOOKUP(J4388,locations!$A$1:$E$17,3,FALSE)</f>
        <v>New Zealand</v>
      </c>
      <c r="M4388">
        <f>VLOOKUP(J4388,locations!$A$1:$E$17,4,FALSE)</f>
        <v>52100</v>
      </c>
      <c r="N4388">
        <f>VLOOKUP(J4388,locations!$A$1:$E$17,5,FALSE)</f>
        <v>6.21</v>
      </c>
    </row>
    <row r="4389" spans="1:14" x14ac:dyDescent="0.25">
      <c r="A4389">
        <v>4388</v>
      </c>
      <c r="B4389" t="s">
        <v>435</v>
      </c>
      <c r="C4389">
        <v>576</v>
      </c>
      <c r="D4389" t="str">
        <f>VLOOKUP(C4397,'make details'!$A$1:$C$139,2,FALSE)</f>
        <v>Audi</v>
      </c>
      <c r="E4389" t="str">
        <f>VLOOKUP(C4389,'make details'!$A$1:$C$139,3,FALSE)</f>
        <v>Standard</v>
      </c>
      <c r="F4389">
        <v>1999</v>
      </c>
      <c r="G4389" t="s">
        <v>450</v>
      </c>
      <c r="H4389" t="s">
        <v>32</v>
      </c>
      <c r="I4389" s="1">
        <v>44511</v>
      </c>
      <c r="J4389">
        <v>105</v>
      </c>
      <c r="K4389" t="str">
        <f>VLOOKUP(J4389,locations!$A$1:$E$17,2,FALSE)</f>
        <v>Gisborne</v>
      </c>
      <c r="L4389" t="str">
        <f>VLOOKUP(J4389,locations!$A$1:$E$17,3,FALSE)</f>
        <v>New Zealand</v>
      </c>
      <c r="M4389">
        <f>VLOOKUP(J4389,locations!$A$1:$E$17,4,FALSE)</f>
        <v>52100</v>
      </c>
      <c r="N4389">
        <f>VLOOKUP(J4389,locations!$A$1:$E$17,5,FALSE)</f>
        <v>6.21</v>
      </c>
    </row>
    <row r="4390" spans="1:14" x14ac:dyDescent="0.25">
      <c r="A4390">
        <v>4389</v>
      </c>
      <c r="B4390" t="s">
        <v>435</v>
      </c>
      <c r="C4390">
        <v>619</v>
      </c>
      <c r="D4390" t="str">
        <f>VLOOKUP(C4398,'make details'!$A$1:$C$139,2,FALSE)</f>
        <v>Toyota</v>
      </c>
      <c r="E4390" t="str">
        <f>VLOOKUP(C4390,'make details'!$A$1:$C$139,3,FALSE)</f>
        <v>Standard</v>
      </c>
      <c r="F4390">
        <v>1998</v>
      </c>
      <c r="G4390" t="s">
        <v>448</v>
      </c>
      <c r="H4390" t="s">
        <v>47</v>
      </c>
      <c r="I4390" s="1">
        <v>44578</v>
      </c>
      <c r="J4390">
        <v>109</v>
      </c>
      <c r="K4390" t="str">
        <f>VLOOKUP(J4390,locations!$A$1:$E$17,2,FALSE)</f>
        <v>Wellington</v>
      </c>
      <c r="L4390" t="str">
        <f>VLOOKUP(J4390,locations!$A$1:$E$17,3,FALSE)</f>
        <v>New Zealand</v>
      </c>
      <c r="M4390">
        <f>VLOOKUP(J4390,locations!$A$1:$E$17,4,FALSE)</f>
        <v>543500</v>
      </c>
      <c r="N4390">
        <f>VLOOKUP(J4390,locations!$A$1:$E$17,5,FALSE)</f>
        <v>67.52</v>
      </c>
    </row>
    <row r="4391" spans="1:14" x14ac:dyDescent="0.25">
      <c r="A4391">
        <v>4390</v>
      </c>
      <c r="B4391" t="s">
        <v>75</v>
      </c>
      <c r="C4391">
        <v>619</v>
      </c>
      <c r="D4391" t="str">
        <f>VLOOKUP(C4399,'make details'!$A$1:$C$139,2,FALSE)</f>
        <v>Toyota</v>
      </c>
      <c r="E4391" t="str">
        <f>VLOOKUP(C4391,'make details'!$A$1:$C$139,3,FALSE)</f>
        <v>Standard</v>
      </c>
      <c r="F4391">
        <v>1999</v>
      </c>
      <c r="G4391" t="s">
        <v>460</v>
      </c>
      <c r="H4391" t="s">
        <v>47</v>
      </c>
      <c r="I4391" s="1">
        <v>44503</v>
      </c>
      <c r="J4391">
        <v>114</v>
      </c>
      <c r="K4391" t="str">
        <f>VLOOKUP(J4391,locations!$A$1:$E$17,2,FALSE)</f>
        <v>Canterbury</v>
      </c>
      <c r="L4391" t="str">
        <f>VLOOKUP(J4391,locations!$A$1:$E$17,3,FALSE)</f>
        <v>New Zealand</v>
      </c>
      <c r="M4391">
        <f>VLOOKUP(J4391,locations!$A$1:$E$17,4,FALSE)</f>
        <v>655000</v>
      </c>
      <c r="N4391">
        <f>VLOOKUP(J4391,locations!$A$1:$E$17,5,FALSE)</f>
        <v>14.72</v>
      </c>
    </row>
    <row r="4392" spans="1:14" x14ac:dyDescent="0.25">
      <c r="A4392">
        <v>4391</v>
      </c>
      <c r="B4392" t="s">
        <v>90</v>
      </c>
      <c r="C4392">
        <v>548</v>
      </c>
      <c r="D4392" t="str">
        <f>VLOOKUP(C4400,'make details'!$A$1:$C$139,2,FALSE)</f>
        <v>Toyota</v>
      </c>
      <c r="E4392" t="str">
        <f>VLOOKUP(C4392,'make details'!$A$1:$C$139,3,FALSE)</f>
        <v>Standard</v>
      </c>
      <c r="F4392">
        <v>1999</v>
      </c>
      <c r="G4392" t="s">
        <v>747</v>
      </c>
      <c r="H4392" t="s">
        <v>28</v>
      </c>
      <c r="I4392" s="1">
        <v>44651</v>
      </c>
      <c r="J4392">
        <v>102</v>
      </c>
      <c r="K4392" t="str">
        <f>VLOOKUP(J4392,locations!$A$1:$E$17,2,FALSE)</f>
        <v>Auckland</v>
      </c>
      <c r="L4392" t="str">
        <f>VLOOKUP(J4392,locations!$A$1:$E$17,3,FALSE)</f>
        <v>New Zealand</v>
      </c>
      <c r="M4392">
        <f>VLOOKUP(J4392,locations!$A$1:$E$17,4,FALSE)</f>
        <v>1695200</v>
      </c>
      <c r="N4392">
        <f>VLOOKUP(J4392,locations!$A$1:$E$17,5,FALSE)</f>
        <v>343.09</v>
      </c>
    </row>
    <row r="4393" spans="1:14" x14ac:dyDescent="0.25">
      <c r="A4393">
        <v>4392</v>
      </c>
      <c r="B4393" t="s">
        <v>75</v>
      </c>
      <c r="C4393">
        <v>540</v>
      </c>
      <c r="D4393" t="str">
        <f>VLOOKUP(C4401,'make details'!$A$1:$C$139,2,FALSE)</f>
        <v>Toyota</v>
      </c>
      <c r="E4393" t="str">
        <f>VLOOKUP(C4393,'make details'!$A$1:$C$139,3,FALSE)</f>
        <v>Standard</v>
      </c>
      <c r="F4393">
        <v>1999</v>
      </c>
      <c r="G4393" t="s">
        <v>719</v>
      </c>
      <c r="H4393" t="s">
        <v>10</v>
      </c>
      <c r="I4393" s="1">
        <v>44655</v>
      </c>
      <c r="J4393">
        <v>102</v>
      </c>
      <c r="K4393" t="str">
        <f>VLOOKUP(J4393,locations!$A$1:$E$17,2,FALSE)</f>
        <v>Auckland</v>
      </c>
      <c r="L4393" t="str">
        <f>VLOOKUP(J4393,locations!$A$1:$E$17,3,FALSE)</f>
        <v>New Zealand</v>
      </c>
      <c r="M4393">
        <f>VLOOKUP(J4393,locations!$A$1:$E$17,4,FALSE)</f>
        <v>1695200</v>
      </c>
      <c r="N4393">
        <f>VLOOKUP(J4393,locations!$A$1:$E$17,5,FALSE)</f>
        <v>343.09</v>
      </c>
    </row>
    <row r="4394" spans="1:14" x14ac:dyDescent="0.25">
      <c r="A4394">
        <v>4393</v>
      </c>
      <c r="B4394" t="s">
        <v>83</v>
      </c>
      <c r="C4394">
        <v>580</v>
      </c>
      <c r="D4394" t="str">
        <f>VLOOKUP(C4402,'make details'!$A$1:$C$139,2,FALSE)</f>
        <v>Toyota</v>
      </c>
      <c r="E4394" t="str">
        <f>VLOOKUP(C4394,'make details'!$A$1:$C$139,3,FALSE)</f>
        <v>Standard</v>
      </c>
      <c r="F4394">
        <v>1999</v>
      </c>
      <c r="G4394" t="s">
        <v>441</v>
      </c>
      <c r="H4394" t="s">
        <v>32</v>
      </c>
      <c r="I4394" s="1">
        <v>44628</v>
      </c>
      <c r="J4394">
        <v>116</v>
      </c>
      <c r="K4394" t="str">
        <f>VLOOKUP(J4394,locations!$A$1:$E$17,2,FALSE)</f>
        <v>Southland</v>
      </c>
      <c r="L4394" t="str">
        <f>VLOOKUP(J4394,locations!$A$1:$E$17,3,FALSE)</f>
        <v>New Zealand</v>
      </c>
      <c r="M4394">
        <f>VLOOKUP(J4394,locations!$A$1:$E$17,4,FALSE)</f>
        <v>102400</v>
      </c>
      <c r="N4394">
        <f>VLOOKUP(J4394,locations!$A$1:$E$17,5,FALSE)</f>
        <v>3.28</v>
      </c>
    </row>
    <row r="4395" spans="1:14" x14ac:dyDescent="0.25">
      <c r="A4395">
        <v>4394</v>
      </c>
      <c r="B4395" t="s">
        <v>75</v>
      </c>
      <c r="C4395">
        <v>550</v>
      </c>
      <c r="D4395" t="str">
        <f>VLOOKUP(C4403,'make details'!$A$1:$C$139,2,FALSE)</f>
        <v>Nissan</v>
      </c>
      <c r="E4395" t="str">
        <f>VLOOKUP(C4395,'make details'!$A$1:$C$139,3,FALSE)</f>
        <v>Standard</v>
      </c>
      <c r="F4395">
        <v>1998</v>
      </c>
      <c r="G4395" t="s">
        <v>592</v>
      </c>
      <c r="H4395" t="s">
        <v>10</v>
      </c>
      <c r="I4395" s="1">
        <v>44635</v>
      </c>
      <c r="J4395">
        <v>102</v>
      </c>
      <c r="K4395" t="str">
        <f>VLOOKUP(J4395,locations!$A$1:$E$17,2,FALSE)</f>
        <v>Auckland</v>
      </c>
      <c r="L4395" t="str">
        <f>VLOOKUP(J4395,locations!$A$1:$E$17,3,FALSE)</f>
        <v>New Zealand</v>
      </c>
      <c r="M4395">
        <f>VLOOKUP(J4395,locations!$A$1:$E$17,4,FALSE)</f>
        <v>1695200</v>
      </c>
      <c r="N4395">
        <f>VLOOKUP(J4395,locations!$A$1:$E$17,5,FALSE)</f>
        <v>343.09</v>
      </c>
    </row>
    <row r="4396" spans="1:14" x14ac:dyDescent="0.25">
      <c r="A4396">
        <v>4395</v>
      </c>
      <c r="B4396" t="s">
        <v>75</v>
      </c>
      <c r="C4396">
        <v>619</v>
      </c>
      <c r="D4396" t="str">
        <f>VLOOKUP(C4404,'make details'!$A$1:$C$139,2,FALSE)</f>
        <v>Ford</v>
      </c>
      <c r="E4396" t="str">
        <f>VLOOKUP(C4396,'make details'!$A$1:$C$139,3,FALSE)</f>
        <v>Standard</v>
      </c>
      <c r="F4396">
        <v>1999</v>
      </c>
      <c r="G4396" t="s">
        <v>460</v>
      </c>
      <c r="H4396" t="s">
        <v>32</v>
      </c>
      <c r="I4396" s="1">
        <v>44544</v>
      </c>
      <c r="J4396">
        <v>104</v>
      </c>
      <c r="K4396" t="str">
        <f>VLOOKUP(J4396,locations!$A$1:$E$17,2,FALSE)</f>
        <v>Bay of Plenty</v>
      </c>
      <c r="L4396" t="str">
        <f>VLOOKUP(J4396,locations!$A$1:$E$17,3,FALSE)</f>
        <v>New Zealand</v>
      </c>
      <c r="M4396">
        <f>VLOOKUP(J4396,locations!$A$1:$E$17,4,FALSE)</f>
        <v>347700</v>
      </c>
      <c r="N4396">
        <f>VLOOKUP(J4396,locations!$A$1:$E$17,5,FALSE)</f>
        <v>28.8</v>
      </c>
    </row>
    <row r="4397" spans="1:14" x14ac:dyDescent="0.25">
      <c r="A4397">
        <v>4396</v>
      </c>
      <c r="B4397" t="s">
        <v>90</v>
      </c>
      <c r="C4397">
        <v>507</v>
      </c>
      <c r="D4397" t="str">
        <f>VLOOKUP(C4405,'make details'!$A$1:$C$139,2,FALSE)</f>
        <v>Holden</v>
      </c>
      <c r="E4397" t="str">
        <f>VLOOKUP(C4397,'make details'!$A$1:$C$139,3,FALSE)</f>
        <v>Standard</v>
      </c>
      <c r="F4397">
        <v>1999</v>
      </c>
      <c r="G4397" t="s">
        <v>688</v>
      </c>
      <c r="H4397" t="s">
        <v>10</v>
      </c>
      <c r="I4397" s="1">
        <v>44562</v>
      </c>
      <c r="J4397">
        <v>104</v>
      </c>
      <c r="K4397" t="str">
        <f>VLOOKUP(J4397,locations!$A$1:$E$17,2,FALSE)</f>
        <v>Bay of Plenty</v>
      </c>
      <c r="L4397" t="str">
        <f>VLOOKUP(J4397,locations!$A$1:$E$17,3,FALSE)</f>
        <v>New Zealand</v>
      </c>
      <c r="M4397">
        <f>VLOOKUP(J4397,locations!$A$1:$E$17,4,FALSE)</f>
        <v>347700</v>
      </c>
      <c r="N4397">
        <f>VLOOKUP(J4397,locations!$A$1:$E$17,5,FALSE)</f>
        <v>28.8</v>
      </c>
    </row>
    <row r="4398" spans="1:14" x14ac:dyDescent="0.25">
      <c r="A4398">
        <v>4397</v>
      </c>
      <c r="B4398" t="s">
        <v>90</v>
      </c>
      <c r="C4398">
        <v>619</v>
      </c>
      <c r="D4398" t="str">
        <f>VLOOKUP(C4406,'make details'!$A$1:$C$139,2,FALSE)</f>
        <v>Toyota</v>
      </c>
      <c r="E4398" t="str">
        <f>VLOOKUP(C4398,'make details'!$A$1:$C$139,3,FALSE)</f>
        <v>Standard</v>
      </c>
      <c r="F4398">
        <v>1999</v>
      </c>
      <c r="G4398" t="s">
        <v>460</v>
      </c>
      <c r="H4398" t="s">
        <v>32</v>
      </c>
      <c r="I4398" s="1">
        <v>44528</v>
      </c>
      <c r="J4398">
        <v>105</v>
      </c>
      <c r="K4398" t="str">
        <f>VLOOKUP(J4398,locations!$A$1:$E$17,2,FALSE)</f>
        <v>Gisborne</v>
      </c>
      <c r="L4398" t="str">
        <f>VLOOKUP(J4398,locations!$A$1:$E$17,3,FALSE)</f>
        <v>New Zealand</v>
      </c>
      <c r="M4398">
        <f>VLOOKUP(J4398,locations!$A$1:$E$17,4,FALSE)</f>
        <v>52100</v>
      </c>
      <c r="N4398">
        <f>VLOOKUP(J4398,locations!$A$1:$E$17,5,FALSE)</f>
        <v>6.21</v>
      </c>
    </row>
    <row r="4399" spans="1:14" x14ac:dyDescent="0.25">
      <c r="A4399">
        <v>4398</v>
      </c>
      <c r="B4399" t="s">
        <v>435</v>
      </c>
      <c r="C4399">
        <v>619</v>
      </c>
      <c r="D4399" t="str">
        <f>VLOOKUP(C4407,'make details'!$A$1:$C$139,2,FALSE)</f>
        <v>Toyota</v>
      </c>
      <c r="E4399" t="str">
        <f>VLOOKUP(C4399,'make details'!$A$1:$C$139,3,FALSE)</f>
        <v>Standard</v>
      </c>
      <c r="F4399">
        <v>1999</v>
      </c>
      <c r="G4399" t="s">
        <v>448</v>
      </c>
      <c r="H4399" t="s">
        <v>47</v>
      </c>
      <c r="I4399" s="1">
        <v>44563</v>
      </c>
      <c r="J4399">
        <v>111</v>
      </c>
      <c r="K4399" t="str">
        <f>VLOOKUP(J4399,locations!$A$1:$E$17,2,FALSE)</f>
        <v>Nelson</v>
      </c>
      <c r="L4399" t="str">
        <f>VLOOKUP(J4399,locations!$A$1:$E$17,3,FALSE)</f>
        <v>New Zealand</v>
      </c>
      <c r="M4399">
        <f>VLOOKUP(J4399,locations!$A$1:$E$17,4,FALSE)</f>
        <v>54500</v>
      </c>
      <c r="N4399">
        <f>VLOOKUP(J4399,locations!$A$1:$E$17,5,FALSE)</f>
        <v>129.15</v>
      </c>
    </row>
    <row r="4400" spans="1:14" x14ac:dyDescent="0.25">
      <c r="A4400">
        <v>4399</v>
      </c>
      <c r="B4400" t="s">
        <v>435</v>
      </c>
      <c r="C4400">
        <v>619</v>
      </c>
      <c r="D4400" t="str">
        <f>VLOOKUP(C4408,'make details'!$A$1:$C$139,2,FALSE)</f>
        <v>Nissan</v>
      </c>
      <c r="E4400" t="str">
        <f>VLOOKUP(C4400,'make details'!$A$1:$C$139,3,FALSE)</f>
        <v>Standard</v>
      </c>
      <c r="F4400">
        <v>1999</v>
      </c>
      <c r="G4400" t="s">
        <v>448</v>
      </c>
      <c r="H4400" t="s">
        <v>47</v>
      </c>
      <c r="I4400" s="1">
        <v>44575</v>
      </c>
      <c r="J4400">
        <v>111</v>
      </c>
      <c r="K4400" t="str">
        <f>VLOOKUP(J4400,locations!$A$1:$E$17,2,FALSE)</f>
        <v>Nelson</v>
      </c>
      <c r="L4400" t="str">
        <f>VLOOKUP(J4400,locations!$A$1:$E$17,3,FALSE)</f>
        <v>New Zealand</v>
      </c>
      <c r="M4400">
        <f>VLOOKUP(J4400,locations!$A$1:$E$17,4,FALSE)</f>
        <v>54500</v>
      </c>
      <c r="N4400">
        <f>VLOOKUP(J4400,locations!$A$1:$E$17,5,FALSE)</f>
        <v>129.15</v>
      </c>
    </row>
    <row r="4401" spans="1:14" x14ac:dyDescent="0.25">
      <c r="A4401">
        <v>4400</v>
      </c>
      <c r="B4401" t="s">
        <v>90</v>
      </c>
      <c r="C4401">
        <v>619</v>
      </c>
      <c r="D4401" t="str">
        <f>VLOOKUP(C4409,'make details'!$A$1:$C$139,2,FALSE)</f>
        <v>BMW</v>
      </c>
      <c r="E4401" t="str">
        <f>VLOOKUP(C4401,'make details'!$A$1:$C$139,3,FALSE)</f>
        <v>Standard</v>
      </c>
      <c r="F4401">
        <v>1999</v>
      </c>
      <c r="G4401" t="s">
        <v>460</v>
      </c>
      <c r="H4401" t="s">
        <v>32</v>
      </c>
      <c r="I4401" s="1">
        <v>44487</v>
      </c>
      <c r="J4401">
        <v>105</v>
      </c>
      <c r="K4401" t="str">
        <f>VLOOKUP(J4401,locations!$A$1:$E$17,2,FALSE)</f>
        <v>Gisborne</v>
      </c>
      <c r="L4401" t="str">
        <f>VLOOKUP(J4401,locations!$A$1:$E$17,3,FALSE)</f>
        <v>New Zealand</v>
      </c>
      <c r="M4401">
        <f>VLOOKUP(J4401,locations!$A$1:$E$17,4,FALSE)</f>
        <v>52100</v>
      </c>
      <c r="N4401">
        <f>VLOOKUP(J4401,locations!$A$1:$E$17,5,FALSE)</f>
        <v>6.21</v>
      </c>
    </row>
    <row r="4402" spans="1:14" x14ac:dyDescent="0.25">
      <c r="A4402">
        <v>4401</v>
      </c>
      <c r="B4402" t="s">
        <v>435</v>
      </c>
      <c r="C4402">
        <v>619</v>
      </c>
      <c r="D4402" t="str">
        <f>VLOOKUP(C4410,'make details'!$A$1:$C$139,2,FALSE)</f>
        <v>Nissan</v>
      </c>
      <c r="E4402" t="str">
        <f>VLOOKUP(C4402,'make details'!$A$1:$C$139,3,FALSE)</f>
        <v>Standard</v>
      </c>
      <c r="F4402">
        <v>1999</v>
      </c>
      <c r="G4402" t="s">
        <v>448</v>
      </c>
      <c r="H4402" t="s">
        <v>47</v>
      </c>
      <c r="I4402" s="1">
        <v>44541</v>
      </c>
      <c r="J4402">
        <v>114</v>
      </c>
      <c r="K4402" t="str">
        <f>VLOOKUP(J4402,locations!$A$1:$E$17,2,FALSE)</f>
        <v>Canterbury</v>
      </c>
      <c r="L4402" t="str">
        <f>VLOOKUP(J4402,locations!$A$1:$E$17,3,FALSE)</f>
        <v>New Zealand</v>
      </c>
      <c r="M4402">
        <f>VLOOKUP(J4402,locations!$A$1:$E$17,4,FALSE)</f>
        <v>655000</v>
      </c>
      <c r="N4402">
        <f>VLOOKUP(J4402,locations!$A$1:$E$17,5,FALSE)</f>
        <v>14.72</v>
      </c>
    </row>
    <row r="4403" spans="1:14" x14ac:dyDescent="0.25">
      <c r="A4403">
        <v>4402</v>
      </c>
      <c r="B4403" t="s">
        <v>235</v>
      </c>
      <c r="C4403">
        <v>587</v>
      </c>
      <c r="D4403" t="str">
        <f>VLOOKUP(C4411,'make details'!$A$1:$C$139,2,FALSE)</f>
        <v>Mazda</v>
      </c>
      <c r="E4403" t="str">
        <f>VLOOKUP(C4403,'make details'!$A$1:$C$139,3,FALSE)</f>
        <v>Standard</v>
      </c>
      <c r="F4403">
        <v>1993</v>
      </c>
      <c r="G4403" t="s">
        <v>175</v>
      </c>
      <c r="H4403" t="s">
        <v>32</v>
      </c>
      <c r="I4403" s="1">
        <v>44573</v>
      </c>
      <c r="J4403">
        <v>109</v>
      </c>
      <c r="K4403" t="str">
        <f>VLOOKUP(J4403,locations!$A$1:$E$17,2,FALSE)</f>
        <v>Wellington</v>
      </c>
      <c r="L4403" t="str">
        <f>VLOOKUP(J4403,locations!$A$1:$E$17,3,FALSE)</f>
        <v>New Zealand</v>
      </c>
      <c r="M4403">
        <f>VLOOKUP(J4403,locations!$A$1:$E$17,4,FALSE)</f>
        <v>543500</v>
      </c>
      <c r="N4403">
        <f>VLOOKUP(J4403,locations!$A$1:$E$17,5,FALSE)</f>
        <v>67.52</v>
      </c>
    </row>
    <row r="4404" spans="1:14" x14ac:dyDescent="0.25">
      <c r="A4404">
        <v>4403</v>
      </c>
      <c r="B4404" t="s">
        <v>83</v>
      </c>
      <c r="C4404">
        <v>540</v>
      </c>
      <c r="D4404" t="str">
        <f>VLOOKUP(C4412,'make details'!$A$1:$C$139,2,FALSE)</f>
        <v>Mazda</v>
      </c>
      <c r="E4404" t="str">
        <f>VLOOKUP(C4404,'make details'!$A$1:$C$139,3,FALSE)</f>
        <v>Standard</v>
      </c>
      <c r="F4404">
        <v>1999</v>
      </c>
      <c r="G4404" t="s">
        <v>453</v>
      </c>
      <c r="H4404" t="s">
        <v>69</v>
      </c>
      <c r="I4404" s="1">
        <v>44613</v>
      </c>
      <c r="J4404">
        <v>104</v>
      </c>
      <c r="K4404" t="str">
        <f>VLOOKUP(J4404,locations!$A$1:$E$17,2,FALSE)</f>
        <v>Bay of Plenty</v>
      </c>
      <c r="L4404" t="str">
        <f>VLOOKUP(J4404,locations!$A$1:$E$17,3,FALSE)</f>
        <v>New Zealand</v>
      </c>
      <c r="M4404">
        <f>VLOOKUP(J4404,locations!$A$1:$E$17,4,FALSE)</f>
        <v>347700</v>
      </c>
      <c r="N4404">
        <f>VLOOKUP(J4404,locations!$A$1:$E$17,5,FALSE)</f>
        <v>28.8</v>
      </c>
    </row>
    <row r="4405" spans="1:14" x14ac:dyDescent="0.25">
      <c r="A4405">
        <v>4404</v>
      </c>
      <c r="B4405" t="s">
        <v>83</v>
      </c>
      <c r="C4405">
        <v>548</v>
      </c>
      <c r="D4405" t="str">
        <f>VLOOKUP(C4413,'make details'!$A$1:$C$139,2,FALSE)</f>
        <v>Toyota</v>
      </c>
      <c r="E4405" t="str">
        <f>VLOOKUP(C4405,'make details'!$A$1:$C$139,3,FALSE)</f>
        <v>Standard</v>
      </c>
      <c r="F4405">
        <v>1999</v>
      </c>
      <c r="G4405" t="s">
        <v>747</v>
      </c>
      <c r="H4405" t="s">
        <v>47</v>
      </c>
      <c r="I4405" s="1">
        <v>44608</v>
      </c>
      <c r="J4405">
        <v>107</v>
      </c>
      <c r="K4405" t="str">
        <f>VLOOKUP(J4405,locations!$A$1:$E$17,2,FALSE)</f>
        <v>Taranaki</v>
      </c>
      <c r="L4405" t="str">
        <f>VLOOKUP(J4405,locations!$A$1:$E$17,3,FALSE)</f>
        <v>New Zealand</v>
      </c>
      <c r="M4405">
        <f>VLOOKUP(J4405,locations!$A$1:$E$17,4,FALSE)</f>
        <v>127300</v>
      </c>
      <c r="N4405">
        <f>VLOOKUP(J4405,locations!$A$1:$E$17,5,FALSE)</f>
        <v>17.55</v>
      </c>
    </row>
    <row r="4406" spans="1:14" x14ac:dyDescent="0.25">
      <c r="A4406">
        <v>4405</v>
      </c>
      <c r="B4406" t="s">
        <v>235</v>
      </c>
      <c r="C4406">
        <v>619</v>
      </c>
      <c r="D4406" t="str">
        <f>VLOOKUP(C4414,'make details'!$A$1:$C$139,2,FALSE)</f>
        <v>Holden</v>
      </c>
      <c r="E4406" t="str">
        <f>VLOOKUP(C4406,'make details'!$A$1:$C$139,3,FALSE)</f>
        <v>Standard</v>
      </c>
      <c r="F4406">
        <v>1993</v>
      </c>
      <c r="G4406" t="s">
        <v>467</v>
      </c>
      <c r="H4406" t="s">
        <v>32</v>
      </c>
      <c r="I4406" s="1">
        <v>44530</v>
      </c>
      <c r="J4406">
        <v>115</v>
      </c>
      <c r="K4406" t="str">
        <f>VLOOKUP(J4406,locations!$A$1:$E$17,2,FALSE)</f>
        <v>Otago</v>
      </c>
      <c r="L4406" t="str">
        <f>VLOOKUP(J4406,locations!$A$1:$E$17,3,FALSE)</f>
        <v>New Zealand</v>
      </c>
      <c r="M4406">
        <f>VLOOKUP(J4406,locations!$A$1:$E$17,4,FALSE)</f>
        <v>246000</v>
      </c>
      <c r="N4406">
        <f>VLOOKUP(J4406,locations!$A$1:$E$17,5,FALSE)</f>
        <v>7.89</v>
      </c>
    </row>
    <row r="4407" spans="1:14" x14ac:dyDescent="0.25">
      <c r="A4407">
        <v>4406</v>
      </c>
      <c r="B4407" t="s">
        <v>75</v>
      </c>
      <c r="C4407">
        <v>619</v>
      </c>
      <c r="D4407" t="str">
        <f>VLOOKUP(C4415,'make details'!$A$1:$C$139,2,FALSE)</f>
        <v>Toyota</v>
      </c>
      <c r="E4407" t="str">
        <f>VLOOKUP(C4407,'make details'!$A$1:$C$139,3,FALSE)</f>
        <v>Standard</v>
      </c>
      <c r="F4407">
        <v>2000</v>
      </c>
      <c r="G4407" t="s">
        <v>460</v>
      </c>
      <c r="H4407" t="s">
        <v>47</v>
      </c>
      <c r="I4407" s="1">
        <v>44558</v>
      </c>
      <c r="J4407">
        <v>109</v>
      </c>
      <c r="K4407" t="str">
        <f>VLOOKUP(J4407,locations!$A$1:$E$17,2,FALSE)</f>
        <v>Wellington</v>
      </c>
      <c r="L4407" t="str">
        <f>VLOOKUP(J4407,locations!$A$1:$E$17,3,FALSE)</f>
        <v>New Zealand</v>
      </c>
      <c r="M4407">
        <f>VLOOKUP(J4407,locations!$A$1:$E$17,4,FALSE)</f>
        <v>543500</v>
      </c>
      <c r="N4407">
        <f>VLOOKUP(J4407,locations!$A$1:$E$17,5,FALSE)</f>
        <v>67.52</v>
      </c>
    </row>
    <row r="4408" spans="1:14" x14ac:dyDescent="0.25">
      <c r="A4408">
        <v>4407</v>
      </c>
      <c r="B4408" t="s">
        <v>90</v>
      </c>
      <c r="C4408">
        <v>587</v>
      </c>
      <c r="D4408" t="str">
        <f>VLOOKUP(C4416,'make details'!$A$1:$C$139,2,FALSE)</f>
        <v>Trailer</v>
      </c>
      <c r="E4408" t="str">
        <f>VLOOKUP(C4408,'make details'!$A$1:$C$139,3,FALSE)</f>
        <v>Standard</v>
      </c>
      <c r="F4408">
        <v>1988</v>
      </c>
      <c r="G4408" t="s">
        <v>473</v>
      </c>
      <c r="H4408" t="s">
        <v>45</v>
      </c>
      <c r="I4408" s="1">
        <v>44630</v>
      </c>
      <c r="J4408">
        <v>114</v>
      </c>
      <c r="K4408" t="str">
        <f>VLOOKUP(J4408,locations!$A$1:$E$17,2,FALSE)</f>
        <v>Canterbury</v>
      </c>
      <c r="L4408" t="str">
        <f>VLOOKUP(J4408,locations!$A$1:$E$17,3,FALSE)</f>
        <v>New Zealand</v>
      </c>
      <c r="M4408">
        <f>VLOOKUP(J4408,locations!$A$1:$E$17,4,FALSE)</f>
        <v>655000</v>
      </c>
      <c r="N4408">
        <f>VLOOKUP(J4408,locations!$A$1:$E$17,5,FALSE)</f>
        <v>14.72</v>
      </c>
    </row>
    <row r="4409" spans="1:14" x14ac:dyDescent="0.25">
      <c r="A4409">
        <v>4408</v>
      </c>
      <c r="B4409" t="s">
        <v>75</v>
      </c>
      <c r="C4409">
        <v>512</v>
      </c>
      <c r="D4409" t="str">
        <f>VLOOKUP(C4417,'make details'!$A$1:$C$139,2,FALSE)</f>
        <v>Trailer</v>
      </c>
      <c r="E4409" t="str">
        <f>VLOOKUP(C4409,'make details'!$A$1:$C$139,3,FALSE)</f>
        <v>Luxury</v>
      </c>
      <c r="F4409">
        <v>2007</v>
      </c>
      <c r="G4409" t="s">
        <v>821</v>
      </c>
      <c r="H4409" t="s">
        <v>69</v>
      </c>
      <c r="I4409" s="1">
        <v>44653</v>
      </c>
      <c r="J4409">
        <v>109</v>
      </c>
      <c r="K4409" t="str">
        <f>VLOOKUP(J4409,locations!$A$1:$E$17,2,FALSE)</f>
        <v>Wellington</v>
      </c>
      <c r="L4409" t="str">
        <f>VLOOKUP(J4409,locations!$A$1:$E$17,3,FALSE)</f>
        <v>New Zealand</v>
      </c>
      <c r="M4409">
        <f>VLOOKUP(J4409,locations!$A$1:$E$17,4,FALSE)</f>
        <v>543500</v>
      </c>
      <c r="N4409">
        <f>VLOOKUP(J4409,locations!$A$1:$E$17,5,FALSE)</f>
        <v>67.52</v>
      </c>
    </row>
    <row r="4410" spans="1:14" x14ac:dyDescent="0.25">
      <c r="A4410">
        <v>4409</v>
      </c>
      <c r="B4410" t="s">
        <v>75</v>
      </c>
      <c r="C4410">
        <v>587</v>
      </c>
      <c r="D4410" t="str">
        <f>VLOOKUP(C4418,'make details'!$A$1:$C$139,2,FALSE)</f>
        <v>Trailer</v>
      </c>
      <c r="E4410" t="str">
        <f>VLOOKUP(C4410,'make details'!$A$1:$C$139,3,FALSE)</f>
        <v>Standard</v>
      </c>
      <c r="F4410">
        <v>2000</v>
      </c>
      <c r="G4410" t="s">
        <v>461</v>
      </c>
      <c r="H4410" t="s">
        <v>10</v>
      </c>
      <c r="I4410" s="1">
        <v>44539</v>
      </c>
      <c r="J4410">
        <v>104</v>
      </c>
      <c r="K4410" t="str">
        <f>VLOOKUP(J4410,locations!$A$1:$E$17,2,FALSE)</f>
        <v>Bay of Plenty</v>
      </c>
      <c r="L4410" t="str">
        <f>VLOOKUP(J4410,locations!$A$1:$E$17,3,FALSE)</f>
        <v>New Zealand</v>
      </c>
      <c r="M4410">
        <f>VLOOKUP(J4410,locations!$A$1:$E$17,4,FALSE)</f>
        <v>347700</v>
      </c>
      <c r="N4410">
        <f>VLOOKUP(J4410,locations!$A$1:$E$17,5,FALSE)</f>
        <v>28.8</v>
      </c>
    </row>
    <row r="4411" spans="1:14" x14ac:dyDescent="0.25">
      <c r="A4411">
        <v>4410</v>
      </c>
      <c r="B4411" t="s">
        <v>435</v>
      </c>
      <c r="C4411">
        <v>576</v>
      </c>
      <c r="D4411" t="str">
        <f>VLOOKUP(C4419,'make details'!$A$1:$C$139,2,FALSE)</f>
        <v>Trailer</v>
      </c>
      <c r="E4411" t="str">
        <f>VLOOKUP(C4411,'make details'!$A$1:$C$139,3,FALSE)</f>
        <v>Standard</v>
      </c>
      <c r="F4411">
        <v>2000</v>
      </c>
      <c r="G4411" t="s">
        <v>450</v>
      </c>
      <c r="H4411" t="s">
        <v>69</v>
      </c>
      <c r="I4411" s="1">
        <v>44643</v>
      </c>
      <c r="J4411">
        <v>115</v>
      </c>
      <c r="K4411" t="str">
        <f>VLOOKUP(J4411,locations!$A$1:$E$17,2,FALSE)</f>
        <v>Otago</v>
      </c>
      <c r="L4411" t="str">
        <f>VLOOKUP(J4411,locations!$A$1:$E$17,3,FALSE)</f>
        <v>New Zealand</v>
      </c>
      <c r="M4411">
        <f>VLOOKUP(J4411,locations!$A$1:$E$17,4,FALSE)</f>
        <v>246000</v>
      </c>
      <c r="N4411">
        <f>VLOOKUP(J4411,locations!$A$1:$E$17,5,FALSE)</f>
        <v>7.89</v>
      </c>
    </row>
    <row r="4412" spans="1:14" x14ac:dyDescent="0.25">
      <c r="A4412">
        <v>4411</v>
      </c>
      <c r="B4412" t="s">
        <v>435</v>
      </c>
      <c r="C4412">
        <v>576</v>
      </c>
      <c r="D4412" t="str">
        <f>VLOOKUP(C4420,'make details'!$A$1:$C$139,2,FALSE)</f>
        <v>Homebuilt</v>
      </c>
      <c r="E4412" t="str">
        <f>VLOOKUP(C4412,'make details'!$A$1:$C$139,3,FALSE)</f>
        <v>Standard</v>
      </c>
      <c r="F4412">
        <v>2000</v>
      </c>
      <c r="G4412" t="s">
        <v>450</v>
      </c>
      <c r="H4412" t="s">
        <v>45</v>
      </c>
      <c r="I4412" s="1">
        <v>44509</v>
      </c>
      <c r="J4412">
        <v>101</v>
      </c>
      <c r="K4412" t="str">
        <f>VLOOKUP(J4412,locations!$A$1:$E$17,2,FALSE)</f>
        <v>Northland</v>
      </c>
      <c r="L4412" t="str">
        <f>VLOOKUP(J4412,locations!$A$1:$E$17,3,FALSE)</f>
        <v>New Zealand</v>
      </c>
      <c r="M4412">
        <f>VLOOKUP(J4412,locations!$A$1:$E$17,4,FALSE)</f>
        <v>201500</v>
      </c>
      <c r="N4412">
        <f>VLOOKUP(J4412,locations!$A$1:$E$17,5,FALSE)</f>
        <v>16.11</v>
      </c>
    </row>
    <row r="4413" spans="1:14" x14ac:dyDescent="0.25">
      <c r="A4413">
        <v>4412</v>
      </c>
      <c r="B4413" t="s">
        <v>75</v>
      </c>
      <c r="C4413">
        <v>619</v>
      </c>
      <c r="D4413" t="str">
        <f>VLOOKUP(C4421,'make details'!$A$1:$C$139,2,FALSE)</f>
        <v>Trailer</v>
      </c>
      <c r="E4413" t="str">
        <f>VLOOKUP(C4413,'make details'!$A$1:$C$139,3,FALSE)</f>
        <v>Standard</v>
      </c>
      <c r="F4413">
        <v>1990</v>
      </c>
      <c r="G4413" t="s">
        <v>702</v>
      </c>
      <c r="H4413" t="s">
        <v>45</v>
      </c>
      <c r="I4413" s="1">
        <v>44603</v>
      </c>
      <c r="J4413">
        <v>114</v>
      </c>
      <c r="K4413" t="str">
        <f>VLOOKUP(J4413,locations!$A$1:$E$17,2,FALSE)</f>
        <v>Canterbury</v>
      </c>
      <c r="L4413" t="str">
        <f>VLOOKUP(J4413,locations!$A$1:$E$17,3,FALSE)</f>
        <v>New Zealand</v>
      </c>
      <c r="M4413">
        <f>VLOOKUP(J4413,locations!$A$1:$E$17,4,FALSE)</f>
        <v>655000</v>
      </c>
      <c r="N4413">
        <f>VLOOKUP(J4413,locations!$A$1:$E$17,5,FALSE)</f>
        <v>14.72</v>
      </c>
    </row>
    <row r="4414" spans="1:14" x14ac:dyDescent="0.25">
      <c r="A4414">
        <v>4413</v>
      </c>
      <c r="B4414" t="s">
        <v>83</v>
      </c>
      <c r="C4414">
        <v>548</v>
      </c>
      <c r="D4414" t="str">
        <f>VLOOKUP(C4422,'make details'!$A$1:$C$139,2,FALSE)</f>
        <v>Trailer</v>
      </c>
      <c r="E4414" t="str">
        <f>VLOOKUP(C4414,'make details'!$A$1:$C$139,3,FALSE)</f>
        <v>Standard</v>
      </c>
      <c r="F4414">
        <v>2000</v>
      </c>
      <c r="G4414" t="s">
        <v>747</v>
      </c>
      <c r="H4414" t="s">
        <v>47</v>
      </c>
      <c r="I4414" s="1">
        <v>44563</v>
      </c>
      <c r="J4414">
        <v>102</v>
      </c>
      <c r="K4414" t="str">
        <f>VLOOKUP(J4414,locations!$A$1:$E$17,2,FALSE)</f>
        <v>Auckland</v>
      </c>
      <c r="L4414" t="str">
        <f>VLOOKUP(J4414,locations!$A$1:$E$17,3,FALSE)</f>
        <v>New Zealand</v>
      </c>
      <c r="M4414">
        <f>VLOOKUP(J4414,locations!$A$1:$E$17,4,FALSE)</f>
        <v>1695200</v>
      </c>
      <c r="N4414">
        <f>VLOOKUP(J4414,locations!$A$1:$E$17,5,FALSE)</f>
        <v>343.09</v>
      </c>
    </row>
    <row r="4415" spans="1:14" x14ac:dyDescent="0.25">
      <c r="A4415">
        <v>4414</v>
      </c>
      <c r="B4415" t="s">
        <v>435</v>
      </c>
      <c r="C4415">
        <v>619</v>
      </c>
      <c r="D4415" t="str">
        <f>VLOOKUP(C4423,'make details'!$A$1:$C$139,2,FALSE)</f>
        <v>Reid</v>
      </c>
      <c r="E4415" t="str">
        <f>VLOOKUP(C4415,'make details'!$A$1:$C$139,3,FALSE)</f>
        <v>Standard</v>
      </c>
      <c r="F4415">
        <v>1997</v>
      </c>
      <c r="G4415" t="s">
        <v>448</v>
      </c>
      <c r="H4415" t="s">
        <v>32</v>
      </c>
      <c r="I4415" s="1">
        <v>44595</v>
      </c>
      <c r="J4415">
        <v>101</v>
      </c>
      <c r="K4415" t="str">
        <f>VLOOKUP(J4415,locations!$A$1:$E$17,2,FALSE)</f>
        <v>Northland</v>
      </c>
      <c r="L4415" t="str">
        <f>VLOOKUP(J4415,locations!$A$1:$E$17,3,FALSE)</f>
        <v>New Zealand</v>
      </c>
      <c r="M4415">
        <f>VLOOKUP(J4415,locations!$A$1:$E$17,4,FALSE)</f>
        <v>201500</v>
      </c>
      <c r="N4415">
        <f>VLOOKUP(J4415,locations!$A$1:$E$17,5,FALSE)</f>
        <v>16.11</v>
      </c>
    </row>
    <row r="4416" spans="1:14" x14ac:dyDescent="0.25">
      <c r="A4416">
        <v>4415</v>
      </c>
      <c r="B4416" t="s">
        <v>8</v>
      </c>
      <c r="C4416">
        <v>623</v>
      </c>
      <c r="D4416" t="str">
        <f>VLOOKUP(C4424,'make details'!$A$1:$C$139,2,FALSE)</f>
        <v>Briford</v>
      </c>
      <c r="E4416" t="str">
        <f>VLOOKUP(C4416,'make details'!$A$1:$C$139,3,FALSE)</f>
        <v>Standard</v>
      </c>
      <c r="F4416">
        <v>2014</v>
      </c>
      <c r="G4416" t="s">
        <v>197</v>
      </c>
      <c r="H4416" t="s">
        <v>45</v>
      </c>
      <c r="I4416" s="1">
        <v>44521</v>
      </c>
      <c r="J4416">
        <v>102</v>
      </c>
      <c r="K4416" t="str">
        <f>VLOOKUP(J4416,locations!$A$1:$E$17,2,FALSE)</f>
        <v>Auckland</v>
      </c>
      <c r="L4416" t="str">
        <f>VLOOKUP(J4416,locations!$A$1:$E$17,3,FALSE)</f>
        <v>New Zealand</v>
      </c>
      <c r="M4416">
        <f>VLOOKUP(J4416,locations!$A$1:$E$17,4,FALSE)</f>
        <v>1695200</v>
      </c>
      <c r="N4416">
        <f>VLOOKUP(J4416,locations!$A$1:$E$17,5,FALSE)</f>
        <v>343.09</v>
      </c>
    </row>
    <row r="4417" spans="1:14" x14ac:dyDescent="0.25">
      <c r="A4417">
        <v>4416</v>
      </c>
      <c r="B4417" t="s">
        <v>8</v>
      </c>
      <c r="C4417">
        <v>623</v>
      </c>
      <c r="D4417" t="str">
        <f>VLOOKUP(C4425,'make details'!$A$1:$C$139,2,FALSE)</f>
        <v>Trailer</v>
      </c>
      <c r="E4417" t="str">
        <f>VLOOKUP(C4417,'make details'!$A$1:$C$139,3,FALSE)</f>
        <v>Standard</v>
      </c>
      <c r="F4417">
        <v>2014</v>
      </c>
      <c r="G4417" t="s">
        <v>1174</v>
      </c>
      <c r="H4417" t="s">
        <v>10</v>
      </c>
      <c r="I4417" s="1">
        <v>44601</v>
      </c>
      <c r="J4417">
        <v>114</v>
      </c>
      <c r="K4417" t="str">
        <f>VLOOKUP(J4417,locations!$A$1:$E$17,2,FALSE)</f>
        <v>Canterbury</v>
      </c>
      <c r="L4417" t="str">
        <f>VLOOKUP(J4417,locations!$A$1:$E$17,3,FALSE)</f>
        <v>New Zealand</v>
      </c>
      <c r="M4417">
        <f>VLOOKUP(J4417,locations!$A$1:$E$17,4,FALSE)</f>
        <v>655000</v>
      </c>
      <c r="N4417">
        <f>VLOOKUP(J4417,locations!$A$1:$E$17,5,FALSE)</f>
        <v>14.72</v>
      </c>
    </row>
    <row r="4418" spans="1:14" x14ac:dyDescent="0.25">
      <c r="A4418">
        <v>4417</v>
      </c>
      <c r="B4418" t="s">
        <v>37</v>
      </c>
      <c r="C4418">
        <v>623</v>
      </c>
      <c r="D4418" t="str">
        <f>VLOOKUP(C4426,'make details'!$A$1:$C$139,2,FALSE)</f>
        <v>Trailer</v>
      </c>
      <c r="E4418" t="str">
        <f>VLOOKUP(C4418,'make details'!$A$1:$C$139,3,FALSE)</f>
        <v>Standard</v>
      </c>
      <c r="F4418">
        <v>2015</v>
      </c>
      <c r="G4418" t="s">
        <v>1175</v>
      </c>
      <c r="H4418" t="s">
        <v>123</v>
      </c>
      <c r="I4418" s="1">
        <v>44552</v>
      </c>
      <c r="J4418">
        <v>102</v>
      </c>
      <c r="K4418" t="str">
        <f>VLOOKUP(J4418,locations!$A$1:$E$17,2,FALSE)</f>
        <v>Auckland</v>
      </c>
      <c r="L4418" t="str">
        <f>VLOOKUP(J4418,locations!$A$1:$E$17,3,FALSE)</f>
        <v>New Zealand</v>
      </c>
      <c r="M4418">
        <f>VLOOKUP(J4418,locations!$A$1:$E$17,4,FALSE)</f>
        <v>1695200</v>
      </c>
      <c r="N4418">
        <f>VLOOKUP(J4418,locations!$A$1:$E$17,5,FALSE)</f>
        <v>343.09</v>
      </c>
    </row>
    <row r="4419" spans="1:14" x14ac:dyDescent="0.25">
      <c r="A4419">
        <v>4418</v>
      </c>
      <c r="B4419" t="s">
        <v>8</v>
      </c>
      <c r="C4419">
        <v>623</v>
      </c>
      <c r="D4419" t="str">
        <f>VLOOKUP(C4427,'make details'!$A$1:$C$139,2,FALSE)</f>
        <v>Trailer</v>
      </c>
      <c r="E4419" t="str">
        <f>VLOOKUP(C4419,'make details'!$A$1:$C$139,3,FALSE)</f>
        <v>Standard</v>
      </c>
      <c r="F4419">
        <v>2014</v>
      </c>
      <c r="G4419" t="s">
        <v>1176</v>
      </c>
      <c r="H4419" t="s">
        <v>10</v>
      </c>
      <c r="I4419" s="1">
        <v>44611</v>
      </c>
      <c r="J4419">
        <v>108</v>
      </c>
      <c r="K4419" t="str">
        <f>VLOOKUP(J4419,locations!$A$1:$E$17,2,FALSE)</f>
        <v>Manawatū-Whanganui</v>
      </c>
      <c r="L4419" t="str">
        <f>VLOOKUP(J4419,locations!$A$1:$E$17,3,FALSE)</f>
        <v>New Zealand</v>
      </c>
      <c r="M4419">
        <f>VLOOKUP(J4419,locations!$A$1:$E$17,4,FALSE)</f>
        <v>258200</v>
      </c>
      <c r="N4419">
        <f>VLOOKUP(J4419,locations!$A$1:$E$17,5,FALSE)</f>
        <v>11.62</v>
      </c>
    </row>
    <row r="4420" spans="1:14" x14ac:dyDescent="0.25">
      <c r="A4420">
        <v>4419</v>
      </c>
      <c r="B4420" t="s">
        <v>8</v>
      </c>
      <c r="C4420">
        <v>549</v>
      </c>
      <c r="D4420" t="str">
        <f>VLOOKUP(C4428,'make details'!$A$1:$C$139,2,FALSE)</f>
        <v>Lochiel</v>
      </c>
      <c r="E4420" t="str">
        <f>VLOOKUP(C4420,'make details'!$A$1:$C$139,3,FALSE)</f>
        <v>Standard</v>
      </c>
      <c r="F4420">
        <v>1995</v>
      </c>
      <c r="G4420" t="s">
        <v>194</v>
      </c>
      <c r="H4420" t="s">
        <v>47</v>
      </c>
      <c r="I4420" s="1">
        <v>44485</v>
      </c>
      <c r="J4420">
        <v>114</v>
      </c>
      <c r="K4420" t="str">
        <f>VLOOKUP(J4420,locations!$A$1:$E$17,2,FALSE)</f>
        <v>Canterbury</v>
      </c>
      <c r="L4420" t="str">
        <f>VLOOKUP(J4420,locations!$A$1:$E$17,3,FALSE)</f>
        <v>New Zealand</v>
      </c>
      <c r="M4420">
        <f>VLOOKUP(J4420,locations!$A$1:$E$17,4,FALSE)</f>
        <v>655000</v>
      </c>
      <c r="N4420">
        <f>VLOOKUP(J4420,locations!$A$1:$E$17,5,FALSE)</f>
        <v>14.72</v>
      </c>
    </row>
    <row r="4421" spans="1:14" x14ac:dyDescent="0.25">
      <c r="A4421">
        <v>4420</v>
      </c>
      <c r="B4421" t="s">
        <v>11</v>
      </c>
      <c r="C4421">
        <v>623</v>
      </c>
      <c r="D4421" t="str">
        <f>VLOOKUP(C4429,'make details'!$A$1:$C$139,2,FALSE)</f>
        <v>Factory Built</v>
      </c>
      <c r="E4421" t="str">
        <f>VLOOKUP(C4421,'make details'!$A$1:$C$139,3,FALSE)</f>
        <v>Standard</v>
      </c>
      <c r="F4421">
        <v>2014</v>
      </c>
      <c r="G4421" t="s">
        <v>23</v>
      </c>
      <c r="H4421" t="s">
        <v>45</v>
      </c>
      <c r="I4421" s="1">
        <v>44524</v>
      </c>
      <c r="J4421">
        <v>103</v>
      </c>
      <c r="K4421" t="str">
        <f>VLOOKUP(J4421,locations!$A$1:$E$17,2,FALSE)</f>
        <v>Waikato</v>
      </c>
      <c r="L4421" t="str">
        <f>VLOOKUP(J4421,locations!$A$1:$E$17,3,FALSE)</f>
        <v>New Zealand</v>
      </c>
      <c r="M4421">
        <f>VLOOKUP(J4421,locations!$A$1:$E$17,4,FALSE)</f>
        <v>513800</v>
      </c>
      <c r="N4421">
        <f>VLOOKUP(J4421,locations!$A$1:$E$17,5,FALSE)</f>
        <v>21.5</v>
      </c>
    </row>
    <row r="4422" spans="1:14" x14ac:dyDescent="0.25">
      <c r="A4422">
        <v>4421</v>
      </c>
      <c r="B4422" t="s">
        <v>8</v>
      </c>
      <c r="C4422">
        <v>623</v>
      </c>
      <c r="D4422" t="str">
        <f>VLOOKUP(C4430,'make details'!$A$1:$C$139,2,FALSE)</f>
        <v>Kea</v>
      </c>
      <c r="E4422" t="str">
        <f>VLOOKUP(C4422,'make details'!$A$1:$C$139,3,FALSE)</f>
        <v>Standard</v>
      </c>
      <c r="F4422">
        <v>2014</v>
      </c>
      <c r="G4422" t="s">
        <v>1177</v>
      </c>
      <c r="H4422" t="s">
        <v>10</v>
      </c>
      <c r="I4422" s="1">
        <v>44615</v>
      </c>
      <c r="J4422">
        <v>114</v>
      </c>
      <c r="K4422" t="str">
        <f>VLOOKUP(J4422,locations!$A$1:$E$17,2,FALSE)</f>
        <v>Canterbury</v>
      </c>
      <c r="L4422" t="str">
        <f>VLOOKUP(J4422,locations!$A$1:$E$17,3,FALSE)</f>
        <v>New Zealand</v>
      </c>
      <c r="M4422">
        <f>VLOOKUP(J4422,locations!$A$1:$E$17,4,FALSE)</f>
        <v>655000</v>
      </c>
      <c r="N4422">
        <f>VLOOKUP(J4422,locations!$A$1:$E$17,5,FALSE)</f>
        <v>14.72</v>
      </c>
    </row>
    <row r="4423" spans="1:14" x14ac:dyDescent="0.25">
      <c r="A4423">
        <v>4422</v>
      </c>
      <c r="B4423" t="s">
        <v>11</v>
      </c>
      <c r="C4423">
        <v>597</v>
      </c>
      <c r="D4423" t="str">
        <f>VLOOKUP(C4431,'make details'!$A$1:$C$139,2,FALSE)</f>
        <v>Trailer</v>
      </c>
      <c r="E4423" t="str">
        <f>VLOOKUP(C4423,'make details'!$A$1:$C$139,3,FALSE)</f>
        <v>Standard</v>
      </c>
      <c r="F4423">
        <v>2014</v>
      </c>
      <c r="G4423" t="s">
        <v>46</v>
      </c>
      <c r="H4423" t="s">
        <v>10</v>
      </c>
      <c r="I4423" s="1">
        <v>44493</v>
      </c>
      <c r="J4423">
        <v>104</v>
      </c>
      <c r="K4423" t="str">
        <f>VLOOKUP(J4423,locations!$A$1:$E$17,2,FALSE)</f>
        <v>Bay of Plenty</v>
      </c>
      <c r="L4423" t="str">
        <f>VLOOKUP(J4423,locations!$A$1:$E$17,3,FALSE)</f>
        <v>New Zealand</v>
      </c>
      <c r="M4423">
        <f>VLOOKUP(J4423,locations!$A$1:$E$17,4,FALSE)</f>
        <v>347700</v>
      </c>
      <c r="N4423">
        <f>VLOOKUP(J4423,locations!$A$1:$E$17,5,FALSE)</f>
        <v>28.8</v>
      </c>
    </row>
    <row r="4424" spans="1:14" x14ac:dyDescent="0.25">
      <c r="A4424">
        <v>4423</v>
      </c>
      <c r="B4424" t="s">
        <v>8</v>
      </c>
      <c r="C4424">
        <v>514</v>
      </c>
      <c r="D4424" t="str">
        <f>VLOOKUP(C4432,'make details'!$A$1:$C$139,2,FALSE)</f>
        <v>Pinto</v>
      </c>
      <c r="E4424" t="str">
        <f>VLOOKUP(C4424,'make details'!$A$1:$C$139,3,FALSE)</f>
        <v>Standard</v>
      </c>
      <c r="F4424">
        <v>2014</v>
      </c>
      <c r="G4424" t="s">
        <v>1178</v>
      </c>
      <c r="H4424" t="s">
        <v>45</v>
      </c>
      <c r="I4424" s="1">
        <v>44589</v>
      </c>
      <c r="J4424">
        <v>109</v>
      </c>
      <c r="K4424" t="str">
        <f>VLOOKUP(J4424,locations!$A$1:$E$17,2,FALSE)</f>
        <v>Wellington</v>
      </c>
      <c r="L4424" t="str">
        <f>VLOOKUP(J4424,locations!$A$1:$E$17,3,FALSE)</f>
        <v>New Zealand</v>
      </c>
      <c r="M4424">
        <f>VLOOKUP(J4424,locations!$A$1:$E$17,4,FALSE)</f>
        <v>543500</v>
      </c>
      <c r="N4424">
        <f>VLOOKUP(J4424,locations!$A$1:$E$17,5,FALSE)</f>
        <v>67.52</v>
      </c>
    </row>
    <row r="4425" spans="1:14" x14ac:dyDescent="0.25">
      <c r="A4425">
        <v>4424</v>
      </c>
      <c r="B4425" t="s">
        <v>8</v>
      </c>
      <c r="C4425">
        <v>623</v>
      </c>
      <c r="D4425" t="str">
        <f>VLOOKUP(C4433,'make details'!$A$1:$C$139,2,FALSE)</f>
        <v>Trailer</v>
      </c>
      <c r="E4425" t="str">
        <f>VLOOKUP(C4425,'make details'!$A$1:$C$139,3,FALSE)</f>
        <v>Standard</v>
      </c>
      <c r="F4425">
        <v>2014</v>
      </c>
      <c r="G4425" t="s">
        <v>1179</v>
      </c>
      <c r="H4425" t="s">
        <v>45</v>
      </c>
      <c r="I4425" s="1">
        <v>44483</v>
      </c>
      <c r="J4425">
        <v>105</v>
      </c>
      <c r="K4425" t="str">
        <f>VLOOKUP(J4425,locations!$A$1:$E$17,2,FALSE)</f>
        <v>Gisborne</v>
      </c>
      <c r="L4425" t="str">
        <f>VLOOKUP(J4425,locations!$A$1:$E$17,3,FALSE)</f>
        <v>New Zealand</v>
      </c>
      <c r="M4425">
        <f>VLOOKUP(J4425,locations!$A$1:$E$17,4,FALSE)</f>
        <v>52100</v>
      </c>
      <c r="N4425">
        <f>VLOOKUP(J4425,locations!$A$1:$E$17,5,FALSE)</f>
        <v>6.21</v>
      </c>
    </row>
    <row r="4426" spans="1:14" x14ac:dyDescent="0.25">
      <c r="A4426">
        <v>4425</v>
      </c>
      <c r="B4426" t="s">
        <v>8</v>
      </c>
      <c r="C4426">
        <v>623</v>
      </c>
      <c r="D4426" t="str">
        <f>VLOOKUP(C4434,'make details'!$A$1:$C$139,2,FALSE)</f>
        <v>Homebuilt</v>
      </c>
      <c r="E4426" t="str">
        <f>VLOOKUP(C4426,'make details'!$A$1:$C$139,3,FALSE)</f>
        <v>Standard</v>
      </c>
      <c r="F4426">
        <v>2014</v>
      </c>
      <c r="G4426" t="s">
        <v>1180</v>
      </c>
      <c r="H4426" t="s">
        <v>10</v>
      </c>
      <c r="I4426" s="1">
        <v>44561</v>
      </c>
      <c r="J4426">
        <v>116</v>
      </c>
      <c r="K4426" t="str">
        <f>VLOOKUP(J4426,locations!$A$1:$E$17,2,FALSE)</f>
        <v>Southland</v>
      </c>
      <c r="L4426" t="str">
        <f>VLOOKUP(J4426,locations!$A$1:$E$17,3,FALSE)</f>
        <v>New Zealand</v>
      </c>
      <c r="M4426">
        <f>VLOOKUP(J4426,locations!$A$1:$E$17,4,FALSE)</f>
        <v>102400</v>
      </c>
      <c r="N4426">
        <f>VLOOKUP(J4426,locations!$A$1:$E$17,5,FALSE)</f>
        <v>3.28</v>
      </c>
    </row>
    <row r="4427" spans="1:14" x14ac:dyDescent="0.25">
      <c r="A4427">
        <v>4426</v>
      </c>
      <c r="B4427" t="s">
        <v>8</v>
      </c>
      <c r="C4427">
        <v>623</v>
      </c>
      <c r="D4427" t="str">
        <f>VLOOKUP(C4435,'make details'!$A$1:$C$139,2,FALSE)</f>
        <v>Trailer</v>
      </c>
      <c r="E4427" t="str">
        <f>VLOOKUP(C4427,'make details'!$A$1:$C$139,3,FALSE)</f>
        <v>Standard</v>
      </c>
      <c r="F4427">
        <v>1985</v>
      </c>
      <c r="G4427" t="s">
        <v>51</v>
      </c>
      <c r="H4427" t="s">
        <v>10</v>
      </c>
      <c r="I4427" s="1">
        <v>44508</v>
      </c>
      <c r="J4427">
        <v>102</v>
      </c>
      <c r="K4427" t="str">
        <f>VLOOKUP(J4427,locations!$A$1:$E$17,2,FALSE)</f>
        <v>Auckland</v>
      </c>
      <c r="L4427" t="str">
        <f>VLOOKUP(J4427,locations!$A$1:$E$17,3,FALSE)</f>
        <v>New Zealand</v>
      </c>
      <c r="M4427">
        <f>VLOOKUP(J4427,locations!$A$1:$E$17,4,FALSE)</f>
        <v>1695200</v>
      </c>
      <c r="N4427">
        <f>VLOOKUP(J4427,locations!$A$1:$E$17,5,FALSE)</f>
        <v>343.09</v>
      </c>
    </row>
    <row r="4428" spans="1:14" x14ac:dyDescent="0.25">
      <c r="A4428">
        <v>4427</v>
      </c>
      <c r="B4428" t="s">
        <v>8</v>
      </c>
      <c r="C4428">
        <v>572</v>
      </c>
      <c r="D4428" t="str">
        <f>VLOOKUP(C4436,'make details'!$A$1:$C$139,2,FALSE)</f>
        <v>Trailer</v>
      </c>
      <c r="E4428" t="str">
        <f>VLOOKUP(C4428,'make details'!$A$1:$C$139,3,FALSE)</f>
        <v>Standard</v>
      </c>
      <c r="F4428">
        <v>2014</v>
      </c>
      <c r="G4428" t="s">
        <v>1181</v>
      </c>
      <c r="H4428" t="s">
        <v>10</v>
      </c>
      <c r="I4428" s="1">
        <v>44547</v>
      </c>
      <c r="J4428">
        <v>114</v>
      </c>
      <c r="K4428" t="str">
        <f>VLOOKUP(J4428,locations!$A$1:$E$17,2,FALSE)</f>
        <v>Canterbury</v>
      </c>
      <c r="L4428" t="str">
        <f>VLOOKUP(J4428,locations!$A$1:$E$17,3,FALSE)</f>
        <v>New Zealand</v>
      </c>
      <c r="M4428">
        <f>VLOOKUP(J4428,locations!$A$1:$E$17,4,FALSE)</f>
        <v>655000</v>
      </c>
      <c r="N4428">
        <f>VLOOKUP(J4428,locations!$A$1:$E$17,5,FALSE)</f>
        <v>14.72</v>
      </c>
    </row>
    <row r="4429" spans="1:14" x14ac:dyDescent="0.25">
      <c r="A4429">
        <v>4428</v>
      </c>
      <c r="B4429" t="s">
        <v>8</v>
      </c>
      <c r="C4429">
        <v>538</v>
      </c>
      <c r="D4429" t="str">
        <f>VLOOKUP(C4437,'make details'!$A$1:$C$139,2,FALSE)</f>
        <v>Trailer</v>
      </c>
      <c r="E4429" t="str">
        <f>VLOOKUP(C4429,'make details'!$A$1:$C$139,3,FALSE)</f>
        <v>Standard</v>
      </c>
      <c r="F4429">
        <v>2014</v>
      </c>
      <c r="G4429" t="s">
        <v>46</v>
      </c>
      <c r="H4429" t="s">
        <v>10</v>
      </c>
      <c r="I4429" s="1">
        <v>44539</v>
      </c>
      <c r="J4429">
        <v>111</v>
      </c>
      <c r="K4429" t="str">
        <f>VLOOKUP(J4429,locations!$A$1:$E$17,2,FALSE)</f>
        <v>Nelson</v>
      </c>
      <c r="L4429" t="str">
        <f>VLOOKUP(J4429,locations!$A$1:$E$17,3,FALSE)</f>
        <v>New Zealand</v>
      </c>
      <c r="M4429">
        <f>VLOOKUP(J4429,locations!$A$1:$E$17,4,FALSE)</f>
        <v>54500</v>
      </c>
      <c r="N4429">
        <f>VLOOKUP(J4429,locations!$A$1:$E$17,5,FALSE)</f>
        <v>129.15</v>
      </c>
    </row>
    <row r="4430" spans="1:14" x14ac:dyDescent="0.25">
      <c r="A4430">
        <v>4429</v>
      </c>
      <c r="B4430" t="s">
        <v>8</v>
      </c>
      <c r="C4430">
        <v>562</v>
      </c>
      <c r="D4430" t="str">
        <f>VLOOKUP(C4438,'make details'!$A$1:$C$139,2,FALSE)</f>
        <v>Trailer</v>
      </c>
      <c r="E4430" t="str">
        <f>VLOOKUP(C4430,'make details'!$A$1:$C$139,3,FALSE)</f>
        <v>Standard</v>
      </c>
      <c r="F4430">
        <v>2014</v>
      </c>
      <c r="G4430" t="s">
        <v>1182</v>
      </c>
      <c r="H4430" t="s">
        <v>10</v>
      </c>
      <c r="I4430" s="1">
        <v>44650</v>
      </c>
      <c r="J4430">
        <v>103</v>
      </c>
      <c r="K4430" t="str">
        <f>VLOOKUP(J4430,locations!$A$1:$E$17,2,FALSE)</f>
        <v>Waikato</v>
      </c>
      <c r="L4430" t="str">
        <f>VLOOKUP(J4430,locations!$A$1:$E$17,3,FALSE)</f>
        <v>New Zealand</v>
      </c>
      <c r="M4430">
        <f>VLOOKUP(J4430,locations!$A$1:$E$17,4,FALSE)</f>
        <v>513800</v>
      </c>
      <c r="N4430">
        <f>VLOOKUP(J4430,locations!$A$1:$E$17,5,FALSE)</f>
        <v>21.5</v>
      </c>
    </row>
    <row r="4431" spans="1:14" x14ac:dyDescent="0.25">
      <c r="A4431">
        <v>4430</v>
      </c>
      <c r="B4431" t="s">
        <v>8</v>
      </c>
      <c r="C4431">
        <v>623</v>
      </c>
      <c r="D4431" t="str">
        <f>VLOOKUP(C4439,'make details'!$A$1:$C$139,2,FALSE)</f>
        <v>Briford</v>
      </c>
      <c r="E4431" t="str">
        <f>VLOOKUP(C4431,'make details'!$A$1:$C$139,3,FALSE)</f>
        <v>Standard</v>
      </c>
      <c r="F4431">
        <v>2014</v>
      </c>
      <c r="G4431" t="s">
        <v>1090</v>
      </c>
      <c r="H4431" t="s">
        <v>10</v>
      </c>
      <c r="I4431" s="1">
        <v>44491</v>
      </c>
      <c r="J4431">
        <v>114</v>
      </c>
      <c r="K4431" t="str">
        <f>VLOOKUP(J4431,locations!$A$1:$E$17,2,FALSE)</f>
        <v>Canterbury</v>
      </c>
      <c r="L4431" t="str">
        <f>VLOOKUP(J4431,locations!$A$1:$E$17,3,FALSE)</f>
        <v>New Zealand</v>
      </c>
      <c r="M4431">
        <f>VLOOKUP(J4431,locations!$A$1:$E$17,4,FALSE)</f>
        <v>655000</v>
      </c>
      <c r="N4431">
        <f>VLOOKUP(J4431,locations!$A$1:$E$17,5,FALSE)</f>
        <v>14.72</v>
      </c>
    </row>
    <row r="4432" spans="1:14" x14ac:dyDescent="0.25">
      <c r="A4432">
        <v>4431</v>
      </c>
      <c r="B4432" t="s">
        <v>8</v>
      </c>
      <c r="C4432">
        <v>595</v>
      </c>
      <c r="D4432" t="str">
        <f>VLOOKUP(C4440,'make details'!$A$1:$C$139,2,FALSE)</f>
        <v>Trailer</v>
      </c>
      <c r="E4432" t="str">
        <f>VLOOKUP(C4432,'make details'!$A$1:$C$139,3,FALSE)</f>
        <v>Standard</v>
      </c>
      <c r="F4432">
        <v>2014</v>
      </c>
      <c r="G4432" t="s">
        <v>342</v>
      </c>
      <c r="H4432" t="s">
        <v>10</v>
      </c>
      <c r="I4432" s="1">
        <v>44542</v>
      </c>
      <c r="J4432">
        <v>104</v>
      </c>
      <c r="K4432" t="str">
        <f>VLOOKUP(J4432,locations!$A$1:$E$17,2,FALSE)</f>
        <v>Bay of Plenty</v>
      </c>
      <c r="L4432" t="str">
        <f>VLOOKUP(J4432,locations!$A$1:$E$17,3,FALSE)</f>
        <v>New Zealand</v>
      </c>
      <c r="M4432">
        <f>VLOOKUP(J4432,locations!$A$1:$E$17,4,FALSE)</f>
        <v>347700</v>
      </c>
      <c r="N4432">
        <f>VLOOKUP(J4432,locations!$A$1:$E$17,5,FALSE)</f>
        <v>28.8</v>
      </c>
    </row>
    <row r="4433" spans="1:14" x14ac:dyDescent="0.25">
      <c r="A4433">
        <v>4432</v>
      </c>
      <c r="B4433" t="s">
        <v>8</v>
      </c>
      <c r="C4433">
        <v>623</v>
      </c>
      <c r="D4433" t="str">
        <f>VLOOKUP(C4441,'make details'!$A$1:$C$139,2,FALSE)</f>
        <v>Trailer</v>
      </c>
      <c r="E4433" t="str">
        <f>VLOOKUP(C4433,'make details'!$A$1:$C$139,3,FALSE)</f>
        <v>Standard</v>
      </c>
      <c r="F4433">
        <v>2014</v>
      </c>
      <c r="G4433" t="s">
        <v>1183</v>
      </c>
      <c r="H4433" t="s">
        <v>69</v>
      </c>
      <c r="I4433" s="1">
        <v>44529</v>
      </c>
      <c r="J4433">
        <v>114</v>
      </c>
      <c r="K4433" t="str">
        <f>VLOOKUP(J4433,locations!$A$1:$E$17,2,FALSE)</f>
        <v>Canterbury</v>
      </c>
      <c r="L4433" t="str">
        <f>VLOOKUP(J4433,locations!$A$1:$E$17,3,FALSE)</f>
        <v>New Zealand</v>
      </c>
      <c r="M4433">
        <f>VLOOKUP(J4433,locations!$A$1:$E$17,4,FALSE)</f>
        <v>655000</v>
      </c>
      <c r="N4433">
        <f>VLOOKUP(J4433,locations!$A$1:$E$17,5,FALSE)</f>
        <v>14.72</v>
      </c>
    </row>
    <row r="4434" spans="1:14" x14ac:dyDescent="0.25">
      <c r="A4434">
        <v>4433</v>
      </c>
      <c r="B4434" t="s">
        <v>8</v>
      </c>
      <c r="C4434">
        <v>549</v>
      </c>
      <c r="D4434" t="str">
        <f>VLOOKUP(C4442,'make details'!$A$1:$C$139,2,FALSE)</f>
        <v>Trailer</v>
      </c>
      <c r="E4434" t="str">
        <f>VLOOKUP(C4434,'make details'!$A$1:$C$139,3,FALSE)</f>
        <v>Standard</v>
      </c>
      <c r="F4434">
        <v>1995</v>
      </c>
      <c r="G4434" t="s">
        <v>1034</v>
      </c>
      <c r="H4434" t="s">
        <v>10</v>
      </c>
      <c r="I4434" s="1">
        <v>44545</v>
      </c>
      <c r="J4434">
        <v>103</v>
      </c>
      <c r="K4434" t="str">
        <f>VLOOKUP(J4434,locations!$A$1:$E$17,2,FALSE)</f>
        <v>Waikato</v>
      </c>
      <c r="L4434" t="str">
        <f>VLOOKUP(J4434,locations!$A$1:$E$17,3,FALSE)</f>
        <v>New Zealand</v>
      </c>
      <c r="M4434">
        <f>VLOOKUP(J4434,locations!$A$1:$E$17,4,FALSE)</f>
        <v>513800</v>
      </c>
      <c r="N4434">
        <f>VLOOKUP(J4434,locations!$A$1:$E$17,5,FALSE)</f>
        <v>21.5</v>
      </c>
    </row>
    <row r="4435" spans="1:14" x14ac:dyDescent="0.25">
      <c r="A4435">
        <v>4434</v>
      </c>
      <c r="B4435" t="s">
        <v>8</v>
      </c>
      <c r="C4435">
        <v>623</v>
      </c>
      <c r="D4435" t="str">
        <f>VLOOKUP(C4443,'make details'!$A$1:$C$139,2,FALSE)</f>
        <v>Ford</v>
      </c>
      <c r="E4435" t="str">
        <f>VLOOKUP(C4435,'make details'!$A$1:$C$139,3,FALSE)</f>
        <v>Standard</v>
      </c>
      <c r="F4435">
        <v>2014</v>
      </c>
      <c r="G4435" t="s">
        <v>1184</v>
      </c>
      <c r="H4435" t="s">
        <v>10</v>
      </c>
      <c r="I4435" s="1">
        <v>44540</v>
      </c>
      <c r="J4435">
        <v>102</v>
      </c>
      <c r="K4435" t="str">
        <f>VLOOKUP(J4435,locations!$A$1:$E$17,2,FALSE)</f>
        <v>Auckland</v>
      </c>
      <c r="L4435" t="str">
        <f>VLOOKUP(J4435,locations!$A$1:$E$17,3,FALSE)</f>
        <v>New Zealand</v>
      </c>
      <c r="M4435">
        <f>VLOOKUP(J4435,locations!$A$1:$E$17,4,FALSE)</f>
        <v>1695200</v>
      </c>
      <c r="N4435">
        <f>VLOOKUP(J4435,locations!$A$1:$E$17,5,FALSE)</f>
        <v>343.09</v>
      </c>
    </row>
    <row r="4436" spans="1:14" x14ac:dyDescent="0.25">
      <c r="A4436">
        <v>4435</v>
      </c>
      <c r="B4436" t="s">
        <v>8</v>
      </c>
      <c r="C4436">
        <v>623</v>
      </c>
      <c r="D4436" t="str">
        <f>VLOOKUP(C4444,'make details'!$A$1:$C$139,2,FALSE)</f>
        <v>Ford</v>
      </c>
      <c r="E4436" t="str">
        <f>VLOOKUP(C4436,'make details'!$A$1:$C$139,3,FALSE)</f>
        <v>Standard</v>
      </c>
      <c r="F4436">
        <v>2014</v>
      </c>
      <c r="G4436" t="s">
        <v>223</v>
      </c>
      <c r="H4436" t="s">
        <v>10</v>
      </c>
      <c r="I4436" s="1">
        <v>44531</v>
      </c>
      <c r="J4436">
        <v>114</v>
      </c>
      <c r="K4436" t="str">
        <f>VLOOKUP(J4436,locations!$A$1:$E$17,2,FALSE)</f>
        <v>Canterbury</v>
      </c>
      <c r="L4436" t="str">
        <f>VLOOKUP(J4436,locations!$A$1:$E$17,3,FALSE)</f>
        <v>New Zealand</v>
      </c>
      <c r="M4436">
        <f>VLOOKUP(J4436,locations!$A$1:$E$17,4,FALSE)</f>
        <v>655000</v>
      </c>
      <c r="N4436">
        <f>VLOOKUP(J4436,locations!$A$1:$E$17,5,FALSE)</f>
        <v>14.72</v>
      </c>
    </row>
    <row r="4437" spans="1:14" x14ac:dyDescent="0.25">
      <c r="A4437">
        <v>4436</v>
      </c>
      <c r="B4437" t="s">
        <v>8</v>
      </c>
      <c r="C4437">
        <v>623</v>
      </c>
      <c r="D4437" t="str">
        <f>VLOOKUP(C4445,'make details'!$A$1:$C$139,2,FALSE)</f>
        <v>Toyota</v>
      </c>
      <c r="E4437" t="str">
        <f>VLOOKUP(C4437,'make details'!$A$1:$C$139,3,FALSE)</f>
        <v>Standard</v>
      </c>
      <c r="F4437">
        <v>2014</v>
      </c>
      <c r="G4437" t="s">
        <v>36</v>
      </c>
      <c r="H4437" t="s">
        <v>10</v>
      </c>
      <c r="I4437" s="1">
        <v>44489</v>
      </c>
      <c r="J4437">
        <v>103</v>
      </c>
      <c r="K4437" t="str">
        <f>VLOOKUP(J4437,locations!$A$1:$E$17,2,FALSE)</f>
        <v>Waikato</v>
      </c>
      <c r="L4437" t="str">
        <f>VLOOKUP(J4437,locations!$A$1:$E$17,3,FALSE)</f>
        <v>New Zealand</v>
      </c>
      <c r="M4437">
        <f>VLOOKUP(J4437,locations!$A$1:$E$17,4,FALSE)</f>
        <v>513800</v>
      </c>
      <c r="N4437">
        <f>VLOOKUP(J4437,locations!$A$1:$E$17,5,FALSE)</f>
        <v>21.5</v>
      </c>
    </row>
    <row r="4438" spans="1:14" x14ac:dyDescent="0.25">
      <c r="A4438">
        <v>4437</v>
      </c>
      <c r="B4438" t="s">
        <v>8</v>
      </c>
      <c r="C4438">
        <v>623</v>
      </c>
      <c r="D4438" t="str">
        <f>VLOOKUP(C4446,'make details'!$A$1:$C$139,2,FALSE)</f>
        <v>Mitsubishi</v>
      </c>
      <c r="E4438" t="str">
        <f>VLOOKUP(C4438,'make details'!$A$1:$C$139,3,FALSE)</f>
        <v>Standard</v>
      </c>
      <c r="F4438">
        <v>2014</v>
      </c>
      <c r="G4438" t="s">
        <v>1185</v>
      </c>
      <c r="H4438" t="s">
        <v>18</v>
      </c>
      <c r="I4438" s="1">
        <v>44576</v>
      </c>
      <c r="J4438">
        <v>102</v>
      </c>
      <c r="K4438" t="str">
        <f>VLOOKUP(J4438,locations!$A$1:$E$17,2,FALSE)</f>
        <v>Auckland</v>
      </c>
      <c r="L4438" t="str">
        <f>VLOOKUP(J4438,locations!$A$1:$E$17,3,FALSE)</f>
        <v>New Zealand</v>
      </c>
      <c r="M4438">
        <f>VLOOKUP(J4438,locations!$A$1:$E$17,4,FALSE)</f>
        <v>1695200</v>
      </c>
      <c r="N4438">
        <f>VLOOKUP(J4438,locations!$A$1:$E$17,5,FALSE)</f>
        <v>343.09</v>
      </c>
    </row>
    <row r="4439" spans="1:14" x14ac:dyDescent="0.25">
      <c r="A4439">
        <v>4438</v>
      </c>
      <c r="B4439" t="s">
        <v>8</v>
      </c>
      <c r="C4439">
        <v>514</v>
      </c>
      <c r="D4439" t="str">
        <f>VLOOKUP(C4447,'make details'!$A$1:$C$139,2,FALSE)</f>
        <v>Ford</v>
      </c>
      <c r="E4439" t="str">
        <f>VLOOKUP(C4439,'make details'!$A$1:$C$139,3,FALSE)</f>
        <v>Standard</v>
      </c>
      <c r="F4439">
        <v>2014</v>
      </c>
      <c r="G4439" t="s">
        <v>132</v>
      </c>
      <c r="H4439" t="s">
        <v>10</v>
      </c>
      <c r="I4439" s="1">
        <v>44533</v>
      </c>
      <c r="J4439">
        <v>102</v>
      </c>
      <c r="K4439" t="str">
        <f>VLOOKUP(J4439,locations!$A$1:$E$17,2,FALSE)</f>
        <v>Auckland</v>
      </c>
      <c r="L4439" t="str">
        <f>VLOOKUP(J4439,locations!$A$1:$E$17,3,FALSE)</f>
        <v>New Zealand</v>
      </c>
      <c r="M4439">
        <f>VLOOKUP(J4439,locations!$A$1:$E$17,4,FALSE)</f>
        <v>1695200</v>
      </c>
      <c r="N4439">
        <f>VLOOKUP(J4439,locations!$A$1:$E$17,5,FALSE)</f>
        <v>343.09</v>
      </c>
    </row>
    <row r="4440" spans="1:14" x14ac:dyDescent="0.25">
      <c r="A4440">
        <v>4439</v>
      </c>
      <c r="B4440" t="s">
        <v>8</v>
      </c>
      <c r="C4440">
        <v>623</v>
      </c>
      <c r="D4440" t="str">
        <f>VLOOKUP(C4448,'make details'!$A$1:$C$139,2,FALSE)</f>
        <v>Honda</v>
      </c>
      <c r="E4440" t="str">
        <f>VLOOKUP(C4440,'make details'!$A$1:$C$139,3,FALSE)</f>
        <v>Standard</v>
      </c>
      <c r="F4440">
        <v>2014</v>
      </c>
      <c r="G4440" t="s">
        <v>33</v>
      </c>
      <c r="H4440" t="s">
        <v>45</v>
      </c>
      <c r="I4440" s="1">
        <v>44586</v>
      </c>
      <c r="J4440">
        <v>101</v>
      </c>
      <c r="K4440" t="str">
        <f>VLOOKUP(J4440,locations!$A$1:$E$17,2,FALSE)</f>
        <v>Northland</v>
      </c>
      <c r="L4440" t="str">
        <f>VLOOKUP(J4440,locations!$A$1:$E$17,3,FALSE)</f>
        <v>New Zealand</v>
      </c>
      <c r="M4440">
        <f>VLOOKUP(J4440,locations!$A$1:$E$17,4,FALSE)</f>
        <v>201500</v>
      </c>
      <c r="N4440">
        <f>VLOOKUP(J4440,locations!$A$1:$E$17,5,FALSE)</f>
        <v>16.11</v>
      </c>
    </row>
    <row r="4441" spans="1:14" x14ac:dyDescent="0.25">
      <c r="A4441">
        <v>4440</v>
      </c>
      <c r="B4441" t="s">
        <v>8</v>
      </c>
      <c r="C4441">
        <v>623</v>
      </c>
      <c r="D4441" t="str">
        <f>VLOOKUP(C4449,'make details'!$A$1:$C$139,2,FALSE)</f>
        <v>Peugeot</v>
      </c>
      <c r="E4441" t="str">
        <f>VLOOKUP(C4441,'make details'!$A$1:$C$139,3,FALSE)</f>
        <v>Standard</v>
      </c>
      <c r="F4441">
        <v>2014</v>
      </c>
      <c r="G4441" t="s">
        <v>1092</v>
      </c>
      <c r="H4441" t="s">
        <v>10</v>
      </c>
      <c r="I4441" s="1">
        <v>44587</v>
      </c>
      <c r="J4441">
        <v>102</v>
      </c>
      <c r="K4441" t="str">
        <f>VLOOKUP(J4441,locations!$A$1:$E$17,2,FALSE)</f>
        <v>Auckland</v>
      </c>
      <c r="L4441" t="str">
        <f>VLOOKUP(J4441,locations!$A$1:$E$17,3,FALSE)</f>
        <v>New Zealand</v>
      </c>
      <c r="M4441">
        <f>VLOOKUP(J4441,locations!$A$1:$E$17,4,FALSE)</f>
        <v>1695200</v>
      </c>
      <c r="N4441">
        <f>VLOOKUP(J4441,locations!$A$1:$E$17,5,FALSE)</f>
        <v>343.09</v>
      </c>
    </row>
    <row r="4442" spans="1:14" x14ac:dyDescent="0.25">
      <c r="A4442">
        <v>4441</v>
      </c>
      <c r="B4442" t="s">
        <v>37</v>
      </c>
      <c r="C4442">
        <v>623</v>
      </c>
      <c r="D4442" t="str">
        <f>VLOOKUP(C4450,'make details'!$A$1:$C$139,2,FALSE)</f>
        <v>Toyota</v>
      </c>
      <c r="E4442" t="str">
        <f>VLOOKUP(C4442,'make details'!$A$1:$C$139,3,FALSE)</f>
        <v>Standard</v>
      </c>
      <c r="F4442">
        <v>2014</v>
      </c>
      <c r="G4442" t="s">
        <v>51</v>
      </c>
      <c r="H4442" t="s">
        <v>10</v>
      </c>
      <c r="I4442" s="1">
        <v>44569</v>
      </c>
      <c r="J4442">
        <v>114</v>
      </c>
      <c r="K4442" t="str">
        <f>VLOOKUP(J4442,locations!$A$1:$E$17,2,FALSE)</f>
        <v>Canterbury</v>
      </c>
      <c r="L4442" t="str">
        <f>VLOOKUP(J4442,locations!$A$1:$E$17,3,FALSE)</f>
        <v>New Zealand</v>
      </c>
      <c r="M4442">
        <f>VLOOKUP(J4442,locations!$A$1:$E$17,4,FALSE)</f>
        <v>655000</v>
      </c>
      <c r="N4442">
        <f>VLOOKUP(J4442,locations!$A$1:$E$17,5,FALSE)</f>
        <v>14.72</v>
      </c>
    </row>
    <row r="4443" spans="1:14" x14ac:dyDescent="0.25">
      <c r="A4443">
        <v>4442</v>
      </c>
      <c r="B4443" t="s">
        <v>435</v>
      </c>
      <c r="C4443">
        <v>540</v>
      </c>
      <c r="D4443" t="str">
        <f>VLOOKUP(C4451,'make details'!$A$1:$C$139,2,FALSE)</f>
        <v>Mazda</v>
      </c>
      <c r="E4443" t="str">
        <f>VLOOKUP(C4443,'make details'!$A$1:$C$139,3,FALSE)</f>
        <v>Standard</v>
      </c>
      <c r="F4443">
        <v>2000</v>
      </c>
      <c r="G4443" t="s">
        <v>436</v>
      </c>
      <c r="H4443" t="s">
        <v>47</v>
      </c>
      <c r="I4443" s="1">
        <v>44566</v>
      </c>
      <c r="J4443">
        <v>103</v>
      </c>
      <c r="K4443" t="str">
        <f>VLOOKUP(J4443,locations!$A$1:$E$17,2,FALSE)</f>
        <v>Waikato</v>
      </c>
      <c r="L4443" t="str">
        <f>VLOOKUP(J4443,locations!$A$1:$E$17,3,FALSE)</f>
        <v>New Zealand</v>
      </c>
      <c r="M4443">
        <f>VLOOKUP(J4443,locations!$A$1:$E$17,4,FALSE)</f>
        <v>513800</v>
      </c>
      <c r="N4443">
        <f>VLOOKUP(J4443,locations!$A$1:$E$17,5,FALSE)</f>
        <v>21.5</v>
      </c>
    </row>
    <row r="4444" spans="1:14" x14ac:dyDescent="0.25">
      <c r="A4444">
        <v>4443</v>
      </c>
      <c r="B4444" t="s">
        <v>435</v>
      </c>
      <c r="C4444">
        <v>540</v>
      </c>
      <c r="D4444" t="str">
        <f>VLOOKUP(C4452,'make details'!$A$1:$C$139,2,FALSE)</f>
        <v>Subaru</v>
      </c>
      <c r="E4444" t="str">
        <f>VLOOKUP(C4444,'make details'!$A$1:$C$139,3,FALSE)</f>
        <v>Standard</v>
      </c>
      <c r="F4444">
        <v>2000</v>
      </c>
      <c r="G4444" t="s">
        <v>436</v>
      </c>
      <c r="H4444" t="s">
        <v>69</v>
      </c>
      <c r="I4444" s="1">
        <v>44607</v>
      </c>
      <c r="J4444">
        <v>109</v>
      </c>
      <c r="K4444" t="str">
        <f>VLOOKUP(J4444,locations!$A$1:$E$17,2,FALSE)</f>
        <v>Wellington</v>
      </c>
      <c r="L4444" t="str">
        <f>VLOOKUP(J4444,locations!$A$1:$E$17,3,FALSE)</f>
        <v>New Zealand</v>
      </c>
      <c r="M4444">
        <f>VLOOKUP(J4444,locations!$A$1:$E$17,4,FALSE)</f>
        <v>543500</v>
      </c>
      <c r="N4444">
        <f>VLOOKUP(J4444,locations!$A$1:$E$17,5,FALSE)</f>
        <v>67.52</v>
      </c>
    </row>
    <row r="4445" spans="1:14" x14ac:dyDescent="0.25">
      <c r="A4445">
        <v>4444</v>
      </c>
      <c r="B4445" t="s">
        <v>90</v>
      </c>
      <c r="C4445">
        <v>619</v>
      </c>
      <c r="D4445" t="str">
        <f>VLOOKUP(C4453,'make details'!$A$1:$C$139,2,FALSE)</f>
        <v>Toyota</v>
      </c>
      <c r="E4445" t="str">
        <f>VLOOKUP(C4445,'make details'!$A$1:$C$139,3,FALSE)</f>
        <v>Standard</v>
      </c>
      <c r="F4445">
        <v>1989</v>
      </c>
      <c r="G4445" t="s">
        <v>483</v>
      </c>
      <c r="H4445" t="s">
        <v>69</v>
      </c>
      <c r="I4445" s="1">
        <v>44606</v>
      </c>
      <c r="J4445">
        <v>102</v>
      </c>
      <c r="K4445" t="str">
        <f>VLOOKUP(J4445,locations!$A$1:$E$17,2,FALSE)</f>
        <v>Auckland</v>
      </c>
      <c r="L4445" t="str">
        <f>VLOOKUP(J4445,locations!$A$1:$E$17,3,FALSE)</f>
        <v>New Zealand</v>
      </c>
      <c r="M4445">
        <f>VLOOKUP(J4445,locations!$A$1:$E$17,4,FALSE)</f>
        <v>1695200</v>
      </c>
      <c r="N4445">
        <f>VLOOKUP(J4445,locations!$A$1:$E$17,5,FALSE)</f>
        <v>343.09</v>
      </c>
    </row>
    <row r="4446" spans="1:14" x14ac:dyDescent="0.25">
      <c r="A4446">
        <v>4445</v>
      </c>
      <c r="B4446" t="s">
        <v>235</v>
      </c>
      <c r="C4446">
        <v>580</v>
      </c>
      <c r="D4446" t="str">
        <f>VLOOKUP(C4454,'make details'!$A$1:$C$139,2,FALSE)</f>
        <v>Ford</v>
      </c>
      <c r="E4446" t="str">
        <f>VLOOKUP(C4446,'make details'!$A$1:$C$139,3,FALSE)</f>
        <v>Standard</v>
      </c>
      <c r="F4446">
        <v>2000</v>
      </c>
      <c r="G4446" t="s">
        <v>730</v>
      </c>
      <c r="H4446" t="s">
        <v>47</v>
      </c>
      <c r="I4446" s="1">
        <v>44516</v>
      </c>
      <c r="J4446">
        <v>109</v>
      </c>
      <c r="K4446" t="str">
        <f>VLOOKUP(J4446,locations!$A$1:$E$17,2,FALSE)</f>
        <v>Wellington</v>
      </c>
      <c r="L4446" t="str">
        <f>VLOOKUP(J4446,locations!$A$1:$E$17,3,FALSE)</f>
        <v>New Zealand</v>
      </c>
      <c r="M4446">
        <f>VLOOKUP(J4446,locations!$A$1:$E$17,4,FALSE)</f>
        <v>543500</v>
      </c>
      <c r="N4446">
        <f>VLOOKUP(J4446,locations!$A$1:$E$17,5,FALSE)</f>
        <v>67.52</v>
      </c>
    </row>
    <row r="4447" spans="1:14" x14ac:dyDescent="0.25">
      <c r="A4447">
        <v>4446</v>
      </c>
      <c r="B4447" t="s">
        <v>83</v>
      </c>
      <c r="C4447">
        <v>540</v>
      </c>
      <c r="D4447" t="str">
        <f>VLOOKUP(C4455,'make details'!$A$1:$C$139,2,FALSE)</f>
        <v>Nissan</v>
      </c>
      <c r="E4447" t="str">
        <f>VLOOKUP(C4447,'make details'!$A$1:$C$139,3,FALSE)</f>
        <v>Standard</v>
      </c>
      <c r="F4447">
        <v>2000</v>
      </c>
      <c r="G4447" t="s">
        <v>453</v>
      </c>
      <c r="H4447" t="s">
        <v>32</v>
      </c>
      <c r="I4447" s="1">
        <v>44524</v>
      </c>
      <c r="J4447">
        <v>114</v>
      </c>
      <c r="K4447" t="str">
        <f>VLOOKUP(J4447,locations!$A$1:$E$17,2,FALSE)</f>
        <v>Canterbury</v>
      </c>
      <c r="L4447" t="str">
        <f>VLOOKUP(J4447,locations!$A$1:$E$17,3,FALSE)</f>
        <v>New Zealand</v>
      </c>
      <c r="M4447">
        <f>VLOOKUP(J4447,locations!$A$1:$E$17,4,FALSE)</f>
        <v>655000</v>
      </c>
      <c r="N4447">
        <f>VLOOKUP(J4447,locations!$A$1:$E$17,5,FALSE)</f>
        <v>14.72</v>
      </c>
    </row>
    <row r="4448" spans="1:14" x14ac:dyDescent="0.25">
      <c r="A4448">
        <v>4447</v>
      </c>
      <c r="B4448" t="s">
        <v>83</v>
      </c>
      <c r="C4448">
        <v>550</v>
      </c>
      <c r="D4448" t="str">
        <f>VLOOKUP(C4456,'make details'!$A$1:$C$139,2,FALSE)</f>
        <v>Ford</v>
      </c>
      <c r="E4448" t="str">
        <f>VLOOKUP(C4448,'make details'!$A$1:$C$139,3,FALSE)</f>
        <v>Standard</v>
      </c>
      <c r="F4448">
        <v>2000</v>
      </c>
      <c r="G4448" t="s">
        <v>571</v>
      </c>
      <c r="H4448" t="s">
        <v>47</v>
      </c>
      <c r="I4448" s="1">
        <v>44638</v>
      </c>
      <c r="J4448">
        <v>102</v>
      </c>
      <c r="K4448" t="str">
        <f>VLOOKUP(J4448,locations!$A$1:$E$17,2,FALSE)</f>
        <v>Auckland</v>
      </c>
      <c r="L4448" t="str">
        <f>VLOOKUP(J4448,locations!$A$1:$E$17,3,FALSE)</f>
        <v>New Zealand</v>
      </c>
      <c r="M4448">
        <f>VLOOKUP(J4448,locations!$A$1:$E$17,4,FALSE)</f>
        <v>1695200</v>
      </c>
      <c r="N4448">
        <f>VLOOKUP(J4448,locations!$A$1:$E$17,5,FALSE)</f>
        <v>343.09</v>
      </c>
    </row>
    <row r="4449" spans="1:14" x14ac:dyDescent="0.25">
      <c r="A4449">
        <v>4448</v>
      </c>
      <c r="B4449" t="s">
        <v>75</v>
      </c>
      <c r="C4449">
        <v>592</v>
      </c>
      <c r="D4449" t="str">
        <f>VLOOKUP(C4457,'make details'!$A$1:$C$139,2,FALSE)</f>
        <v>Nissan</v>
      </c>
      <c r="E4449" t="str">
        <f>VLOOKUP(C4449,'make details'!$A$1:$C$139,3,FALSE)</f>
        <v>Standard</v>
      </c>
      <c r="F4449">
        <v>2000</v>
      </c>
      <c r="G4449">
        <v>206</v>
      </c>
      <c r="H4449" t="s">
        <v>47</v>
      </c>
      <c r="I4449" s="1">
        <v>44478</v>
      </c>
      <c r="J4449">
        <v>105</v>
      </c>
      <c r="K4449" t="str">
        <f>VLOOKUP(J4449,locations!$A$1:$E$17,2,FALSE)</f>
        <v>Gisborne</v>
      </c>
      <c r="L4449" t="str">
        <f>VLOOKUP(J4449,locations!$A$1:$E$17,3,FALSE)</f>
        <v>New Zealand</v>
      </c>
      <c r="M4449">
        <f>VLOOKUP(J4449,locations!$A$1:$E$17,4,FALSE)</f>
        <v>52100</v>
      </c>
      <c r="N4449">
        <f>VLOOKUP(J4449,locations!$A$1:$E$17,5,FALSE)</f>
        <v>6.21</v>
      </c>
    </row>
    <row r="4450" spans="1:14" x14ac:dyDescent="0.25">
      <c r="A4450">
        <v>4449</v>
      </c>
      <c r="B4450" t="s">
        <v>435</v>
      </c>
      <c r="C4450">
        <v>619</v>
      </c>
      <c r="D4450" t="str">
        <f>VLOOKUP(C4458,'make details'!$A$1:$C$139,2,FALSE)</f>
        <v>Suzuki</v>
      </c>
      <c r="E4450" t="str">
        <f>VLOOKUP(C4450,'make details'!$A$1:$C$139,3,FALSE)</f>
        <v>Standard</v>
      </c>
      <c r="F4450">
        <v>2000</v>
      </c>
      <c r="G4450" t="s">
        <v>448</v>
      </c>
      <c r="H4450" t="s">
        <v>32</v>
      </c>
      <c r="I4450" s="1">
        <v>44642</v>
      </c>
      <c r="J4450">
        <v>114</v>
      </c>
      <c r="K4450" t="str">
        <f>VLOOKUP(J4450,locations!$A$1:$E$17,2,FALSE)</f>
        <v>Canterbury</v>
      </c>
      <c r="L4450" t="str">
        <f>VLOOKUP(J4450,locations!$A$1:$E$17,3,FALSE)</f>
        <v>New Zealand</v>
      </c>
      <c r="M4450">
        <f>VLOOKUP(J4450,locations!$A$1:$E$17,4,FALSE)</f>
        <v>655000</v>
      </c>
      <c r="N4450">
        <f>VLOOKUP(J4450,locations!$A$1:$E$17,5,FALSE)</f>
        <v>14.72</v>
      </c>
    </row>
    <row r="4451" spans="1:14" x14ac:dyDescent="0.25">
      <c r="A4451">
        <v>4450</v>
      </c>
      <c r="B4451" t="s">
        <v>235</v>
      </c>
      <c r="C4451">
        <v>576</v>
      </c>
      <c r="D4451" t="str">
        <f>VLOOKUP(C4459,'make details'!$A$1:$C$139,2,FALSE)</f>
        <v>Mazda</v>
      </c>
      <c r="E4451" t="str">
        <f>VLOOKUP(C4451,'make details'!$A$1:$C$139,3,FALSE)</f>
        <v>Standard</v>
      </c>
      <c r="F4451">
        <v>2000</v>
      </c>
      <c r="G4451" t="s">
        <v>603</v>
      </c>
      <c r="H4451" t="s">
        <v>32</v>
      </c>
      <c r="I4451" s="1">
        <v>44638</v>
      </c>
      <c r="J4451">
        <v>114</v>
      </c>
      <c r="K4451" t="str">
        <f>VLOOKUP(J4451,locations!$A$1:$E$17,2,FALSE)</f>
        <v>Canterbury</v>
      </c>
      <c r="L4451" t="str">
        <f>VLOOKUP(J4451,locations!$A$1:$E$17,3,FALSE)</f>
        <v>New Zealand</v>
      </c>
      <c r="M4451">
        <f>VLOOKUP(J4451,locations!$A$1:$E$17,4,FALSE)</f>
        <v>655000</v>
      </c>
      <c r="N4451">
        <f>VLOOKUP(J4451,locations!$A$1:$E$17,5,FALSE)</f>
        <v>14.72</v>
      </c>
    </row>
    <row r="4452" spans="1:14" x14ac:dyDescent="0.25">
      <c r="A4452">
        <v>4451</v>
      </c>
      <c r="B4452" t="s">
        <v>90</v>
      </c>
      <c r="C4452">
        <v>610</v>
      </c>
      <c r="D4452" t="str">
        <f>VLOOKUP(C4460,'make details'!$A$1:$C$139,2,FALSE)</f>
        <v>Toyota</v>
      </c>
      <c r="E4452" t="str">
        <f>VLOOKUP(C4452,'make details'!$A$1:$C$139,3,FALSE)</f>
        <v>Standard</v>
      </c>
      <c r="F4452">
        <v>1993</v>
      </c>
      <c r="G4452" t="s">
        <v>444</v>
      </c>
      <c r="H4452" t="s">
        <v>69</v>
      </c>
      <c r="I4452" s="1">
        <v>44526</v>
      </c>
      <c r="J4452">
        <v>107</v>
      </c>
      <c r="K4452" t="str">
        <f>VLOOKUP(J4452,locations!$A$1:$E$17,2,FALSE)</f>
        <v>Taranaki</v>
      </c>
      <c r="L4452" t="str">
        <f>VLOOKUP(J4452,locations!$A$1:$E$17,3,FALSE)</f>
        <v>New Zealand</v>
      </c>
      <c r="M4452">
        <f>VLOOKUP(J4452,locations!$A$1:$E$17,4,FALSE)</f>
        <v>127300</v>
      </c>
      <c r="N4452">
        <f>VLOOKUP(J4452,locations!$A$1:$E$17,5,FALSE)</f>
        <v>17.55</v>
      </c>
    </row>
    <row r="4453" spans="1:14" x14ac:dyDescent="0.25">
      <c r="A4453">
        <v>4452</v>
      </c>
      <c r="B4453" t="s">
        <v>83</v>
      </c>
      <c r="C4453">
        <v>619</v>
      </c>
      <c r="D4453" t="str">
        <f>VLOOKUP(C4461,'make details'!$A$1:$C$139,2,FALSE)</f>
        <v>Isuzu</v>
      </c>
      <c r="E4453" t="str">
        <f>VLOOKUP(C4453,'make details'!$A$1:$C$139,3,FALSE)</f>
        <v>Standard</v>
      </c>
      <c r="F4453">
        <v>1997</v>
      </c>
      <c r="G4453" t="s">
        <v>904</v>
      </c>
      <c r="H4453" t="s">
        <v>28</v>
      </c>
      <c r="I4453" s="1">
        <v>44483</v>
      </c>
      <c r="J4453">
        <v>114</v>
      </c>
      <c r="K4453" t="str">
        <f>VLOOKUP(J4453,locations!$A$1:$E$17,2,FALSE)</f>
        <v>Canterbury</v>
      </c>
      <c r="L4453" t="str">
        <f>VLOOKUP(J4453,locations!$A$1:$E$17,3,FALSE)</f>
        <v>New Zealand</v>
      </c>
      <c r="M4453">
        <f>VLOOKUP(J4453,locations!$A$1:$E$17,4,FALSE)</f>
        <v>655000</v>
      </c>
      <c r="N4453">
        <f>VLOOKUP(J4453,locations!$A$1:$E$17,5,FALSE)</f>
        <v>14.72</v>
      </c>
    </row>
    <row r="4454" spans="1:14" x14ac:dyDescent="0.25">
      <c r="A4454">
        <v>4453</v>
      </c>
      <c r="B4454" t="s">
        <v>454</v>
      </c>
      <c r="C4454">
        <v>540</v>
      </c>
      <c r="D4454" t="str">
        <f>VLOOKUP(C4462,'make details'!$A$1:$C$139,2,FALSE)</f>
        <v>Toyota</v>
      </c>
      <c r="E4454" t="str">
        <f>VLOOKUP(C4454,'make details'!$A$1:$C$139,3,FALSE)</f>
        <v>Standard</v>
      </c>
      <c r="F4454">
        <v>1993</v>
      </c>
      <c r="G4454" t="s">
        <v>1159</v>
      </c>
      <c r="H4454" t="s">
        <v>32</v>
      </c>
      <c r="I4454" s="1">
        <v>44626</v>
      </c>
      <c r="J4454">
        <v>102</v>
      </c>
      <c r="K4454" t="str">
        <f>VLOOKUP(J4454,locations!$A$1:$E$17,2,FALSE)</f>
        <v>Auckland</v>
      </c>
      <c r="L4454" t="str">
        <f>VLOOKUP(J4454,locations!$A$1:$E$17,3,FALSE)</f>
        <v>New Zealand</v>
      </c>
      <c r="M4454">
        <f>VLOOKUP(J4454,locations!$A$1:$E$17,4,FALSE)</f>
        <v>1695200</v>
      </c>
      <c r="N4454">
        <f>VLOOKUP(J4454,locations!$A$1:$E$17,5,FALSE)</f>
        <v>343.09</v>
      </c>
    </row>
    <row r="4455" spans="1:14" x14ac:dyDescent="0.25">
      <c r="A4455">
        <v>4454</v>
      </c>
      <c r="B4455" t="s">
        <v>90</v>
      </c>
      <c r="C4455">
        <v>587</v>
      </c>
      <c r="D4455" t="str">
        <f>VLOOKUP(C4463,'make details'!$A$1:$C$139,2,FALSE)</f>
        <v>Toyota</v>
      </c>
      <c r="E4455" t="str">
        <f>VLOOKUP(C4455,'make details'!$A$1:$C$139,3,FALSE)</f>
        <v>Standard</v>
      </c>
      <c r="F4455">
        <v>1995</v>
      </c>
      <c r="G4455" t="s">
        <v>570</v>
      </c>
      <c r="H4455" t="s">
        <v>69</v>
      </c>
      <c r="I4455" s="1">
        <v>44614</v>
      </c>
      <c r="J4455">
        <v>101</v>
      </c>
      <c r="K4455" t="str">
        <f>VLOOKUP(J4455,locations!$A$1:$E$17,2,FALSE)</f>
        <v>Northland</v>
      </c>
      <c r="L4455" t="str">
        <f>VLOOKUP(J4455,locations!$A$1:$E$17,3,FALSE)</f>
        <v>New Zealand</v>
      </c>
      <c r="M4455">
        <f>VLOOKUP(J4455,locations!$A$1:$E$17,4,FALSE)</f>
        <v>201500</v>
      </c>
      <c r="N4455">
        <f>VLOOKUP(J4455,locations!$A$1:$E$17,5,FALSE)</f>
        <v>16.11</v>
      </c>
    </row>
    <row r="4456" spans="1:14" x14ac:dyDescent="0.25">
      <c r="A4456">
        <v>4455</v>
      </c>
      <c r="B4456" t="s">
        <v>435</v>
      </c>
      <c r="C4456">
        <v>540</v>
      </c>
      <c r="D4456" t="str">
        <f>VLOOKUP(C4464,'make details'!$A$1:$C$139,2,FALSE)</f>
        <v>Toyota</v>
      </c>
      <c r="E4456" t="str">
        <f>VLOOKUP(C4456,'make details'!$A$1:$C$139,3,FALSE)</f>
        <v>Standard</v>
      </c>
      <c r="F4456">
        <v>2000</v>
      </c>
      <c r="G4456" t="s">
        <v>436</v>
      </c>
      <c r="H4456" t="s">
        <v>32</v>
      </c>
      <c r="I4456" s="1">
        <v>44600</v>
      </c>
      <c r="J4456">
        <v>102</v>
      </c>
      <c r="K4456" t="str">
        <f>VLOOKUP(J4456,locations!$A$1:$E$17,2,FALSE)</f>
        <v>Auckland</v>
      </c>
      <c r="L4456" t="str">
        <f>VLOOKUP(J4456,locations!$A$1:$E$17,3,FALSE)</f>
        <v>New Zealand</v>
      </c>
      <c r="M4456">
        <f>VLOOKUP(J4456,locations!$A$1:$E$17,4,FALSE)</f>
        <v>1695200</v>
      </c>
      <c r="N4456">
        <f>VLOOKUP(J4456,locations!$A$1:$E$17,5,FALSE)</f>
        <v>343.09</v>
      </c>
    </row>
    <row r="4457" spans="1:14" x14ac:dyDescent="0.25">
      <c r="A4457">
        <v>4456</v>
      </c>
      <c r="B4457" t="s">
        <v>90</v>
      </c>
      <c r="C4457">
        <v>587</v>
      </c>
      <c r="D4457" t="str">
        <f>VLOOKUP(C4465,'make details'!$A$1:$C$139,2,FALSE)</f>
        <v>Toyota</v>
      </c>
      <c r="E4457" t="str">
        <f>VLOOKUP(C4457,'make details'!$A$1:$C$139,3,FALSE)</f>
        <v>Standard</v>
      </c>
      <c r="F4457">
        <v>1991</v>
      </c>
      <c r="G4457" t="s">
        <v>473</v>
      </c>
      <c r="H4457" t="s">
        <v>45</v>
      </c>
      <c r="I4457" s="1">
        <v>44556</v>
      </c>
      <c r="J4457">
        <v>104</v>
      </c>
      <c r="K4457" t="str">
        <f>VLOOKUP(J4457,locations!$A$1:$E$17,2,FALSE)</f>
        <v>Bay of Plenty</v>
      </c>
      <c r="L4457" t="str">
        <f>VLOOKUP(J4457,locations!$A$1:$E$17,3,FALSE)</f>
        <v>New Zealand</v>
      </c>
      <c r="M4457">
        <f>VLOOKUP(J4457,locations!$A$1:$E$17,4,FALSE)</f>
        <v>347700</v>
      </c>
      <c r="N4457">
        <f>VLOOKUP(J4457,locations!$A$1:$E$17,5,FALSE)</f>
        <v>28.8</v>
      </c>
    </row>
    <row r="4458" spans="1:14" x14ac:dyDescent="0.25">
      <c r="A4458">
        <v>4457</v>
      </c>
      <c r="B4458" t="s">
        <v>90</v>
      </c>
      <c r="C4458">
        <v>611</v>
      </c>
      <c r="D4458" t="str">
        <f>VLOOKUP(C4466,'make details'!$A$1:$C$139,2,FALSE)</f>
        <v>Isuzu</v>
      </c>
      <c r="E4458" t="str">
        <f>VLOOKUP(C4458,'make details'!$A$1:$C$139,3,FALSE)</f>
        <v>Standard</v>
      </c>
      <c r="F4458">
        <v>1991</v>
      </c>
      <c r="G4458" t="s">
        <v>492</v>
      </c>
      <c r="H4458" t="s">
        <v>28</v>
      </c>
      <c r="I4458" s="1">
        <v>44566</v>
      </c>
      <c r="J4458">
        <v>103</v>
      </c>
      <c r="K4458" t="str">
        <f>VLOOKUP(J4458,locations!$A$1:$E$17,2,FALSE)</f>
        <v>Waikato</v>
      </c>
      <c r="L4458" t="str">
        <f>VLOOKUP(J4458,locations!$A$1:$E$17,3,FALSE)</f>
        <v>New Zealand</v>
      </c>
      <c r="M4458">
        <f>VLOOKUP(J4458,locations!$A$1:$E$17,4,FALSE)</f>
        <v>513800</v>
      </c>
      <c r="N4458">
        <f>VLOOKUP(J4458,locations!$A$1:$E$17,5,FALSE)</f>
        <v>21.5</v>
      </c>
    </row>
    <row r="4459" spans="1:14" x14ac:dyDescent="0.25">
      <c r="A4459">
        <v>4458</v>
      </c>
      <c r="B4459" t="s">
        <v>75</v>
      </c>
      <c r="C4459">
        <v>576</v>
      </c>
      <c r="D4459" t="str">
        <f>VLOOKUP(C4467,'make details'!$A$1:$C$139,2,FALSE)</f>
        <v>Mitsubishi</v>
      </c>
      <c r="E4459" t="str">
        <f>VLOOKUP(C4459,'make details'!$A$1:$C$139,3,FALSE)</f>
        <v>Standard</v>
      </c>
      <c r="F4459">
        <v>1997</v>
      </c>
      <c r="G4459" t="s">
        <v>572</v>
      </c>
      <c r="H4459" t="s">
        <v>10</v>
      </c>
      <c r="I4459" s="1">
        <v>44495</v>
      </c>
      <c r="J4459">
        <v>104</v>
      </c>
      <c r="K4459" t="str">
        <f>VLOOKUP(J4459,locations!$A$1:$E$17,2,FALSE)</f>
        <v>Bay of Plenty</v>
      </c>
      <c r="L4459" t="str">
        <f>VLOOKUP(J4459,locations!$A$1:$E$17,3,FALSE)</f>
        <v>New Zealand</v>
      </c>
      <c r="M4459">
        <f>VLOOKUP(J4459,locations!$A$1:$E$17,4,FALSE)</f>
        <v>347700</v>
      </c>
      <c r="N4459">
        <f>VLOOKUP(J4459,locations!$A$1:$E$17,5,FALSE)</f>
        <v>28.8</v>
      </c>
    </row>
    <row r="4460" spans="1:14" x14ac:dyDescent="0.25">
      <c r="A4460">
        <v>4459</v>
      </c>
      <c r="B4460" t="s">
        <v>435</v>
      </c>
      <c r="C4460">
        <v>619</v>
      </c>
      <c r="D4460" t="str">
        <f>VLOOKUP(C4468,'make details'!$A$1:$C$139,2,FALSE)</f>
        <v>Toyota</v>
      </c>
      <c r="E4460" t="str">
        <f>VLOOKUP(C4460,'make details'!$A$1:$C$139,3,FALSE)</f>
        <v>Standard</v>
      </c>
      <c r="F4460">
        <v>2000</v>
      </c>
      <c r="G4460" t="s">
        <v>448</v>
      </c>
      <c r="H4460" t="s">
        <v>69</v>
      </c>
      <c r="I4460" s="1">
        <v>44478</v>
      </c>
      <c r="J4460">
        <v>104</v>
      </c>
      <c r="K4460" t="str">
        <f>VLOOKUP(J4460,locations!$A$1:$E$17,2,FALSE)</f>
        <v>Bay of Plenty</v>
      </c>
      <c r="L4460" t="str">
        <f>VLOOKUP(J4460,locations!$A$1:$E$17,3,FALSE)</f>
        <v>New Zealand</v>
      </c>
      <c r="M4460">
        <f>VLOOKUP(J4460,locations!$A$1:$E$17,4,FALSE)</f>
        <v>347700</v>
      </c>
      <c r="N4460">
        <f>VLOOKUP(J4460,locations!$A$1:$E$17,5,FALSE)</f>
        <v>28.8</v>
      </c>
    </row>
    <row r="4461" spans="1:14" x14ac:dyDescent="0.25">
      <c r="A4461">
        <v>4460</v>
      </c>
      <c r="B4461" t="s">
        <v>90</v>
      </c>
      <c r="C4461">
        <v>556</v>
      </c>
      <c r="D4461" t="str">
        <f>VLOOKUP(C4469,'make details'!$A$1:$C$139,2,FALSE)</f>
        <v>Nissan</v>
      </c>
      <c r="E4461" t="str">
        <f>VLOOKUP(C4461,'make details'!$A$1:$C$139,3,FALSE)</f>
        <v>Standard</v>
      </c>
      <c r="F4461">
        <v>1996</v>
      </c>
      <c r="G4461" t="s">
        <v>472</v>
      </c>
      <c r="H4461" t="s">
        <v>69</v>
      </c>
      <c r="I4461" s="1">
        <v>44631</v>
      </c>
      <c r="J4461">
        <v>104</v>
      </c>
      <c r="K4461" t="str">
        <f>VLOOKUP(J4461,locations!$A$1:$E$17,2,FALSE)</f>
        <v>Bay of Plenty</v>
      </c>
      <c r="L4461" t="str">
        <f>VLOOKUP(J4461,locations!$A$1:$E$17,3,FALSE)</f>
        <v>New Zealand</v>
      </c>
      <c r="M4461">
        <f>VLOOKUP(J4461,locations!$A$1:$E$17,4,FALSE)</f>
        <v>347700</v>
      </c>
      <c r="N4461">
        <f>VLOOKUP(J4461,locations!$A$1:$E$17,5,FALSE)</f>
        <v>28.8</v>
      </c>
    </row>
    <row r="4462" spans="1:14" x14ac:dyDescent="0.25">
      <c r="A4462">
        <v>4461</v>
      </c>
      <c r="B4462" t="s">
        <v>90</v>
      </c>
      <c r="C4462">
        <v>619</v>
      </c>
      <c r="D4462" t="str">
        <f>VLOOKUP(C4470,'make details'!$A$1:$C$139,2,FALSE)</f>
        <v>Nissan</v>
      </c>
      <c r="E4462" t="str">
        <f>VLOOKUP(C4462,'make details'!$A$1:$C$139,3,FALSE)</f>
        <v>Standard</v>
      </c>
      <c r="F4462">
        <v>1995</v>
      </c>
      <c r="G4462" t="s">
        <v>575</v>
      </c>
      <c r="H4462" t="s">
        <v>28</v>
      </c>
      <c r="I4462" s="1">
        <v>44589</v>
      </c>
      <c r="J4462">
        <v>114</v>
      </c>
      <c r="K4462" t="str">
        <f>VLOOKUP(J4462,locations!$A$1:$E$17,2,FALSE)</f>
        <v>Canterbury</v>
      </c>
      <c r="L4462" t="str">
        <f>VLOOKUP(J4462,locations!$A$1:$E$17,3,FALSE)</f>
        <v>New Zealand</v>
      </c>
      <c r="M4462">
        <f>VLOOKUP(J4462,locations!$A$1:$E$17,4,FALSE)</f>
        <v>655000</v>
      </c>
      <c r="N4462">
        <f>VLOOKUP(J4462,locations!$A$1:$E$17,5,FALSE)</f>
        <v>14.72</v>
      </c>
    </row>
    <row r="4463" spans="1:14" x14ac:dyDescent="0.25">
      <c r="A4463">
        <v>4462</v>
      </c>
      <c r="B4463" t="s">
        <v>90</v>
      </c>
      <c r="C4463">
        <v>619</v>
      </c>
      <c r="D4463" t="str">
        <f>VLOOKUP(C4471,'make details'!$A$1:$C$139,2,FALSE)</f>
        <v>Toyota</v>
      </c>
      <c r="E4463" t="str">
        <f>VLOOKUP(C4463,'make details'!$A$1:$C$139,3,FALSE)</f>
        <v>Standard</v>
      </c>
      <c r="F4463">
        <v>1994</v>
      </c>
      <c r="G4463" t="s">
        <v>575</v>
      </c>
      <c r="H4463" t="s">
        <v>28</v>
      </c>
      <c r="I4463" s="1">
        <v>44613</v>
      </c>
      <c r="J4463">
        <v>102</v>
      </c>
      <c r="K4463" t="str">
        <f>VLOOKUP(J4463,locations!$A$1:$E$17,2,FALSE)</f>
        <v>Auckland</v>
      </c>
      <c r="L4463" t="str">
        <f>VLOOKUP(J4463,locations!$A$1:$E$17,3,FALSE)</f>
        <v>New Zealand</v>
      </c>
      <c r="M4463">
        <f>VLOOKUP(J4463,locations!$A$1:$E$17,4,FALSE)</f>
        <v>1695200</v>
      </c>
      <c r="N4463">
        <f>VLOOKUP(J4463,locations!$A$1:$E$17,5,FALSE)</f>
        <v>343.09</v>
      </c>
    </row>
    <row r="4464" spans="1:14" x14ac:dyDescent="0.25">
      <c r="A4464">
        <v>4463</v>
      </c>
      <c r="B4464" t="s">
        <v>90</v>
      </c>
      <c r="C4464">
        <v>619</v>
      </c>
      <c r="D4464" t="str">
        <f>VLOOKUP(C4472,'make details'!$A$1:$C$139,2,FALSE)</f>
        <v>Hyundai</v>
      </c>
      <c r="E4464" t="str">
        <f>VLOOKUP(C4464,'make details'!$A$1:$C$139,3,FALSE)</f>
        <v>Standard</v>
      </c>
      <c r="F4464">
        <v>1995</v>
      </c>
      <c r="G4464" t="s">
        <v>460</v>
      </c>
      <c r="H4464" t="s">
        <v>47</v>
      </c>
      <c r="I4464" s="1">
        <v>44489</v>
      </c>
      <c r="J4464">
        <v>103</v>
      </c>
      <c r="K4464" t="str">
        <f>VLOOKUP(J4464,locations!$A$1:$E$17,2,FALSE)</f>
        <v>Waikato</v>
      </c>
      <c r="L4464" t="str">
        <f>VLOOKUP(J4464,locations!$A$1:$E$17,3,FALSE)</f>
        <v>New Zealand</v>
      </c>
      <c r="M4464">
        <f>VLOOKUP(J4464,locations!$A$1:$E$17,4,FALSE)</f>
        <v>513800</v>
      </c>
      <c r="N4464">
        <f>VLOOKUP(J4464,locations!$A$1:$E$17,5,FALSE)</f>
        <v>21.5</v>
      </c>
    </row>
    <row r="4465" spans="1:14" x14ac:dyDescent="0.25">
      <c r="A4465">
        <v>4464</v>
      </c>
      <c r="B4465" t="s">
        <v>83</v>
      </c>
      <c r="C4465">
        <v>619</v>
      </c>
      <c r="D4465" t="str">
        <f>VLOOKUP(C4473,'make details'!$A$1:$C$139,2,FALSE)</f>
        <v>Toyota</v>
      </c>
      <c r="E4465" t="str">
        <f>VLOOKUP(C4465,'make details'!$A$1:$C$139,3,FALSE)</f>
        <v>Standard</v>
      </c>
      <c r="F4465">
        <v>2000</v>
      </c>
      <c r="G4465" t="s">
        <v>670</v>
      </c>
      <c r="H4465" t="s">
        <v>47</v>
      </c>
      <c r="I4465" s="1">
        <v>44631</v>
      </c>
      <c r="J4465">
        <v>114</v>
      </c>
      <c r="K4465" t="str">
        <f>VLOOKUP(J4465,locations!$A$1:$E$17,2,FALSE)</f>
        <v>Canterbury</v>
      </c>
      <c r="L4465" t="str">
        <f>VLOOKUP(J4465,locations!$A$1:$E$17,3,FALSE)</f>
        <v>New Zealand</v>
      </c>
      <c r="M4465">
        <f>VLOOKUP(J4465,locations!$A$1:$E$17,4,FALSE)</f>
        <v>655000</v>
      </c>
      <c r="N4465">
        <f>VLOOKUP(J4465,locations!$A$1:$E$17,5,FALSE)</f>
        <v>14.72</v>
      </c>
    </row>
    <row r="4466" spans="1:14" x14ac:dyDescent="0.25">
      <c r="A4466">
        <v>4465</v>
      </c>
      <c r="B4466" t="s">
        <v>90</v>
      </c>
      <c r="C4466">
        <v>556</v>
      </c>
      <c r="D4466" t="str">
        <f>VLOOKUP(C4474,'make details'!$A$1:$C$139,2,FALSE)</f>
        <v>Nissan</v>
      </c>
      <c r="E4466" t="str">
        <f>VLOOKUP(C4466,'make details'!$A$1:$C$139,3,FALSE)</f>
        <v>Standard</v>
      </c>
      <c r="F4466">
        <v>1992</v>
      </c>
      <c r="G4466" t="s">
        <v>472</v>
      </c>
      <c r="H4466" t="s">
        <v>47</v>
      </c>
      <c r="I4466" s="1">
        <v>44631</v>
      </c>
      <c r="J4466">
        <v>114</v>
      </c>
      <c r="K4466" t="str">
        <f>VLOOKUP(J4466,locations!$A$1:$E$17,2,FALSE)</f>
        <v>Canterbury</v>
      </c>
      <c r="L4466" t="str">
        <f>VLOOKUP(J4466,locations!$A$1:$E$17,3,FALSE)</f>
        <v>New Zealand</v>
      </c>
      <c r="M4466">
        <f>VLOOKUP(J4466,locations!$A$1:$E$17,4,FALSE)</f>
        <v>655000</v>
      </c>
      <c r="N4466">
        <f>VLOOKUP(J4466,locations!$A$1:$E$17,5,FALSE)</f>
        <v>14.72</v>
      </c>
    </row>
    <row r="4467" spans="1:14" x14ac:dyDescent="0.25">
      <c r="A4467">
        <v>4466</v>
      </c>
      <c r="B4467" t="s">
        <v>83</v>
      </c>
      <c r="C4467">
        <v>580</v>
      </c>
      <c r="D4467" t="str">
        <f>VLOOKUP(C4475,'make details'!$A$1:$C$139,2,FALSE)</f>
        <v>Toyota</v>
      </c>
      <c r="E4467" t="str">
        <f>VLOOKUP(C4467,'make details'!$A$1:$C$139,3,FALSE)</f>
        <v>Standard</v>
      </c>
      <c r="F4467">
        <v>1996</v>
      </c>
      <c r="G4467" t="s">
        <v>476</v>
      </c>
      <c r="H4467" t="s">
        <v>69</v>
      </c>
      <c r="I4467" s="1">
        <v>44621</v>
      </c>
      <c r="J4467">
        <v>101</v>
      </c>
      <c r="K4467" t="str">
        <f>VLOOKUP(J4467,locations!$A$1:$E$17,2,FALSE)</f>
        <v>Northland</v>
      </c>
      <c r="L4467" t="str">
        <f>VLOOKUP(J4467,locations!$A$1:$E$17,3,FALSE)</f>
        <v>New Zealand</v>
      </c>
      <c r="M4467">
        <f>VLOOKUP(J4467,locations!$A$1:$E$17,4,FALSE)</f>
        <v>201500</v>
      </c>
      <c r="N4467">
        <f>VLOOKUP(J4467,locations!$A$1:$E$17,5,FALSE)</f>
        <v>16.11</v>
      </c>
    </row>
    <row r="4468" spans="1:14" x14ac:dyDescent="0.25">
      <c r="A4468">
        <v>4467</v>
      </c>
      <c r="B4468" t="s">
        <v>75</v>
      </c>
      <c r="C4468">
        <v>619</v>
      </c>
      <c r="D4468" t="str">
        <f>VLOOKUP(C4476,'make details'!$A$1:$C$139,2,FALSE)</f>
        <v>Nissan</v>
      </c>
      <c r="E4468" t="str">
        <f>VLOOKUP(C4468,'make details'!$A$1:$C$139,3,FALSE)</f>
        <v>Standard</v>
      </c>
      <c r="F4468">
        <v>1993</v>
      </c>
      <c r="G4468" t="s">
        <v>702</v>
      </c>
      <c r="H4468" t="s">
        <v>69</v>
      </c>
      <c r="I4468" s="1">
        <v>44551</v>
      </c>
      <c r="J4468">
        <v>114</v>
      </c>
      <c r="K4468" t="str">
        <f>VLOOKUP(J4468,locations!$A$1:$E$17,2,FALSE)</f>
        <v>Canterbury</v>
      </c>
      <c r="L4468" t="str">
        <f>VLOOKUP(J4468,locations!$A$1:$E$17,3,FALSE)</f>
        <v>New Zealand</v>
      </c>
      <c r="M4468">
        <f>VLOOKUP(J4468,locations!$A$1:$E$17,4,FALSE)</f>
        <v>655000</v>
      </c>
      <c r="N4468">
        <f>VLOOKUP(J4468,locations!$A$1:$E$17,5,FALSE)</f>
        <v>14.72</v>
      </c>
    </row>
    <row r="4469" spans="1:14" x14ac:dyDescent="0.25">
      <c r="A4469">
        <v>4468</v>
      </c>
      <c r="B4469" t="s">
        <v>83</v>
      </c>
      <c r="C4469">
        <v>587</v>
      </c>
      <c r="D4469" t="str">
        <f>VLOOKUP(C4477,'make details'!$A$1:$C$139,2,FALSE)</f>
        <v>Ford</v>
      </c>
      <c r="E4469" t="str">
        <f>VLOOKUP(C4469,'make details'!$A$1:$C$139,3,FALSE)</f>
        <v>Standard</v>
      </c>
      <c r="F4469">
        <v>2000</v>
      </c>
      <c r="G4469" t="s">
        <v>582</v>
      </c>
      <c r="H4469" t="s">
        <v>47</v>
      </c>
      <c r="I4469" s="1">
        <v>44593</v>
      </c>
      <c r="J4469">
        <v>105</v>
      </c>
      <c r="K4469" t="str">
        <f>VLOOKUP(J4469,locations!$A$1:$E$17,2,FALSE)</f>
        <v>Gisborne</v>
      </c>
      <c r="L4469" t="str">
        <f>VLOOKUP(J4469,locations!$A$1:$E$17,3,FALSE)</f>
        <v>New Zealand</v>
      </c>
      <c r="M4469">
        <f>VLOOKUP(J4469,locations!$A$1:$E$17,4,FALSE)</f>
        <v>52100</v>
      </c>
      <c r="N4469">
        <f>VLOOKUP(J4469,locations!$A$1:$E$17,5,FALSE)</f>
        <v>6.21</v>
      </c>
    </row>
    <row r="4470" spans="1:14" x14ac:dyDescent="0.25">
      <c r="A4470">
        <v>4469</v>
      </c>
      <c r="B4470" t="s">
        <v>75</v>
      </c>
      <c r="C4470">
        <v>587</v>
      </c>
      <c r="D4470" t="str">
        <f>VLOOKUP(C4478,'make details'!$A$1:$C$139,2,FALSE)</f>
        <v>Toyota</v>
      </c>
      <c r="E4470" t="str">
        <f>VLOOKUP(C4470,'make details'!$A$1:$C$139,3,FALSE)</f>
        <v>Standard</v>
      </c>
      <c r="F4470">
        <v>2000</v>
      </c>
      <c r="G4470" t="s">
        <v>461</v>
      </c>
      <c r="H4470" t="s">
        <v>47</v>
      </c>
      <c r="I4470" s="1">
        <v>44646</v>
      </c>
      <c r="J4470">
        <v>102</v>
      </c>
      <c r="K4470" t="str">
        <f>VLOOKUP(J4470,locations!$A$1:$E$17,2,FALSE)</f>
        <v>Auckland</v>
      </c>
      <c r="L4470" t="str">
        <f>VLOOKUP(J4470,locations!$A$1:$E$17,3,FALSE)</f>
        <v>New Zealand</v>
      </c>
      <c r="M4470">
        <f>VLOOKUP(J4470,locations!$A$1:$E$17,4,FALSE)</f>
        <v>1695200</v>
      </c>
      <c r="N4470">
        <f>VLOOKUP(J4470,locations!$A$1:$E$17,5,FALSE)</f>
        <v>343.09</v>
      </c>
    </row>
    <row r="4471" spans="1:14" x14ac:dyDescent="0.25">
      <c r="A4471">
        <v>4470</v>
      </c>
      <c r="B4471" t="s">
        <v>75</v>
      </c>
      <c r="C4471">
        <v>619</v>
      </c>
      <c r="D4471" t="str">
        <f>VLOOKUP(C4479,'make details'!$A$1:$C$139,2,FALSE)</f>
        <v>Isuzu</v>
      </c>
      <c r="E4471" t="str">
        <f>VLOOKUP(C4471,'make details'!$A$1:$C$139,3,FALSE)</f>
        <v>Standard</v>
      </c>
      <c r="F4471">
        <v>2000</v>
      </c>
      <c r="G4471" t="s">
        <v>460</v>
      </c>
      <c r="H4471" t="s">
        <v>283</v>
      </c>
      <c r="I4471" s="1">
        <v>44545</v>
      </c>
      <c r="J4471">
        <v>105</v>
      </c>
      <c r="K4471" t="str">
        <f>VLOOKUP(J4471,locations!$A$1:$E$17,2,FALSE)</f>
        <v>Gisborne</v>
      </c>
      <c r="L4471" t="str">
        <f>VLOOKUP(J4471,locations!$A$1:$E$17,3,FALSE)</f>
        <v>New Zealand</v>
      </c>
      <c r="M4471">
        <f>VLOOKUP(J4471,locations!$A$1:$E$17,4,FALSE)</f>
        <v>52100</v>
      </c>
      <c r="N4471">
        <f>VLOOKUP(J4471,locations!$A$1:$E$17,5,FALSE)</f>
        <v>6.21</v>
      </c>
    </row>
    <row r="4472" spans="1:14" x14ac:dyDescent="0.25">
      <c r="A4472">
        <v>4471</v>
      </c>
      <c r="B4472" t="s">
        <v>75</v>
      </c>
      <c r="C4472">
        <v>555</v>
      </c>
      <c r="D4472" t="str">
        <f>VLOOKUP(C4480,'make details'!$A$1:$C$139,2,FALSE)</f>
        <v>Honda</v>
      </c>
      <c r="E4472" t="str">
        <f>VLOOKUP(C4472,'make details'!$A$1:$C$139,3,FALSE)</f>
        <v>Standard</v>
      </c>
      <c r="F4472">
        <v>2000</v>
      </c>
      <c r="G4472" t="s">
        <v>1186</v>
      </c>
      <c r="H4472" t="s">
        <v>10</v>
      </c>
      <c r="I4472" s="1">
        <v>44495</v>
      </c>
      <c r="J4472">
        <v>101</v>
      </c>
      <c r="K4472" t="str">
        <f>VLOOKUP(J4472,locations!$A$1:$E$17,2,FALSE)</f>
        <v>Northland</v>
      </c>
      <c r="L4472" t="str">
        <f>VLOOKUP(J4472,locations!$A$1:$E$17,3,FALSE)</f>
        <v>New Zealand</v>
      </c>
      <c r="M4472">
        <f>VLOOKUP(J4472,locations!$A$1:$E$17,4,FALSE)</f>
        <v>201500</v>
      </c>
      <c r="N4472">
        <f>VLOOKUP(J4472,locations!$A$1:$E$17,5,FALSE)</f>
        <v>16.11</v>
      </c>
    </row>
    <row r="4473" spans="1:14" x14ac:dyDescent="0.25">
      <c r="A4473">
        <v>4472</v>
      </c>
      <c r="B4473" t="s">
        <v>90</v>
      </c>
      <c r="C4473">
        <v>619</v>
      </c>
      <c r="D4473" t="str">
        <f>VLOOKUP(C4481,'make details'!$A$1:$C$139,2,FALSE)</f>
        <v>Holden</v>
      </c>
      <c r="E4473" t="str">
        <f>VLOOKUP(C4473,'make details'!$A$1:$C$139,3,FALSE)</f>
        <v>Standard</v>
      </c>
      <c r="F4473">
        <v>1996</v>
      </c>
      <c r="G4473" t="s">
        <v>448</v>
      </c>
      <c r="H4473" t="s">
        <v>28</v>
      </c>
      <c r="I4473" s="1">
        <v>44623</v>
      </c>
      <c r="J4473">
        <v>101</v>
      </c>
      <c r="K4473" t="str">
        <f>VLOOKUP(J4473,locations!$A$1:$E$17,2,FALSE)</f>
        <v>Northland</v>
      </c>
      <c r="L4473" t="str">
        <f>VLOOKUP(J4473,locations!$A$1:$E$17,3,FALSE)</f>
        <v>New Zealand</v>
      </c>
      <c r="M4473">
        <f>VLOOKUP(J4473,locations!$A$1:$E$17,4,FALSE)</f>
        <v>201500</v>
      </c>
      <c r="N4473">
        <f>VLOOKUP(J4473,locations!$A$1:$E$17,5,FALSE)</f>
        <v>16.11</v>
      </c>
    </row>
    <row r="4474" spans="1:14" x14ac:dyDescent="0.25">
      <c r="A4474">
        <v>4473</v>
      </c>
      <c r="B4474" t="s">
        <v>90</v>
      </c>
      <c r="C4474">
        <v>587</v>
      </c>
      <c r="D4474" t="str">
        <f>VLOOKUP(C4482,'make details'!$A$1:$C$139,2,FALSE)</f>
        <v>Mercedes-Benz</v>
      </c>
      <c r="E4474" t="str">
        <f>VLOOKUP(C4474,'make details'!$A$1:$C$139,3,FALSE)</f>
        <v>Standard</v>
      </c>
      <c r="F4474">
        <v>1989</v>
      </c>
      <c r="G4474" t="s">
        <v>473</v>
      </c>
      <c r="H4474" t="s">
        <v>18</v>
      </c>
      <c r="I4474" s="1">
        <v>44586</v>
      </c>
      <c r="J4474">
        <v>101</v>
      </c>
      <c r="K4474" t="str">
        <f>VLOOKUP(J4474,locations!$A$1:$E$17,2,FALSE)</f>
        <v>Northland</v>
      </c>
      <c r="L4474" t="str">
        <f>VLOOKUP(J4474,locations!$A$1:$E$17,3,FALSE)</f>
        <v>New Zealand</v>
      </c>
      <c r="M4474">
        <f>VLOOKUP(J4474,locations!$A$1:$E$17,4,FALSE)</f>
        <v>201500</v>
      </c>
      <c r="N4474">
        <f>VLOOKUP(J4474,locations!$A$1:$E$17,5,FALSE)</f>
        <v>16.11</v>
      </c>
    </row>
    <row r="4475" spans="1:14" x14ac:dyDescent="0.25">
      <c r="A4475">
        <v>4474</v>
      </c>
      <c r="B4475" t="s">
        <v>435</v>
      </c>
      <c r="C4475">
        <v>619</v>
      </c>
      <c r="D4475" t="str">
        <f>VLOOKUP(C4483,'make details'!$A$1:$C$139,2,FALSE)</f>
        <v>Mitsubishi</v>
      </c>
      <c r="E4475" t="str">
        <f>VLOOKUP(C4475,'make details'!$A$1:$C$139,3,FALSE)</f>
        <v>Standard</v>
      </c>
      <c r="F4475">
        <v>2000</v>
      </c>
      <c r="G4475" t="s">
        <v>448</v>
      </c>
      <c r="H4475" t="s">
        <v>32</v>
      </c>
      <c r="I4475" s="1">
        <v>44571</v>
      </c>
      <c r="J4475">
        <v>109</v>
      </c>
      <c r="K4475" t="str">
        <f>VLOOKUP(J4475,locations!$A$1:$E$17,2,FALSE)</f>
        <v>Wellington</v>
      </c>
      <c r="L4475" t="str">
        <f>VLOOKUP(J4475,locations!$A$1:$E$17,3,FALSE)</f>
        <v>New Zealand</v>
      </c>
      <c r="M4475">
        <f>VLOOKUP(J4475,locations!$A$1:$E$17,4,FALSE)</f>
        <v>543500</v>
      </c>
      <c r="N4475">
        <f>VLOOKUP(J4475,locations!$A$1:$E$17,5,FALSE)</f>
        <v>67.52</v>
      </c>
    </row>
    <row r="4476" spans="1:14" x14ac:dyDescent="0.25">
      <c r="A4476">
        <v>4475</v>
      </c>
      <c r="B4476" t="s">
        <v>614</v>
      </c>
      <c r="C4476">
        <v>587</v>
      </c>
      <c r="D4476" t="str">
        <f>VLOOKUP(C4484,'make details'!$A$1:$C$139,2,FALSE)</f>
        <v>Nissan</v>
      </c>
      <c r="E4476" t="str">
        <f>VLOOKUP(C4476,'make details'!$A$1:$C$139,3,FALSE)</f>
        <v>Standard</v>
      </c>
      <c r="F4476">
        <v>1986</v>
      </c>
      <c r="G4476" t="s">
        <v>1020</v>
      </c>
      <c r="H4476" t="s">
        <v>32</v>
      </c>
      <c r="I4476" s="1">
        <v>44525</v>
      </c>
      <c r="J4476">
        <v>114</v>
      </c>
      <c r="K4476" t="str">
        <f>VLOOKUP(J4476,locations!$A$1:$E$17,2,FALSE)</f>
        <v>Canterbury</v>
      </c>
      <c r="L4476" t="str">
        <f>VLOOKUP(J4476,locations!$A$1:$E$17,3,FALSE)</f>
        <v>New Zealand</v>
      </c>
      <c r="M4476">
        <f>VLOOKUP(J4476,locations!$A$1:$E$17,4,FALSE)</f>
        <v>655000</v>
      </c>
      <c r="N4476">
        <f>VLOOKUP(J4476,locations!$A$1:$E$17,5,FALSE)</f>
        <v>14.72</v>
      </c>
    </row>
    <row r="4477" spans="1:14" x14ac:dyDescent="0.25">
      <c r="A4477">
        <v>4476</v>
      </c>
      <c r="B4477" t="s">
        <v>90</v>
      </c>
      <c r="C4477">
        <v>540</v>
      </c>
      <c r="D4477" t="str">
        <f>VLOOKUP(C4485,'make details'!$A$1:$C$139,2,FALSE)</f>
        <v>Subaru</v>
      </c>
      <c r="E4477" t="str">
        <f>VLOOKUP(C4477,'make details'!$A$1:$C$139,3,FALSE)</f>
        <v>Standard</v>
      </c>
      <c r="F4477">
        <v>2000</v>
      </c>
      <c r="G4477" t="s">
        <v>453</v>
      </c>
      <c r="H4477" t="s">
        <v>10</v>
      </c>
      <c r="I4477" s="1">
        <v>44567</v>
      </c>
      <c r="J4477">
        <v>102</v>
      </c>
      <c r="K4477" t="str">
        <f>VLOOKUP(J4477,locations!$A$1:$E$17,2,FALSE)</f>
        <v>Auckland</v>
      </c>
      <c r="L4477" t="str">
        <f>VLOOKUP(J4477,locations!$A$1:$E$17,3,FALSE)</f>
        <v>New Zealand</v>
      </c>
      <c r="M4477">
        <f>VLOOKUP(J4477,locations!$A$1:$E$17,4,FALSE)</f>
        <v>1695200</v>
      </c>
      <c r="N4477">
        <f>VLOOKUP(J4477,locations!$A$1:$E$17,5,FALSE)</f>
        <v>343.09</v>
      </c>
    </row>
    <row r="4478" spans="1:14" x14ac:dyDescent="0.25">
      <c r="A4478">
        <v>4477</v>
      </c>
      <c r="B4478" t="s">
        <v>90</v>
      </c>
      <c r="C4478">
        <v>619</v>
      </c>
      <c r="D4478" t="str">
        <f>VLOOKUP(C4486,'make details'!$A$1:$C$139,2,FALSE)</f>
        <v>Mitsubishi</v>
      </c>
      <c r="E4478" t="str">
        <f>VLOOKUP(C4478,'make details'!$A$1:$C$139,3,FALSE)</f>
        <v>Standard</v>
      </c>
      <c r="F4478">
        <v>1998</v>
      </c>
      <c r="G4478" t="s">
        <v>699</v>
      </c>
      <c r="H4478" t="s">
        <v>47</v>
      </c>
      <c r="I4478" s="1">
        <v>44506</v>
      </c>
      <c r="J4478">
        <v>114</v>
      </c>
      <c r="K4478" t="str">
        <f>VLOOKUP(J4478,locations!$A$1:$E$17,2,FALSE)</f>
        <v>Canterbury</v>
      </c>
      <c r="L4478" t="str">
        <f>VLOOKUP(J4478,locations!$A$1:$E$17,3,FALSE)</f>
        <v>New Zealand</v>
      </c>
      <c r="M4478">
        <f>VLOOKUP(J4478,locations!$A$1:$E$17,4,FALSE)</f>
        <v>655000</v>
      </c>
      <c r="N4478">
        <f>VLOOKUP(J4478,locations!$A$1:$E$17,5,FALSE)</f>
        <v>14.72</v>
      </c>
    </row>
    <row r="4479" spans="1:14" x14ac:dyDescent="0.25">
      <c r="A4479">
        <v>4478</v>
      </c>
      <c r="B4479" t="s">
        <v>90</v>
      </c>
      <c r="C4479">
        <v>556</v>
      </c>
      <c r="D4479" t="str">
        <f>VLOOKUP(C4487,'make details'!$A$1:$C$139,2,FALSE)</f>
        <v>Ford</v>
      </c>
      <c r="E4479" t="str">
        <f>VLOOKUP(C4479,'make details'!$A$1:$C$139,3,FALSE)</f>
        <v>Standard</v>
      </c>
      <c r="F4479">
        <v>1997</v>
      </c>
      <c r="G4479" t="s">
        <v>472</v>
      </c>
      <c r="H4479" t="s">
        <v>32</v>
      </c>
      <c r="I4479" s="1">
        <v>44655</v>
      </c>
      <c r="J4479">
        <v>102</v>
      </c>
      <c r="K4479" t="str">
        <f>VLOOKUP(J4479,locations!$A$1:$E$17,2,FALSE)</f>
        <v>Auckland</v>
      </c>
      <c r="L4479" t="str">
        <f>VLOOKUP(J4479,locations!$A$1:$E$17,3,FALSE)</f>
        <v>New Zealand</v>
      </c>
      <c r="M4479">
        <f>VLOOKUP(J4479,locations!$A$1:$E$17,4,FALSE)</f>
        <v>1695200</v>
      </c>
      <c r="N4479">
        <f>VLOOKUP(J4479,locations!$A$1:$E$17,5,FALSE)</f>
        <v>343.09</v>
      </c>
    </row>
    <row r="4480" spans="1:14" x14ac:dyDescent="0.25">
      <c r="A4480">
        <v>4479</v>
      </c>
      <c r="B4480" t="s">
        <v>235</v>
      </c>
      <c r="C4480">
        <v>550</v>
      </c>
      <c r="D4480" t="str">
        <f>VLOOKUP(C4488,'make details'!$A$1:$C$139,2,FALSE)</f>
        <v>Toyota</v>
      </c>
      <c r="E4480" t="str">
        <f>VLOOKUP(C4480,'make details'!$A$1:$C$139,3,FALSE)</f>
        <v>Standard</v>
      </c>
      <c r="F4480">
        <v>2000</v>
      </c>
      <c r="G4480" t="s">
        <v>584</v>
      </c>
      <c r="H4480" t="s">
        <v>69</v>
      </c>
      <c r="I4480" s="1">
        <v>44572</v>
      </c>
      <c r="J4480">
        <v>108</v>
      </c>
      <c r="K4480" t="str">
        <f>VLOOKUP(J4480,locations!$A$1:$E$17,2,FALSE)</f>
        <v>Manawatū-Whanganui</v>
      </c>
      <c r="L4480" t="str">
        <f>VLOOKUP(J4480,locations!$A$1:$E$17,3,FALSE)</f>
        <v>New Zealand</v>
      </c>
      <c r="M4480">
        <f>VLOOKUP(J4480,locations!$A$1:$E$17,4,FALSE)</f>
        <v>258200</v>
      </c>
      <c r="N4480">
        <f>VLOOKUP(J4480,locations!$A$1:$E$17,5,FALSE)</f>
        <v>11.62</v>
      </c>
    </row>
    <row r="4481" spans="1:14" x14ac:dyDescent="0.25">
      <c r="A4481">
        <v>4480</v>
      </c>
      <c r="B4481" t="s">
        <v>83</v>
      </c>
      <c r="C4481">
        <v>548</v>
      </c>
      <c r="D4481" t="str">
        <f>VLOOKUP(C4489,'make details'!$A$1:$C$139,2,FALSE)</f>
        <v>Nissan</v>
      </c>
      <c r="E4481" t="str">
        <f>VLOOKUP(C4481,'make details'!$A$1:$C$139,3,FALSE)</f>
        <v>Standard</v>
      </c>
      <c r="F4481">
        <v>1978</v>
      </c>
      <c r="G4481" t="s">
        <v>1187</v>
      </c>
      <c r="H4481" t="s">
        <v>123</v>
      </c>
      <c r="I4481" s="1">
        <v>44552</v>
      </c>
      <c r="J4481">
        <v>108</v>
      </c>
      <c r="K4481" t="str">
        <f>VLOOKUP(J4481,locations!$A$1:$E$17,2,FALSE)</f>
        <v>Manawatū-Whanganui</v>
      </c>
      <c r="L4481" t="str">
        <f>VLOOKUP(J4481,locations!$A$1:$E$17,3,FALSE)</f>
        <v>New Zealand</v>
      </c>
      <c r="M4481">
        <f>VLOOKUP(J4481,locations!$A$1:$E$17,4,FALSE)</f>
        <v>258200</v>
      </c>
      <c r="N4481">
        <f>VLOOKUP(J4481,locations!$A$1:$E$17,5,FALSE)</f>
        <v>11.62</v>
      </c>
    </row>
    <row r="4482" spans="1:14" x14ac:dyDescent="0.25">
      <c r="A4482">
        <v>4481</v>
      </c>
      <c r="B4482" t="s">
        <v>83</v>
      </c>
      <c r="C4482">
        <v>577</v>
      </c>
      <c r="D4482" t="str">
        <f>VLOOKUP(C4490,'make details'!$A$1:$C$139,2,FALSE)</f>
        <v>BMW</v>
      </c>
      <c r="E4482" t="str">
        <f>VLOOKUP(C4482,'make details'!$A$1:$C$139,3,FALSE)</f>
        <v>Luxury</v>
      </c>
      <c r="F4482">
        <v>2000</v>
      </c>
      <c r="G4482" t="s">
        <v>917</v>
      </c>
      <c r="H4482" t="s">
        <v>69</v>
      </c>
      <c r="I4482" s="1">
        <v>44496</v>
      </c>
      <c r="J4482">
        <v>102</v>
      </c>
      <c r="K4482" t="str">
        <f>VLOOKUP(J4482,locations!$A$1:$E$17,2,FALSE)</f>
        <v>Auckland</v>
      </c>
      <c r="L4482" t="str">
        <f>VLOOKUP(J4482,locations!$A$1:$E$17,3,FALSE)</f>
        <v>New Zealand</v>
      </c>
      <c r="M4482">
        <f>VLOOKUP(J4482,locations!$A$1:$E$17,4,FALSE)</f>
        <v>1695200</v>
      </c>
      <c r="N4482">
        <f>VLOOKUP(J4482,locations!$A$1:$E$17,5,FALSE)</f>
        <v>343.09</v>
      </c>
    </row>
    <row r="4483" spans="1:14" x14ac:dyDescent="0.25">
      <c r="A4483">
        <v>4482</v>
      </c>
      <c r="B4483" t="s">
        <v>90</v>
      </c>
      <c r="C4483">
        <v>580</v>
      </c>
      <c r="D4483" t="str">
        <f>VLOOKUP(C4491,'make details'!$A$1:$C$139,2,FALSE)</f>
        <v>Toyota</v>
      </c>
      <c r="E4483" t="str">
        <f>VLOOKUP(C4483,'make details'!$A$1:$C$139,3,FALSE)</f>
        <v>Standard</v>
      </c>
      <c r="F4483">
        <v>2000</v>
      </c>
      <c r="G4483" t="s">
        <v>441</v>
      </c>
      <c r="H4483" t="s">
        <v>32</v>
      </c>
      <c r="I4483" s="1">
        <v>44636</v>
      </c>
      <c r="J4483">
        <v>102</v>
      </c>
      <c r="K4483" t="str">
        <f>VLOOKUP(J4483,locations!$A$1:$E$17,2,FALSE)</f>
        <v>Auckland</v>
      </c>
      <c r="L4483" t="str">
        <f>VLOOKUP(J4483,locations!$A$1:$E$17,3,FALSE)</f>
        <v>New Zealand</v>
      </c>
      <c r="M4483">
        <f>VLOOKUP(J4483,locations!$A$1:$E$17,4,FALSE)</f>
        <v>1695200</v>
      </c>
      <c r="N4483">
        <f>VLOOKUP(J4483,locations!$A$1:$E$17,5,FALSE)</f>
        <v>343.09</v>
      </c>
    </row>
    <row r="4484" spans="1:14" x14ac:dyDescent="0.25">
      <c r="A4484">
        <v>4483</v>
      </c>
      <c r="B4484" t="s">
        <v>83</v>
      </c>
      <c r="C4484">
        <v>587</v>
      </c>
      <c r="D4484" t="str">
        <f>VLOOKUP(C4492,'make details'!$A$1:$C$139,2,FALSE)</f>
        <v>Toyota</v>
      </c>
      <c r="E4484" t="str">
        <f>VLOOKUP(C4484,'make details'!$A$1:$C$139,3,FALSE)</f>
        <v>Standard</v>
      </c>
      <c r="F4484">
        <v>1993</v>
      </c>
      <c r="G4484" t="s">
        <v>140</v>
      </c>
      <c r="H4484" t="s">
        <v>69</v>
      </c>
      <c r="I4484" s="1">
        <v>44593</v>
      </c>
      <c r="J4484">
        <v>109</v>
      </c>
      <c r="K4484" t="str">
        <f>VLOOKUP(J4484,locations!$A$1:$E$17,2,FALSE)</f>
        <v>Wellington</v>
      </c>
      <c r="L4484" t="str">
        <f>VLOOKUP(J4484,locations!$A$1:$E$17,3,FALSE)</f>
        <v>New Zealand</v>
      </c>
      <c r="M4484">
        <f>VLOOKUP(J4484,locations!$A$1:$E$17,4,FALSE)</f>
        <v>543500</v>
      </c>
      <c r="N4484">
        <f>VLOOKUP(J4484,locations!$A$1:$E$17,5,FALSE)</f>
        <v>67.52</v>
      </c>
    </row>
    <row r="4485" spans="1:14" x14ac:dyDescent="0.25">
      <c r="A4485">
        <v>4484</v>
      </c>
      <c r="B4485" t="s">
        <v>90</v>
      </c>
      <c r="C4485">
        <v>610</v>
      </c>
      <c r="D4485" t="str">
        <f>VLOOKUP(C4493,'make details'!$A$1:$C$139,2,FALSE)</f>
        <v>Mazda</v>
      </c>
      <c r="E4485" t="str">
        <f>VLOOKUP(C4485,'make details'!$A$1:$C$139,3,FALSE)</f>
        <v>Standard</v>
      </c>
      <c r="F4485">
        <v>2000</v>
      </c>
      <c r="G4485" t="s">
        <v>674</v>
      </c>
      <c r="H4485" t="s">
        <v>10</v>
      </c>
      <c r="I4485" s="1">
        <v>44505</v>
      </c>
      <c r="J4485">
        <v>102</v>
      </c>
      <c r="K4485" t="str">
        <f>VLOOKUP(J4485,locations!$A$1:$E$17,2,FALSE)</f>
        <v>Auckland</v>
      </c>
      <c r="L4485" t="str">
        <f>VLOOKUP(J4485,locations!$A$1:$E$17,3,FALSE)</f>
        <v>New Zealand</v>
      </c>
      <c r="M4485">
        <f>VLOOKUP(J4485,locations!$A$1:$E$17,4,FALSE)</f>
        <v>1695200</v>
      </c>
      <c r="N4485">
        <f>VLOOKUP(J4485,locations!$A$1:$E$17,5,FALSE)</f>
        <v>343.09</v>
      </c>
    </row>
    <row r="4486" spans="1:14" x14ac:dyDescent="0.25">
      <c r="A4486">
        <v>4485</v>
      </c>
      <c r="B4486" t="s">
        <v>83</v>
      </c>
      <c r="C4486">
        <v>580</v>
      </c>
      <c r="D4486" t="str">
        <f>VLOOKUP(C4494,'make details'!$A$1:$C$139,2,FALSE)</f>
        <v>Honda</v>
      </c>
      <c r="E4486" t="str">
        <f>VLOOKUP(C4486,'make details'!$A$1:$C$139,3,FALSE)</f>
        <v>Standard</v>
      </c>
      <c r="F4486">
        <v>1995</v>
      </c>
      <c r="G4486" t="s">
        <v>441</v>
      </c>
      <c r="H4486" t="s">
        <v>28</v>
      </c>
      <c r="I4486" s="1">
        <v>44606</v>
      </c>
      <c r="J4486">
        <v>102</v>
      </c>
      <c r="K4486" t="str">
        <f>VLOOKUP(J4486,locations!$A$1:$E$17,2,FALSE)</f>
        <v>Auckland</v>
      </c>
      <c r="L4486" t="str">
        <f>VLOOKUP(J4486,locations!$A$1:$E$17,3,FALSE)</f>
        <v>New Zealand</v>
      </c>
      <c r="M4486">
        <f>VLOOKUP(J4486,locations!$A$1:$E$17,4,FALSE)</f>
        <v>1695200</v>
      </c>
      <c r="N4486">
        <f>VLOOKUP(J4486,locations!$A$1:$E$17,5,FALSE)</f>
        <v>343.09</v>
      </c>
    </row>
    <row r="4487" spans="1:14" x14ac:dyDescent="0.25">
      <c r="A4487">
        <v>4486</v>
      </c>
      <c r="B4487" t="s">
        <v>75</v>
      </c>
      <c r="C4487">
        <v>540</v>
      </c>
      <c r="D4487" t="str">
        <f>VLOOKUP(C4495,'make details'!$A$1:$C$139,2,FALSE)</f>
        <v>Mitsubishi</v>
      </c>
      <c r="E4487" t="str">
        <f>VLOOKUP(C4487,'make details'!$A$1:$C$139,3,FALSE)</f>
        <v>Standard</v>
      </c>
      <c r="F4487">
        <v>2000</v>
      </c>
      <c r="G4487" t="s">
        <v>1021</v>
      </c>
      <c r="H4487" t="s">
        <v>32</v>
      </c>
      <c r="I4487" s="1">
        <v>44587</v>
      </c>
      <c r="J4487">
        <v>102</v>
      </c>
      <c r="K4487" t="str">
        <f>VLOOKUP(J4487,locations!$A$1:$E$17,2,FALSE)</f>
        <v>Auckland</v>
      </c>
      <c r="L4487" t="str">
        <f>VLOOKUP(J4487,locations!$A$1:$E$17,3,FALSE)</f>
        <v>New Zealand</v>
      </c>
      <c r="M4487">
        <f>VLOOKUP(J4487,locations!$A$1:$E$17,4,FALSE)</f>
        <v>1695200</v>
      </c>
      <c r="N4487">
        <f>VLOOKUP(J4487,locations!$A$1:$E$17,5,FALSE)</f>
        <v>343.09</v>
      </c>
    </row>
    <row r="4488" spans="1:14" x14ac:dyDescent="0.25">
      <c r="A4488">
        <v>4487</v>
      </c>
      <c r="B4488" t="s">
        <v>75</v>
      </c>
      <c r="C4488">
        <v>619</v>
      </c>
      <c r="D4488" t="str">
        <f>VLOOKUP(C4496,'make details'!$A$1:$C$139,2,FALSE)</f>
        <v>Holden</v>
      </c>
      <c r="E4488" t="str">
        <f>VLOOKUP(C4488,'make details'!$A$1:$C$139,3,FALSE)</f>
        <v>Standard</v>
      </c>
      <c r="F4488">
        <v>1997</v>
      </c>
      <c r="G4488" t="s">
        <v>1188</v>
      </c>
      <c r="H4488" t="s">
        <v>10</v>
      </c>
      <c r="I4488" s="1">
        <v>44620</v>
      </c>
      <c r="J4488">
        <v>102</v>
      </c>
      <c r="K4488" t="str">
        <f>VLOOKUP(J4488,locations!$A$1:$E$17,2,FALSE)</f>
        <v>Auckland</v>
      </c>
      <c r="L4488" t="str">
        <f>VLOOKUP(J4488,locations!$A$1:$E$17,3,FALSE)</f>
        <v>New Zealand</v>
      </c>
      <c r="M4488">
        <f>VLOOKUP(J4488,locations!$A$1:$E$17,4,FALSE)</f>
        <v>1695200</v>
      </c>
      <c r="N4488">
        <f>VLOOKUP(J4488,locations!$A$1:$E$17,5,FALSE)</f>
        <v>343.09</v>
      </c>
    </row>
    <row r="4489" spans="1:14" x14ac:dyDescent="0.25">
      <c r="A4489">
        <v>4488</v>
      </c>
      <c r="B4489" t="s">
        <v>83</v>
      </c>
      <c r="C4489">
        <v>587</v>
      </c>
      <c r="D4489" t="str">
        <f>VLOOKUP(C4497,'make details'!$A$1:$C$139,2,FALSE)</f>
        <v>Toyota</v>
      </c>
      <c r="E4489" t="str">
        <f>VLOOKUP(C4489,'make details'!$A$1:$C$139,3,FALSE)</f>
        <v>Standard</v>
      </c>
      <c r="F4489">
        <v>1996</v>
      </c>
      <c r="G4489" t="s">
        <v>590</v>
      </c>
      <c r="H4489" t="s">
        <v>32</v>
      </c>
      <c r="I4489" s="1">
        <v>44655</v>
      </c>
      <c r="J4489">
        <v>106</v>
      </c>
      <c r="K4489" t="str">
        <f>VLOOKUP(J4489,locations!$A$1:$E$17,2,FALSE)</f>
        <v>Hawke's Bay</v>
      </c>
      <c r="L4489" t="str">
        <f>VLOOKUP(J4489,locations!$A$1:$E$17,3,FALSE)</f>
        <v>New Zealand</v>
      </c>
      <c r="M4489">
        <f>VLOOKUP(J4489,locations!$A$1:$E$17,4,FALSE)</f>
        <v>182700</v>
      </c>
      <c r="N4489">
        <f>VLOOKUP(J4489,locations!$A$1:$E$17,5,FALSE)</f>
        <v>12.92</v>
      </c>
    </row>
    <row r="4490" spans="1:14" x14ac:dyDescent="0.25">
      <c r="A4490">
        <v>4489</v>
      </c>
      <c r="B4490" t="s">
        <v>486</v>
      </c>
      <c r="C4490">
        <v>512</v>
      </c>
      <c r="D4490" t="str">
        <f>VLOOKUP(C4498,'make details'!$A$1:$C$139,2,FALSE)</f>
        <v>Holden</v>
      </c>
      <c r="E4490" t="str">
        <f>VLOOKUP(C4490,'make details'!$A$1:$C$139,3,FALSE)</f>
        <v>Luxury</v>
      </c>
      <c r="F4490">
        <v>2000</v>
      </c>
      <c r="G4490" t="s">
        <v>907</v>
      </c>
      <c r="H4490" t="s">
        <v>101</v>
      </c>
      <c r="I4490" s="1">
        <v>44572</v>
      </c>
      <c r="J4490">
        <v>108</v>
      </c>
      <c r="K4490" t="str">
        <f>VLOOKUP(J4490,locations!$A$1:$E$17,2,FALSE)</f>
        <v>Manawatū-Whanganui</v>
      </c>
      <c r="L4490" t="str">
        <f>VLOOKUP(J4490,locations!$A$1:$E$17,3,FALSE)</f>
        <v>New Zealand</v>
      </c>
      <c r="M4490">
        <f>VLOOKUP(J4490,locations!$A$1:$E$17,4,FALSE)</f>
        <v>258200</v>
      </c>
      <c r="N4490">
        <f>VLOOKUP(J4490,locations!$A$1:$E$17,5,FALSE)</f>
        <v>11.62</v>
      </c>
    </row>
    <row r="4491" spans="1:14" x14ac:dyDescent="0.25">
      <c r="A4491">
        <v>4490</v>
      </c>
      <c r="B4491" t="s">
        <v>75</v>
      </c>
      <c r="C4491">
        <v>619</v>
      </c>
      <c r="D4491" t="str">
        <f>VLOOKUP(C4499,'make details'!$A$1:$C$139,2,FALSE)</f>
        <v>Nissan</v>
      </c>
      <c r="E4491" t="str">
        <f>VLOOKUP(C4491,'make details'!$A$1:$C$139,3,FALSE)</f>
        <v>Standard</v>
      </c>
      <c r="F4491">
        <v>1992</v>
      </c>
      <c r="G4491" t="s">
        <v>586</v>
      </c>
      <c r="H4491" t="s">
        <v>618</v>
      </c>
      <c r="I4491" s="1">
        <v>44593</v>
      </c>
      <c r="J4491">
        <v>102</v>
      </c>
      <c r="K4491" t="str">
        <f>VLOOKUP(J4491,locations!$A$1:$E$17,2,FALSE)</f>
        <v>Auckland</v>
      </c>
      <c r="L4491" t="str">
        <f>VLOOKUP(J4491,locations!$A$1:$E$17,3,FALSE)</f>
        <v>New Zealand</v>
      </c>
      <c r="M4491">
        <f>VLOOKUP(J4491,locations!$A$1:$E$17,4,FALSE)</f>
        <v>1695200</v>
      </c>
      <c r="N4491">
        <f>VLOOKUP(J4491,locations!$A$1:$E$17,5,FALSE)</f>
        <v>343.09</v>
      </c>
    </row>
    <row r="4492" spans="1:14" x14ac:dyDescent="0.25">
      <c r="A4492">
        <v>4491</v>
      </c>
      <c r="B4492" t="s">
        <v>435</v>
      </c>
      <c r="C4492">
        <v>619</v>
      </c>
      <c r="D4492" t="str">
        <f>VLOOKUP(C4500,'make details'!$A$1:$C$139,2,FALSE)</f>
        <v>Subaru</v>
      </c>
      <c r="E4492" t="str">
        <f>VLOOKUP(C4492,'make details'!$A$1:$C$139,3,FALSE)</f>
        <v>Standard</v>
      </c>
      <c r="F4492">
        <v>2000</v>
      </c>
      <c r="G4492" t="s">
        <v>448</v>
      </c>
      <c r="H4492" t="s">
        <v>32</v>
      </c>
      <c r="I4492" s="1">
        <v>44655</v>
      </c>
      <c r="J4492">
        <v>114</v>
      </c>
      <c r="K4492" t="str">
        <f>VLOOKUP(J4492,locations!$A$1:$E$17,2,FALSE)</f>
        <v>Canterbury</v>
      </c>
      <c r="L4492" t="str">
        <f>VLOOKUP(J4492,locations!$A$1:$E$17,3,FALSE)</f>
        <v>New Zealand</v>
      </c>
      <c r="M4492">
        <f>VLOOKUP(J4492,locations!$A$1:$E$17,4,FALSE)</f>
        <v>655000</v>
      </c>
      <c r="N4492">
        <f>VLOOKUP(J4492,locations!$A$1:$E$17,5,FALSE)</f>
        <v>14.72</v>
      </c>
    </row>
    <row r="4493" spans="1:14" x14ac:dyDescent="0.25">
      <c r="A4493">
        <v>4492</v>
      </c>
      <c r="B4493" t="s">
        <v>671</v>
      </c>
      <c r="C4493">
        <v>576</v>
      </c>
      <c r="D4493" t="str">
        <f>VLOOKUP(C4501,'make details'!$A$1:$C$139,2,FALSE)</f>
        <v>Ford</v>
      </c>
      <c r="E4493" t="str">
        <f>VLOOKUP(C4493,'make details'!$A$1:$C$139,3,FALSE)</f>
        <v>Standard</v>
      </c>
      <c r="F4493">
        <v>1993</v>
      </c>
      <c r="G4493" t="s">
        <v>864</v>
      </c>
      <c r="H4493" t="s">
        <v>69</v>
      </c>
      <c r="I4493" s="1">
        <v>44543</v>
      </c>
      <c r="J4493">
        <v>114</v>
      </c>
      <c r="K4493" t="str">
        <f>VLOOKUP(J4493,locations!$A$1:$E$17,2,FALSE)</f>
        <v>Canterbury</v>
      </c>
      <c r="L4493" t="str">
        <f>VLOOKUP(J4493,locations!$A$1:$E$17,3,FALSE)</f>
        <v>New Zealand</v>
      </c>
      <c r="M4493">
        <f>VLOOKUP(J4493,locations!$A$1:$E$17,4,FALSE)</f>
        <v>655000</v>
      </c>
      <c r="N4493">
        <f>VLOOKUP(J4493,locations!$A$1:$E$17,5,FALSE)</f>
        <v>14.72</v>
      </c>
    </row>
    <row r="4494" spans="1:14" x14ac:dyDescent="0.25">
      <c r="A4494">
        <v>4493</v>
      </c>
      <c r="B4494" t="s">
        <v>83</v>
      </c>
      <c r="C4494">
        <v>550</v>
      </c>
      <c r="D4494" t="str">
        <f>VLOOKUP(C4502,'make details'!$A$1:$C$139,2,FALSE)</f>
        <v>Honda</v>
      </c>
      <c r="E4494" t="str">
        <f>VLOOKUP(C4494,'make details'!$A$1:$C$139,3,FALSE)</f>
        <v>Standard</v>
      </c>
      <c r="F4494">
        <v>1994</v>
      </c>
      <c r="G4494" t="s">
        <v>571</v>
      </c>
      <c r="H4494" t="s">
        <v>47</v>
      </c>
      <c r="I4494" s="1">
        <v>44583</v>
      </c>
      <c r="J4494">
        <v>115</v>
      </c>
      <c r="K4494" t="str">
        <f>VLOOKUP(J4494,locations!$A$1:$E$17,2,FALSE)</f>
        <v>Otago</v>
      </c>
      <c r="L4494" t="str">
        <f>VLOOKUP(J4494,locations!$A$1:$E$17,3,FALSE)</f>
        <v>New Zealand</v>
      </c>
      <c r="M4494">
        <f>VLOOKUP(J4494,locations!$A$1:$E$17,4,FALSE)</f>
        <v>246000</v>
      </c>
      <c r="N4494">
        <f>VLOOKUP(J4494,locations!$A$1:$E$17,5,FALSE)</f>
        <v>7.89</v>
      </c>
    </row>
    <row r="4495" spans="1:14" x14ac:dyDescent="0.25">
      <c r="A4495">
        <v>4494</v>
      </c>
      <c r="B4495" t="s">
        <v>235</v>
      </c>
      <c r="C4495">
        <v>580</v>
      </c>
      <c r="D4495" t="str">
        <f>VLOOKUP(C4503,'make details'!$A$1:$C$139,2,FALSE)</f>
        <v>Nissan</v>
      </c>
      <c r="E4495" t="str">
        <f>VLOOKUP(C4495,'make details'!$A$1:$C$139,3,FALSE)</f>
        <v>Standard</v>
      </c>
      <c r="F4495">
        <v>2000</v>
      </c>
      <c r="G4495" t="s">
        <v>730</v>
      </c>
      <c r="H4495" t="s">
        <v>32</v>
      </c>
      <c r="I4495" s="1">
        <v>44572</v>
      </c>
      <c r="J4495">
        <v>114</v>
      </c>
      <c r="K4495" t="str">
        <f>VLOOKUP(J4495,locations!$A$1:$E$17,2,FALSE)</f>
        <v>Canterbury</v>
      </c>
      <c r="L4495" t="str">
        <f>VLOOKUP(J4495,locations!$A$1:$E$17,3,FALSE)</f>
        <v>New Zealand</v>
      </c>
      <c r="M4495">
        <f>VLOOKUP(J4495,locations!$A$1:$E$17,4,FALSE)</f>
        <v>655000</v>
      </c>
      <c r="N4495">
        <f>VLOOKUP(J4495,locations!$A$1:$E$17,5,FALSE)</f>
        <v>14.72</v>
      </c>
    </row>
    <row r="4496" spans="1:14" x14ac:dyDescent="0.25">
      <c r="A4496">
        <v>4495</v>
      </c>
      <c r="B4496" t="s">
        <v>435</v>
      </c>
      <c r="C4496">
        <v>548</v>
      </c>
      <c r="D4496" t="str">
        <f>VLOOKUP(C4504,'make details'!$A$1:$C$139,2,FALSE)</f>
        <v>Ford</v>
      </c>
      <c r="E4496" t="str">
        <f>VLOOKUP(C4496,'make details'!$A$1:$C$139,3,FALSE)</f>
        <v>Standard</v>
      </c>
      <c r="F4496">
        <v>2000</v>
      </c>
      <c r="G4496" t="s">
        <v>465</v>
      </c>
      <c r="H4496" t="s">
        <v>32</v>
      </c>
      <c r="I4496" s="1">
        <v>44509</v>
      </c>
      <c r="J4496">
        <v>104</v>
      </c>
      <c r="K4496" t="str">
        <f>VLOOKUP(J4496,locations!$A$1:$E$17,2,FALSE)</f>
        <v>Bay of Plenty</v>
      </c>
      <c r="L4496" t="str">
        <f>VLOOKUP(J4496,locations!$A$1:$E$17,3,FALSE)</f>
        <v>New Zealand</v>
      </c>
      <c r="M4496">
        <f>VLOOKUP(J4496,locations!$A$1:$E$17,4,FALSE)</f>
        <v>347700</v>
      </c>
      <c r="N4496">
        <f>VLOOKUP(J4496,locations!$A$1:$E$17,5,FALSE)</f>
        <v>28.8</v>
      </c>
    </row>
    <row r="4497" spans="1:14" x14ac:dyDescent="0.25">
      <c r="A4497">
        <v>4496</v>
      </c>
      <c r="B4497" t="s">
        <v>435</v>
      </c>
      <c r="C4497">
        <v>619</v>
      </c>
      <c r="D4497" t="str">
        <f>VLOOKUP(C4505,'make details'!$A$1:$C$139,2,FALSE)</f>
        <v>Mazda</v>
      </c>
      <c r="E4497" t="str">
        <f>VLOOKUP(C4497,'make details'!$A$1:$C$139,3,FALSE)</f>
        <v>Standard</v>
      </c>
      <c r="F4497">
        <v>2000</v>
      </c>
      <c r="G4497" t="s">
        <v>448</v>
      </c>
      <c r="H4497" t="s">
        <v>32</v>
      </c>
      <c r="I4497" s="1">
        <v>44528</v>
      </c>
      <c r="J4497">
        <v>114</v>
      </c>
      <c r="K4497" t="str">
        <f>VLOOKUP(J4497,locations!$A$1:$E$17,2,FALSE)</f>
        <v>Canterbury</v>
      </c>
      <c r="L4497" t="str">
        <f>VLOOKUP(J4497,locations!$A$1:$E$17,3,FALSE)</f>
        <v>New Zealand</v>
      </c>
      <c r="M4497">
        <f>VLOOKUP(J4497,locations!$A$1:$E$17,4,FALSE)</f>
        <v>655000</v>
      </c>
      <c r="N4497">
        <f>VLOOKUP(J4497,locations!$A$1:$E$17,5,FALSE)</f>
        <v>14.72</v>
      </c>
    </row>
    <row r="4498" spans="1:14" x14ac:dyDescent="0.25">
      <c r="A4498">
        <v>4497</v>
      </c>
      <c r="B4498" t="s">
        <v>435</v>
      </c>
      <c r="C4498">
        <v>548</v>
      </c>
      <c r="D4498" t="str">
        <f>VLOOKUP(C4506,'make details'!$A$1:$C$139,2,FALSE)</f>
        <v>Nissan</v>
      </c>
      <c r="E4498" t="str">
        <f>VLOOKUP(C4498,'make details'!$A$1:$C$139,3,FALSE)</f>
        <v>Standard</v>
      </c>
      <c r="F4498">
        <v>2000</v>
      </c>
      <c r="G4498" t="s">
        <v>465</v>
      </c>
      <c r="H4498" t="s">
        <v>47</v>
      </c>
      <c r="I4498" s="1">
        <v>44575</v>
      </c>
      <c r="J4498">
        <v>101</v>
      </c>
      <c r="K4498" t="str">
        <f>VLOOKUP(J4498,locations!$A$1:$E$17,2,FALSE)</f>
        <v>Northland</v>
      </c>
      <c r="L4498" t="str">
        <f>VLOOKUP(J4498,locations!$A$1:$E$17,3,FALSE)</f>
        <v>New Zealand</v>
      </c>
      <c r="M4498">
        <f>VLOOKUP(J4498,locations!$A$1:$E$17,4,FALSE)</f>
        <v>201500</v>
      </c>
      <c r="N4498">
        <f>VLOOKUP(J4498,locations!$A$1:$E$17,5,FALSE)</f>
        <v>16.11</v>
      </c>
    </row>
    <row r="4499" spans="1:14" x14ac:dyDescent="0.25">
      <c r="A4499">
        <v>4498</v>
      </c>
      <c r="B4499" t="s">
        <v>83</v>
      </c>
      <c r="C4499">
        <v>587</v>
      </c>
      <c r="D4499" t="str">
        <f>VLOOKUP(C4507,'make details'!$A$1:$C$139,2,FALSE)</f>
        <v>Nissan</v>
      </c>
      <c r="E4499" t="str">
        <f>VLOOKUP(C4499,'make details'!$A$1:$C$139,3,FALSE)</f>
        <v>Standard</v>
      </c>
      <c r="F4499">
        <v>2001</v>
      </c>
      <c r="G4499" t="s">
        <v>446</v>
      </c>
      <c r="H4499" t="s">
        <v>10</v>
      </c>
      <c r="I4499" s="1">
        <v>44560</v>
      </c>
      <c r="J4499">
        <v>104</v>
      </c>
      <c r="K4499" t="str">
        <f>VLOOKUP(J4499,locations!$A$1:$E$17,2,FALSE)</f>
        <v>Bay of Plenty</v>
      </c>
      <c r="L4499" t="str">
        <f>VLOOKUP(J4499,locations!$A$1:$E$17,3,FALSE)</f>
        <v>New Zealand</v>
      </c>
      <c r="M4499">
        <f>VLOOKUP(J4499,locations!$A$1:$E$17,4,FALSE)</f>
        <v>347700</v>
      </c>
      <c r="N4499">
        <f>VLOOKUP(J4499,locations!$A$1:$E$17,5,FALSE)</f>
        <v>28.8</v>
      </c>
    </row>
    <row r="4500" spans="1:14" x14ac:dyDescent="0.25">
      <c r="A4500">
        <v>4499</v>
      </c>
      <c r="B4500" t="s">
        <v>90</v>
      </c>
      <c r="C4500">
        <v>610</v>
      </c>
      <c r="D4500" t="str">
        <f>VLOOKUP(C4508,'make details'!$A$1:$C$139,2,FALSE)</f>
        <v>Nissan</v>
      </c>
      <c r="E4500" t="str">
        <f>VLOOKUP(C4500,'make details'!$A$1:$C$139,3,FALSE)</f>
        <v>Standard</v>
      </c>
      <c r="F4500">
        <v>1997</v>
      </c>
      <c r="G4500" t="s">
        <v>475</v>
      </c>
      <c r="H4500" t="s">
        <v>47</v>
      </c>
      <c r="I4500" s="1">
        <v>44605</v>
      </c>
      <c r="J4500">
        <v>106</v>
      </c>
      <c r="K4500" t="str">
        <f>VLOOKUP(J4500,locations!$A$1:$E$17,2,FALSE)</f>
        <v>Hawke's Bay</v>
      </c>
      <c r="L4500" t="str">
        <f>VLOOKUP(J4500,locations!$A$1:$E$17,3,FALSE)</f>
        <v>New Zealand</v>
      </c>
      <c r="M4500">
        <f>VLOOKUP(J4500,locations!$A$1:$E$17,4,FALSE)</f>
        <v>182700</v>
      </c>
      <c r="N4500">
        <f>VLOOKUP(J4500,locations!$A$1:$E$17,5,FALSE)</f>
        <v>12.92</v>
      </c>
    </row>
    <row r="4501" spans="1:14" x14ac:dyDescent="0.25">
      <c r="A4501">
        <v>4500</v>
      </c>
      <c r="B4501" t="s">
        <v>435</v>
      </c>
      <c r="C4501">
        <v>540</v>
      </c>
      <c r="D4501" t="str">
        <f>VLOOKUP(C4509,'make details'!$A$1:$C$139,2,FALSE)</f>
        <v>Mitsubishi</v>
      </c>
      <c r="E4501" t="str">
        <f>VLOOKUP(C4501,'make details'!$A$1:$C$139,3,FALSE)</f>
        <v>Standard</v>
      </c>
      <c r="F4501">
        <v>2001</v>
      </c>
      <c r="G4501" t="s">
        <v>436</v>
      </c>
      <c r="H4501" t="s">
        <v>28</v>
      </c>
      <c r="I4501" s="1">
        <v>44499</v>
      </c>
      <c r="J4501">
        <v>104</v>
      </c>
      <c r="K4501" t="str">
        <f>VLOOKUP(J4501,locations!$A$1:$E$17,2,FALSE)</f>
        <v>Bay of Plenty</v>
      </c>
      <c r="L4501" t="str">
        <f>VLOOKUP(J4501,locations!$A$1:$E$17,3,FALSE)</f>
        <v>New Zealand</v>
      </c>
      <c r="M4501">
        <f>VLOOKUP(J4501,locations!$A$1:$E$17,4,FALSE)</f>
        <v>347700</v>
      </c>
      <c r="N4501">
        <f>VLOOKUP(J4501,locations!$A$1:$E$17,5,FALSE)</f>
        <v>28.8</v>
      </c>
    </row>
    <row r="4502" spans="1:14" x14ac:dyDescent="0.25">
      <c r="A4502">
        <v>4501</v>
      </c>
      <c r="B4502" t="s">
        <v>83</v>
      </c>
      <c r="C4502">
        <v>550</v>
      </c>
      <c r="D4502" t="str">
        <f>VLOOKUP(C4510,'make details'!$A$1:$C$139,2,FALSE)</f>
        <v>Ford</v>
      </c>
      <c r="E4502" t="str">
        <f>VLOOKUP(C4502,'make details'!$A$1:$C$139,3,FALSE)</f>
        <v>Standard</v>
      </c>
      <c r="F4502">
        <v>2001</v>
      </c>
      <c r="G4502" t="s">
        <v>458</v>
      </c>
      <c r="H4502" t="s">
        <v>283</v>
      </c>
      <c r="I4502" s="1">
        <v>44648</v>
      </c>
      <c r="J4502">
        <v>109</v>
      </c>
      <c r="K4502" t="str">
        <f>VLOOKUP(J4502,locations!$A$1:$E$17,2,FALSE)</f>
        <v>Wellington</v>
      </c>
      <c r="L4502" t="str">
        <f>VLOOKUP(J4502,locations!$A$1:$E$17,3,FALSE)</f>
        <v>New Zealand</v>
      </c>
      <c r="M4502">
        <f>VLOOKUP(J4502,locations!$A$1:$E$17,4,FALSE)</f>
        <v>543500</v>
      </c>
      <c r="N4502">
        <f>VLOOKUP(J4502,locations!$A$1:$E$17,5,FALSE)</f>
        <v>67.52</v>
      </c>
    </row>
    <row r="4503" spans="1:14" x14ac:dyDescent="0.25">
      <c r="A4503">
        <v>4502</v>
      </c>
      <c r="B4503" t="s">
        <v>435</v>
      </c>
      <c r="C4503">
        <v>587</v>
      </c>
      <c r="D4503" t="e">
        <f>VLOOKUP(C4511,'make details'!$A$1:$C$139,2,FALSE)</f>
        <v>#N/A</v>
      </c>
      <c r="E4503" t="str">
        <f>VLOOKUP(C4503,'make details'!$A$1:$C$139,3,FALSE)</f>
        <v>Standard</v>
      </c>
      <c r="F4503">
        <v>2001</v>
      </c>
      <c r="G4503" t="s">
        <v>437</v>
      </c>
      <c r="H4503" t="s">
        <v>10</v>
      </c>
      <c r="I4503" s="1">
        <v>44581</v>
      </c>
      <c r="J4503">
        <v>104</v>
      </c>
      <c r="K4503" t="str">
        <f>VLOOKUP(J4503,locations!$A$1:$E$17,2,FALSE)</f>
        <v>Bay of Plenty</v>
      </c>
      <c r="L4503" t="str">
        <f>VLOOKUP(J4503,locations!$A$1:$E$17,3,FALSE)</f>
        <v>New Zealand</v>
      </c>
      <c r="M4503">
        <f>VLOOKUP(J4503,locations!$A$1:$E$17,4,FALSE)</f>
        <v>347700</v>
      </c>
      <c r="N4503">
        <f>VLOOKUP(J4503,locations!$A$1:$E$17,5,FALSE)</f>
        <v>28.8</v>
      </c>
    </row>
    <row r="4504" spans="1:14" x14ac:dyDescent="0.25">
      <c r="A4504">
        <v>4503</v>
      </c>
      <c r="B4504" t="s">
        <v>435</v>
      </c>
      <c r="C4504">
        <v>540</v>
      </c>
      <c r="D4504" t="e">
        <f>VLOOKUP(C4512,'make details'!$A$1:$C$139,2,FALSE)</f>
        <v>#N/A</v>
      </c>
      <c r="E4504" t="str">
        <f>VLOOKUP(C4504,'make details'!$A$1:$C$139,3,FALSE)</f>
        <v>Standard</v>
      </c>
      <c r="F4504">
        <v>2001</v>
      </c>
      <c r="G4504" t="s">
        <v>436</v>
      </c>
      <c r="H4504" t="s">
        <v>28</v>
      </c>
      <c r="I4504" s="1">
        <v>44551</v>
      </c>
      <c r="J4504">
        <v>104</v>
      </c>
      <c r="K4504" t="str">
        <f>VLOOKUP(J4504,locations!$A$1:$E$17,2,FALSE)</f>
        <v>Bay of Plenty</v>
      </c>
      <c r="L4504" t="str">
        <f>VLOOKUP(J4504,locations!$A$1:$E$17,3,FALSE)</f>
        <v>New Zealand</v>
      </c>
      <c r="M4504">
        <f>VLOOKUP(J4504,locations!$A$1:$E$17,4,FALSE)</f>
        <v>347700</v>
      </c>
      <c r="N4504">
        <f>VLOOKUP(J4504,locations!$A$1:$E$17,5,FALSE)</f>
        <v>28.8</v>
      </c>
    </row>
    <row r="4505" spans="1:14" x14ac:dyDescent="0.25">
      <c r="A4505">
        <v>4504</v>
      </c>
      <c r="B4505" t="s">
        <v>435</v>
      </c>
      <c r="C4505">
        <v>576</v>
      </c>
      <c r="D4505" t="e">
        <f>VLOOKUP(C4513,'make details'!$A$1:$C$139,2,FALSE)</f>
        <v>#N/A</v>
      </c>
      <c r="E4505" t="str">
        <f>VLOOKUP(C4505,'make details'!$A$1:$C$139,3,FALSE)</f>
        <v>Standard</v>
      </c>
      <c r="F4505">
        <v>2001</v>
      </c>
      <c r="G4505" t="s">
        <v>450</v>
      </c>
      <c r="H4505" t="s">
        <v>32</v>
      </c>
      <c r="I4505" s="1">
        <v>44628</v>
      </c>
      <c r="J4505">
        <v>114</v>
      </c>
      <c r="K4505" t="str">
        <f>VLOOKUP(J4505,locations!$A$1:$E$17,2,FALSE)</f>
        <v>Canterbury</v>
      </c>
      <c r="L4505" t="str">
        <f>VLOOKUP(J4505,locations!$A$1:$E$17,3,FALSE)</f>
        <v>New Zealand</v>
      </c>
      <c r="M4505">
        <f>VLOOKUP(J4505,locations!$A$1:$E$17,4,FALSE)</f>
        <v>655000</v>
      </c>
      <c r="N4505">
        <f>VLOOKUP(J4505,locations!$A$1:$E$17,5,FALSE)</f>
        <v>14.72</v>
      </c>
    </row>
    <row r="4506" spans="1:14" x14ac:dyDescent="0.25">
      <c r="A4506">
        <v>4505</v>
      </c>
      <c r="B4506" t="s">
        <v>83</v>
      </c>
      <c r="C4506">
        <v>587</v>
      </c>
      <c r="D4506" t="e">
        <f>VLOOKUP(C4514,'make details'!$A$1:$C$139,2,FALSE)</f>
        <v>#N/A</v>
      </c>
      <c r="E4506" t="str">
        <f>VLOOKUP(C4506,'make details'!$A$1:$C$139,3,FALSE)</f>
        <v>Standard</v>
      </c>
      <c r="F4506">
        <v>2001</v>
      </c>
      <c r="G4506" t="s">
        <v>582</v>
      </c>
      <c r="H4506" t="s">
        <v>69</v>
      </c>
      <c r="I4506" s="1">
        <v>44642</v>
      </c>
      <c r="J4506">
        <v>104</v>
      </c>
      <c r="K4506" t="str">
        <f>VLOOKUP(J4506,locations!$A$1:$E$17,2,FALSE)</f>
        <v>Bay of Plenty</v>
      </c>
      <c r="L4506" t="str">
        <f>VLOOKUP(J4506,locations!$A$1:$E$17,3,FALSE)</f>
        <v>New Zealand</v>
      </c>
      <c r="M4506">
        <f>VLOOKUP(J4506,locations!$A$1:$E$17,4,FALSE)</f>
        <v>347700</v>
      </c>
      <c r="N4506">
        <f>VLOOKUP(J4506,locations!$A$1:$E$17,5,FALSE)</f>
        <v>28.8</v>
      </c>
    </row>
    <row r="4507" spans="1:14" x14ac:dyDescent="0.25">
      <c r="A4507">
        <v>4506</v>
      </c>
      <c r="B4507" t="s">
        <v>83</v>
      </c>
      <c r="C4507">
        <v>587</v>
      </c>
      <c r="D4507" t="e">
        <f>VLOOKUP(C4515,'make details'!$A$1:$C$139,2,FALSE)</f>
        <v>#N/A</v>
      </c>
      <c r="E4507" t="str">
        <f>VLOOKUP(C4507,'make details'!$A$1:$C$139,3,FALSE)</f>
        <v>Standard</v>
      </c>
      <c r="F4507">
        <v>1995</v>
      </c>
      <c r="G4507" t="s">
        <v>463</v>
      </c>
      <c r="H4507" t="s">
        <v>47</v>
      </c>
      <c r="I4507" s="1">
        <v>44607</v>
      </c>
      <c r="J4507">
        <v>104</v>
      </c>
      <c r="K4507" t="str">
        <f>VLOOKUP(J4507,locations!$A$1:$E$17,2,FALSE)</f>
        <v>Bay of Plenty</v>
      </c>
      <c r="L4507" t="str">
        <f>VLOOKUP(J4507,locations!$A$1:$E$17,3,FALSE)</f>
        <v>New Zealand</v>
      </c>
      <c r="M4507">
        <f>VLOOKUP(J4507,locations!$A$1:$E$17,4,FALSE)</f>
        <v>347700</v>
      </c>
      <c r="N4507">
        <f>VLOOKUP(J4507,locations!$A$1:$E$17,5,FALSE)</f>
        <v>28.8</v>
      </c>
    </row>
    <row r="4508" spans="1:14" x14ac:dyDescent="0.25">
      <c r="A4508">
        <v>4507</v>
      </c>
      <c r="B4508" t="s">
        <v>454</v>
      </c>
      <c r="C4508">
        <v>587</v>
      </c>
      <c r="D4508" t="e">
        <f>VLOOKUP(C4516,'make details'!$A$1:$C$139,2,FALSE)</f>
        <v>#N/A</v>
      </c>
      <c r="E4508" t="str">
        <f>VLOOKUP(C4508,'make details'!$A$1:$C$139,3,FALSE)</f>
        <v>Standard</v>
      </c>
      <c r="F4508">
        <v>1993</v>
      </c>
      <c r="G4508" t="s">
        <v>691</v>
      </c>
      <c r="H4508" t="s">
        <v>28</v>
      </c>
      <c r="I4508" s="1">
        <v>44498</v>
      </c>
      <c r="J4508">
        <v>114</v>
      </c>
      <c r="K4508" t="str">
        <f>VLOOKUP(J4508,locations!$A$1:$E$17,2,FALSE)</f>
        <v>Canterbury</v>
      </c>
      <c r="L4508" t="str">
        <f>VLOOKUP(J4508,locations!$A$1:$E$17,3,FALSE)</f>
        <v>New Zealand</v>
      </c>
      <c r="M4508">
        <f>VLOOKUP(J4508,locations!$A$1:$E$17,4,FALSE)</f>
        <v>655000</v>
      </c>
      <c r="N4508">
        <f>VLOOKUP(J4508,locations!$A$1:$E$17,5,FALSE)</f>
        <v>14.72</v>
      </c>
    </row>
    <row r="4509" spans="1:14" x14ac:dyDescent="0.25">
      <c r="A4509">
        <v>4508</v>
      </c>
      <c r="B4509" t="s">
        <v>235</v>
      </c>
      <c r="C4509">
        <v>580</v>
      </c>
      <c r="D4509" t="e">
        <f>VLOOKUP(C4517,'make details'!$A$1:$C$139,2,FALSE)</f>
        <v>#N/A</v>
      </c>
      <c r="E4509" t="str">
        <f>VLOOKUP(C4509,'make details'!$A$1:$C$139,3,FALSE)</f>
        <v>Standard</v>
      </c>
      <c r="F4509">
        <v>2001</v>
      </c>
      <c r="G4509" t="s">
        <v>730</v>
      </c>
      <c r="H4509" t="s">
        <v>32</v>
      </c>
      <c r="I4509" s="1">
        <v>44539</v>
      </c>
      <c r="J4509">
        <v>101</v>
      </c>
      <c r="K4509" t="str">
        <f>VLOOKUP(J4509,locations!$A$1:$E$17,2,FALSE)</f>
        <v>Northland</v>
      </c>
      <c r="L4509" t="str">
        <f>VLOOKUP(J4509,locations!$A$1:$E$17,3,FALSE)</f>
        <v>New Zealand</v>
      </c>
      <c r="M4509">
        <f>VLOOKUP(J4509,locations!$A$1:$E$17,4,FALSE)</f>
        <v>201500</v>
      </c>
      <c r="N4509">
        <f>VLOOKUP(J4509,locations!$A$1:$E$17,5,FALSE)</f>
        <v>16.11</v>
      </c>
    </row>
    <row r="4510" spans="1:14" x14ac:dyDescent="0.25">
      <c r="A4510">
        <v>4509</v>
      </c>
      <c r="B4510" t="s">
        <v>435</v>
      </c>
      <c r="C4510">
        <v>540</v>
      </c>
      <c r="D4510" t="e">
        <f>VLOOKUP(C4518,'make details'!$A$1:$C$139,2,FALSE)</f>
        <v>#N/A</v>
      </c>
      <c r="E4510" t="str">
        <f>VLOOKUP(C4510,'make details'!$A$1:$C$139,3,FALSE)</f>
        <v>Standard</v>
      </c>
      <c r="F4510">
        <v>2001</v>
      </c>
      <c r="G4510" t="s">
        <v>730</v>
      </c>
      <c r="H4510" t="s">
        <v>32</v>
      </c>
      <c r="I4510" s="1">
        <v>44654</v>
      </c>
      <c r="J4510">
        <v>103</v>
      </c>
      <c r="K4510" t="str">
        <f>VLOOKUP(J4510,locations!$A$1:$E$17,2,FALSE)</f>
        <v>Waikato</v>
      </c>
      <c r="L4510" t="str">
        <f>VLOOKUP(J4510,locations!$A$1:$E$17,3,FALSE)</f>
        <v>New Zealand</v>
      </c>
      <c r="M4510">
        <f>VLOOKUP(J4510,locations!$A$1:$E$17,4,FALSE)</f>
        <v>513800</v>
      </c>
      <c r="N4510">
        <f>VLOOKUP(J4510,locations!$A$1:$E$17,5,FALSE)</f>
        <v>21.5</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Stolen vehicles</vt:lpstr>
      <vt:lpstr>locations</vt:lpstr>
      <vt:lpstr>make details</vt:lpstr>
      <vt:lpstr>dictionary</vt:lpstr>
      <vt:lpstr>pivot table </vt:lpstr>
      <vt:lpstr>DASHBOARD</vt:lpstr>
      <vt:lpstr>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2025-02-10T07:09:22Z</dcterms:created>
  <dcterms:modified xsi:type="dcterms:W3CDTF">2025-02-12T04:36:50Z</dcterms:modified>
</cp:coreProperties>
</file>