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PA1PEPF000BBBDB\EXCELCNV\69f38d67-1a8a-494f-bc27-c715e8a42e48\"/>
    </mc:Choice>
  </mc:AlternateContent>
  <xr:revisionPtr revIDLastSave="0" documentId="8_{E9147EC0-666F-463C-B9DD-048DCF888118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TL9000Repor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8" i="1"/>
  <c r="A2" i="1"/>
  <c r="B6" i="1"/>
  <c r="B7" i="1"/>
  <c r="B9" i="1"/>
  <c r="B10" i="1"/>
  <c r="B11" i="1"/>
  <c r="B12" i="1"/>
  <c r="B13" i="1"/>
  <c r="B15" i="1"/>
  <c r="B16" i="1"/>
</calcChain>
</file>

<file path=xl/sharedStrings.xml><?xml version="1.0" encoding="utf-8"?>
<sst xmlns="http://schemas.openxmlformats.org/spreadsheetml/2006/main" count="33" uniqueCount="17">
  <si>
    <t>SO AR Details for Business Unit Optical OEM/ODM (PL)</t>
  </si>
  <si>
    <t>Data is PROPRIETARY and should not be shared with Customer unless verified</t>
  </si>
  <si>
    <t>Report generated:Wednesday, January 17, 2024 11:31:12 PM Central Time</t>
  </si>
  <si>
    <t>TECHNOLOGY NAME</t>
  </si>
  <si>
    <t>AR NUMBER</t>
  </si>
  <si>
    <t>ACTUAL REPORTED DATE</t>
  </si>
  <si>
    <t>PRODUCT</t>
  </si>
  <si>
    <t>SO OUTAGE UNITS</t>
  </si>
  <si>
    <t>SO1EA</t>
  </si>
  <si>
    <t>NI - Optical Networks (BU)</t>
  </si>
  <si>
    <t>1830 SMS</t>
  </si>
  <si>
    <t>123</t>
  </si>
  <si>
    <t>WaveLite</t>
  </si>
  <si>
    <t>Null</t>
  </si>
  <si>
    <t>NI - Optical Fiber Networks (BU)</t>
  </si>
  <si>
    <t>04-27-2023  22:49:04</t>
  </si>
  <si>
    <t>1830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</si>
</sst>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"/>
  </numFmts>
  <fonts count="8">
    <font>
      <sz val="11"/>
      <color theme="1"/>
      <name val="Calibri"/>
      <scheme val="minor"/>
    </font>
    <font>
      <u/>
      <sz val="11"/>
      <color theme="10"/>
      <name val="Calibri"/>
      <scheme val="minor"/>
    </font>
    <font>
      <b/>
      <sz val="11"/>
      <color theme="1"/>
      <name val="Calibri"/>
      <scheme val="minor"/>
    </font>
    <font>
      <u/>
      <sz val="11"/>
      <color rgb="FF0000FF"/>
      <name val="Calibri"/>
      <scheme val="minor"/>
    </font>
    <font>
      <b/>
      <sz val="13"/>
      <color theme="1"/>
      <name val="Calibri"/>
      <scheme val="minor"/>
    </font>
    <font>
      <sz val="9"/>
      <color theme="1"/>
      <name val="Calibri"/>
      <scheme val="minor"/>
    </font>
    <font>
      <b/>
      <sz val="10"/>
      <color rgb="FFFF0000"/>
      <name val="Calibri"/>
      <scheme val="minor"/>
    </font>
    <font>
      <u/>
      <sz val="9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2" fillId="2" borderId="0" xfId="0" applyFont="1" applyFill="1"/>
    <xf numFmtId="164" fontId="2" fillId="2" borderId="0" xfId="0" applyNumberFormat="1" applyFont="1" applyFill="1"/>
    <xf numFmtId="0" fontId="3" fillId="0" borderId="0" xfId="0" applyFont="1"/>
    <xf numFmtId="0" fontId="1" fillId="0" borderId="0" xfId="1"/>
    <xf numFmtId="0" fontId="0" fillId="0" borderId="0" xfId="0" quotePrefix="1"/>
    <xf numFmtId="0" fontId="4" fillId="0" borderId="0" xfId="0" applyFont="1" applyAlignment="1"/>
    <xf numFmtId="0" fontId="0" fillId="0" borderId="0" xfId="0" applyAlignment="1"/>
    <xf numFmtId="0" fontId="7" fillId="0" borderId="0" xfId="0" applyFont="1" applyAlignment="1"/>
    <xf numFmtId="0" fontId="6" fillId="0" borderId="0" xfId="0" applyFont="1" applyAlignment="1"/>
    <xf numFmtId="0" fontId="5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pane xSplit="1" ySplit="1" topLeftCell="B2" activePane="bottomRight" state="frozen"/>
      <selection pane="bottomRight" activeCell="F14" sqref="F14"/>
      <selection pane="bottomLeft" sqref="A1:BI1"/>
      <selection pane="topRight" sqref="A1:BI1"/>
    </sheetView>
  </sheetViews>
  <sheetFormatPr defaultRowHeight="15"/>
  <cols>
    <col min="1" max="1" width="22.140625" bestFit="1" customWidth="1"/>
    <col min="2" max="2" width="11.28515625" bestFit="1" customWidth="1"/>
    <col min="3" max="3" width="21.5703125" style="1" bestFit="1" customWidth="1"/>
    <col min="4" max="4" width="9" bestFit="1" customWidth="1"/>
    <col min="5" max="5" width="16.28515625" bestFit="1" customWidth="1"/>
    <col min="6" max="6" width="8.42578125" bestFit="1" customWidth="1"/>
  </cols>
  <sheetData>
    <row r="1" spans="1:6" ht="17.25">
      <c r="A1" s="7" t="s">
        <v>0</v>
      </c>
      <c r="B1" s="8"/>
      <c r="C1" s="8"/>
      <c r="D1" s="8"/>
      <c r="E1" s="8"/>
      <c r="F1" s="8"/>
    </row>
    <row r="2" spans="1:6" ht="17.25">
      <c r="A2" s="9" t="str">
        <f>HYPERLINK("https://qmskpi-test.app.nokia.com/apps/qmmpro/reports/tl9prodmetrics.aspx?metric=SO&amp;type=detail&amp;sdate=2022-01&amp;edate=2024-01&amp;ver=45&amp;pu=L60800&amp;pt=pu","https://qmskpi-test.app.nokia.com/apps/qmmpro/reports/tl9prodmetrics.aspx?metric=SO&amp;type=detail&amp;sdate=2022-01&amp;edate=2024-01&amp;ver=45&amp;pu=L60800&amp;pt=pu")</f>
        <v>https://qmskpi-test.app.nokia.com/apps/qmmpro/reports/tl9prodmetrics.aspx?metric=SO&amp;type=detail&amp;sdate=2022-01&amp;edate=2024-01&amp;ver=45&amp;pu=L60800&amp;pt=pu</v>
      </c>
      <c r="B2" s="7"/>
      <c r="C2" s="7"/>
      <c r="D2" s="7"/>
      <c r="E2" s="7"/>
      <c r="F2" s="7"/>
    </row>
    <row r="3" spans="1:6" ht="17.25">
      <c r="A3" s="10" t="s">
        <v>1</v>
      </c>
      <c r="B3" s="7"/>
      <c r="C3" s="7"/>
      <c r="D3" s="7"/>
      <c r="E3" s="7"/>
      <c r="F3" s="7"/>
    </row>
    <row r="4" spans="1:6">
      <c r="A4" s="11" t="s">
        <v>2</v>
      </c>
      <c r="B4" s="8"/>
      <c r="C4" s="8"/>
      <c r="D4" s="8"/>
      <c r="E4" s="8"/>
      <c r="F4" s="8"/>
    </row>
    <row r="5" spans="1:6">
      <c r="A5" s="2" t="s">
        <v>3</v>
      </c>
      <c r="B5" s="2" t="s">
        <v>4</v>
      </c>
      <c r="C5" s="3" t="s">
        <v>5</v>
      </c>
      <c r="D5" s="2" t="s">
        <v>6</v>
      </c>
      <c r="E5" s="2" t="s">
        <v>7</v>
      </c>
      <c r="F5" s="2" t="s">
        <v>8</v>
      </c>
    </row>
    <row r="6" spans="1:6">
      <c r="A6" t="s">
        <v>9</v>
      </c>
      <c r="B6" s="4" t="str">
        <f>HYPERLINK("https://nokia.lightning.force.com/lightning/r/5003h00000KwQp4AAF/view","2348179")</f>
        <v>2348179</v>
      </c>
      <c r="C6" s="1">
        <v>44598.261666666665</v>
      </c>
      <c r="D6" t="s">
        <v>10</v>
      </c>
      <c r="E6">
        <v>1</v>
      </c>
      <c r="F6" s="6" t="s">
        <v>11</v>
      </c>
    </row>
    <row r="7" spans="1:6">
      <c r="A7" t="s">
        <v>9</v>
      </c>
      <c r="B7" s="4" t="str">
        <f>HYPERLINK("https://nokia.lightning.force.com/lightning/r/5003h00000QbxsaAAB/view","2537472")</f>
        <v>2537472</v>
      </c>
      <c r="C7" s="1">
        <v>44738.934606481482</v>
      </c>
      <c r="D7" t="s">
        <v>12</v>
      </c>
      <c r="E7">
        <v>0.84806999999999999</v>
      </c>
      <c r="F7">
        <v>0.84806999999999999</v>
      </c>
    </row>
    <row r="8" spans="1:6">
      <c r="A8" t="s">
        <v>9</v>
      </c>
      <c r="B8" s="5" t="str">
        <f>HYPERLINK("https://nokia.lightning.force.com/lightning/r/5003h00000a7xh4AAA/view","2914075")</f>
        <v>2914075</v>
      </c>
      <c r="C8" s="1">
        <v>44978.778784722221</v>
      </c>
      <c r="D8" t="s">
        <v>13</v>
      </c>
      <c r="E8">
        <v>0.84806999999999999</v>
      </c>
      <c r="F8">
        <v>0.84806999999999999</v>
      </c>
    </row>
    <row r="9" spans="1:6">
      <c r="A9" t="s">
        <v>14</v>
      </c>
      <c r="B9" s="4" t="str">
        <f>HYPERLINK("https://nokia.lightning.force.com/lightning/r/5003h00000a7xh4AAA/view","2914014")</f>
        <v>2914014</v>
      </c>
      <c r="C9" s="1">
        <v>44978.778784722221</v>
      </c>
      <c r="D9" t="s">
        <v>12</v>
      </c>
      <c r="E9">
        <v>0.84806999999999999</v>
      </c>
      <c r="F9">
        <v>0.84806999999999999</v>
      </c>
    </row>
    <row r="10" spans="1:6">
      <c r="A10" t="s">
        <v>9</v>
      </c>
      <c r="B10" s="4" t="str">
        <f>HYPERLINK("https://nokia.lightning.force.com/lightning/r/5003h00000a88p5AAA/view","2915777")</f>
        <v>2915777</v>
      </c>
      <c r="D10" t="s">
        <v>12</v>
      </c>
      <c r="E10">
        <v>3.3923000000000001</v>
      </c>
      <c r="F10">
        <v>99</v>
      </c>
    </row>
    <row r="11" spans="1:6">
      <c r="A11" t="s">
        <v>9</v>
      </c>
      <c r="B11" s="4" t="str">
        <f>HYPERLINK("https://nokia.lightning.force.com/lightning/r/5003h00000bQPiRAAW/view","2982457")</f>
        <v>2982457</v>
      </c>
      <c r="C11" s="1">
        <v>45014.798483796294</v>
      </c>
      <c r="D11" t="s">
        <v>12</v>
      </c>
      <c r="E11">
        <v>2.95384</v>
      </c>
      <c r="F11">
        <v>2.95384</v>
      </c>
    </row>
    <row r="12" spans="1:6">
      <c r="A12" t="s">
        <v>9</v>
      </c>
      <c r="B12" s="4" t="str">
        <f>HYPERLINK("https://nokia.lightning.force.com/lightning/r/5003h00000ciTUkAAM/view","3097451")</f>
        <v>3097451</v>
      </c>
      <c r="C12" s="1">
        <v>45078.784803240742</v>
      </c>
      <c r="D12" t="s">
        <v>12</v>
      </c>
      <c r="E12">
        <v>84.80744</v>
      </c>
      <c r="F12">
        <v>84.80744</v>
      </c>
    </row>
    <row r="13" spans="1:6">
      <c r="A13" t="s">
        <v>9</v>
      </c>
      <c r="B13" s="4" t="str">
        <f>HYPERLINK("https://nokia.lightning.force.com/lightning/r/5003h00000b9Q8gAAE/view","3160819")</f>
        <v>3160819</v>
      </c>
      <c r="C13" s="1" t="s">
        <v>15</v>
      </c>
      <c r="D13" t="s">
        <v>12</v>
      </c>
      <c r="E13">
        <v>2.7240000000000002</v>
      </c>
      <c r="F13">
        <v>25.724</v>
      </c>
    </row>
    <row r="14" spans="1:6">
      <c r="A14" t="s">
        <v>9</v>
      </c>
      <c r="B14" s="5" t="str">
        <f>HYPERLINK("https://nokia.lightning.force.com/lightning/r/5003h00000b9Q8gAAE/view","999099")</f>
        <v>999099</v>
      </c>
      <c r="C14" s="1">
        <v>45111.950740740744</v>
      </c>
      <c r="D14" t="s">
        <v>16</v>
      </c>
      <c r="E14">
        <v>2.7240000000000002</v>
      </c>
      <c r="F14">
        <v>2.7240000000000002</v>
      </c>
    </row>
    <row r="15" spans="1:6">
      <c r="A15" t="s">
        <v>9</v>
      </c>
      <c r="B15" s="4" t="str">
        <f>HYPERLINK("https://nokia.lightning.force.com/lightning/r/5003h00000gOaNOAA0/view","3510747")</f>
        <v>3510747</v>
      </c>
      <c r="C15" s="1">
        <v>45271.720567129632</v>
      </c>
      <c r="D15" t="s">
        <v>12</v>
      </c>
      <c r="E15">
        <v>0.84806999999999999</v>
      </c>
      <c r="F15">
        <v>0.84806999999999999</v>
      </c>
    </row>
    <row r="16" spans="1:6">
      <c r="A16" t="s">
        <v>9</v>
      </c>
      <c r="B16" s="4" t="str">
        <f>HYPERLINK("https://nokia.lightning.force.com/lightning/r/5003h00000gOaNOAA0/view","3510747")</f>
        <v>3510747</v>
      </c>
      <c r="C16" s="1">
        <v>45271.720567129632</v>
      </c>
      <c r="D16" t="s">
        <v>12</v>
      </c>
      <c r="E16">
        <v>0.84806999999999999</v>
      </c>
      <c r="F16">
        <v>0.84806999999999999</v>
      </c>
    </row>
  </sheetData>
  <mergeCells count="4">
    <mergeCell ref="A1:F1"/>
    <mergeCell ref="A4:F4"/>
    <mergeCell ref="A3:F3"/>
    <mergeCell ref="A2:F2"/>
  </mergeCells>
  <pageMargins left="0.7" right="0.7" top="0.75" bottom="0.75" header="0.3" footer="0.3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34c87397-5fc1-491e-85e7-d6110dbe9cbd" ContentTypeId="0x0101" PreviousValue="false"/>
</file>

<file path=customXml/item2.xml><?xml version="1.0" encoding="utf-8"?>
<?mso-contentType ?>
<spe:Receivers xmlns:spe="http://schemas.microsoft.com/sharepoint/event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B1CFE2ED68363469C3C940D3AEB0AA2" ma:contentTypeVersion="6" ma:contentTypeDescription="Create a new document." ma:contentTypeScope="" ma:versionID="321bc2473fe4e0418acd9bffff69717a">
  <xsd:schema xmlns:xsd="http://www.w3.org/2001/XMLSchema" xmlns:xs="http://www.w3.org/2001/XMLSchema" xmlns:p="http://schemas.microsoft.com/office/2006/metadata/properties" xmlns:ns2="71c5aaf6-e6ce-465b-b873-5148d2a4c105" xmlns:ns3="cb1a08ae-bed5-4378-80a8-d5881a1c4b6c" targetNamespace="http://schemas.microsoft.com/office/2006/metadata/properties" ma:root="true" ma:fieldsID="0d9e2ff71cbe1e0a26e06eb9ad56be1d" ns2:_="" ns3:_="">
    <xsd:import namespace="71c5aaf6-e6ce-465b-b873-5148d2a4c105"/>
    <xsd:import namespace="cb1a08ae-bed5-4378-80a8-d5881a1c4b6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HideFromDelve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5aaf6-e6ce-465b-b873-5148d2a4c10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ideFromDelve" ma:index="11" nillable="true" ma:displayName="HideFromDelve" ma:default="0" ma:internalName="HideFromDelv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1a08ae-bed5-4378-80a8-d5881a1c4b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993C27-D16C-49B5-9341-150C88E1BA09}"/>
</file>

<file path=customXml/itemProps2.xml><?xml version="1.0" encoding="utf-8"?>
<ds:datastoreItem xmlns:ds="http://schemas.openxmlformats.org/officeDocument/2006/customXml" ds:itemID="{19DF94DF-CEA3-452D-B5C8-AD7E7E614111}"/>
</file>

<file path=customXml/itemProps3.xml><?xml version="1.0" encoding="utf-8"?>
<ds:datastoreItem xmlns:ds="http://schemas.openxmlformats.org/officeDocument/2006/customXml" ds:itemID="{210A6DBD-9758-431E-B682-294F70FB9508}"/>
</file>

<file path=customXml/itemProps4.xml><?xml version="1.0" encoding="utf-8"?>
<ds:datastoreItem xmlns:ds="http://schemas.openxmlformats.org/officeDocument/2006/customXml" ds:itemID="{83B92CAA-D5E3-4C8B-8D1F-4CDC429D12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</cp:lastModifiedBy>
  <cp:revision/>
  <dcterms:created xsi:type="dcterms:W3CDTF">2024-01-19T04:38:07Z</dcterms:created>
  <dcterms:modified xsi:type="dcterms:W3CDTF">2024-01-19T04:39:29Z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ideFromDelve">
    <vt:lpwstr>0</vt:lpwstr>
  </property>
</Properties>
</file>