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tro\spcemulv1.2src150104\txt2bas\"/>
    </mc:Choice>
  </mc:AlternateContent>
  <bookViews>
    <workbookView xWindow="0" yWindow="0" windowWidth="5895" windowHeight="3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4" i="1" l="1"/>
  <c r="I66" i="1"/>
  <c r="I108" i="1"/>
  <c r="I32" i="1"/>
  <c r="I73" i="1"/>
  <c r="I146" i="1"/>
  <c r="I41" i="1"/>
  <c r="I37" i="1"/>
  <c r="I82" i="1"/>
  <c r="I125" i="1"/>
  <c r="I50" i="1"/>
  <c r="I23" i="1"/>
  <c r="I85" i="1"/>
  <c r="I61" i="1"/>
  <c r="I101" i="1"/>
  <c r="I153" i="1"/>
  <c r="I120" i="1"/>
  <c r="I74" i="1"/>
  <c r="I58" i="1"/>
  <c r="I117" i="1"/>
  <c r="I156" i="1"/>
  <c r="I160" i="1"/>
  <c r="I164" i="1"/>
  <c r="I168" i="1"/>
  <c r="I129" i="1"/>
  <c r="I137" i="1"/>
  <c r="I172" i="1"/>
  <c r="I174" i="1"/>
  <c r="I92" i="1"/>
  <c r="I12" i="1"/>
  <c r="I16" i="1"/>
  <c r="I11" i="1"/>
  <c r="I7" i="1"/>
  <c r="I1" i="1"/>
  <c r="I3" i="1"/>
  <c r="I177" i="1"/>
  <c r="I68" i="1"/>
  <c r="I33" i="1"/>
  <c r="I136" i="1"/>
  <c r="I128" i="1"/>
  <c r="I116" i="1"/>
  <c r="I56" i="1"/>
  <c r="I65" i="1"/>
  <c r="I178" i="1"/>
  <c r="I181" i="1"/>
  <c r="I182" i="1"/>
  <c r="I52" i="1"/>
  <c r="I133" i="1"/>
  <c r="I185" i="1"/>
  <c r="I186" i="1"/>
  <c r="I19" i="1"/>
  <c r="I189" i="1"/>
  <c r="I190" i="1"/>
  <c r="I96" i="1"/>
  <c r="I193" i="1"/>
  <c r="I64" i="1"/>
  <c r="I81" i="1"/>
  <c r="I121" i="1"/>
  <c r="I54" i="1"/>
  <c r="I48" i="1"/>
  <c r="I112" i="1"/>
  <c r="G1" i="1"/>
  <c r="G2" i="1"/>
  <c r="I2" i="1" s="1"/>
  <c r="G3" i="1"/>
  <c r="G4" i="1"/>
  <c r="I4" i="1" s="1"/>
  <c r="G5" i="1"/>
  <c r="I5" i="1" s="1"/>
  <c r="G6" i="1"/>
  <c r="I6" i="1" s="1"/>
  <c r="G7" i="1"/>
  <c r="G8" i="1"/>
  <c r="I8" i="1" s="1"/>
  <c r="G9" i="1"/>
  <c r="I9" i="1" s="1"/>
  <c r="G10" i="1"/>
  <c r="I10" i="1" s="1"/>
  <c r="G11" i="1"/>
  <c r="G12" i="1"/>
  <c r="G13" i="1"/>
  <c r="I13" i="1" s="1"/>
  <c r="G14" i="1"/>
  <c r="I14" i="1" s="1"/>
  <c r="G15" i="1"/>
  <c r="I15" i="1" s="1"/>
  <c r="G16" i="1"/>
  <c r="G17" i="1"/>
  <c r="I17" i="1" s="1"/>
  <c r="G18" i="1"/>
  <c r="I18" i="1" s="1"/>
  <c r="G19" i="1"/>
  <c r="G20" i="1"/>
  <c r="I20" i="1" s="1"/>
  <c r="G21" i="1"/>
  <c r="I21" i="1" s="1"/>
  <c r="G22" i="1"/>
  <c r="I22" i="1" s="1"/>
  <c r="G23" i="1"/>
  <c r="G24" i="1"/>
  <c r="I24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G33" i="1"/>
  <c r="G34" i="1"/>
  <c r="I34" i="1" s="1"/>
  <c r="G35" i="1"/>
  <c r="I35" i="1" s="1"/>
  <c r="G36" i="1"/>
  <c r="I36" i="1" s="1"/>
  <c r="G37" i="1"/>
  <c r="G38" i="1"/>
  <c r="I38" i="1" s="1"/>
  <c r="G39" i="1"/>
  <c r="I39" i="1" s="1"/>
  <c r="G40" i="1"/>
  <c r="I40" i="1" s="1"/>
  <c r="G41" i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G49" i="1"/>
  <c r="I49" i="1" s="1"/>
  <c r="G50" i="1"/>
  <c r="G51" i="1"/>
  <c r="I51" i="1" s="1"/>
  <c r="G52" i="1"/>
  <c r="G53" i="1"/>
  <c r="I53" i="1" s="1"/>
  <c r="G54" i="1"/>
  <c r="G55" i="1"/>
  <c r="I55" i="1" s="1"/>
  <c r="G56" i="1"/>
  <c r="G57" i="1"/>
  <c r="I57" i="1" s="1"/>
  <c r="G58" i="1"/>
  <c r="G59" i="1"/>
  <c r="I59" i="1" s="1"/>
  <c r="G60" i="1"/>
  <c r="I60" i="1" s="1"/>
  <c r="G61" i="1"/>
  <c r="G62" i="1"/>
  <c r="I62" i="1" s="1"/>
  <c r="G63" i="1"/>
  <c r="I63" i="1" s="1"/>
  <c r="G64" i="1"/>
  <c r="G65" i="1"/>
  <c r="G66" i="1"/>
  <c r="G67" i="1"/>
  <c r="I67" i="1" s="1"/>
  <c r="G68" i="1"/>
  <c r="G69" i="1"/>
  <c r="I69" i="1" s="1"/>
  <c r="G70" i="1"/>
  <c r="I70" i="1" s="1"/>
  <c r="G71" i="1"/>
  <c r="I71" i="1" s="1"/>
  <c r="G72" i="1"/>
  <c r="I72" i="1" s="1"/>
  <c r="G73" i="1"/>
  <c r="G74" i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G82" i="1"/>
  <c r="G83" i="1"/>
  <c r="I83" i="1" s="1"/>
  <c r="G84" i="1"/>
  <c r="I84" i="1" s="1"/>
  <c r="G85" i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G93" i="1"/>
  <c r="I93" i="1" s="1"/>
  <c r="G94" i="1"/>
  <c r="I94" i="1" s="1"/>
  <c r="G95" i="1"/>
  <c r="I95" i="1" s="1"/>
  <c r="G96" i="1"/>
  <c r="G97" i="1"/>
  <c r="I97" i="1" s="1"/>
  <c r="G98" i="1"/>
  <c r="I98" i="1" s="1"/>
  <c r="G99" i="1"/>
  <c r="I99" i="1" s="1"/>
  <c r="G100" i="1"/>
  <c r="I100" i="1" s="1"/>
  <c r="G101" i="1"/>
  <c r="G102" i="1"/>
  <c r="I102" i="1" s="1"/>
  <c r="G103" i="1"/>
  <c r="I103" i="1" s="1"/>
  <c r="G104" i="1"/>
  <c r="G105" i="1"/>
  <c r="I105" i="1" s="1"/>
  <c r="G106" i="1"/>
  <c r="I106" i="1" s="1"/>
  <c r="G107" i="1"/>
  <c r="I107" i="1" s="1"/>
  <c r="G108" i="1"/>
  <c r="G109" i="1"/>
  <c r="I109" i="1" s="1"/>
  <c r="G110" i="1"/>
  <c r="I110" i="1" s="1"/>
  <c r="G111" i="1"/>
  <c r="I111" i="1" s="1"/>
  <c r="G112" i="1"/>
  <c r="G113" i="1"/>
  <c r="I113" i="1" s="1"/>
  <c r="G114" i="1"/>
  <c r="I114" i="1" s="1"/>
  <c r="G115" i="1"/>
  <c r="I115" i="1" s="1"/>
  <c r="G116" i="1"/>
  <c r="G117" i="1"/>
  <c r="G118" i="1"/>
  <c r="I118" i="1" s="1"/>
  <c r="G119" i="1"/>
  <c r="I119" i="1" s="1"/>
  <c r="G120" i="1"/>
  <c r="G121" i="1"/>
  <c r="G122" i="1"/>
  <c r="I122" i="1" s="1"/>
  <c r="G123" i="1"/>
  <c r="I123" i="1" s="1"/>
  <c r="G124" i="1"/>
  <c r="I124" i="1" s="1"/>
  <c r="G125" i="1"/>
  <c r="G126" i="1"/>
  <c r="I126" i="1" s="1"/>
  <c r="G127" i="1"/>
  <c r="I127" i="1" s="1"/>
  <c r="G128" i="1"/>
  <c r="G129" i="1"/>
  <c r="G130" i="1"/>
  <c r="I130" i="1" s="1"/>
  <c r="G131" i="1"/>
  <c r="I131" i="1" s="1"/>
  <c r="G132" i="1"/>
  <c r="I132" i="1" s="1"/>
  <c r="G133" i="1"/>
  <c r="G134" i="1"/>
  <c r="I134" i="1" s="1"/>
  <c r="G135" i="1"/>
  <c r="I135" i="1" s="1"/>
  <c r="G136" i="1"/>
  <c r="G137" i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G154" i="1"/>
  <c r="I154" i="1" s="1"/>
  <c r="G155" i="1"/>
  <c r="I155" i="1" s="1"/>
  <c r="G156" i="1"/>
  <c r="G157" i="1"/>
  <c r="I157" i="1" s="1"/>
  <c r="G158" i="1"/>
  <c r="I158" i="1" s="1"/>
  <c r="G159" i="1"/>
  <c r="I159" i="1" s="1"/>
  <c r="G160" i="1"/>
  <c r="G161" i="1"/>
  <c r="I161" i="1" s="1"/>
  <c r="G162" i="1"/>
  <c r="I162" i="1" s="1"/>
  <c r="G163" i="1"/>
  <c r="I163" i="1" s="1"/>
  <c r="G164" i="1"/>
  <c r="G165" i="1"/>
  <c r="I165" i="1" s="1"/>
  <c r="G166" i="1"/>
  <c r="I166" i="1" s="1"/>
  <c r="G167" i="1"/>
  <c r="I167" i="1" s="1"/>
  <c r="G168" i="1"/>
  <c r="G169" i="1"/>
  <c r="I169" i="1" s="1"/>
  <c r="G170" i="1"/>
  <c r="I170" i="1" s="1"/>
  <c r="G171" i="1"/>
  <c r="I171" i="1" s="1"/>
  <c r="G172" i="1"/>
  <c r="G173" i="1"/>
  <c r="I173" i="1" s="1"/>
  <c r="G174" i="1"/>
  <c r="G175" i="1"/>
  <c r="I175" i="1" s="1"/>
  <c r="G176" i="1"/>
  <c r="I176" i="1" s="1"/>
  <c r="G177" i="1"/>
  <c r="G178" i="1"/>
  <c r="G179" i="1"/>
  <c r="I179" i="1" s="1"/>
  <c r="G180" i="1"/>
  <c r="I180" i="1" s="1"/>
  <c r="G181" i="1"/>
  <c r="G182" i="1"/>
  <c r="G183" i="1"/>
  <c r="I183" i="1" s="1"/>
  <c r="G184" i="1"/>
  <c r="I184" i="1" s="1"/>
  <c r="G185" i="1"/>
  <c r="G186" i="1"/>
  <c r="G187" i="1"/>
  <c r="I187" i="1" s="1"/>
  <c r="G188" i="1"/>
  <c r="I188" i="1" s="1"/>
  <c r="G189" i="1"/>
  <c r="G190" i="1"/>
  <c r="G191" i="1"/>
  <c r="I191" i="1" s="1"/>
  <c r="G192" i="1"/>
  <c r="I192" i="1" s="1"/>
  <c r="G193" i="1"/>
  <c r="G194" i="1"/>
  <c r="I194" i="1" s="1"/>
  <c r="G25" i="1"/>
  <c r="I25" i="1" s="1"/>
  <c r="B4" i="1"/>
  <c r="F4" i="1" s="1"/>
  <c r="D4" i="1"/>
  <c r="F2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D176" i="1"/>
  <c r="D5" i="1"/>
  <c r="D2" i="1"/>
  <c r="D3" i="1"/>
  <c r="D59" i="1"/>
  <c r="D118" i="1"/>
  <c r="D114" i="1"/>
  <c r="D112" i="1"/>
  <c r="D75" i="1"/>
  <c r="D76" i="1"/>
  <c r="D21" i="1"/>
  <c r="D42" i="1"/>
  <c r="D55" i="1"/>
  <c r="D87" i="1"/>
  <c r="D104" i="1"/>
  <c r="D66" i="1"/>
  <c r="D63" i="1"/>
  <c r="D36" i="1"/>
  <c r="D108" i="1"/>
  <c r="D43" i="1"/>
  <c r="D109" i="1"/>
  <c r="D45" i="1"/>
  <c r="D130" i="1"/>
  <c r="D32" i="1"/>
  <c r="D30" i="1"/>
  <c r="D28" i="1"/>
  <c r="D91" i="1"/>
  <c r="D73" i="1"/>
  <c r="D86" i="1"/>
  <c r="D100" i="1"/>
  <c r="D90" i="1"/>
  <c r="D146" i="1"/>
  <c r="D145" i="1"/>
  <c r="D111" i="1"/>
  <c r="D140" i="1"/>
  <c r="D139" i="1"/>
  <c r="D47" i="1"/>
  <c r="D99" i="1"/>
  <c r="D22" i="1"/>
  <c r="D39" i="1"/>
  <c r="D40" i="1"/>
  <c r="D38" i="1"/>
  <c r="D41" i="1"/>
  <c r="D37" i="1"/>
  <c r="D44" i="1"/>
  <c r="D77" i="1"/>
  <c r="D119" i="1"/>
  <c r="D82" i="1"/>
  <c r="D149" i="1"/>
  <c r="D93" i="1"/>
  <c r="D122" i="1"/>
  <c r="D125" i="1"/>
  <c r="D150" i="1"/>
  <c r="D134" i="1"/>
  <c r="D151" i="1"/>
  <c r="D50" i="1"/>
  <c r="D113" i="1"/>
  <c r="D110" i="1"/>
  <c r="D46" i="1"/>
  <c r="D23" i="1"/>
  <c r="D78" i="1"/>
  <c r="D152" i="1"/>
  <c r="D85" i="1"/>
  <c r="D61" i="1"/>
  <c r="D69" i="1"/>
  <c r="D106" i="1"/>
  <c r="D101" i="1"/>
  <c r="D153" i="1"/>
  <c r="D70" i="1"/>
  <c r="D154" i="1"/>
  <c r="D120" i="1"/>
  <c r="D74" i="1"/>
  <c r="D31" i="1"/>
  <c r="D105" i="1"/>
  <c r="D103" i="1"/>
  <c r="D58" i="1"/>
  <c r="D97" i="1"/>
  <c r="D27" i="1"/>
  <c r="D95" i="1"/>
  <c r="D117" i="1"/>
  <c r="D147" i="1"/>
  <c r="D29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38" i="1"/>
  <c r="D129" i="1"/>
  <c r="D137" i="1"/>
  <c r="D141" i="1"/>
  <c r="D170" i="1"/>
  <c r="D171" i="1"/>
  <c r="D172" i="1"/>
  <c r="D173" i="1"/>
  <c r="D135" i="1"/>
  <c r="D127" i="1"/>
  <c r="D174" i="1"/>
  <c r="D175" i="1"/>
  <c r="D148" i="1"/>
  <c r="D92" i="1"/>
  <c r="D18" i="1"/>
  <c r="D88" i="1"/>
  <c r="D15" i="1"/>
  <c r="D10" i="1"/>
  <c r="D12" i="1"/>
  <c r="D13" i="1"/>
  <c r="D9" i="1"/>
  <c r="D16" i="1"/>
  <c r="D11" i="1"/>
  <c r="D14" i="1"/>
  <c r="D8" i="1"/>
  <c r="D7" i="1"/>
  <c r="D1" i="1"/>
  <c r="D84" i="1"/>
  <c r="D6" i="1"/>
  <c r="D60" i="1"/>
</calcChain>
</file>

<file path=xl/sharedStrings.xml><?xml version="1.0" encoding="utf-8"?>
<sst xmlns="http://schemas.openxmlformats.org/spreadsheetml/2006/main" count="344" uniqueCount="286">
  <si>
    <t>GOTO</t>
    <phoneticPr fontId="1" type="noConversion"/>
  </si>
  <si>
    <t>GOSUB</t>
    <phoneticPr fontId="1" type="noConversion"/>
  </si>
  <si>
    <t>RUN</t>
    <phoneticPr fontId="1" type="noConversion"/>
  </si>
  <si>
    <t>RETURN</t>
    <phoneticPr fontId="1" type="noConversion"/>
  </si>
  <si>
    <t>RESTORE</t>
    <phoneticPr fontId="1" type="noConversion"/>
  </si>
  <si>
    <t>LIST</t>
    <phoneticPr fontId="1" type="noConversion"/>
  </si>
  <si>
    <t>LIST#1</t>
    <phoneticPr fontId="1" type="noConversion"/>
  </si>
  <si>
    <t>AUTO</t>
    <phoneticPr fontId="1" type="noConversion"/>
  </si>
  <si>
    <t>DELETE</t>
    <phoneticPr fontId="1" type="noConversion"/>
  </si>
  <si>
    <t>FOR</t>
    <phoneticPr fontId="1" type="noConversion"/>
  </si>
  <si>
    <t>NEXT</t>
    <phoneticPr fontId="1" type="noConversion"/>
  </si>
  <si>
    <t>PRINT</t>
    <phoneticPr fontId="1" type="noConversion"/>
  </si>
  <si>
    <t>IF</t>
    <phoneticPr fontId="1" type="noConversion"/>
  </si>
  <si>
    <t>DATA</t>
    <phoneticPr fontId="1" type="noConversion"/>
  </si>
  <si>
    <t>READ</t>
    <phoneticPr fontId="1" type="noConversion"/>
  </si>
  <si>
    <t>DIM</t>
    <phoneticPr fontId="1" type="noConversion"/>
  </si>
  <si>
    <t>REM</t>
    <phoneticPr fontId="1" type="noConversion"/>
  </si>
  <si>
    <t>EDIT</t>
    <phoneticPr fontId="1" type="noConversion"/>
  </si>
  <si>
    <t>STOP</t>
    <phoneticPr fontId="1" type="noConversion"/>
  </si>
  <si>
    <t>CONT</t>
    <phoneticPr fontId="1" type="noConversion"/>
  </si>
  <si>
    <t>CLS</t>
    <phoneticPr fontId="1" type="noConversion"/>
  </si>
  <si>
    <t>CLEAR</t>
    <phoneticPr fontId="1" type="noConversion"/>
  </si>
  <si>
    <t>ON</t>
    <phoneticPr fontId="1" type="noConversion"/>
  </si>
  <si>
    <t>LET</t>
    <phoneticPr fontId="1" type="noConversion"/>
  </si>
  <si>
    <t>NEW</t>
    <phoneticPr fontId="1" type="noConversion"/>
  </si>
  <si>
    <t>POKE</t>
    <phoneticPr fontId="1" type="noConversion"/>
  </si>
  <si>
    <t>OFF</t>
    <phoneticPr fontId="1" type="noConversion"/>
  </si>
  <si>
    <t>WHILE</t>
    <phoneticPr fontId="1" type="noConversion"/>
  </si>
  <si>
    <t>WEND</t>
    <phoneticPr fontId="1" type="noConversion"/>
  </si>
  <si>
    <t>REPEAT</t>
    <phoneticPr fontId="1" type="noConversion"/>
  </si>
  <si>
    <t>UNTIL</t>
    <phoneticPr fontId="1" type="noConversion"/>
  </si>
  <si>
    <t>TRACE</t>
    <phoneticPr fontId="1" type="noConversion"/>
  </si>
  <si>
    <t>END</t>
    <phoneticPr fontId="1" type="noConversion"/>
  </si>
  <si>
    <t>PLAY</t>
    <phoneticPr fontId="1" type="noConversion"/>
  </si>
  <si>
    <t>BEEP</t>
    <phoneticPr fontId="1" type="noConversion"/>
  </si>
  <si>
    <t>DEFINT</t>
    <phoneticPr fontId="1" type="noConversion"/>
  </si>
  <si>
    <t>DEFSNG</t>
    <phoneticPr fontId="1" type="noConversion"/>
  </si>
  <si>
    <t>DEFDBL</t>
    <phoneticPr fontId="1" type="noConversion"/>
  </si>
  <si>
    <t>DEFSTR</t>
    <phoneticPr fontId="1" type="noConversion"/>
  </si>
  <si>
    <t>DEF</t>
    <phoneticPr fontId="1" type="noConversion"/>
  </si>
  <si>
    <t>DUMP</t>
    <phoneticPr fontId="1" type="noConversion"/>
  </si>
  <si>
    <t>LOAD</t>
    <phoneticPr fontId="1" type="noConversion"/>
  </si>
  <si>
    <t>SAVE</t>
    <phoneticPr fontId="1" type="noConversion"/>
  </si>
  <si>
    <t>MERGE</t>
    <phoneticPr fontId="1" type="noConversion"/>
  </si>
  <si>
    <t>OUT</t>
    <phoneticPr fontId="1" type="noConversion"/>
  </si>
  <si>
    <t>SEARCH</t>
    <phoneticPr fontId="1" type="noConversion"/>
  </si>
  <si>
    <t>SOUND</t>
    <phoneticPr fontId="1" type="noConversion"/>
  </si>
  <si>
    <t>SWAP</t>
    <phoneticPr fontId="1" type="noConversion"/>
  </si>
  <si>
    <t>ERROR</t>
    <phoneticPr fontId="1" type="noConversion"/>
  </si>
  <si>
    <t>RESUME</t>
    <phoneticPr fontId="1" type="noConversion"/>
  </si>
  <si>
    <t>RENUM</t>
    <phoneticPr fontId="1" type="noConversion"/>
  </si>
  <si>
    <t>ELSE</t>
    <phoneticPr fontId="1" type="noConversion"/>
  </si>
  <si>
    <t>CALL</t>
    <phoneticPr fontId="1" type="noConversion"/>
  </si>
  <si>
    <t>LOCATE</t>
    <phoneticPr fontId="1" type="noConversion"/>
  </si>
  <si>
    <t>MON</t>
    <phoneticPr fontId="1" type="noConversion"/>
  </si>
  <si>
    <t>HCOPY</t>
    <phoneticPr fontId="1" type="noConversion"/>
  </si>
  <si>
    <t>KEY</t>
    <phoneticPr fontId="1" type="noConversion"/>
  </si>
  <si>
    <t>PUSH</t>
    <phoneticPr fontId="1" type="noConversion"/>
  </si>
  <si>
    <t>POP</t>
    <phoneticPr fontId="1" type="noConversion"/>
  </si>
  <si>
    <t>LABEL</t>
    <phoneticPr fontId="1" type="noConversion"/>
  </si>
  <si>
    <t>SCREEN</t>
    <phoneticPr fontId="1" type="noConversion"/>
  </si>
  <si>
    <t>LINE</t>
    <phoneticPr fontId="1" type="noConversion"/>
  </si>
  <si>
    <t>COLOR</t>
    <phoneticPr fontId="1" type="noConversion"/>
  </si>
  <si>
    <t>PSET</t>
    <phoneticPr fontId="1" type="noConversion"/>
  </si>
  <si>
    <t>PRESET</t>
    <phoneticPr fontId="1" type="noConversion"/>
  </si>
  <si>
    <t>GCINIT</t>
    <phoneticPr fontId="1" type="noConversion"/>
  </si>
  <si>
    <t>PATTERN</t>
    <phoneticPr fontId="1" type="noConversion"/>
  </si>
  <si>
    <t>CIRCLE</t>
    <phoneticPr fontId="1" type="noConversion"/>
  </si>
  <si>
    <t>PAINT</t>
    <phoneticPr fontId="1" type="noConversion"/>
  </si>
  <si>
    <t>ROPEN</t>
    <phoneticPr fontId="1" type="noConversion"/>
  </si>
  <si>
    <t>WOPEN</t>
    <phoneticPr fontId="1" type="noConversion"/>
  </si>
  <si>
    <t>CLOSE</t>
    <phoneticPr fontId="1" type="noConversion"/>
  </si>
  <si>
    <t>TO</t>
    <phoneticPr fontId="1" type="noConversion"/>
  </si>
  <si>
    <t>STEP</t>
    <phoneticPr fontId="1" type="noConversion"/>
  </si>
  <si>
    <t>THEN</t>
    <phoneticPr fontId="1" type="noConversion"/>
  </si>
  <si>
    <t>USING</t>
    <phoneticPr fontId="1" type="noConversion"/>
  </si>
  <si>
    <t>8A</t>
    <phoneticPr fontId="1" type="noConversion"/>
  </si>
  <si>
    <t>8B</t>
    <phoneticPr fontId="1" type="noConversion"/>
  </si>
  <si>
    <t>8C</t>
    <phoneticPr fontId="1" type="noConversion"/>
  </si>
  <si>
    <t>8D</t>
    <phoneticPr fontId="1" type="noConversion"/>
  </si>
  <si>
    <t>8E</t>
    <phoneticPr fontId="1" type="noConversion"/>
  </si>
  <si>
    <t>8F</t>
    <phoneticPr fontId="1" type="noConversion"/>
  </si>
  <si>
    <t>90</t>
    <phoneticPr fontId="1" type="noConversion"/>
  </si>
  <si>
    <t>92</t>
  </si>
  <si>
    <t>93</t>
  </si>
  <si>
    <t>94</t>
  </si>
  <si>
    <t>95</t>
  </si>
  <si>
    <t>96</t>
  </si>
  <si>
    <t>97</t>
  </si>
  <si>
    <t>98</t>
  </si>
  <si>
    <t>99</t>
  </si>
  <si>
    <t>9A</t>
    <phoneticPr fontId="1" type="noConversion"/>
  </si>
  <si>
    <t>9B</t>
    <phoneticPr fontId="1" type="noConversion"/>
  </si>
  <si>
    <t>9C</t>
    <phoneticPr fontId="1" type="noConversion"/>
  </si>
  <si>
    <t>9D</t>
    <phoneticPr fontId="1" type="noConversion"/>
  </si>
  <si>
    <t>9E</t>
    <phoneticPr fontId="1" type="noConversion"/>
  </si>
  <si>
    <t>9F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</si>
  <si>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</si>
  <si>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</si>
  <si>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</si>
  <si>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</si>
  <si>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</si>
  <si>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</si>
  <si>
    <t>A6</t>
  </si>
  <si>
    <t>A7</t>
  </si>
  <si>
    <t>A8</t>
  </si>
  <si>
    <t>A9</t>
  </si>
  <si>
    <t>AA</t>
    <phoneticPr fontId="1" type="noConversion"/>
  </si>
  <si>
    <t>AC</t>
    <phoneticPr fontId="1" type="noConversion"/>
  </si>
  <si>
    <t>AD</t>
    <phoneticPr fontId="1" type="noConversion"/>
  </si>
  <si>
    <t>AE</t>
    <phoneticPr fontId="1" type="noConversion"/>
  </si>
  <si>
    <t>INPUT</t>
    <phoneticPr fontId="1" type="noConversion"/>
  </si>
  <si>
    <t>AB</t>
    <phoneticPr fontId="1" type="noConversion"/>
  </si>
  <si>
    <t>AF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</si>
  <si>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</si>
  <si>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</si>
  <si>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</si>
  <si>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</si>
  <si>
    <t>B4</t>
  </si>
  <si>
    <t>B5</t>
  </si>
  <si>
    <t>B6</t>
  </si>
  <si>
    <t>B7</t>
  </si>
  <si>
    <t>B8</t>
  </si>
  <si>
    <t>B9</t>
  </si>
  <si>
    <t>BA</t>
    <phoneticPr fontId="1" type="noConversion"/>
  </si>
  <si>
    <t>BB</t>
    <phoneticPr fontId="1" type="noConversion"/>
  </si>
  <si>
    <t>BC</t>
    <phoneticPr fontId="1" type="noConversion"/>
  </si>
  <si>
    <t>BD</t>
    <phoneticPr fontId="1" type="noConversion"/>
  </si>
  <si>
    <t>BE</t>
    <phoneticPr fontId="1" type="noConversion"/>
  </si>
  <si>
    <t>BF</t>
    <phoneticPr fontId="1" type="noConversion"/>
  </si>
  <si>
    <t>C0</t>
    <phoneticPr fontId="1" type="noConversion"/>
  </si>
  <si>
    <t>C1</t>
    <phoneticPr fontId="1" type="noConversion"/>
  </si>
  <si>
    <t>C2</t>
    <phoneticPr fontId="1" type="noConversion"/>
  </si>
  <si>
    <t>C3</t>
  </si>
  <si>
    <t>C4</t>
  </si>
  <si>
    <t>C5</t>
  </si>
  <si>
    <t>C6</t>
  </si>
  <si>
    <t>C7</t>
  </si>
  <si>
    <t>C8</t>
  </si>
  <si>
    <t>C9</t>
  </si>
  <si>
    <t>CA</t>
    <phoneticPr fontId="1" type="noConversion"/>
  </si>
  <si>
    <t>CB</t>
    <phoneticPr fontId="1" type="noConversion"/>
  </si>
  <si>
    <t>CC</t>
    <phoneticPr fontId="1" type="noConversion"/>
  </si>
  <si>
    <t>CD</t>
    <phoneticPr fontId="1" type="noConversion"/>
  </si>
  <si>
    <t>CE</t>
    <phoneticPr fontId="1" type="noConversion"/>
  </si>
  <si>
    <t>CF</t>
    <phoneticPr fontId="1" type="noConversion"/>
  </si>
  <si>
    <t>D0</t>
    <phoneticPr fontId="1" type="noConversion"/>
  </si>
  <si>
    <t>D1</t>
    <phoneticPr fontId="1" type="noConversion"/>
  </si>
  <si>
    <t>D2</t>
    <phoneticPr fontId="1" type="noConversion"/>
  </si>
  <si>
    <t>D3</t>
  </si>
  <si>
    <t>D4</t>
  </si>
  <si>
    <t>D5</t>
  </si>
  <si>
    <t>D6</t>
  </si>
  <si>
    <t>D7</t>
  </si>
  <si>
    <t>D8</t>
  </si>
  <si>
    <t>D9</t>
  </si>
  <si>
    <t>DA</t>
    <phoneticPr fontId="1" type="noConversion"/>
  </si>
  <si>
    <t>DB</t>
    <phoneticPr fontId="1" type="noConversion"/>
  </si>
  <si>
    <t>DC</t>
    <phoneticPr fontId="1" type="noConversion"/>
  </si>
  <si>
    <t>DE</t>
    <phoneticPr fontId="1" type="noConversion"/>
  </si>
  <si>
    <t>DD</t>
    <phoneticPr fontId="1" type="noConversion"/>
  </si>
  <si>
    <t>DF</t>
    <phoneticPr fontId="1" type="noConversion"/>
  </si>
  <si>
    <t>E0</t>
    <phoneticPr fontId="1" type="noConversion"/>
  </si>
  <si>
    <t>E1</t>
    <phoneticPr fontId="1" type="noConversion"/>
  </si>
  <si>
    <t>E2</t>
    <phoneticPr fontId="1" type="noConversion"/>
  </si>
  <si>
    <t>E3</t>
  </si>
  <si>
    <t>E4</t>
  </si>
  <si>
    <t>E5</t>
  </si>
  <si>
    <t>E6</t>
  </si>
  <si>
    <t>E7</t>
  </si>
  <si>
    <t>E8</t>
  </si>
  <si>
    <t>E9</t>
  </si>
  <si>
    <t>EA</t>
    <phoneticPr fontId="1" type="noConversion"/>
  </si>
  <si>
    <t>EB</t>
    <phoneticPr fontId="1" type="noConversion"/>
  </si>
  <si>
    <t>EC</t>
    <phoneticPr fontId="1" type="noConversion"/>
  </si>
  <si>
    <t>ED</t>
    <phoneticPr fontId="1" type="noConversion"/>
  </si>
  <si>
    <t>EE</t>
    <phoneticPr fontId="1" type="noConversion"/>
  </si>
  <si>
    <t>EF</t>
    <phoneticPr fontId="1" type="noConversion"/>
  </si>
  <si>
    <t>F0</t>
    <phoneticPr fontId="1" type="noConversion"/>
  </si>
  <si>
    <t>F1</t>
    <phoneticPr fontId="1" type="noConversion"/>
  </si>
  <si>
    <t>F2</t>
  </si>
  <si>
    <t>F3</t>
  </si>
  <si>
    <t>F4</t>
  </si>
  <si>
    <t>F5</t>
  </si>
  <si>
    <t>F6</t>
  </si>
  <si>
    <t>F7</t>
  </si>
  <si>
    <t>F8</t>
  </si>
  <si>
    <t>F9</t>
  </si>
  <si>
    <t>FA</t>
    <phoneticPr fontId="1" type="noConversion"/>
  </si>
  <si>
    <t>FB</t>
    <phoneticPr fontId="1" type="noConversion"/>
  </si>
  <si>
    <t>FC</t>
    <phoneticPr fontId="1" type="noConversion"/>
  </si>
  <si>
    <t>FD</t>
    <phoneticPr fontId="1" type="noConversion"/>
  </si>
  <si>
    <t>FE</t>
    <phoneticPr fontId="1" type="noConversion"/>
  </si>
  <si>
    <t>FF</t>
    <phoneticPr fontId="1" type="noConversion"/>
  </si>
  <si>
    <t>TAB</t>
    <phoneticPr fontId="1" type="noConversion"/>
  </si>
  <si>
    <t>SPC</t>
    <phoneticPr fontId="1" type="noConversion"/>
  </si>
  <si>
    <t>XOR</t>
    <phoneticPr fontId="1" type="noConversion"/>
  </si>
  <si>
    <t>OR</t>
    <phoneticPr fontId="1" type="noConversion"/>
  </si>
  <si>
    <t>AND</t>
    <phoneticPr fontId="1" type="noConversion"/>
  </si>
  <si>
    <t>NOT</t>
    <phoneticPr fontId="1" type="noConversion"/>
  </si>
  <si>
    <t>&gt;&lt;</t>
    <phoneticPr fontId="1" type="noConversion"/>
  </si>
  <si>
    <t>&lt;&gt;</t>
    <phoneticPr fontId="1" type="noConversion"/>
  </si>
  <si>
    <t>=&lt;</t>
    <phoneticPr fontId="1" type="noConversion"/>
  </si>
  <si>
    <t>=&gt;</t>
    <phoneticPr fontId="1" type="noConversion"/>
  </si>
  <si>
    <t>&lt;=</t>
    <phoneticPr fontId="1" type="noConversion"/>
  </si>
  <si>
    <t>&gt;=</t>
    <phoneticPr fontId="1" type="noConversion"/>
  </si>
  <si>
    <t>=</t>
    <phoneticPr fontId="1" type="noConversion"/>
  </si>
  <si>
    <t>&gt;</t>
    <phoneticPr fontId="1" type="noConversion"/>
  </si>
  <si>
    <t>&lt;</t>
    <phoneticPr fontId="1" type="noConversion"/>
  </si>
  <si>
    <t>+</t>
    <phoneticPr fontId="1" type="noConversion"/>
  </si>
  <si>
    <t>-</t>
    <phoneticPr fontId="1" type="noConversion"/>
  </si>
  <si>
    <t>MOD</t>
    <phoneticPr fontId="1" type="noConversion"/>
  </si>
  <si>
    <t>\</t>
    <phoneticPr fontId="1" type="noConversion"/>
  </si>
  <si>
    <t>/</t>
    <phoneticPr fontId="1" type="noConversion"/>
  </si>
  <si>
    <t>*</t>
    <phoneticPr fontId="1" type="noConversion"/>
  </si>
  <si>
    <t>^</t>
    <phoneticPr fontId="1" type="noConversion"/>
  </si>
  <si>
    <t>91</t>
    <phoneticPr fontId="1" type="noConversion"/>
  </si>
  <si>
    <t>INT</t>
    <phoneticPr fontId="1" type="noConversion"/>
  </si>
  <si>
    <t>ABS</t>
    <phoneticPr fontId="1" type="noConversion"/>
  </si>
  <si>
    <t>SIN</t>
    <phoneticPr fontId="1" type="noConversion"/>
  </si>
  <si>
    <t>COS</t>
    <phoneticPr fontId="1" type="noConversion"/>
  </si>
  <si>
    <t>TAN</t>
    <phoneticPr fontId="1" type="noConversion"/>
  </si>
  <si>
    <t>LOG</t>
    <phoneticPr fontId="1" type="noConversion"/>
  </si>
  <si>
    <t>EXP</t>
    <phoneticPr fontId="1" type="noConversion"/>
  </si>
  <si>
    <t>SQR</t>
    <phoneticPr fontId="1" type="noConversion"/>
  </si>
  <si>
    <t>RND</t>
    <phoneticPr fontId="1" type="noConversion"/>
  </si>
  <si>
    <t>PEEK</t>
    <phoneticPr fontId="1" type="noConversion"/>
  </si>
  <si>
    <t>ATN</t>
    <phoneticPr fontId="1" type="noConversion"/>
  </si>
  <si>
    <t>SGN</t>
    <phoneticPr fontId="1" type="noConversion"/>
  </si>
  <si>
    <t>FRAC</t>
    <phoneticPr fontId="1" type="noConversion"/>
  </si>
  <si>
    <t>FIX</t>
    <phoneticPr fontId="1" type="noConversion"/>
  </si>
  <si>
    <t>PAI</t>
    <phoneticPr fontId="1" type="noConversion"/>
  </si>
  <si>
    <t>RAD</t>
    <phoneticPr fontId="1" type="noConversion"/>
  </si>
  <si>
    <t>INP</t>
    <phoneticPr fontId="1" type="noConversion"/>
  </si>
  <si>
    <t>CDBL</t>
    <phoneticPr fontId="1" type="noConversion"/>
  </si>
  <si>
    <t>CSNG</t>
    <phoneticPr fontId="1" type="noConversion"/>
  </si>
  <si>
    <t>CINT</t>
    <phoneticPr fontId="1" type="noConversion"/>
  </si>
  <si>
    <t>POS</t>
    <phoneticPr fontId="1" type="noConversion"/>
  </si>
  <si>
    <t>LPOS</t>
    <phoneticPr fontId="1" type="noConversion"/>
  </si>
  <si>
    <t>FAC</t>
    <phoneticPr fontId="1" type="noConversion"/>
  </si>
  <si>
    <t>SUM</t>
    <phoneticPr fontId="1" type="noConversion"/>
  </si>
  <si>
    <t>CHR$</t>
    <phoneticPr fontId="1" type="noConversion"/>
  </si>
  <si>
    <t>STR$</t>
    <phoneticPr fontId="1" type="noConversion"/>
  </si>
  <si>
    <t>HEX$</t>
    <phoneticPr fontId="1" type="noConversion"/>
  </si>
  <si>
    <t>OCT$</t>
    <phoneticPr fontId="1" type="noConversion"/>
  </si>
  <si>
    <t>SPACE$</t>
    <phoneticPr fontId="1" type="noConversion"/>
  </si>
  <si>
    <t>ASC</t>
    <phoneticPr fontId="1" type="noConversion"/>
  </si>
  <si>
    <t>LEN</t>
    <phoneticPr fontId="1" type="noConversion"/>
  </si>
  <si>
    <t>VAL</t>
    <phoneticPr fontId="1" type="noConversion"/>
  </si>
  <si>
    <t>PAR</t>
    <phoneticPr fontId="1" type="noConversion"/>
  </si>
  <si>
    <t>LEFT$</t>
    <phoneticPr fontId="1" type="noConversion"/>
  </si>
  <si>
    <t>RIGHT$</t>
    <phoneticPr fontId="1" type="noConversion"/>
  </si>
  <si>
    <t>MID$</t>
    <phoneticPr fontId="1" type="noConversion"/>
  </si>
  <si>
    <t>INKEY$</t>
    <phoneticPr fontId="1" type="noConversion"/>
  </si>
  <si>
    <t>INSTR</t>
    <phoneticPr fontId="1" type="noConversion"/>
  </si>
  <si>
    <t>FRE</t>
    <phoneticPr fontId="1" type="noConversion"/>
  </si>
  <si>
    <t>MEN$</t>
    <phoneticPr fontId="1" type="noConversion"/>
  </si>
  <si>
    <t>SCRN$</t>
    <phoneticPr fontId="1" type="noConversion"/>
  </si>
  <si>
    <t>VARPTR</t>
    <phoneticPr fontId="1" type="noConversion"/>
  </si>
  <si>
    <t>STRING$</t>
    <phoneticPr fontId="1" type="noConversion"/>
  </si>
  <si>
    <t>FN</t>
    <phoneticPr fontId="1" type="noConversion"/>
  </si>
  <si>
    <t>USR</t>
    <phoneticPr fontId="1" type="noConversion"/>
  </si>
  <si>
    <t>ERR</t>
    <phoneticPr fontId="1" type="noConversion"/>
  </si>
  <si>
    <t>ERL</t>
    <phoneticPr fontId="1" type="noConversion"/>
  </si>
  <si>
    <t>CSRLIN</t>
    <phoneticPr fontId="1" type="noConversion"/>
  </si>
  <si>
    <t>MULTIFLY</t>
    <phoneticPr fontId="1" type="noConversion"/>
  </si>
  <si>
    <t>SLASH</t>
    <phoneticPr fontId="1" type="noConversion"/>
  </si>
  <si>
    <t>BACKSLASH</t>
    <phoneticPr fontId="1" type="noConversion"/>
  </si>
  <si>
    <t>PLUS</t>
    <phoneticPr fontId="1" type="noConversion"/>
  </si>
  <si>
    <t>LT</t>
    <phoneticPr fontId="1" type="noConversion"/>
  </si>
  <si>
    <t>LEQ</t>
    <phoneticPr fontId="1" type="noConversion"/>
  </si>
  <si>
    <t>NEQ</t>
    <phoneticPr fontId="1" type="noConversion"/>
  </si>
  <si>
    <t>EQ</t>
    <phoneticPr fontId="1" type="noConversion"/>
  </si>
  <si>
    <t>EQL</t>
    <phoneticPr fontId="1" type="noConversion"/>
  </si>
  <si>
    <t>EQM</t>
    <phoneticPr fontId="1" type="noConversion"/>
  </si>
  <si>
    <t>MORE</t>
    <phoneticPr fontId="1" type="noConversion"/>
  </si>
  <si>
    <t>DIFF</t>
    <phoneticPr fontId="1" type="noConversion"/>
  </si>
  <si>
    <t>MEQ</t>
    <phoneticPr fontId="1" type="noConversion"/>
  </si>
  <si>
    <t>CHAR</t>
    <phoneticPr fontId="1" type="noConversion"/>
  </si>
  <si>
    <t>LEFTS</t>
    <phoneticPr fontId="1" type="noConversion"/>
  </si>
  <si>
    <t>LLIST</t>
    <phoneticPr fontId="1" type="noConversion"/>
  </si>
  <si>
    <t>OCT</t>
    <phoneticPr fontId="1" type="noConversion"/>
  </si>
  <si>
    <t>MID</t>
    <phoneticPr fontId="1" type="noConversion"/>
  </si>
  <si>
    <t>MEN</t>
    <phoneticPr fontId="1" type="noConversion"/>
  </si>
  <si>
    <t>UPPER</t>
    <phoneticPr fontId="1" type="noConversion"/>
  </si>
  <si>
    <t>MINUS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</si>
</sst>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quotePrefix="1">
      <alignment vertical="center"/>
    </xf>
    <xf numFmtId="49" fontId="0" fillId="0" borderId="0" xfId="0" quotePrefix="1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tabSelected="1" workbookViewId="0">
      <selection activeCell="J5" sqref="J5"/>
    </sheetView>
  </sheetViews>
  <sheetFormatPr defaultRowHeight="16.5" x14ac:dyDescent="0.3"/>
  <cols>
    <col min="3" max="3" width="3.875" style="1" bestFit="1" customWidth="1"/>
    <col min="5" max="5" width="9" customWidth="1"/>
    <col min="6" max="6" width="30" customWidth="1"/>
    <col min="7" max="7" width="15.5" customWidth="1"/>
    <col min="9" max="9" width="18.75" customWidth="1"/>
  </cols>
  <sheetData>
    <row r="1" spans="1:9" x14ac:dyDescent="0.3">
      <c r="A1">
        <v>121</v>
      </c>
      <c r="B1" s="2" t="s">
        <v>210</v>
      </c>
      <c r="C1" s="1" t="s">
        <v>187</v>
      </c>
      <c r="D1">
        <f>HEX2DEC(C1)</f>
        <v>249</v>
      </c>
      <c r="E1">
        <v>0</v>
      </c>
      <c r="F1" t="str">
        <f>CONCATENATE("{ """, B1, """", REPT(" ", 10-LEN(B1)), ", ", E1, ", 0x", C1, " },")</f>
        <v>{ "-"         , 0, 0xF9 },</v>
      </c>
      <c r="G1" t="str">
        <f>CONCATENATE("CODE_", IF(LEN(H1)&gt;0, H1, B1))</f>
        <v>CODE_MINUS</v>
      </c>
      <c r="H1" t="s">
        <v>285</v>
      </c>
      <c r="I1" t="str">
        <f>CONCATENATE(G1, REPT(" ",16-LEN(G1)), "= 0x", C1, ",")</f>
        <v>CODE_MINUS      = 0xF9,</v>
      </c>
    </row>
    <row r="2" spans="1:9" x14ac:dyDescent="0.3">
      <c r="A2">
        <v>125</v>
      </c>
      <c r="B2" s="2" t="s">
        <v>214</v>
      </c>
      <c r="C2" s="1" t="s">
        <v>191</v>
      </c>
      <c r="D2">
        <f>HEX2DEC(C2)</f>
        <v>253</v>
      </c>
      <c r="E2">
        <v>0</v>
      </c>
      <c r="F2" t="str">
        <f>CONCATENATE("{ """, B2, """", REPT(" ", 10-LEN(B2)), ", ", E2, ", 0x", C2, " },")</f>
        <v>{ "*"         , 0, 0xFD },</v>
      </c>
      <c r="G2" t="str">
        <f>CONCATENATE("CODE_", IF(LEN(H2)&gt;0, H2, B2))</f>
        <v>CODE_MULTIFLY</v>
      </c>
      <c r="H2" t="s">
        <v>265</v>
      </c>
      <c r="I2" t="str">
        <f>CONCATENATE(G2, REPT(" ",16-LEN(G2)), "= 0x", C2, ",")</f>
        <v>CODE_MULTIFLY   = 0xFD,</v>
      </c>
    </row>
    <row r="3" spans="1:9" x14ac:dyDescent="0.3">
      <c r="A3">
        <v>124</v>
      </c>
      <c r="B3" s="2" t="s">
        <v>213</v>
      </c>
      <c r="C3" s="1" t="s">
        <v>190</v>
      </c>
      <c r="D3">
        <f>HEX2DEC(C3)</f>
        <v>252</v>
      </c>
      <c r="E3">
        <v>0</v>
      </c>
      <c r="F3" t="str">
        <f>CONCATENATE("{ """, B3, """", REPT(" ", 10-LEN(B3)), ", ", E3, ", 0x", C3, " },")</f>
        <v>{ "/"         , 0, 0xFC },</v>
      </c>
      <c r="G3" t="str">
        <f>CONCATENATE("CODE_", IF(LEN(H3)&gt;0, H3, B3))</f>
        <v>CODE_SLASH</v>
      </c>
      <c r="H3" t="s">
        <v>266</v>
      </c>
      <c r="I3" t="str">
        <f>CONCATENATE(G3, REPT(" ",16-LEN(G3)), "= 0x", C3, ",")</f>
        <v>CODE_SLASH      = 0xFC,</v>
      </c>
    </row>
    <row r="4" spans="1:9" x14ac:dyDescent="0.3">
      <c r="A4">
        <v>12</v>
      </c>
      <c r="B4" t="str">
        <f>"?"</f>
        <v>?</v>
      </c>
      <c r="C4" s="1" t="s">
        <v>78</v>
      </c>
      <c r="D4">
        <f>HEX2DEC(C4)</f>
        <v>140</v>
      </c>
      <c r="E4">
        <v>0</v>
      </c>
      <c r="F4" t="str">
        <f>CONCATENATE("{ """, B4, """", REPT(" ", 10-LEN(B4)), ", ", E4, ", 0x", C4, " },")</f>
        <v>{ "?"         , 0, 0x8C },</v>
      </c>
      <c r="G4" t="str">
        <f>CONCATENATE("CODE_", IF(LEN(H4)&gt;0, H4, B4))</f>
        <v>CODE_PRINT</v>
      </c>
      <c r="H4" t="s">
        <v>11</v>
      </c>
      <c r="I4" t="str">
        <f>CONCATENATE(G4, REPT(" ",16-LEN(G4)), "= 0x", C4, ",")</f>
        <v>CODE_PRINT      = 0x8C,</v>
      </c>
    </row>
    <row r="5" spans="1:9" x14ac:dyDescent="0.3">
      <c r="A5">
        <v>126</v>
      </c>
      <c r="B5" t="s">
        <v>215</v>
      </c>
      <c r="C5" s="1" t="s">
        <v>192</v>
      </c>
      <c r="D5">
        <f>HEX2DEC(C5)</f>
        <v>254</v>
      </c>
      <c r="E5">
        <v>0</v>
      </c>
      <c r="F5" t="str">
        <f>CONCATENATE("{ """, B5, """", REPT(" ", 10-LEN(B5)), ", ", E5, ", 0x", C5, " },")</f>
        <v>{ "^"         , 0, 0xFE },</v>
      </c>
      <c r="G5" t="str">
        <f>CONCATENATE("CODE_", IF(LEN(H5)&gt;0, H5, B5))</f>
        <v>CODE_UPPER</v>
      </c>
      <c r="H5" t="s">
        <v>284</v>
      </c>
      <c r="I5" t="str">
        <f>CONCATENATE(G5, REPT(" ",16-LEN(G5)), "= 0x", C5, ",")</f>
        <v>CODE_UPPER      = 0xFE,</v>
      </c>
    </row>
    <row r="6" spans="1:9" x14ac:dyDescent="0.3">
      <c r="A6">
        <v>123</v>
      </c>
      <c r="B6" s="2" t="s">
        <v>212</v>
      </c>
      <c r="C6" s="1" t="s">
        <v>189</v>
      </c>
      <c r="D6">
        <f>HEX2DEC(C6)</f>
        <v>251</v>
      </c>
      <c r="E6">
        <v>0</v>
      </c>
      <c r="F6" t="str">
        <f>CONCATENATE("{ """, B6, """", REPT(" ", 10-LEN(B6)), ", ", E6, ", 0x", C6, " },")</f>
        <v>{ "\"         , 0, 0xFB },</v>
      </c>
      <c r="G6" t="str">
        <f>CONCATENATE("CODE_", IF(LEN(H6)&gt;0, H6, B6))</f>
        <v>CODE_BACKSLASH</v>
      </c>
      <c r="H6" t="s">
        <v>267</v>
      </c>
      <c r="I6" t="str">
        <f>CONCATENATE(G6, REPT(" ",16-LEN(G6)), "= 0x", C6, ",")</f>
        <v>CODE_BACKSLASH  = 0xFB,</v>
      </c>
    </row>
    <row r="7" spans="1:9" x14ac:dyDescent="0.3">
      <c r="A7">
        <v>120</v>
      </c>
      <c r="B7" s="2" t="s">
        <v>209</v>
      </c>
      <c r="C7" s="1" t="s">
        <v>186</v>
      </c>
      <c r="D7">
        <f>HEX2DEC(C7)</f>
        <v>248</v>
      </c>
      <c r="E7">
        <v>0</v>
      </c>
      <c r="F7" t="str">
        <f>CONCATENATE("{ """, B7, """", REPT(" ", 10-LEN(B7)), ", ", E7, ", 0x", C7, " },")</f>
        <v>{ "+"         , 0, 0xF8 },</v>
      </c>
      <c r="G7" t="str">
        <f>CONCATENATE("CODE_", IF(LEN(H7)&gt;0, H7, B7))</f>
        <v>CODE_PLUS</v>
      </c>
      <c r="H7" t="s">
        <v>268</v>
      </c>
      <c r="I7" t="str">
        <f>CONCATENATE(G7, REPT(" ",16-LEN(G7)), "= 0x", C7, ",")</f>
        <v>CODE_PLUS       = 0xF8,</v>
      </c>
    </row>
    <row r="8" spans="1:9" x14ac:dyDescent="0.3">
      <c r="A8">
        <v>119</v>
      </c>
      <c r="B8" s="2" t="s">
        <v>208</v>
      </c>
      <c r="C8" s="1" t="s">
        <v>185</v>
      </c>
      <c r="D8">
        <f>HEX2DEC(C8)</f>
        <v>247</v>
      </c>
      <c r="E8">
        <v>0</v>
      </c>
      <c r="F8" t="str">
        <f>CONCATENATE("{ """, B8, """", REPT(" ", 10-LEN(B8)), ", ", E8, ", 0x", C8, " },")</f>
        <v>{ "&lt;"         , 0, 0xF7 },</v>
      </c>
      <c r="G8" t="str">
        <f>CONCATENATE("CODE_", IF(LEN(H8)&gt;0, H8, B8))</f>
        <v>CODE_LT</v>
      </c>
      <c r="H8" t="s">
        <v>269</v>
      </c>
      <c r="I8" t="str">
        <f>CONCATENATE(G8, REPT(" ",16-LEN(G8)), "= 0x", C8, ",")</f>
        <v>CODE_LT         = 0xF7,</v>
      </c>
    </row>
    <row r="9" spans="1:9" x14ac:dyDescent="0.3">
      <c r="A9">
        <v>115</v>
      </c>
      <c r="B9" s="2" t="s">
        <v>204</v>
      </c>
      <c r="C9" s="1" t="s">
        <v>181</v>
      </c>
      <c r="D9">
        <f>HEX2DEC(C9)</f>
        <v>243</v>
      </c>
      <c r="E9">
        <v>0</v>
      </c>
      <c r="F9" t="str">
        <f>CONCATENATE("{ """, B9, """", REPT(" ", 10-LEN(B9)), ", ", E9, ", 0x", C9, " },")</f>
        <v>{ "&lt;="        , 0, 0xF3 },</v>
      </c>
      <c r="G9" t="str">
        <f>CONCATENATE("CODE_", IF(LEN(H9)&gt;0, H9, B9))</f>
        <v>CODE_LEQ</v>
      </c>
      <c r="H9" t="s">
        <v>270</v>
      </c>
      <c r="I9" t="str">
        <f>CONCATENATE(G9, REPT(" ",16-LEN(G9)), "= 0x", C9, ",")</f>
        <v>CODE_LEQ        = 0xF3,</v>
      </c>
    </row>
    <row r="10" spans="1:9" x14ac:dyDescent="0.3">
      <c r="A10">
        <v>112</v>
      </c>
      <c r="B10" t="s">
        <v>201</v>
      </c>
      <c r="C10" s="1" t="s">
        <v>178</v>
      </c>
      <c r="D10">
        <f>HEX2DEC(C10)</f>
        <v>240</v>
      </c>
      <c r="E10">
        <v>0</v>
      </c>
      <c r="F10" t="str">
        <f>CONCATENATE("{ """, B10, """", REPT(" ", 10-LEN(B10)), ", ", E10, ", 0x", C10, " },")</f>
        <v>{ "&lt;&gt;"        , 0, 0xF0 },</v>
      </c>
      <c r="G10" t="str">
        <f>CONCATENATE("CODE_", IF(LEN(H10)&gt;0, H10, B10))</f>
        <v>CODE_NEQ</v>
      </c>
      <c r="H10" t="s">
        <v>271</v>
      </c>
      <c r="I10" t="str">
        <f>CONCATENATE(G10, REPT(" ",16-LEN(G10)), "= 0x", C10, ",")</f>
        <v>CODE_NEQ        = 0xF0,</v>
      </c>
    </row>
    <row r="11" spans="1:9" x14ac:dyDescent="0.3">
      <c r="A11">
        <v>117</v>
      </c>
      <c r="B11" s="2" t="s">
        <v>206</v>
      </c>
      <c r="C11" s="1" t="s">
        <v>183</v>
      </c>
      <c r="D11">
        <f>HEX2DEC(C11)</f>
        <v>245</v>
      </c>
      <c r="E11">
        <v>0</v>
      </c>
      <c r="F11" t="str">
        <f>CONCATENATE("{ """, B11, """", REPT(" ", 10-LEN(B11)), ", ", E11, ", 0x", C11, " },")</f>
        <v>{ "="         , 0, 0xF5 },</v>
      </c>
      <c r="G11" t="str">
        <f>CONCATENATE("CODE_", IF(LEN(H11)&gt;0, H11, B11))</f>
        <v>CODE_EQ</v>
      </c>
      <c r="H11" t="s">
        <v>272</v>
      </c>
      <c r="I11" t="str">
        <f>CONCATENATE(G11, REPT(" ",16-LEN(G11)), "= 0x", C11, ",")</f>
        <v>CODE_EQ         = 0xF5,</v>
      </c>
    </row>
    <row r="12" spans="1:9" x14ac:dyDescent="0.3">
      <c r="A12">
        <v>113</v>
      </c>
      <c r="B12" s="2" t="s">
        <v>202</v>
      </c>
      <c r="C12" s="1" t="s">
        <v>179</v>
      </c>
      <c r="D12">
        <f>HEX2DEC(C12)</f>
        <v>241</v>
      </c>
      <c r="E12">
        <v>0</v>
      </c>
      <c r="F12" t="str">
        <f>CONCATENATE("{ """, B12, """", REPT(" ", 10-LEN(B12)), ", ", E12, ", 0x", C12, " },")</f>
        <v>{ "=&lt;"        , 0, 0xF1 },</v>
      </c>
      <c r="G12" t="str">
        <f>CONCATENATE("CODE_", IF(LEN(H12)&gt;0, H12, B12))</f>
        <v>CODE_EQL</v>
      </c>
      <c r="H12" t="s">
        <v>273</v>
      </c>
      <c r="I12" t="str">
        <f>CONCATENATE(G12, REPT(" ",16-LEN(G12)), "= 0x", C12, ",")</f>
        <v>CODE_EQL        = 0xF1,</v>
      </c>
    </row>
    <row r="13" spans="1:9" x14ac:dyDescent="0.3">
      <c r="A13">
        <v>114</v>
      </c>
      <c r="B13" s="2" t="s">
        <v>203</v>
      </c>
      <c r="C13" s="1" t="s">
        <v>180</v>
      </c>
      <c r="D13">
        <f>HEX2DEC(C13)</f>
        <v>242</v>
      </c>
      <c r="E13">
        <v>0</v>
      </c>
      <c r="F13" t="str">
        <f>CONCATENATE("{ """, B13, """", REPT(" ", 10-LEN(B13)), ", ", E13, ", 0x", C13, " },")</f>
        <v>{ "=&gt;"        , 0, 0xF2 },</v>
      </c>
      <c r="G13" t="str">
        <f>CONCATENATE("CODE_", IF(LEN(H13)&gt;0, H13, B13))</f>
        <v>CODE_EQM</v>
      </c>
      <c r="H13" t="s">
        <v>274</v>
      </c>
      <c r="I13" t="str">
        <f>CONCATENATE(G13, REPT(" ",16-LEN(G13)), "= 0x", C13, ",")</f>
        <v>CODE_EQM        = 0xF2,</v>
      </c>
    </row>
    <row r="14" spans="1:9" x14ac:dyDescent="0.3">
      <c r="A14">
        <v>118</v>
      </c>
      <c r="B14" s="2" t="s">
        <v>207</v>
      </c>
      <c r="C14" s="1" t="s">
        <v>184</v>
      </c>
      <c r="D14">
        <f>HEX2DEC(C14)</f>
        <v>246</v>
      </c>
      <c r="E14">
        <v>0</v>
      </c>
      <c r="F14" t="str">
        <f>CONCATENATE("{ """, B14, """", REPT(" ", 10-LEN(B14)), ", ", E14, ", 0x", C14, " },")</f>
        <v>{ "&gt;"         , 0, 0xF6 },</v>
      </c>
      <c r="G14" t="str">
        <f>CONCATENATE("CODE_", IF(LEN(H14)&gt;0, H14, B14))</f>
        <v>CODE_MORE</v>
      </c>
      <c r="H14" t="s">
        <v>275</v>
      </c>
      <c r="I14" t="str">
        <f>CONCATENATE(G14, REPT(" ",16-LEN(G14)), "= 0x", C14, ",")</f>
        <v>CODE_MORE       = 0xF6,</v>
      </c>
    </row>
    <row r="15" spans="1:9" x14ac:dyDescent="0.3">
      <c r="A15">
        <v>111</v>
      </c>
      <c r="B15" t="s">
        <v>200</v>
      </c>
      <c r="C15" s="1" t="s">
        <v>177</v>
      </c>
      <c r="D15">
        <f>HEX2DEC(C15)</f>
        <v>239</v>
      </c>
      <c r="E15">
        <v>0</v>
      </c>
      <c r="F15" t="str">
        <f>CONCATENATE("{ """, B15, """", REPT(" ", 10-LEN(B15)), ", ", E15, ", 0x", C15, " },")</f>
        <v>{ "&gt;&lt;"        , 0, 0xEF },</v>
      </c>
      <c r="G15" t="str">
        <f>CONCATENATE("CODE_", IF(LEN(H15)&gt;0, H15, B15))</f>
        <v>CODE_DIFF</v>
      </c>
      <c r="H15" t="s">
        <v>276</v>
      </c>
      <c r="I15" t="str">
        <f>CONCATENATE(G15, REPT(" ",16-LEN(G15)), "= 0x", C15, ",")</f>
        <v>CODE_DIFF       = 0xEF,</v>
      </c>
    </row>
    <row r="16" spans="1:9" x14ac:dyDescent="0.3">
      <c r="A16">
        <v>116</v>
      </c>
      <c r="B16" s="2" t="s">
        <v>205</v>
      </c>
      <c r="C16" s="1" t="s">
        <v>182</v>
      </c>
      <c r="D16">
        <f>HEX2DEC(C16)</f>
        <v>244</v>
      </c>
      <c r="E16">
        <v>0</v>
      </c>
      <c r="F16" t="str">
        <f>CONCATENATE("{ """, B16, """", REPT(" ", 10-LEN(B16)), ", ", E16, ", 0x", C16, " },")</f>
        <v>{ "&gt;="        , 0, 0xF4 },</v>
      </c>
      <c r="G16" t="str">
        <f>CONCATENATE("CODE_", IF(LEN(H16)&gt;0, H16, B16))</f>
        <v>CODE_MEQ</v>
      </c>
      <c r="H16" t="s">
        <v>277</v>
      </c>
      <c r="I16" t="str">
        <f>CONCATENATE(G16, REPT(" ",16-LEN(G16)), "= 0x", C16, ",")</f>
        <v>CODE_MEQ        = 0xF4,</v>
      </c>
    </row>
    <row r="17" spans="1:9" x14ac:dyDescent="0.3">
      <c r="A17">
        <v>130</v>
      </c>
      <c r="B17" t="s">
        <v>218</v>
      </c>
      <c r="C17" s="1">
        <v>82</v>
      </c>
      <c r="E17">
        <v>1</v>
      </c>
      <c r="F17" t="str">
        <f>CONCATENATE("{ """, B17, """", REPT(" ", 10-LEN(B17)), ", ", E17, ", 0x", C17, " },")</f>
        <v>{ "ABS"       , 1, 0x82 },</v>
      </c>
      <c r="G17" t="str">
        <f>CONCATENATE("CODE_", IF(LEN(H17)&gt;0, H17, B17))</f>
        <v>CODE_ABS</v>
      </c>
      <c r="I17" t="str">
        <f>CONCATENATE(G17, REPT(" ",16-LEN(G17)), "= 0x", C17, ",")</f>
        <v>CODE_ABS        = 0x82,</v>
      </c>
    </row>
    <row r="18" spans="1:9" x14ac:dyDescent="0.3">
      <c r="A18">
        <v>109</v>
      </c>
      <c r="B18" t="s">
        <v>198</v>
      </c>
      <c r="C18" s="1" t="s">
        <v>175</v>
      </c>
      <c r="D18">
        <f>HEX2DEC(C18)</f>
        <v>237</v>
      </c>
      <c r="E18">
        <v>0</v>
      </c>
      <c r="F18" t="str">
        <f>CONCATENATE("{ """, B18, """", REPT(" ", 10-LEN(B18)), ", ", E18, ", 0x", C18, " },")</f>
        <v>{ "AND"       , 0, 0xED },</v>
      </c>
      <c r="G18" t="str">
        <f>CONCATENATE("CODE_", IF(LEN(H18)&gt;0, H18, B18))</f>
        <v>CODE_AND</v>
      </c>
      <c r="I18" t="str">
        <f>CONCATENATE(G18, REPT(" ",16-LEN(G18)), "= 0x", C18, ",")</f>
        <v>CODE_AND        = 0xED,</v>
      </c>
    </row>
    <row r="19" spans="1:9" x14ac:dyDescent="0.3">
      <c r="A19">
        <v>169</v>
      </c>
      <c r="B19" t="s">
        <v>246</v>
      </c>
      <c r="C19" s="1" t="s">
        <v>106</v>
      </c>
      <c r="E19">
        <v>1</v>
      </c>
      <c r="F19" t="str">
        <f>CONCATENATE("{ """, B19, """", REPT(" ", 10-LEN(B19)), ", ", E19, ", 0x", C19, " },")</f>
        <v>{ "ASC"       , 1, 0xA9 },</v>
      </c>
      <c r="G19" t="str">
        <f>CONCATENATE("CODE_", IF(LEN(H19)&gt;0, H19, B19))</f>
        <v>CODE_ASC</v>
      </c>
      <c r="I19" t="str">
        <f>CONCATENATE(G19, REPT(" ",16-LEN(G19)), "= 0x", C19, ",")</f>
        <v>CODE_ASC        = 0xA9,</v>
      </c>
    </row>
    <row r="20" spans="1:9" x14ac:dyDescent="0.3">
      <c r="A20">
        <v>139</v>
      </c>
      <c r="B20" t="s">
        <v>227</v>
      </c>
      <c r="C20" s="1" t="s">
        <v>77</v>
      </c>
      <c r="E20">
        <v>1</v>
      </c>
      <c r="F20" t="str">
        <f>CONCATENATE("{ """, B20, """", REPT(" ", 10-LEN(B20)), ", ", E20, ", 0x", C20, " },")</f>
        <v>{ "ATN"       , 1, 0x8B },</v>
      </c>
      <c r="G20" t="str">
        <f>CONCATENATE("CODE_", IF(LEN(H20)&gt;0, H20, B20))</f>
        <v>CODE_ATN</v>
      </c>
      <c r="I20" t="str">
        <f>CONCATENATE(G20, REPT(" ",16-LEN(G20)), "= 0x", C20, ",")</f>
        <v>CODE_ATN        = 0x8B,</v>
      </c>
    </row>
    <row r="21" spans="1:9" x14ac:dyDescent="0.3">
      <c r="A21">
        <v>8</v>
      </c>
      <c r="B21" t="s">
        <v>7</v>
      </c>
      <c r="C21" s="1">
        <v>88</v>
      </c>
      <c r="D21">
        <f>HEX2DEC(C21)</f>
        <v>136</v>
      </c>
      <c r="E21">
        <v>0</v>
      </c>
      <c r="F21" t="str">
        <f>CONCATENATE("{ """, B21, """", REPT(" ", 10-LEN(B21)), ", ", E21, ", 0x", C21, " },")</f>
        <v>{ "AUTO"      , 0, 0x88 },</v>
      </c>
      <c r="G21" t="str">
        <f>CONCATENATE("CODE_", IF(LEN(H21)&gt;0, H21, B21))</f>
        <v>CODE_AUTO</v>
      </c>
      <c r="I21" t="str">
        <f>CONCATENATE(G21, REPT(" ",16-LEN(G21)), "= 0x", C21, ",")</f>
        <v>CODE_AUTO       = 0x88,</v>
      </c>
    </row>
    <row r="22" spans="1:9" x14ac:dyDescent="0.3">
      <c r="A22">
        <v>36</v>
      </c>
      <c r="B22" t="s">
        <v>34</v>
      </c>
      <c r="C22" s="1" t="s">
        <v>101</v>
      </c>
      <c r="D22">
        <f>HEX2DEC(C22)</f>
        <v>164</v>
      </c>
      <c r="E22">
        <v>0</v>
      </c>
      <c r="F22" t="str">
        <f>CONCATENATE("{ """, B22, """", REPT(" ", 10-LEN(B22)), ", ", E22, ", 0x", C22, " },")</f>
        <v>{ "BEEP"      , 0, 0xA4 },</v>
      </c>
      <c r="G22" t="str">
        <f>CONCATENATE("CODE_", IF(LEN(H22)&gt;0, H22, B22))</f>
        <v>CODE_BEEP</v>
      </c>
      <c r="I22" t="str">
        <f>CONCATENATE(G22, REPT(" ",16-LEN(G22)), "= 0x", C22, ",")</f>
        <v>CODE_BEEP       = 0xA4,</v>
      </c>
    </row>
    <row r="23" spans="1:9" x14ac:dyDescent="0.3">
      <c r="A23">
        <v>57</v>
      </c>
      <c r="B23" t="s">
        <v>52</v>
      </c>
      <c r="C23" s="1" t="s">
        <v>123</v>
      </c>
      <c r="D23">
        <f>HEX2DEC(C23)</f>
        <v>185</v>
      </c>
      <c r="E23">
        <v>0</v>
      </c>
      <c r="F23" t="str">
        <f>CONCATENATE("{ """, B23, """", REPT(" ", 10-LEN(B23)), ", ", E23, ", 0x", C23, " },")</f>
        <v>{ "CALL"      , 0, 0xB9 },</v>
      </c>
      <c r="G23" t="str">
        <f>CONCATENATE("CODE_", IF(LEN(H23)&gt;0, H23, B23))</f>
        <v>CODE_CALL</v>
      </c>
      <c r="I23" t="str">
        <f>CONCATENATE(G23, REPT(" ",16-LEN(G23)), "= 0x", C23, ",")</f>
        <v>CODE_CALL       = 0xB9,</v>
      </c>
    </row>
    <row r="24" spans="1:9" x14ac:dyDescent="0.3">
      <c r="A24">
        <v>146</v>
      </c>
      <c r="B24" t="s">
        <v>234</v>
      </c>
      <c r="C24" s="1" t="s">
        <v>83</v>
      </c>
      <c r="E24">
        <v>1</v>
      </c>
      <c r="F24" t="str">
        <f>CONCATENATE("{ """, B24, """", REPT(" ", 10-LEN(B24)), ", ", E24, ", 0x", C24, " },")</f>
        <v>{ "CDBL"      , 1, 0x92 },</v>
      </c>
      <c r="G24" t="str">
        <f>CONCATENATE("CODE_", IF(LEN(H24)&gt;0, H24, B24))</f>
        <v>CODE_CDBL</v>
      </c>
      <c r="I24" t="str">
        <f>CONCATENATE(G24, REPT(" ",16-LEN(G24)), "= 0x", C24, ",")</f>
        <v>CODE_CDBL       = 0x92,</v>
      </c>
    </row>
    <row r="25" spans="1:9" x14ac:dyDescent="0.3">
      <c r="A25">
        <v>160</v>
      </c>
      <c r="B25" t="s">
        <v>241</v>
      </c>
      <c r="C25" s="1" t="s">
        <v>97</v>
      </c>
      <c r="E25">
        <v>1</v>
      </c>
      <c r="F25" t="str">
        <f>CONCATENATE("{ """, B25, """", REPT(" ", 10-LEN(B25)), ", ", E25, ", 0x", C25, " },")</f>
        <v>{ "CHR$"      , 1, 0xA0 },</v>
      </c>
      <c r="G25" t="str">
        <f>CONCATENATE("CODE_", IF(LEN(H25)&gt;0, H25, B25))</f>
        <v>CODE_CHAR</v>
      </c>
      <c r="H25" t="s">
        <v>278</v>
      </c>
      <c r="I25" t="str">
        <f>CONCATENATE(G25, REPT(" ",16-LEN(G25)), "= 0x", C25, ",")</f>
        <v>CODE_CHAR       = 0xA0,</v>
      </c>
    </row>
    <row r="26" spans="1:9" x14ac:dyDescent="0.3">
      <c r="A26">
        <v>148</v>
      </c>
      <c r="B26" t="s">
        <v>236</v>
      </c>
      <c r="C26" s="1" t="s">
        <v>85</v>
      </c>
      <c r="E26">
        <v>1</v>
      </c>
      <c r="F26" t="str">
        <f>CONCATENATE("{ """, B26, """", REPT(" ", 10-LEN(B26)), ", ", E26, ", 0x", C26, " },")</f>
        <v>{ "CINT"      , 1, 0x94 },</v>
      </c>
      <c r="G26" t="str">
        <f>CONCATENATE("CODE_", IF(LEN(H26)&gt;0, H26, B26))</f>
        <v>CODE_CINT</v>
      </c>
      <c r="I26" t="str">
        <f>CONCATENATE(G26, REPT(" ",16-LEN(G26)), "= 0x", C26, ",")</f>
        <v>CODE_CINT       = 0x94,</v>
      </c>
    </row>
    <row r="27" spans="1:9" x14ac:dyDescent="0.3">
      <c r="A27">
        <v>75</v>
      </c>
      <c r="B27" t="s">
        <v>67</v>
      </c>
      <c r="C27" s="1" t="s">
        <v>141</v>
      </c>
      <c r="D27">
        <f>HEX2DEC(C27)</f>
        <v>203</v>
      </c>
      <c r="E27">
        <v>0</v>
      </c>
      <c r="F27" t="str">
        <f>CONCATENATE("{ """, B27, """", REPT(" ", 10-LEN(B27)), ", ", E27, ", 0x", C27, " },")</f>
        <v>{ "CIRCLE"    , 0, 0xCB },</v>
      </c>
      <c r="G27" t="str">
        <f>CONCATENATE("CODE_", IF(LEN(H27)&gt;0, H27, B27))</f>
        <v>CODE_CIRCLE</v>
      </c>
      <c r="I27" t="str">
        <f>CONCATENATE(G27, REPT(" ",16-LEN(G27)), "= 0x", C27, ",")</f>
        <v>CODE_CIRCLE     = 0xCB,</v>
      </c>
    </row>
    <row r="28" spans="1:9" x14ac:dyDescent="0.3">
      <c r="A28">
        <v>23</v>
      </c>
      <c r="B28" t="s">
        <v>21</v>
      </c>
      <c r="C28" s="1" t="s">
        <v>88</v>
      </c>
      <c r="D28">
        <f>HEX2DEC(C28)</f>
        <v>151</v>
      </c>
      <c r="E28">
        <v>0</v>
      </c>
      <c r="F28" t="str">
        <f>CONCATENATE("{ """, B28, """", REPT(" ", 10-LEN(B28)), ", ", E28, ", 0x", C28, " },")</f>
        <v>{ "CLEAR"     , 0, 0x97 },</v>
      </c>
      <c r="G28" t="str">
        <f>CONCATENATE("CODE_", IF(LEN(H28)&gt;0, H28, B28))</f>
        <v>CODE_CLEAR</v>
      </c>
      <c r="I28" t="str">
        <f>CONCATENATE(G28, REPT(" ",16-LEN(G28)), "= 0x", C28, ",")</f>
        <v>CODE_CLEAR      = 0x97,</v>
      </c>
    </row>
    <row r="29" spans="1:9" x14ac:dyDescent="0.3">
      <c r="A29">
        <v>79</v>
      </c>
      <c r="B29" t="s">
        <v>71</v>
      </c>
      <c r="C29" s="1" t="s">
        <v>145</v>
      </c>
      <c r="D29">
        <f>HEX2DEC(C29)</f>
        <v>207</v>
      </c>
      <c r="E29">
        <v>0</v>
      </c>
      <c r="F29" t="str">
        <f>CONCATENATE("{ """, B29, """", REPT(" ", 10-LEN(B29)), ", ", E29, ", 0x", C29, " },")</f>
        <v>{ "CLOSE"     , 0, 0xCF },</v>
      </c>
      <c r="G29" t="str">
        <f>CONCATENATE("CODE_", IF(LEN(H29)&gt;0, H29, B29))</f>
        <v>CODE_CLOSE</v>
      </c>
      <c r="I29" t="str">
        <f>CONCATENATE(G29, REPT(" ",16-LEN(G29)), "= 0x", C29, ",")</f>
        <v>CODE_CLOSE      = 0xCF,</v>
      </c>
    </row>
    <row r="30" spans="1:9" x14ac:dyDescent="0.3">
      <c r="A30">
        <v>22</v>
      </c>
      <c r="B30" t="s">
        <v>20</v>
      </c>
      <c r="C30" s="1" t="s">
        <v>87</v>
      </c>
      <c r="D30">
        <f>HEX2DEC(C30)</f>
        <v>150</v>
      </c>
      <c r="E30">
        <v>0</v>
      </c>
      <c r="F30" t="str">
        <f>CONCATENATE("{ """, B30, """", REPT(" ", 10-LEN(B30)), ", ", E30, ", 0x", C30, " },")</f>
        <v>{ "CLS"       , 0, 0x96 },</v>
      </c>
      <c r="G30" t="str">
        <f>CONCATENATE("CODE_", IF(LEN(H30)&gt;0, H30, B30))</f>
        <v>CODE_CLS</v>
      </c>
      <c r="I30" t="str">
        <f>CONCATENATE(G30, REPT(" ",16-LEN(G30)), "= 0x", C30, ",")</f>
        <v>CODE_CLS        = 0x96,</v>
      </c>
    </row>
    <row r="31" spans="1:9" x14ac:dyDescent="0.3">
      <c r="A31">
        <v>70</v>
      </c>
      <c r="B31" t="s">
        <v>62</v>
      </c>
      <c r="C31" s="1" t="s">
        <v>136</v>
      </c>
      <c r="D31">
        <f>HEX2DEC(C31)</f>
        <v>198</v>
      </c>
      <c r="E31">
        <v>0</v>
      </c>
      <c r="F31" t="str">
        <f>CONCATENATE("{ """, B31, """", REPT(" ", 10-LEN(B31)), ", ", E31, ", 0x", C31, " },")</f>
        <v>{ "COLOR"     , 0, 0xC6 },</v>
      </c>
      <c r="G31" t="str">
        <f>CONCATENATE("CODE_", IF(LEN(H31)&gt;0, H31, B31))</f>
        <v>CODE_COLOR</v>
      </c>
      <c r="I31" t="str">
        <f>CONCATENATE(G31, REPT(" ",16-LEN(G31)), "= 0x", C31, ",")</f>
        <v>CODE_COLOR      = 0xC6,</v>
      </c>
    </row>
    <row r="32" spans="1:9" x14ac:dyDescent="0.3">
      <c r="A32">
        <v>21</v>
      </c>
      <c r="B32" t="s">
        <v>19</v>
      </c>
      <c r="C32" s="1" t="s">
        <v>86</v>
      </c>
      <c r="D32">
        <f>HEX2DEC(C32)</f>
        <v>149</v>
      </c>
      <c r="E32">
        <v>0</v>
      </c>
      <c r="F32" t="str">
        <f>CONCATENATE("{ """, B32, """", REPT(" ", 10-LEN(B32)), ", ", E32, ", 0x", C32, " },")</f>
        <v>{ "CONT"      , 0, 0x95 },</v>
      </c>
      <c r="G32" t="str">
        <f>CONCATENATE("CODE_", IF(LEN(H32)&gt;0, H32, B32))</f>
        <v>CODE_CONT</v>
      </c>
      <c r="I32" t="str">
        <f>CONCATENATE(G32, REPT(" ",16-LEN(G32)), "= 0x", C32, ",")</f>
        <v>CODE_CONT       = 0x95,</v>
      </c>
    </row>
    <row r="33" spans="1:9" x14ac:dyDescent="0.3">
      <c r="A33">
        <v>132</v>
      </c>
      <c r="B33" t="s">
        <v>220</v>
      </c>
      <c r="C33" s="1">
        <v>84</v>
      </c>
      <c r="E33">
        <v>1</v>
      </c>
      <c r="F33" t="str">
        <f>CONCATENATE("{ """, B33, """", REPT(" ", 10-LEN(B33)), ", ", E33, ", 0x", C33, " },")</f>
        <v>{ "COS"       , 1, 0x84 },</v>
      </c>
      <c r="G33" t="str">
        <f>CONCATENATE("CODE_", IF(LEN(H33)&gt;0, H33, B33))</f>
        <v>CODE_COS</v>
      </c>
      <c r="I33" t="str">
        <f>CONCATENATE(G33, REPT(" ",16-LEN(G33)), "= 0x", C33, ",")</f>
        <v>CODE_COS        = 0x84,</v>
      </c>
    </row>
    <row r="34" spans="1:9" x14ac:dyDescent="0.3">
      <c r="A34">
        <v>147</v>
      </c>
      <c r="B34" t="s">
        <v>235</v>
      </c>
      <c r="C34" s="1" t="s">
        <v>84</v>
      </c>
      <c r="E34">
        <v>1</v>
      </c>
      <c r="F34" t="str">
        <f>CONCATENATE("{ """, B34, """", REPT(" ", 10-LEN(B34)), ", ", E34, ", 0x", C34, " },")</f>
        <v>{ "CSNG"      , 1, 0x93 },</v>
      </c>
      <c r="G34" t="str">
        <f>CONCATENATE("CODE_", IF(LEN(H34)&gt;0, H34, B34))</f>
        <v>CODE_CSNG</v>
      </c>
      <c r="I34" t="str">
        <f>CONCATENATE(G34, REPT(" ",16-LEN(G34)), "= 0x", C34, ",")</f>
        <v>CODE_CSNG       = 0x93,</v>
      </c>
    </row>
    <row r="35" spans="1:9" x14ac:dyDescent="0.3">
      <c r="A35">
        <v>193</v>
      </c>
      <c r="B35" t="s">
        <v>264</v>
      </c>
      <c r="C35" s="1" t="s">
        <v>131</v>
      </c>
      <c r="E35">
        <v>1</v>
      </c>
      <c r="F35" t="str">
        <f>CONCATENATE("{ """, B35, """", REPT(" ", 10-LEN(B35)), ", ", E35, ", 0x", C35, " },")</f>
        <v>{ "CSRLIN"    , 1, 0xC1 },</v>
      </c>
      <c r="G35" t="str">
        <f>CONCATENATE("CODE_", IF(LEN(H35)&gt;0, H35, B35))</f>
        <v>CODE_CSRLIN</v>
      </c>
      <c r="I35" t="str">
        <f>CONCATENATE(G35, REPT(" ",16-LEN(G35)), "= 0x", C35, ",")</f>
        <v>CODE_CSRLIN     = 0xC1,</v>
      </c>
    </row>
    <row r="36" spans="1:9" x14ac:dyDescent="0.3">
      <c r="A36">
        <v>15</v>
      </c>
      <c r="B36" t="s">
        <v>13</v>
      </c>
      <c r="C36" s="1" t="s">
        <v>81</v>
      </c>
      <c r="D36">
        <f>HEX2DEC(C36)</f>
        <v>143</v>
      </c>
      <c r="E36">
        <v>0</v>
      </c>
      <c r="F36" t="str">
        <f>CONCATENATE("{ """, B36, """", REPT(" ", 10-LEN(B36)), ", ", E36, ", 0x", C36, " },")</f>
        <v>{ "DATA"      , 0, 0x8F },</v>
      </c>
      <c r="G36" t="str">
        <f>CONCATENATE("CODE_", IF(LEN(H36)&gt;0, H36, B36))</f>
        <v>CODE_DATA</v>
      </c>
      <c r="I36" t="str">
        <f>CONCATENATE(G36, REPT(" ",16-LEN(G36)), "= 0x", C36, ",")</f>
        <v>CODE_DATA       = 0x8F,</v>
      </c>
    </row>
    <row r="37" spans="1:9" x14ac:dyDescent="0.3">
      <c r="A37">
        <v>41</v>
      </c>
      <c r="B37" t="s">
        <v>39</v>
      </c>
      <c r="C37" s="1" t="s">
        <v>106</v>
      </c>
      <c r="D37">
        <f>HEX2DEC(C37)</f>
        <v>169</v>
      </c>
      <c r="E37">
        <v>0</v>
      </c>
      <c r="F37" t="str">
        <f>CONCATENATE("{ """, B37, """", REPT(" ", 10-LEN(B37)), ", ", E37, ", 0x", C37, " },")</f>
        <v>{ "DEF"       , 0, 0xA9 },</v>
      </c>
      <c r="G37" t="str">
        <f>CONCATENATE("CODE_", IF(LEN(H37)&gt;0, H37, B37))</f>
        <v>CODE_DEF</v>
      </c>
      <c r="I37" t="str">
        <f>CONCATENATE(G37, REPT(" ",16-LEN(G37)), "= 0x", C37, ",")</f>
        <v>CODE_DEF        = 0xA9,</v>
      </c>
    </row>
    <row r="38" spans="1:9" x14ac:dyDescent="0.3">
      <c r="A38">
        <v>39</v>
      </c>
      <c r="B38" t="s">
        <v>37</v>
      </c>
      <c r="C38" s="1" t="s">
        <v>104</v>
      </c>
      <c r="D38">
        <f>HEX2DEC(C38)</f>
        <v>167</v>
      </c>
      <c r="E38">
        <v>0</v>
      </c>
      <c r="F38" t="str">
        <f>CONCATENATE("{ """, B38, """", REPT(" ", 10-LEN(B38)), ", ", E38, ", 0x", C38, " },")</f>
        <v>{ "DEFDBL"    , 0, 0xA7 },</v>
      </c>
      <c r="G38" t="str">
        <f>CONCATENATE("CODE_", IF(LEN(H38)&gt;0, H38, B38))</f>
        <v>CODE_DEFDBL</v>
      </c>
      <c r="I38" t="str">
        <f>CONCATENATE(G38, REPT(" ",16-LEN(G38)), "= 0x", C38, ",")</f>
        <v>CODE_DEFDBL     = 0xA7,</v>
      </c>
    </row>
    <row r="39" spans="1:9" x14ac:dyDescent="0.3">
      <c r="A39">
        <v>37</v>
      </c>
      <c r="B39" t="s">
        <v>35</v>
      </c>
      <c r="C39" s="1" t="s">
        <v>102</v>
      </c>
      <c r="D39">
        <f>HEX2DEC(C39)</f>
        <v>165</v>
      </c>
      <c r="E39">
        <v>0</v>
      </c>
      <c r="F39" t="str">
        <f>CONCATENATE("{ """, B39, """", REPT(" ", 10-LEN(B39)), ", ", E39, ", 0x", C39, " },")</f>
        <v>{ "DEFINT"    , 0, 0xA5 },</v>
      </c>
      <c r="G39" t="str">
        <f>CONCATENATE("CODE_", IF(LEN(H39)&gt;0, H39, B39))</f>
        <v>CODE_DEFINT</v>
      </c>
      <c r="I39" t="str">
        <f>CONCATENATE(G39, REPT(" ",16-LEN(G39)), "= 0x", C39, ",")</f>
        <v>CODE_DEFINT     = 0xA5,</v>
      </c>
    </row>
    <row r="40" spans="1:9" x14ac:dyDescent="0.3">
      <c r="A40">
        <v>38</v>
      </c>
      <c r="B40" t="s">
        <v>36</v>
      </c>
      <c r="C40" s="1" t="s">
        <v>103</v>
      </c>
      <c r="D40">
        <f>HEX2DEC(C40)</f>
        <v>166</v>
      </c>
      <c r="E40">
        <v>0</v>
      </c>
      <c r="F40" t="str">
        <f>CONCATENATE("{ """, B40, """", REPT(" ", 10-LEN(B40)), ", ", E40, ", 0x", C40, " },")</f>
        <v>{ "DEFSNG"    , 0, 0xA6 },</v>
      </c>
      <c r="G40" t="str">
        <f>CONCATENATE("CODE_", IF(LEN(H40)&gt;0, H40, B40))</f>
        <v>CODE_DEFSNG</v>
      </c>
      <c r="I40" t="str">
        <f>CONCATENATE(G40, REPT(" ",16-LEN(G40)), "= 0x", C40, ",")</f>
        <v>CODE_DEFSNG     = 0xA6,</v>
      </c>
    </row>
    <row r="41" spans="1:9" x14ac:dyDescent="0.3">
      <c r="A41">
        <v>40</v>
      </c>
      <c r="B41" t="s">
        <v>38</v>
      </c>
      <c r="C41" s="1" t="s">
        <v>105</v>
      </c>
      <c r="D41">
        <f>HEX2DEC(C41)</f>
        <v>168</v>
      </c>
      <c r="E41">
        <v>0</v>
      </c>
      <c r="F41" t="str">
        <f>CONCATENATE("{ """, B41, """", REPT(" ", 10-LEN(B41)), ", ", E41, ", 0x", C41, " },")</f>
        <v>{ "DEFSTR"    , 0, 0xA8 },</v>
      </c>
      <c r="G41" t="str">
        <f>CONCATENATE("CODE_", IF(LEN(H41)&gt;0, H41, B41))</f>
        <v>CODE_DEFSTR</v>
      </c>
      <c r="I41" t="str">
        <f>CONCATENATE(G41, REPT(" ",16-LEN(G41)), "= 0x", C41, ",")</f>
        <v>CODE_DEFSTR     = 0xA8,</v>
      </c>
    </row>
    <row r="42" spans="1:9" x14ac:dyDescent="0.3">
      <c r="A42">
        <v>9</v>
      </c>
      <c r="B42" t="s">
        <v>8</v>
      </c>
      <c r="C42" s="1">
        <v>89</v>
      </c>
      <c r="D42">
        <f>HEX2DEC(C42)</f>
        <v>137</v>
      </c>
      <c r="E42">
        <v>0</v>
      </c>
      <c r="F42" t="str">
        <f>CONCATENATE("{ """, B42, """", REPT(" ", 10-LEN(B42)), ", ", E42, ", 0x", C42, " },")</f>
        <v>{ "DELETE"    , 0, 0x89 },</v>
      </c>
      <c r="G42" t="str">
        <f>CONCATENATE("CODE_", IF(LEN(H42)&gt;0, H42, B42))</f>
        <v>CODE_DELETE</v>
      </c>
      <c r="I42" t="str">
        <f>CONCATENATE(G42, REPT(" ",16-LEN(G42)), "= 0x", C42, ",")</f>
        <v>CODE_DELETE     = 0x89,</v>
      </c>
    </row>
    <row r="43" spans="1:9" x14ac:dyDescent="0.3">
      <c r="A43">
        <v>17</v>
      </c>
      <c r="B43" t="s">
        <v>15</v>
      </c>
      <c r="C43" s="3" t="s">
        <v>216</v>
      </c>
      <c r="D43">
        <f>HEX2DEC(C43)</f>
        <v>145</v>
      </c>
      <c r="E43">
        <v>0</v>
      </c>
      <c r="F43" t="str">
        <f>CONCATENATE("{ """, B43, """", REPT(" ", 10-LEN(B43)), ", ", E43, ", 0x", C43, " },")</f>
        <v>{ "DIM"       , 0, 0x91 },</v>
      </c>
      <c r="G43" t="str">
        <f>CONCATENATE("CODE_", IF(LEN(H43)&gt;0, H43, B43))</f>
        <v>CODE_DIM</v>
      </c>
      <c r="I43" t="str">
        <f>CONCATENATE(G43, REPT(" ",16-LEN(G43)), "= 0x", C43, ",")</f>
        <v>CODE_DIM        = 0x91,</v>
      </c>
    </row>
    <row r="44" spans="1:9" x14ac:dyDescent="0.3">
      <c r="A44">
        <v>42</v>
      </c>
      <c r="B44" t="s">
        <v>40</v>
      </c>
      <c r="C44" s="1" t="s">
        <v>107</v>
      </c>
      <c r="D44">
        <f>HEX2DEC(C44)</f>
        <v>170</v>
      </c>
      <c r="E44">
        <v>0</v>
      </c>
      <c r="F44" t="str">
        <f>CONCATENATE("{ """, B44, """", REPT(" ", 10-LEN(B44)), ", ", E44, ", 0x", C44, " },")</f>
        <v>{ "DUMP"      , 0, 0xAA },</v>
      </c>
      <c r="G44" t="str">
        <f>CONCATENATE("CODE_", IF(LEN(H44)&gt;0, H44, B44))</f>
        <v>CODE_DUMP</v>
      </c>
      <c r="I44" t="str">
        <f>CONCATENATE(G44, REPT(" ",16-LEN(G44)), "= 0x", C44, ",")</f>
        <v>CODE_DUMP       = 0xAA,</v>
      </c>
    </row>
    <row r="45" spans="1:9" x14ac:dyDescent="0.3">
      <c r="A45">
        <v>19</v>
      </c>
      <c r="B45" t="s">
        <v>17</v>
      </c>
      <c r="C45" s="1" t="s">
        <v>84</v>
      </c>
      <c r="D45">
        <f>HEX2DEC(C45)</f>
        <v>147</v>
      </c>
      <c r="E45">
        <v>0</v>
      </c>
      <c r="F45" t="str">
        <f>CONCATENATE("{ """, B45, """", REPT(" ", 10-LEN(B45)), ", ", E45, ", 0x", C45, " },")</f>
        <v>{ "EDIT"      , 0, 0x93 },</v>
      </c>
      <c r="G45" t="str">
        <f>CONCATENATE("CODE_", IF(LEN(H45)&gt;0, H45, B45))</f>
        <v>CODE_EDIT</v>
      </c>
      <c r="I45" t="str">
        <f>CONCATENATE(G45, REPT(" ",16-LEN(G45)), "= 0x", C45, ",")</f>
        <v>CODE_EDIT       = 0x93,</v>
      </c>
    </row>
    <row r="46" spans="1:9" x14ac:dyDescent="0.3">
      <c r="A46">
        <v>56</v>
      </c>
      <c r="B46" t="s">
        <v>51</v>
      </c>
      <c r="C46" s="1" t="s">
        <v>122</v>
      </c>
      <c r="D46">
        <f>HEX2DEC(C46)</f>
        <v>184</v>
      </c>
      <c r="E46">
        <v>0</v>
      </c>
      <c r="F46" t="str">
        <f>CONCATENATE("{ """, B46, """", REPT(" ", 10-LEN(B46)), ", ", E46, ", 0x", C46, " },")</f>
        <v>{ "ELSE"      , 0, 0xB8 },</v>
      </c>
      <c r="G46" t="str">
        <f>CONCATENATE("CODE_", IF(LEN(H46)&gt;0, H46, B46))</f>
        <v>CODE_ELSE</v>
      </c>
      <c r="I46" t="str">
        <f>CONCATENATE(G46, REPT(" ",16-LEN(G46)), "= 0x", C46, ",")</f>
        <v>CODE_ELSE       = 0xB8,</v>
      </c>
    </row>
    <row r="47" spans="1:9" x14ac:dyDescent="0.3">
      <c r="A47">
        <v>34</v>
      </c>
      <c r="B47" t="s">
        <v>32</v>
      </c>
      <c r="C47" s="1" t="s">
        <v>99</v>
      </c>
      <c r="D47">
        <f>HEX2DEC(C47)</f>
        <v>162</v>
      </c>
      <c r="E47">
        <v>0</v>
      </c>
      <c r="F47" t="str">
        <f>CONCATENATE("{ """, B47, """", REPT(" ", 10-LEN(B47)), ", ", E47, ", 0x", C47, " },")</f>
        <v>{ "END"       , 0, 0xA2 },</v>
      </c>
      <c r="G47" t="str">
        <f>CONCATENATE("CODE_", IF(LEN(H47)&gt;0, H47, B47))</f>
        <v>CODE_END</v>
      </c>
      <c r="I47" t="str">
        <f>CONCATENATE(G47, REPT(" ",16-LEN(G47)), "= 0x", C47, ",")</f>
        <v>CODE_END        = 0xA2,</v>
      </c>
    </row>
    <row r="48" spans="1:9" x14ac:dyDescent="0.3">
      <c r="A48">
        <v>192</v>
      </c>
      <c r="B48" t="s">
        <v>263</v>
      </c>
      <c r="C48" s="1" t="s">
        <v>130</v>
      </c>
      <c r="E48">
        <v>1</v>
      </c>
      <c r="F48" t="str">
        <f>CONCATENATE("{ """, B48, """", REPT(" ", 10-LEN(B48)), ", ", E48, ", 0x", C48, " },")</f>
        <v>{ "ERL"       , 1, 0xC0 },</v>
      </c>
      <c r="G48" t="str">
        <f>CONCATENATE("CODE_", IF(LEN(H48)&gt;0, H48, B48))</f>
        <v>CODE_ERL</v>
      </c>
      <c r="I48" t="str">
        <f>CONCATENATE(G48, REPT(" ",16-LEN(G48)), "= 0x", C48, ",")</f>
        <v>CODE_ERL        = 0xC0,</v>
      </c>
    </row>
    <row r="49" spans="1:9" x14ac:dyDescent="0.3">
      <c r="A49">
        <v>191</v>
      </c>
      <c r="B49" t="s">
        <v>262</v>
      </c>
      <c r="C49" s="1" t="s">
        <v>129</v>
      </c>
      <c r="E49">
        <v>1</v>
      </c>
      <c r="F49" t="str">
        <f>CONCATENATE("{ """, B49, """", REPT(" ", 10-LEN(B49)), ", ", E49, ", 0x", C49, " },")</f>
        <v>{ "ERR"       , 1, 0xBF },</v>
      </c>
      <c r="G49" t="str">
        <f>CONCATENATE("CODE_", IF(LEN(H49)&gt;0, H49, B49))</f>
        <v>CODE_ERR</v>
      </c>
      <c r="I49" t="str">
        <f>CONCATENATE(G49, REPT(" ",16-LEN(G49)), "= 0x", C49, ",")</f>
        <v>CODE_ERR        = 0xBF,</v>
      </c>
    </row>
    <row r="50" spans="1:9" x14ac:dyDescent="0.3">
      <c r="A50">
        <v>53</v>
      </c>
      <c r="B50" t="s">
        <v>48</v>
      </c>
      <c r="C50" s="1" t="s">
        <v>119</v>
      </c>
      <c r="D50">
        <f>HEX2DEC(C50)</f>
        <v>181</v>
      </c>
      <c r="E50">
        <v>0</v>
      </c>
      <c r="F50" t="str">
        <f>CONCATENATE("{ """, B50, """", REPT(" ", 10-LEN(B50)), ", ", E50, ", 0x", C50, " },")</f>
        <v>{ "ERROR"     , 0, 0xB5 },</v>
      </c>
      <c r="G50" t="str">
        <f>CONCATENATE("CODE_", IF(LEN(H50)&gt;0, H50, B50))</f>
        <v>CODE_ERROR</v>
      </c>
      <c r="I50" t="str">
        <f>CONCATENATE(G50, REPT(" ",16-LEN(G50)), "= 0x", C50, ",")</f>
        <v>CODE_ERROR      = 0xB5,</v>
      </c>
    </row>
    <row r="51" spans="1:9" x14ac:dyDescent="0.3">
      <c r="A51">
        <v>135</v>
      </c>
      <c r="B51" t="s">
        <v>223</v>
      </c>
      <c r="C51" s="1">
        <v>87</v>
      </c>
      <c r="E51">
        <v>1</v>
      </c>
      <c r="F51" t="str">
        <f>CONCATENATE("{ """, B51, """", REPT(" ", 10-LEN(B51)), ", ", E51, ", 0x", C51, " },")</f>
        <v>{ "EXP"       , 1, 0x87 },</v>
      </c>
      <c r="G51" t="str">
        <f>CONCATENATE("CODE_", IF(LEN(H51)&gt;0, H51, B51))</f>
        <v>CODE_EXP</v>
      </c>
      <c r="I51" t="str">
        <f>CONCATENATE(G51, REPT(" ",16-LEN(G51)), "= 0x", C51, ",")</f>
        <v>CODE_EXP        = 0x87,</v>
      </c>
    </row>
    <row r="52" spans="1:9" x14ac:dyDescent="0.3">
      <c r="A52">
        <v>156</v>
      </c>
      <c r="B52" t="s">
        <v>239</v>
      </c>
      <c r="C52" s="1" t="s">
        <v>93</v>
      </c>
      <c r="E52">
        <v>1</v>
      </c>
      <c r="F52" t="str">
        <f>CONCATENATE("{ """, B52, """", REPT(" ", 10-LEN(B52)), ", ", E52, ", 0x", C52, " },")</f>
        <v>{ "FAC"       , 1, 0x9C },</v>
      </c>
      <c r="G52" t="str">
        <f>CONCATENATE("CODE_", IF(LEN(H52)&gt;0, H52, B52))</f>
        <v>CODE_FAC</v>
      </c>
      <c r="I52" t="str">
        <f>CONCATENATE(G52, REPT(" ",16-LEN(G52)), "= 0x", C52, ",")</f>
        <v>CODE_FAC        = 0x9C,</v>
      </c>
    </row>
    <row r="53" spans="1:9" x14ac:dyDescent="0.3">
      <c r="A53">
        <v>142</v>
      </c>
      <c r="B53" t="s">
        <v>230</v>
      </c>
      <c r="C53" s="1" t="s">
        <v>80</v>
      </c>
      <c r="E53">
        <v>1</v>
      </c>
      <c r="F53" t="str">
        <f>CONCATENATE("{ """, B53, """", REPT(" ", 10-LEN(B53)), ", ", E53, ", 0x", C53, " },")</f>
        <v>{ "FIX"       , 1, 0x8E },</v>
      </c>
      <c r="G53" t="str">
        <f>CONCATENATE("CODE_", IF(LEN(H53)&gt;0, H53, B53))</f>
        <v>CODE_FIX</v>
      </c>
      <c r="I53" t="str">
        <f>CONCATENATE(G53, REPT(" ",16-LEN(G53)), "= 0x", C53, ",")</f>
        <v>CODE_FIX        = 0x8E,</v>
      </c>
    </row>
    <row r="54" spans="1:9" x14ac:dyDescent="0.3">
      <c r="A54">
        <v>189</v>
      </c>
      <c r="B54" t="s">
        <v>260</v>
      </c>
      <c r="C54" s="1" t="s">
        <v>127</v>
      </c>
      <c r="E54">
        <v>1</v>
      </c>
      <c r="F54" t="str">
        <f>CONCATENATE("{ """, B54, """", REPT(" ", 10-LEN(B54)), ", ", E54, ", 0x", C54, " },")</f>
        <v>{ "FN"        , 1, 0xBD },</v>
      </c>
      <c r="G54" t="str">
        <f>CONCATENATE("CODE_", IF(LEN(H54)&gt;0, H54, B54))</f>
        <v>CODE_FN</v>
      </c>
      <c r="I54" t="str">
        <f>CONCATENATE(G54, REPT(" ",16-LEN(G54)), "= 0x", C54, ",")</f>
        <v>CODE_FN         = 0xBD,</v>
      </c>
    </row>
    <row r="55" spans="1:9" x14ac:dyDescent="0.3">
      <c r="A55">
        <v>10</v>
      </c>
      <c r="B55" t="s">
        <v>9</v>
      </c>
      <c r="C55" s="1" t="s">
        <v>76</v>
      </c>
      <c r="D55">
        <f>HEX2DEC(C55)</f>
        <v>138</v>
      </c>
      <c r="E55">
        <v>0</v>
      </c>
      <c r="F55" t="str">
        <f>CONCATENATE("{ """, B55, """", REPT(" ", 10-LEN(B55)), ", ", E55, ", 0x", C55, " },")</f>
        <v>{ "FOR"       , 0, 0x8A },</v>
      </c>
      <c r="G55" t="str">
        <f>CONCATENATE("CODE_", IF(LEN(H55)&gt;0, H55, B55))</f>
        <v>CODE_FOR</v>
      </c>
      <c r="I55" t="str">
        <f>CONCATENATE(G55, REPT(" ",16-LEN(G55)), "= 0x", C55, ",")</f>
        <v>CODE_FOR        = 0x8A,</v>
      </c>
    </row>
    <row r="56" spans="1:9" x14ac:dyDescent="0.3">
      <c r="A56">
        <v>141</v>
      </c>
      <c r="B56" t="s">
        <v>229</v>
      </c>
      <c r="C56" s="1" t="s">
        <v>79</v>
      </c>
      <c r="E56">
        <v>1</v>
      </c>
      <c r="F56" t="str">
        <f>CONCATENATE("{ """, B56, """", REPT(" ", 10-LEN(B56)), ", ", E56, ", 0x", C56, " },")</f>
        <v>{ "FRAC"      , 1, 0x8D },</v>
      </c>
      <c r="G56" t="str">
        <f>CONCATENATE("CODE_", IF(LEN(H56)&gt;0, H56, B56))</f>
        <v>CODE_FRAC</v>
      </c>
      <c r="I56" t="str">
        <f>CONCATENATE(G56, REPT(" ",16-LEN(G56)), "= 0x", C56, ",")</f>
        <v>CODE_FRAC       = 0x8D,</v>
      </c>
    </row>
    <row r="57" spans="1:9" x14ac:dyDescent="0.3">
      <c r="A57">
        <v>183</v>
      </c>
      <c r="B57" t="s">
        <v>255</v>
      </c>
      <c r="C57" s="1" t="s">
        <v>121</v>
      </c>
      <c r="E57">
        <v>1</v>
      </c>
      <c r="F57" t="str">
        <f>CONCATENATE("{ """, B57, """", REPT(" ", 10-LEN(B57)), ", ", E57, ", 0x", C57, " },")</f>
        <v>{ "FRE"       , 1, 0xB7 },</v>
      </c>
      <c r="G57" t="str">
        <f>CONCATENATE("CODE_", IF(LEN(H57)&gt;0, H57, B57))</f>
        <v>CODE_FRE</v>
      </c>
      <c r="I57" t="str">
        <f>CONCATENATE(G57, REPT(" ",16-LEN(G57)), "= 0x", C57, ",")</f>
        <v>CODE_FRE        = 0xB7,</v>
      </c>
    </row>
    <row r="58" spans="1:9" x14ac:dyDescent="0.3">
      <c r="A58">
        <v>73</v>
      </c>
      <c r="B58" t="s">
        <v>65</v>
      </c>
      <c r="C58" s="1" t="s">
        <v>139</v>
      </c>
      <c r="D58">
        <f>HEX2DEC(C58)</f>
        <v>201</v>
      </c>
      <c r="E58">
        <v>0</v>
      </c>
      <c r="F58" t="str">
        <f>CONCATENATE("{ """, B58, """", REPT(" ", 10-LEN(B58)), ", ", E58, ", 0x", C58, " },")</f>
        <v>{ "GCINIT"    , 0, 0xC9 },</v>
      </c>
      <c r="G58" t="str">
        <f>CONCATENATE("CODE_", IF(LEN(H58)&gt;0, H58, B58))</f>
        <v>CODE_GCINIT</v>
      </c>
      <c r="I58" t="str">
        <f>CONCATENATE(G58, REPT(" ",16-LEN(G58)), "= 0x", C58, ",")</f>
        <v>CODE_GCINIT     = 0xC9,</v>
      </c>
    </row>
    <row r="59" spans="1:9" x14ac:dyDescent="0.3">
      <c r="A59">
        <v>2</v>
      </c>
      <c r="B59" t="s">
        <v>1</v>
      </c>
      <c r="C59" s="1">
        <v>82</v>
      </c>
      <c r="D59">
        <f>HEX2DEC(C59)</f>
        <v>130</v>
      </c>
      <c r="E59">
        <v>0</v>
      </c>
      <c r="F59" t="str">
        <f>CONCATENATE("{ """, B59, """", REPT(" ", 10-LEN(B59)), ", ", E59, ", 0x", C59, " },")</f>
        <v>{ "GOSUB"     , 0, 0x82 },</v>
      </c>
      <c r="G59" t="str">
        <f>CONCATENATE("CODE_", IF(LEN(H59)&gt;0, H59, B59))</f>
        <v>CODE_GOSUB</v>
      </c>
      <c r="I59" t="str">
        <f>CONCATENATE(G59, REPT(" ",16-LEN(G59)), "= 0x", C59, ",")</f>
        <v>CODE_GOSUB      = 0x82,</v>
      </c>
    </row>
    <row r="60" spans="1:9" x14ac:dyDescent="0.3">
      <c r="A60">
        <v>1</v>
      </c>
      <c r="B60" t="s">
        <v>0</v>
      </c>
      <c r="C60" s="1">
        <v>81</v>
      </c>
      <c r="D60">
        <f>HEX2DEC(C60)</f>
        <v>129</v>
      </c>
      <c r="E60">
        <v>0</v>
      </c>
      <c r="F60" t="str">
        <f>CONCATENATE("{ """, B60, """", REPT(" ", 10-LEN(B60)), ", ", E60, ", 0x", C60, " },")</f>
        <v>{ "GOTO"      , 0, 0x81 },</v>
      </c>
      <c r="G60" t="str">
        <f>CONCATENATE("CODE_", IF(LEN(H60)&gt;0, H60, B60))</f>
        <v>CODE_GOTO</v>
      </c>
      <c r="I60" t="str">
        <f>CONCATENATE(G60, REPT(" ",16-LEN(G60)), "= 0x", C60, ",")</f>
        <v>CODE_GOTO       = 0x81,</v>
      </c>
    </row>
    <row r="61" spans="1:9" x14ac:dyDescent="0.3">
      <c r="A61">
        <v>61</v>
      </c>
      <c r="B61" t="s">
        <v>55</v>
      </c>
      <c r="C61" s="1" t="s">
        <v>127</v>
      </c>
      <c r="D61">
        <f>HEX2DEC(C61)</f>
        <v>189</v>
      </c>
      <c r="E61">
        <v>0</v>
      </c>
      <c r="F61" t="str">
        <f>CONCATENATE("{ """, B61, """", REPT(" ", 10-LEN(B61)), ", ", E61, ", 0x", C61, " },")</f>
        <v>{ "HCOPY"     , 0, 0xBD },</v>
      </c>
      <c r="G61" t="str">
        <f>CONCATENATE("CODE_", IF(LEN(H61)&gt;0, H61, B61))</f>
        <v>CODE_HCOPY</v>
      </c>
      <c r="I61" t="str">
        <f>CONCATENATE(G61, REPT(" ",16-LEN(G61)), "= 0x", C61, ",")</f>
        <v>CODE_HCOPY      = 0xBD,</v>
      </c>
    </row>
    <row r="62" spans="1:9" x14ac:dyDescent="0.3">
      <c r="A62">
        <v>162</v>
      </c>
      <c r="B62" t="s">
        <v>243</v>
      </c>
      <c r="C62" s="1" t="s">
        <v>99</v>
      </c>
      <c r="E62">
        <v>1</v>
      </c>
      <c r="F62" t="str">
        <f>CONCATENATE("{ """, B62, """", REPT(" ", 10-LEN(B62)), ", ", E62, ", 0x", C62, " },")</f>
        <v>{ "HEX$"      , 1, 0xA2 },</v>
      </c>
      <c r="G62" t="str">
        <f>CONCATENATE("CODE_", IF(LEN(H62)&gt;0, H62, B62))</f>
        <v>CODE_HEX$</v>
      </c>
      <c r="I62" t="str">
        <f>CONCATENATE(G62, REPT(" ",16-LEN(G62)), "= 0x", C62, ",")</f>
        <v>CODE_HEX$       = 0xA2,</v>
      </c>
    </row>
    <row r="63" spans="1:9" x14ac:dyDescent="0.3">
      <c r="A63">
        <v>14</v>
      </c>
      <c r="B63" t="s">
        <v>12</v>
      </c>
      <c r="C63" s="1" t="s">
        <v>80</v>
      </c>
      <c r="D63">
        <f>HEX2DEC(C63)</f>
        <v>142</v>
      </c>
      <c r="E63">
        <v>0</v>
      </c>
      <c r="F63" t="str">
        <f>CONCATENATE("{ """, B63, """", REPT(" ", 10-LEN(B63)), ", ", E63, ", 0x", C63, " },")</f>
        <v>{ "IF"        , 0, 0x8E },</v>
      </c>
      <c r="G63" t="str">
        <f>CONCATENATE("CODE_", IF(LEN(H63)&gt;0, H63, B63))</f>
        <v>CODE_IF</v>
      </c>
      <c r="I63" t="str">
        <f>CONCATENATE(G63, REPT(" ",16-LEN(G63)), "= 0x", C63, ",")</f>
        <v>CODE_IF         = 0x8E,</v>
      </c>
    </row>
    <row r="64" spans="1:9" x14ac:dyDescent="0.3">
      <c r="A64">
        <v>181</v>
      </c>
      <c r="B64" t="s">
        <v>253</v>
      </c>
      <c r="C64" s="1" t="s">
        <v>119</v>
      </c>
      <c r="E64">
        <v>1</v>
      </c>
      <c r="F64" t="str">
        <f>CONCATENATE("{ """, B64, """", REPT(" ", 10-LEN(B64)), ", ", E64, ", 0x", C64, " },")</f>
        <v>{ "INKEY$"    , 1, 0xB5 },</v>
      </c>
      <c r="G64" t="str">
        <f>CONCATENATE("CODE_", IF(LEN(H64)&gt;0, H64, B64))</f>
        <v>CODE_INKEY$</v>
      </c>
      <c r="I64" t="str">
        <f>CONCATENATE(G64, REPT(" ",16-LEN(G64)), "= 0x", C64, ",")</f>
        <v>CODE_INKEY$     = 0xB5,</v>
      </c>
    </row>
    <row r="65" spans="1:9" x14ac:dyDescent="0.3">
      <c r="A65">
        <v>145</v>
      </c>
      <c r="B65" t="s">
        <v>233</v>
      </c>
      <c r="C65" s="3" t="s">
        <v>216</v>
      </c>
      <c r="E65">
        <v>1</v>
      </c>
      <c r="F65" t="str">
        <f>CONCATENATE("{ """, B65, """", REPT(" ", 10-LEN(B65)), ", ", E65, ", 0x", C65, " },")</f>
        <v>{ "INP"       , 1, 0x91 },</v>
      </c>
      <c r="G65" t="str">
        <f>CONCATENATE("CODE_", IF(LEN(H65)&gt;0, H65, B65))</f>
        <v>CODE_INP</v>
      </c>
      <c r="I65" t="str">
        <f>CONCATENATE(G65, REPT(" ",16-LEN(G65)), "= 0x", C65, ",")</f>
        <v>CODE_INP        = 0x91,</v>
      </c>
    </row>
    <row r="66" spans="1:9" x14ac:dyDescent="0.3">
      <c r="A66">
        <v>13</v>
      </c>
      <c r="B66" t="s">
        <v>111</v>
      </c>
      <c r="C66" s="1" t="s">
        <v>79</v>
      </c>
      <c r="D66">
        <f>HEX2DEC(C66)</f>
        <v>141</v>
      </c>
      <c r="E66">
        <v>0</v>
      </c>
      <c r="F66" t="str">
        <f>CONCATENATE("{ """, B66, """", REPT(" ", 10-LEN(B66)), ", ", E66, ", 0x", C66, " },")</f>
        <v>{ "INPUT"     , 0, 0x8D },</v>
      </c>
      <c r="G66" t="str">
        <f>CONCATENATE("CODE_", IF(LEN(H66)&gt;0, H66, B66))</f>
        <v>CODE_INPUT</v>
      </c>
      <c r="I66" t="str">
        <f>CONCATENATE(G66, REPT(" ",16-LEN(G66)), "= 0x", C66, ",")</f>
        <v>CODE_INPUT      = 0x8D,</v>
      </c>
    </row>
    <row r="67" spans="1:9" x14ac:dyDescent="0.3">
      <c r="A67">
        <v>182</v>
      </c>
      <c r="B67" t="s">
        <v>254</v>
      </c>
      <c r="C67" s="1" t="s">
        <v>120</v>
      </c>
      <c r="E67">
        <v>1</v>
      </c>
      <c r="F67" t="str">
        <f>CONCATENATE("{ """, B67, """", REPT(" ", 10-LEN(B67)), ", ", E67, ", 0x", C67, " },")</f>
        <v>{ "INSTR"     , 1, 0xB6 },</v>
      </c>
      <c r="G67" t="str">
        <f>CONCATENATE("CODE_", IF(LEN(H67)&gt;0, H67, B67))</f>
        <v>CODE_INSTR</v>
      </c>
      <c r="I67" t="str">
        <f>CONCATENATE(G67, REPT(" ",16-LEN(G67)), "= 0x", C67, ",")</f>
        <v>CODE_INSTR      = 0xB6,</v>
      </c>
    </row>
    <row r="68" spans="1:9" x14ac:dyDescent="0.3">
      <c r="A68">
        <v>129</v>
      </c>
      <c r="B68" t="s">
        <v>217</v>
      </c>
      <c r="C68" s="1">
        <v>81</v>
      </c>
      <c r="E68">
        <v>1</v>
      </c>
      <c r="F68" t="str">
        <f>CONCATENATE("{ """, B68, """", REPT(" ", 10-LEN(B68)), ", ", E68, ", 0x", C68, " },")</f>
        <v>{ "INT"       , 1, 0x81 },</v>
      </c>
      <c r="G68" t="str">
        <f>CONCATENATE("CODE_", IF(LEN(H68)&gt;0, H68, B68))</f>
        <v>CODE_INT</v>
      </c>
      <c r="I68" t="str">
        <f>CONCATENATE(G68, REPT(" ",16-LEN(G68)), "= 0x", C68, ",")</f>
        <v>CODE_INT        = 0x81,</v>
      </c>
    </row>
    <row r="69" spans="1:9" x14ac:dyDescent="0.3">
      <c r="A69">
        <v>62</v>
      </c>
      <c r="B69" t="s">
        <v>56</v>
      </c>
      <c r="C69" s="1" t="s">
        <v>128</v>
      </c>
      <c r="D69">
        <f>HEX2DEC(C69)</f>
        <v>190</v>
      </c>
      <c r="E69">
        <v>0</v>
      </c>
      <c r="F69" t="str">
        <f>CONCATENATE("{ """, B69, """", REPT(" ", 10-LEN(B69)), ", ", E69, ", 0x", C69, " },")</f>
        <v>{ "KEY"       , 0, 0xBE },</v>
      </c>
      <c r="G69" t="str">
        <f>CONCATENATE("CODE_", IF(LEN(H69)&gt;0, H69, B69))</f>
        <v>CODE_KEY</v>
      </c>
      <c r="I69" t="str">
        <f>CONCATENATE(G69, REPT(" ",16-LEN(G69)), "= 0x", C69, ",")</f>
        <v>CODE_KEY        = 0xBE,</v>
      </c>
    </row>
    <row r="70" spans="1:9" x14ac:dyDescent="0.3">
      <c r="A70">
        <v>66</v>
      </c>
      <c r="B70" t="s">
        <v>59</v>
      </c>
      <c r="C70" s="1" t="s">
        <v>132</v>
      </c>
      <c r="D70">
        <f>HEX2DEC(C70)</f>
        <v>194</v>
      </c>
      <c r="E70">
        <v>0</v>
      </c>
      <c r="F70" t="str">
        <f>CONCATENATE("{ """, B70, """", REPT(" ", 10-LEN(B70)), ", ", E70, ", 0x", C70, " },")</f>
        <v>{ "LABEL"     , 0, 0xC2 },</v>
      </c>
      <c r="G70" t="str">
        <f>CONCATENATE("CODE_", IF(LEN(H70)&gt;0, H70, B70))</f>
        <v>CODE_LABEL</v>
      </c>
      <c r="I70" t="str">
        <f>CONCATENATE(G70, REPT(" ",16-LEN(G70)), "= 0x", C70, ",")</f>
        <v>CODE_LABEL      = 0xC2,</v>
      </c>
    </row>
    <row r="71" spans="1:9" x14ac:dyDescent="0.3">
      <c r="A71">
        <v>178</v>
      </c>
      <c r="B71" t="s">
        <v>250</v>
      </c>
      <c r="C71" s="1" t="s">
        <v>116</v>
      </c>
      <c r="E71">
        <v>1</v>
      </c>
      <c r="F71" t="str">
        <f>CONCATENATE("{ """, B71, """", REPT(" ", 10-LEN(B71)), ", ", E71, ", 0x", C71, " },")</f>
        <v>{ "LEFT$"     , 1, 0xB2 },</v>
      </c>
      <c r="G71" t="str">
        <f>CONCATENATE("CODE_", IF(LEN(H71)&gt;0, H71, B71))</f>
        <v>CODE_LEFTS</v>
      </c>
      <c r="H71" t="s">
        <v>279</v>
      </c>
      <c r="I71" t="str">
        <f>CONCATENATE(G71, REPT(" ",16-LEN(G71)), "= 0x", C71, ",")</f>
        <v>CODE_LEFTS      = 0xB2,</v>
      </c>
    </row>
    <row r="72" spans="1:9" x14ac:dyDescent="0.3">
      <c r="A72">
        <v>170</v>
      </c>
      <c r="B72" t="s">
        <v>247</v>
      </c>
      <c r="C72" s="1" t="s">
        <v>107</v>
      </c>
      <c r="E72">
        <v>1</v>
      </c>
      <c r="F72" t="str">
        <f>CONCATENATE("{ """, B72, """", REPT(" ", 10-LEN(B72)), ", ", E72, ", 0x", C72, " },")</f>
        <v>{ "LEN"       , 1, 0xAA },</v>
      </c>
      <c r="G72" t="str">
        <f>CONCATENATE("CODE_", IF(LEN(H72)&gt;0, H72, B72))</f>
        <v>CODE_LEN</v>
      </c>
      <c r="I72" t="str">
        <f>CONCATENATE(G72, REPT(" ",16-LEN(G72)), "= 0x", C72, ",")</f>
        <v>CODE_LEN        = 0xAA,</v>
      </c>
    </row>
    <row r="73" spans="1:9" x14ac:dyDescent="0.3">
      <c r="A73">
        <v>25</v>
      </c>
      <c r="B73" t="s">
        <v>23</v>
      </c>
      <c r="C73" s="1" t="s">
        <v>90</v>
      </c>
      <c r="D73">
        <f>HEX2DEC(C73)</f>
        <v>153</v>
      </c>
      <c r="E73">
        <v>0</v>
      </c>
      <c r="F73" t="str">
        <f>CONCATENATE("{ """, B73, """", REPT(" ", 10-LEN(B73)), ", ", E73, ", 0x", C73, " },")</f>
        <v>{ "LET"       , 0, 0x99 },</v>
      </c>
      <c r="G73" t="str">
        <f>CONCATENATE("CODE_", IF(LEN(H73)&gt;0, H73, B73))</f>
        <v>CODE_LET</v>
      </c>
      <c r="I73" t="str">
        <f>CONCATENATE(G73, REPT(" ",16-LEN(G73)), "= 0x", C73, ",")</f>
        <v>CODE_LET        = 0x99,</v>
      </c>
    </row>
    <row r="74" spans="1:9" x14ac:dyDescent="0.3">
      <c r="A74">
        <v>69</v>
      </c>
      <c r="B74" t="s">
        <v>61</v>
      </c>
      <c r="C74" s="1" t="s">
        <v>135</v>
      </c>
      <c r="D74">
        <f>HEX2DEC(C74)</f>
        <v>197</v>
      </c>
      <c r="E74">
        <v>0</v>
      </c>
      <c r="F74" t="str">
        <f>CONCATENATE("{ """, B74, """", REPT(" ", 10-LEN(B74)), ", ", E74, ", 0x", C74, " },")</f>
        <v>{ "LINE"      , 0, 0xC5 },</v>
      </c>
      <c r="G74" t="str">
        <f>CONCATENATE("CODE_", IF(LEN(H74)&gt;0, H74, B74))</f>
        <v>CODE_LINE</v>
      </c>
      <c r="I74" t="str">
        <f>CONCATENATE(G74, REPT(" ",16-LEN(G74)), "= 0x", C74, ",")</f>
        <v>CODE_LINE       = 0xC5,</v>
      </c>
    </row>
    <row r="75" spans="1:9" x14ac:dyDescent="0.3">
      <c r="A75">
        <v>6</v>
      </c>
      <c r="B75" t="s">
        <v>5</v>
      </c>
      <c r="C75" s="1">
        <v>86</v>
      </c>
      <c r="D75">
        <f>HEX2DEC(C75)</f>
        <v>134</v>
      </c>
      <c r="E75">
        <v>0</v>
      </c>
      <c r="F75" t="str">
        <f>CONCATENATE("{ """, B75, """", REPT(" ", 10-LEN(B75)), ", ", E75, ", 0x", C75, " },")</f>
        <v>{ "LIST"      , 0, 0x86 },</v>
      </c>
      <c r="G75" t="str">
        <f>CONCATENATE("CODE_", IF(LEN(H75)&gt;0, H75, B75))</f>
        <v>CODE_LIST</v>
      </c>
      <c r="I75" t="str">
        <f>CONCATENATE(G75, REPT(" ",16-LEN(G75)), "= 0x", C75, ",")</f>
        <v>CODE_LIST       = 0x86,</v>
      </c>
    </row>
    <row r="76" spans="1:9" x14ac:dyDescent="0.3">
      <c r="A76">
        <v>7</v>
      </c>
      <c r="B76" t="s">
        <v>6</v>
      </c>
      <c r="C76" s="1">
        <v>87</v>
      </c>
      <c r="D76">
        <f>HEX2DEC(C76)</f>
        <v>135</v>
      </c>
      <c r="E76">
        <v>0</v>
      </c>
      <c r="F76" t="str">
        <f>CONCATENATE("{ """, B76, """", REPT(" ", 10-LEN(B76)), ", ", E76, ", 0x", C76, " },")</f>
        <v>{ "LIST#1"    , 0, 0x87 },</v>
      </c>
      <c r="G76" t="str">
        <f>CONCATENATE("CODE_", IF(LEN(H76)&gt;0, H76, B76))</f>
        <v>CODE_LLIST</v>
      </c>
      <c r="H76" t="s">
        <v>280</v>
      </c>
      <c r="I76" t="str">
        <f>CONCATENATE(G76, REPT(" ",16-LEN(G76)), "= 0x", C76, ",")</f>
        <v>CODE_LLIST      = 0x87,</v>
      </c>
    </row>
    <row r="77" spans="1:9" x14ac:dyDescent="0.3">
      <c r="A77">
        <v>43</v>
      </c>
      <c r="B77" t="s">
        <v>41</v>
      </c>
      <c r="C77" s="1" t="s">
        <v>112</v>
      </c>
      <c r="D77">
        <f>HEX2DEC(C77)</f>
        <v>171</v>
      </c>
      <c r="E77">
        <v>0</v>
      </c>
      <c r="F77" t="str">
        <f>CONCATENATE("{ """, B77, """", REPT(" ", 10-LEN(B77)), ", ", E77, ", 0x", C77, " },")</f>
        <v>{ "LOAD"      , 0, 0xAB },</v>
      </c>
      <c r="G77" t="str">
        <f>CONCATENATE("CODE_", IF(LEN(H77)&gt;0, H77, B77))</f>
        <v>CODE_LOAD</v>
      </c>
      <c r="I77" t="str">
        <f>CONCATENATE(G77, REPT(" ",16-LEN(G77)), "= 0x", C77, ",")</f>
        <v>CODE_LOAD       = 0xAB,</v>
      </c>
    </row>
    <row r="78" spans="1:9" x14ac:dyDescent="0.3">
      <c r="A78">
        <v>58</v>
      </c>
      <c r="B78" t="s">
        <v>53</v>
      </c>
      <c r="C78" s="1" t="s">
        <v>124</v>
      </c>
      <c r="D78">
        <f>HEX2DEC(C78)</f>
        <v>186</v>
      </c>
      <c r="E78">
        <v>0</v>
      </c>
      <c r="F78" t="str">
        <f>CONCATENATE("{ """, B78, """", REPT(" ", 10-LEN(B78)), ", ", E78, ", 0x", C78, " },")</f>
        <v>{ "LOCATE"    , 0, 0xBA },</v>
      </c>
      <c r="G78" t="str">
        <f>CONCATENATE("CODE_", IF(LEN(H78)&gt;0, H78, B78))</f>
        <v>CODE_LOCATE</v>
      </c>
      <c r="I78" t="str">
        <f>CONCATENATE(G78, REPT(" ",16-LEN(G78)), "= 0x", C78, ",")</f>
        <v>CODE_LOCATE     = 0xBA,</v>
      </c>
    </row>
    <row r="79" spans="1:9" x14ac:dyDescent="0.3">
      <c r="A79">
        <v>134</v>
      </c>
      <c r="B79" t="s">
        <v>222</v>
      </c>
      <c r="C79" s="1">
        <v>86</v>
      </c>
      <c r="E79">
        <v>1</v>
      </c>
      <c r="F79" t="str">
        <f>CONCATENATE("{ """, B79, """", REPT(" ", 10-LEN(B79)), ", ", E79, ", 0x", C79, " },")</f>
        <v>{ "LOG"       , 1, 0x86 },</v>
      </c>
      <c r="G79" t="str">
        <f>CONCATENATE("CODE_", IF(LEN(H79)&gt;0, H79, B79))</f>
        <v>CODE_LOG</v>
      </c>
      <c r="I79" t="str">
        <f>CONCATENATE(G79, REPT(" ",16-LEN(G79)), "= 0x", C79, ",")</f>
        <v>CODE_LOG        = 0x86,</v>
      </c>
    </row>
    <row r="80" spans="1:9" x14ac:dyDescent="0.3">
      <c r="A80">
        <v>155</v>
      </c>
      <c r="B80" t="s">
        <v>238</v>
      </c>
      <c r="C80" s="1" t="s">
        <v>92</v>
      </c>
      <c r="E80">
        <v>1</v>
      </c>
      <c r="F80" t="str">
        <f>CONCATENATE("{ """, B80, """", REPT(" ", 10-LEN(B80)), ", ", E80, ", 0x", C80, " },")</f>
        <v>{ "LPOS"      , 1, 0x9B },</v>
      </c>
      <c r="G80" t="str">
        <f>CONCATENATE("CODE_", IF(LEN(H80)&gt;0, H80, B80))</f>
        <v>CODE_LPOS</v>
      </c>
      <c r="I80" t="str">
        <f>CONCATENATE(G80, REPT(" ",16-LEN(G80)), "= 0x", C80, ",")</f>
        <v>CODE_LPOS       = 0x9B,</v>
      </c>
    </row>
    <row r="81" spans="1:9" x14ac:dyDescent="0.3">
      <c r="A81">
        <v>184</v>
      </c>
      <c r="B81" t="s">
        <v>256</v>
      </c>
      <c r="C81" s="1" t="s">
        <v>122</v>
      </c>
      <c r="E81">
        <v>1</v>
      </c>
      <c r="F81" t="str">
        <f>CONCATENATE("{ """, B81, """", REPT(" ", 10-LEN(B81)), ", ", E81, ", 0x", C81, " },")</f>
        <v>{ "MEN$"      , 1, 0xB8 },</v>
      </c>
      <c r="G81" t="str">
        <f>CONCATENATE("CODE_", IF(LEN(H81)&gt;0, H81, B81))</f>
        <v>CODE_MEN</v>
      </c>
      <c r="H81" t="s">
        <v>283</v>
      </c>
      <c r="I81" t="str">
        <f>CONCATENATE(G81, REPT(" ",16-LEN(G81)), "= 0x", C81, ",")</f>
        <v>CODE_MEN        = 0xB8,</v>
      </c>
    </row>
    <row r="82" spans="1:9" x14ac:dyDescent="0.3">
      <c r="A82">
        <v>45</v>
      </c>
      <c r="B82" t="s">
        <v>43</v>
      </c>
      <c r="C82" s="1" t="s">
        <v>109</v>
      </c>
      <c r="D82">
        <f>HEX2DEC(C82)</f>
        <v>173</v>
      </c>
      <c r="E82">
        <v>0</v>
      </c>
      <c r="F82" t="str">
        <f>CONCATENATE("{ """, B82, """", REPT(" ", 10-LEN(B82)), ", ", E82, ", 0x", C82, " },")</f>
        <v>{ "MERGE"     , 0, 0xAD },</v>
      </c>
      <c r="G82" t="str">
        <f>CONCATENATE("CODE_", IF(LEN(H82)&gt;0, H82, B82))</f>
        <v>CODE_MERGE</v>
      </c>
      <c r="I82" t="str">
        <f>CONCATENATE(G82, REPT(" ",16-LEN(G82)), "= 0x", C82, ",")</f>
        <v>CODE_MERGE      = 0xAD,</v>
      </c>
    </row>
    <row r="83" spans="1:9" x14ac:dyDescent="0.3">
      <c r="A83">
        <v>180</v>
      </c>
      <c r="B83" t="s">
        <v>252</v>
      </c>
      <c r="C83" s="1" t="s">
        <v>118</v>
      </c>
      <c r="E83">
        <v>1</v>
      </c>
      <c r="F83" t="str">
        <f>CONCATENATE("{ """, B83, """", REPT(" ", 10-LEN(B83)), ", ", E83, ", 0x", C83, " },")</f>
        <v>{ "MID$"      , 1, 0xB4 },</v>
      </c>
      <c r="G83" t="str">
        <f>CONCATENATE("CODE_", IF(LEN(H83)&gt;0, H83, B83))</f>
        <v>CODE_MID</v>
      </c>
      <c r="H83" t="s">
        <v>282</v>
      </c>
      <c r="I83" t="str">
        <f>CONCATENATE(G83, REPT(" ",16-LEN(G83)), "= 0x", C83, ",")</f>
        <v>CODE_MID        = 0xB4,</v>
      </c>
    </row>
    <row r="84" spans="1:9" x14ac:dyDescent="0.3">
      <c r="A84">
        <v>122</v>
      </c>
      <c r="B84" t="s">
        <v>211</v>
      </c>
      <c r="C84" s="1" t="s">
        <v>188</v>
      </c>
      <c r="D84">
        <f>HEX2DEC(C84)</f>
        <v>250</v>
      </c>
      <c r="E84">
        <v>0</v>
      </c>
      <c r="F84" t="str">
        <f>CONCATENATE("{ """, B84, """", REPT(" ", 10-LEN(B84)), ", ", E84, ", 0x", C84, " },")</f>
        <v>{ "MOD"       , 0, 0xFA },</v>
      </c>
      <c r="G84" t="str">
        <f>CONCATENATE("CODE_", IF(LEN(H84)&gt;0, H84, B84))</f>
        <v>CODE_MOD</v>
      </c>
      <c r="I84" t="str">
        <f>CONCATENATE(G84, REPT(" ",16-LEN(G84)), "= 0x", C84, ",")</f>
        <v>CODE_MOD        = 0xFA,</v>
      </c>
    </row>
    <row r="85" spans="1:9" x14ac:dyDescent="0.3">
      <c r="A85">
        <v>60</v>
      </c>
      <c r="B85" t="s">
        <v>54</v>
      </c>
      <c r="C85" s="1" t="s">
        <v>126</v>
      </c>
      <c r="D85">
        <f>HEX2DEC(C85)</f>
        <v>188</v>
      </c>
      <c r="E85">
        <v>0</v>
      </c>
      <c r="F85" t="str">
        <f>CONCATENATE("{ """, B85, """", REPT(" ", 10-LEN(B85)), ", ", E85, ", 0x", C85, " },")</f>
        <v>{ "MON"       , 0, 0xBC },</v>
      </c>
      <c r="G85" t="str">
        <f>CONCATENATE("CODE_", IF(LEN(H85)&gt;0, H85, B85))</f>
        <v>CODE_MON</v>
      </c>
      <c r="I85" t="str">
        <f>CONCATENATE(G85, REPT(" ",16-LEN(G85)), "= 0x", C85, ",")</f>
        <v>CODE_MON        = 0xBC,</v>
      </c>
    </row>
    <row r="86" spans="1:9" x14ac:dyDescent="0.3">
      <c r="A86">
        <v>26</v>
      </c>
      <c r="B86" t="s">
        <v>24</v>
      </c>
      <c r="C86" s="1" t="s">
        <v>91</v>
      </c>
      <c r="D86">
        <f>HEX2DEC(C86)</f>
        <v>154</v>
      </c>
      <c r="E86">
        <v>0</v>
      </c>
      <c r="F86" t="str">
        <f>CONCATENATE("{ """, B86, """", REPT(" ", 10-LEN(B86)), ", ", E86, ", 0x", C86, " },")</f>
        <v>{ "NEW"       , 0, 0x9A },</v>
      </c>
      <c r="G86" t="str">
        <f>CONCATENATE("CODE_", IF(LEN(H86)&gt;0, H86, B86))</f>
        <v>CODE_NEW</v>
      </c>
      <c r="I86" t="str">
        <f>CONCATENATE(G86, REPT(" ",16-LEN(G86)), "= 0x", C86, ",")</f>
        <v>CODE_NEW        = 0x9A,</v>
      </c>
    </row>
    <row r="87" spans="1:9" x14ac:dyDescent="0.3">
      <c r="A87">
        <v>11</v>
      </c>
      <c r="B87" t="s">
        <v>10</v>
      </c>
      <c r="C87" s="1" t="s">
        <v>77</v>
      </c>
      <c r="D87">
        <f>HEX2DEC(C87)</f>
        <v>139</v>
      </c>
      <c r="E87">
        <v>0</v>
      </c>
      <c r="F87" t="str">
        <f>CONCATENATE("{ """, B87, """", REPT(" ", 10-LEN(B87)), ", ", E87, ", 0x", C87, " },")</f>
        <v>{ "NEXT"      , 0, 0x8B },</v>
      </c>
      <c r="G87" t="str">
        <f>CONCATENATE("CODE_", IF(LEN(H87)&gt;0, H87, B87))</f>
        <v>CODE_NEXT</v>
      </c>
      <c r="I87" t="str">
        <f>CONCATENATE(G87, REPT(" ",16-LEN(G87)), "= 0x", C87, ",")</f>
        <v>CODE_NEXT       = 0x8B,</v>
      </c>
    </row>
    <row r="88" spans="1:9" x14ac:dyDescent="0.3">
      <c r="A88">
        <v>110</v>
      </c>
      <c r="B88" t="s">
        <v>199</v>
      </c>
      <c r="C88" s="1" t="s">
        <v>176</v>
      </c>
      <c r="D88">
        <f>HEX2DEC(C88)</f>
        <v>238</v>
      </c>
      <c r="E88">
        <v>0</v>
      </c>
      <c r="F88" t="str">
        <f>CONCATENATE("{ """, B88, """", REPT(" ", 10-LEN(B88)), ", ", E88, ", 0x", C88, " },")</f>
        <v>{ "NOT"       , 0, 0xEE },</v>
      </c>
      <c r="G88" t="str">
        <f>CONCATENATE("CODE_", IF(LEN(H88)&gt;0, H88, B88))</f>
        <v>CODE_NOT</v>
      </c>
      <c r="I88" t="str">
        <f>CONCATENATE(G88, REPT(" ",16-LEN(G88)), "= 0x", C88, ",")</f>
        <v>CODE_NOT        = 0xEE,</v>
      </c>
    </row>
    <row r="89" spans="1:9" x14ac:dyDescent="0.3">
      <c r="A89">
        <v>163</v>
      </c>
      <c r="B89" t="s">
        <v>244</v>
      </c>
      <c r="C89" s="1" t="s">
        <v>100</v>
      </c>
      <c r="E89">
        <v>1</v>
      </c>
      <c r="F89" t="str">
        <f>CONCATENATE("{ """, B89, """", REPT(" ", 10-LEN(B89)), ", ", E89, ", 0x", C89, " },")</f>
        <v>{ "OCT$"      , 1, 0xA3 },</v>
      </c>
      <c r="G89" t="str">
        <f>CONCATENATE("CODE_", IF(LEN(H89)&gt;0, H89, B89))</f>
        <v>CODE_OCT</v>
      </c>
      <c r="H89" t="s">
        <v>281</v>
      </c>
      <c r="I89" t="str">
        <f>CONCATENATE(G89, REPT(" ",16-LEN(G89)), "= 0x", C89, ",")</f>
        <v>CODE_OCT        = 0xA3,</v>
      </c>
    </row>
    <row r="90" spans="1:9" x14ac:dyDescent="0.3">
      <c r="A90">
        <v>28</v>
      </c>
      <c r="B90" t="s">
        <v>26</v>
      </c>
      <c r="C90" s="1" t="s">
        <v>93</v>
      </c>
      <c r="D90">
        <f>HEX2DEC(C90)</f>
        <v>156</v>
      </c>
      <c r="E90">
        <v>0</v>
      </c>
      <c r="F90" t="str">
        <f>CONCATENATE("{ """, B90, """", REPT(" ", 10-LEN(B90)), ", ", E90, ", 0x", C90, " },")</f>
        <v>{ "OFF"       , 0, 0x9C },</v>
      </c>
      <c r="G90" t="str">
        <f>CONCATENATE("CODE_", IF(LEN(H90)&gt;0, H90, B90))</f>
        <v>CODE_OFF</v>
      </c>
      <c r="I90" t="str">
        <f>CONCATENATE(G90, REPT(" ",16-LEN(G90)), "= 0x", C90, ",")</f>
        <v>CODE_OFF        = 0x9C,</v>
      </c>
    </row>
    <row r="91" spans="1:9" x14ac:dyDescent="0.3">
      <c r="A91">
        <v>24</v>
      </c>
      <c r="B91" t="s">
        <v>22</v>
      </c>
      <c r="C91" s="1" t="s">
        <v>89</v>
      </c>
      <c r="D91">
        <f>HEX2DEC(C91)</f>
        <v>152</v>
      </c>
      <c r="E91">
        <v>0</v>
      </c>
      <c r="F91" t="str">
        <f>CONCATENATE("{ """, B91, """", REPT(" ", 10-LEN(B91)), ", ", E91, ", 0x", C91, " },")</f>
        <v>{ "ON"        , 0, 0x98 },</v>
      </c>
      <c r="G91" t="str">
        <f>CONCATENATE("CODE_", IF(LEN(H91)&gt;0, H91, B91))</f>
        <v>CODE_ON</v>
      </c>
      <c r="I91" t="str">
        <f>CONCATENATE(G91, REPT(" ",16-LEN(G91)), "= 0x", C91, ",")</f>
        <v>CODE_ON         = 0x98,</v>
      </c>
    </row>
    <row r="92" spans="1:9" x14ac:dyDescent="0.3">
      <c r="A92">
        <v>108</v>
      </c>
      <c r="B92" t="s">
        <v>197</v>
      </c>
      <c r="C92" s="1" t="s">
        <v>174</v>
      </c>
      <c r="D92">
        <f>HEX2DEC(C92)</f>
        <v>236</v>
      </c>
      <c r="E92">
        <v>0</v>
      </c>
      <c r="F92" t="str">
        <f>CONCATENATE("{ """, B92, """", REPT(" ", 10-LEN(B92)), ", ", E92, ", 0x", C92, " },")</f>
        <v>{ "OR"        , 0, 0xEC },</v>
      </c>
      <c r="G92" t="str">
        <f>CONCATENATE("CODE_", IF(LEN(H92)&gt;0, H92, B92))</f>
        <v>CODE_OR</v>
      </c>
      <c r="I92" t="str">
        <f>CONCATENATE(G92, REPT(" ",16-LEN(G92)), "= 0x", C92, ",")</f>
        <v>CODE_OR         = 0xEC,</v>
      </c>
    </row>
    <row r="93" spans="1:9" x14ac:dyDescent="0.3">
      <c r="A93">
        <v>47</v>
      </c>
      <c r="B93" t="s">
        <v>44</v>
      </c>
      <c r="C93" s="1" t="s">
        <v>113</v>
      </c>
      <c r="D93">
        <f>HEX2DEC(C93)</f>
        <v>175</v>
      </c>
      <c r="E93">
        <v>0</v>
      </c>
      <c r="F93" t="str">
        <f>CONCATENATE("{ """, B93, """", REPT(" ", 10-LEN(B93)), ", ", E93, ", 0x", C93, " },")</f>
        <v>{ "OUT"       , 0, 0xAF },</v>
      </c>
      <c r="G93" t="str">
        <f>CONCATENATE("CODE_", IF(LEN(H93)&gt;0, H93, B93))</f>
        <v>CODE_OUT</v>
      </c>
      <c r="I93" t="str">
        <f>CONCATENATE(G93, REPT(" ",16-LEN(G93)), "= 0x", C93, ",")</f>
        <v>CODE_OUT        = 0xAF,</v>
      </c>
    </row>
    <row r="94" spans="1:9" x14ac:dyDescent="0.3">
      <c r="A94">
        <v>143</v>
      </c>
      <c r="B94" t="s">
        <v>231</v>
      </c>
      <c r="C94" s="1" t="s">
        <v>81</v>
      </c>
      <c r="E94">
        <v>1</v>
      </c>
      <c r="F94" t="str">
        <f>CONCATENATE("{ """, B94, """", REPT(" ", 10-LEN(B94)), ", ", E94, ", 0x", C94, " },")</f>
        <v>{ "PAI"       , 1, 0x8F },</v>
      </c>
      <c r="G94" t="str">
        <f>CONCATENATE("CODE_", IF(LEN(H94)&gt;0, H94, B94))</f>
        <v>CODE_PAI</v>
      </c>
      <c r="I94" t="str">
        <f>CONCATENATE(G94, REPT(" ",16-LEN(G94)), "= 0x", C94, ",")</f>
        <v>CODE_PAI        = 0x8F,</v>
      </c>
    </row>
    <row r="95" spans="1:9" x14ac:dyDescent="0.3">
      <c r="A95">
        <v>76</v>
      </c>
      <c r="B95" t="s">
        <v>68</v>
      </c>
      <c r="C95" s="1" t="s">
        <v>142</v>
      </c>
      <c r="D95">
        <f>HEX2DEC(C95)</f>
        <v>204</v>
      </c>
      <c r="E95">
        <v>0</v>
      </c>
      <c r="F95" t="str">
        <f>CONCATENATE("{ """, B95, """", REPT(" ", 10-LEN(B95)), ", ", E95, ", 0x", C95, " },")</f>
        <v>{ "PAINT"     , 0, 0xCC },</v>
      </c>
      <c r="G95" t="str">
        <f>CONCATENATE("CODE_", IF(LEN(H95)&gt;0, H95, B95))</f>
        <v>CODE_PAINT</v>
      </c>
      <c r="I95" t="str">
        <f>CONCATENATE(G95, REPT(" ",16-LEN(G95)), "= 0x", C95, ",")</f>
        <v>CODE_PAINT      = 0xCC,</v>
      </c>
    </row>
    <row r="96" spans="1:9" x14ac:dyDescent="0.3">
      <c r="A96">
        <v>176</v>
      </c>
      <c r="B96" t="s">
        <v>249</v>
      </c>
      <c r="C96" s="1" t="s">
        <v>114</v>
      </c>
      <c r="E96">
        <v>1</v>
      </c>
      <c r="F96" t="str">
        <f>CONCATENATE("{ """, B96, """", REPT(" ", 10-LEN(B96)), ", ", E96, ", 0x", C96, " },")</f>
        <v>{ "PAR"       , 1, 0xB0 },</v>
      </c>
      <c r="G96" t="str">
        <f>CONCATENATE("CODE_", IF(LEN(H96)&gt;0, H96, B96))</f>
        <v>CODE_PAR</v>
      </c>
      <c r="I96" t="str">
        <f>CONCATENATE(G96, REPT(" ",16-LEN(G96)), "= 0x", C96, ",")</f>
        <v>CODE_PAR        = 0xB0,</v>
      </c>
    </row>
    <row r="97" spans="1:9" x14ac:dyDescent="0.3">
      <c r="A97">
        <v>74</v>
      </c>
      <c r="B97" t="s">
        <v>66</v>
      </c>
      <c r="C97" s="1" t="s">
        <v>140</v>
      </c>
      <c r="D97">
        <f>HEX2DEC(C97)</f>
        <v>202</v>
      </c>
      <c r="E97">
        <v>0</v>
      </c>
      <c r="F97" t="str">
        <f>CONCATENATE("{ """, B97, """", REPT(" ", 10-LEN(B97)), ", ", E97, ", 0x", C97, " },")</f>
        <v>{ "PATTERN"   , 0, 0xCA },</v>
      </c>
      <c r="G97" t="str">
        <f>CONCATENATE("CODE_", IF(LEN(H97)&gt;0, H97, B97))</f>
        <v>CODE_PATTERN</v>
      </c>
      <c r="I97" t="str">
        <f>CONCATENATE(G97, REPT(" ",16-LEN(G97)), "= 0x", C97, ",")</f>
        <v>CODE_PATTERN    = 0xCA,</v>
      </c>
    </row>
    <row r="98" spans="1:9" x14ac:dyDescent="0.3">
      <c r="A98">
        <v>138</v>
      </c>
      <c r="B98" t="s">
        <v>226</v>
      </c>
      <c r="C98" s="1" t="s">
        <v>76</v>
      </c>
      <c r="E98">
        <v>1</v>
      </c>
      <c r="F98" t="str">
        <f>CONCATENATE("{ """, B98, """", REPT(" ", 10-LEN(B98)), ", ", E98, ", 0x", C98, " },")</f>
        <v>{ "PEEK"      , 1, 0x8A },</v>
      </c>
      <c r="G98" t="str">
        <f>CONCATENATE("CODE_", IF(LEN(H98)&gt;0, H98, B98))</f>
        <v>CODE_PEEK</v>
      </c>
      <c r="I98" t="str">
        <f>CONCATENATE(G98, REPT(" ",16-LEN(G98)), "= 0x", C98, ",")</f>
        <v>CODE_PEEK       = 0x8A,</v>
      </c>
    </row>
    <row r="99" spans="1:9" x14ac:dyDescent="0.3">
      <c r="A99">
        <v>35</v>
      </c>
      <c r="B99" t="s">
        <v>33</v>
      </c>
      <c r="C99" s="1" t="s">
        <v>100</v>
      </c>
      <c r="D99">
        <f>HEX2DEC(C99)</f>
        <v>163</v>
      </c>
      <c r="E99">
        <v>0</v>
      </c>
      <c r="F99" t="str">
        <f>CONCATENATE("{ """, B99, """", REPT(" ", 10-LEN(B99)), ", ", E99, ", 0x", C99, " },")</f>
        <v>{ "PLAY"      , 0, 0xA3 },</v>
      </c>
      <c r="G99" t="str">
        <f>CONCATENATE("CODE_", IF(LEN(H99)&gt;0, H99, B99))</f>
        <v>CODE_PLAY</v>
      </c>
      <c r="I99" t="str">
        <f>CONCATENATE(G99, REPT(" ",16-LEN(G99)), "= 0x", C99, ",")</f>
        <v>CODE_PLAY       = 0xA3,</v>
      </c>
    </row>
    <row r="100" spans="1:9" x14ac:dyDescent="0.3">
      <c r="A100">
        <v>27</v>
      </c>
      <c r="B100" t="s">
        <v>25</v>
      </c>
      <c r="C100" s="1" t="s">
        <v>92</v>
      </c>
      <c r="D100">
        <f>HEX2DEC(C100)</f>
        <v>155</v>
      </c>
      <c r="E100">
        <v>0</v>
      </c>
      <c r="F100" t="str">
        <f>CONCATENATE("{ """, B100, """", REPT(" ", 10-LEN(B100)), ", ", E100, ", 0x", C100, " },")</f>
        <v>{ "POKE"      , 0, 0x9B },</v>
      </c>
      <c r="G100" t="str">
        <f>CONCATENATE("CODE_", IF(LEN(H100)&gt;0, H100, B100))</f>
        <v>CODE_POKE</v>
      </c>
      <c r="I100" t="str">
        <f>CONCATENATE(G100, REPT(" ",16-LEN(G100)), "= 0x", C100, ",")</f>
        <v>CODE_POKE       = 0x9B,</v>
      </c>
    </row>
    <row r="101" spans="1:9" x14ac:dyDescent="0.3">
      <c r="A101">
        <v>64</v>
      </c>
      <c r="B101" t="s">
        <v>58</v>
      </c>
      <c r="C101" s="1" t="s">
        <v>130</v>
      </c>
      <c r="D101">
        <f>HEX2DEC(C101)</f>
        <v>192</v>
      </c>
      <c r="E101">
        <v>0</v>
      </c>
      <c r="F101" t="str">
        <f>CONCATENATE("{ """, B101, """", REPT(" ", 10-LEN(B101)), ", ", E101, ", 0x", C101, " },")</f>
        <v>{ "POP"       , 0, 0xC0 },</v>
      </c>
      <c r="G101" t="str">
        <f>CONCATENATE("CODE_", IF(LEN(H101)&gt;0, H101, B101))</f>
        <v>CODE_POP</v>
      </c>
      <c r="I101" t="str">
        <f>CONCATENATE(G101, REPT(" ",16-LEN(G101)), "= 0x", C101, ",")</f>
        <v>CODE_POP        = 0xC0,</v>
      </c>
    </row>
    <row r="102" spans="1:9" x14ac:dyDescent="0.3">
      <c r="A102">
        <v>154</v>
      </c>
      <c r="B102" t="s">
        <v>237</v>
      </c>
      <c r="C102" s="1" t="s">
        <v>91</v>
      </c>
      <c r="E102">
        <v>1</v>
      </c>
      <c r="F102" t="str">
        <f>CONCATENATE("{ """, B102, """", REPT(" ", 10-LEN(B102)), ", ", E102, ", 0x", C102, " },")</f>
        <v>{ "POS"       , 1, 0x9A },</v>
      </c>
      <c r="G102" t="str">
        <f>CONCATENATE("CODE_", IF(LEN(H102)&gt;0, H102, B102))</f>
        <v>CODE_POS</v>
      </c>
      <c r="I102" t="str">
        <f>CONCATENATE(G102, REPT(" ",16-LEN(G102)), "= 0x", C102, ",")</f>
        <v>CODE_POS        = 0x9A,</v>
      </c>
    </row>
    <row r="103" spans="1:9" x14ac:dyDescent="0.3">
      <c r="A103">
        <v>72</v>
      </c>
      <c r="B103" t="s">
        <v>64</v>
      </c>
      <c r="C103" s="1" t="s">
        <v>138</v>
      </c>
      <c r="D103">
        <f>HEX2DEC(C103)</f>
        <v>200</v>
      </c>
      <c r="E103">
        <v>0</v>
      </c>
      <c r="F103" t="str">
        <f>CONCATENATE("{ """, B103, """", REPT(" ", 10-LEN(B103)), ", ", E103, ", 0x", C103, " },")</f>
        <v>{ "PRESET"    , 0, 0xC8 },</v>
      </c>
      <c r="G103" t="str">
        <f>CONCATENATE("CODE_", IF(LEN(H103)&gt;0, H103, B103))</f>
        <v>CODE_PRESET</v>
      </c>
      <c r="I103" t="str">
        <f>CONCATENATE(G103, REPT(" ",16-LEN(G103)), "= 0x", C103, ",")</f>
        <v>CODE_PRESET     = 0xC8,</v>
      </c>
    </row>
    <row r="104" spans="1:9" x14ac:dyDescent="0.3">
      <c r="A104">
        <v>12</v>
      </c>
      <c r="B104" t="s">
        <v>11</v>
      </c>
      <c r="C104" s="1" t="s">
        <v>78</v>
      </c>
      <c r="D104">
        <f>HEX2DEC(C104)</f>
        <v>140</v>
      </c>
      <c r="E104">
        <v>0</v>
      </c>
      <c r="F104" t="str">
        <f>CONCATENATE("{ """, B104, """", REPT(" ", 10-LEN(B104)), ", ", E104, ", 0x", C104, " },")</f>
        <v>{ "PRINT"     , 0, 0x8C },</v>
      </c>
      <c r="G104" t="str">
        <f>CONCATENATE("CODE_", IF(LEN(H104)&gt;0, H104, B104))</f>
        <v>CODE_PRINT</v>
      </c>
      <c r="I104" t="str">
        <f>CONCATENATE(G104, REPT(" ",16-LEN(G104)), "= 0x", C104, ",")</f>
        <v>CODE_PRINT      = 0x8C,</v>
      </c>
    </row>
    <row r="105" spans="1:9" x14ac:dyDescent="0.3">
      <c r="A105">
        <v>71</v>
      </c>
      <c r="B105" t="s">
        <v>63</v>
      </c>
      <c r="C105" s="1" t="s">
        <v>137</v>
      </c>
      <c r="D105">
        <f>HEX2DEC(C105)</f>
        <v>199</v>
      </c>
      <c r="E105">
        <v>0</v>
      </c>
      <c r="F105" t="str">
        <f>CONCATENATE("{ """, B105, """", REPT(" ", 10-LEN(B105)), ", ", E105, ", 0x", C105, " },")</f>
        <v>{ "PSET"      , 0, 0xC7 },</v>
      </c>
      <c r="G105" t="str">
        <f>CONCATENATE("CODE_", IF(LEN(H105)&gt;0, H105, B105))</f>
        <v>CODE_PSET</v>
      </c>
      <c r="I105" t="str">
        <f>CONCATENATE(G105, REPT(" ",16-LEN(G105)), "= 0x", C105, ",")</f>
        <v>CODE_PSET       = 0xC7,</v>
      </c>
    </row>
    <row r="106" spans="1:9" x14ac:dyDescent="0.3">
      <c r="A106">
        <v>63</v>
      </c>
      <c r="B106" t="s">
        <v>57</v>
      </c>
      <c r="C106" s="1" t="s">
        <v>129</v>
      </c>
      <c r="D106">
        <f>HEX2DEC(C106)</f>
        <v>191</v>
      </c>
      <c r="E106">
        <v>0</v>
      </c>
      <c r="F106" t="str">
        <f>CONCATENATE("{ """, B106, """", REPT(" ", 10-LEN(B106)), ", ", E106, ", 0x", C106, " },")</f>
        <v>{ "PUSH"      , 0, 0xBF },</v>
      </c>
      <c r="G106" t="str">
        <f>CONCATENATE("CODE_", IF(LEN(H106)&gt;0, H106, B106))</f>
        <v>CODE_PUSH</v>
      </c>
      <c r="I106" t="str">
        <f>CONCATENATE(G106, REPT(" ",16-LEN(G106)), "= 0x", C106, ",")</f>
        <v>CODE_PUSH       = 0xBF,</v>
      </c>
    </row>
    <row r="107" spans="1:9" x14ac:dyDescent="0.3">
      <c r="A107">
        <v>144</v>
      </c>
      <c r="B107" t="s">
        <v>232</v>
      </c>
      <c r="C107" s="1" t="s">
        <v>82</v>
      </c>
      <c r="E107">
        <v>1</v>
      </c>
      <c r="F107" t="str">
        <f>CONCATENATE("{ """, B107, """", REPT(" ", 10-LEN(B107)), ", ", E107, ", 0x", C107, " },")</f>
        <v>{ "RAD"       , 1, 0x90 },</v>
      </c>
      <c r="G107" t="str">
        <f>CONCATENATE("CODE_", IF(LEN(H107)&gt;0, H107, B107))</f>
        <v>CODE_RAD</v>
      </c>
      <c r="I107" t="str">
        <f>CONCATENATE(G107, REPT(" ",16-LEN(G107)), "= 0x", C107, ",")</f>
        <v>CODE_RAD        = 0x90,</v>
      </c>
    </row>
    <row r="108" spans="1:9" x14ac:dyDescent="0.3">
      <c r="A108">
        <v>16</v>
      </c>
      <c r="B108" t="s">
        <v>14</v>
      </c>
      <c r="C108" s="1" t="s">
        <v>82</v>
      </c>
      <c r="D108">
        <f>HEX2DEC(C108)</f>
        <v>144</v>
      </c>
      <c r="E108">
        <v>0</v>
      </c>
      <c r="F108" t="str">
        <f>CONCATENATE("{ """, B108, """", REPT(" ", 10-LEN(B108)), ", ", E108, ", 0x", C108, " },")</f>
        <v>{ "READ"      , 0, 0x90 },</v>
      </c>
      <c r="G108" t="str">
        <f>CONCATENATE("CODE_", IF(LEN(H108)&gt;0, H108, B108))</f>
        <v>CODE_READ</v>
      </c>
      <c r="I108" t="str">
        <f>CONCATENATE(G108, REPT(" ",16-LEN(G108)), "= 0x", C108, ",")</f>
        <v>CODE_READ       = 0x90,</v>
      </c>
    </row>
    <row r="109" spans="1:9" x14ac:dyDescent="0.3">
      <c r="A109">
        <v>18</v>
      </c>
      <c r="B109" t="s">
        <v>16</v>
      </c>
      <c r="C109" s="1" t="s">
        <v>83</v>
      </c>
      <c r="D109">
        <f>HEX2DEC(C109)</f>
        <v>146</v>
      </c>
      <c r="E109">
        <v>0</v>
      </c>
      <c r="F109" t="str">
        <f>CONCATENATE("{ """, B109, """", REPT(" ", 10-LEN(B109)), ", ", E109, ", 0x", C109, " },")</f>
        <v>{ "REM"       , 0, 0x92 },</v>
      </c>
      <c r="G109" t="str">
        <f>CONCATENATE("CODE_", IF(LEN(H109)&gt;0, H109, B109))</f>
        <v>CODE_REM</v>
      </c>
      <c r="I109" t="str">
        <f>CONCATENATE(G109, REPT(" ",16-LEN(G109)), "= 0x", C109, ",")</f>
        <v>CODE_REM        = 0x92,</v>
      </c>
    </row>
    <row r="110" spans="1:9" x14ac:dyDescent="0.3">
      <c r="A110">
        <v>55</v>
      </c>
      <c r="B110" t="s">
        <v>50</v>
      </c>
      <c r="C110" s="1" t="s">
        <v>121</v>
      </c>
      <c r="D110">
        <f>HEX2DEC(C110)</f>
        <v>183</v>
      </c>
      <c r="E110">
        <v>0</v>
      </c>
      <c r="F110" t="str">
        <f>CONCATENATE("{ """, B110, """", REPT(" ", 10-LEN(B110)), ", ", E110, ", 0x", C110, " },")</f>
        <v>{ "RENUM"     , 0, 0xB7 },</v>
      </c>
      <c r="G110" t="str">
        <f>CONCATENATE("CODE_", IF(LEN(H110)&gt;0, H110, B110))</f>
        <v>CODE_RENUM</v>
      </c>
      <c r="I110" t="str">
        <f>CONCATENATE(G110, REPT(" ",16-LEN(G110)), "= 0x", C110, ",")</f>
        <v>CODE_RENUM      = 0xB7,</v>
      </c>
    </row>
    <row r="111" spans="1:9" x14ac:dyDescent="0.3">
      <c r="A111">
        <v>31</v>
      </c>
      <c r="B111" t="s">
        <v>29</v>
      </c>
      <c r="C111" s="1" t="s">
        <v>96</v>
      </c>
      <c r="D111">
        <f>HEX2DEC(C111)</f>
        <v>159</v>
      </c>
      <c r="E111">
        <v>0</v>
      </c>
      <c r="F111" t="str">
        <f>CONCATENATE("{ """, B111, """", REPT(" ", 10-LEN(B111)), ", ", E111, ", 0x", C111, " },")</f>
        <v>{ "REPEAT"    , 0, 0x9F },</v>
      </c>
      <c r="G111" t="str">
        <f>CONCATENATE("CODE_", IF(LEN(H111)&gt;0, H111, B111))</f>
        <v>CODE_REPEAT</v>
      </c>
      <c r="I111" t="str">
        <f>CONCATENATE(G111, REPT(" ",16-LEN(G111)), "= 0x", C111, ",")</f>
        <v>CODE_REPEAT     = 0x9F,</v>
      </c>
    </row>
    <row r="112" spans="1:9" x14ac:dyDescent="0.3">
      <c r="A112">
        <v>5</v>
      </c>
      <c r="B112" t="s">
        <v>4</v>
      </c>
      <c r="C112" s="1">
        <v>85</v>
      </c>
      <c r="D112">
        <f>HEX2DEC(C112)</f>
        <v>133</v>
      </c>
      <c r="E112">
        <v>0</v>
      </c>
      <c r="F112" t="str">
        <f>CONCATENATE("{ """, B112, """", REPT(" ", 10-LEN(B112)), ", ", E112, ", 0x", C112, " },")</f>
        <v>{ "RESTORE"   , 0, 0x85 },</v>
      </c>
      <c r="G112" t="str">
        <f>CONCATENATE("CODE_", IF(LEN(H112)&gt;0, H112, B112))</f>
        <v>CODE_RESTORE</v>
      </c>
      <c r="I112" t="str">
        <f>CONCATENATE(G112, REPT(" ",16-LEN(G112)), "= 0x", C112, ",")</f>
        <v>CODE_RESTORE    = 0x85,</v>
      </c>
    </row>
    <row r="113" spans="1:9" x14ac:dyDescent="0.3">
      <c r="A113">
        <v>54</v>
      </c>
      <c r="B113" t="s">
        <v>49</v>
      </c>
      <c r="C113" s="1" t="s">
        <v>120</v>
      </c>
      <c r="D113">
        <f>HEX2DEC(C113)</f>
        <v>182</v>
      </c>
      <c r="E113">
        <v>0</v>
      </c>
      <c r="F113" t="str">
        <f>CONCATENATE("{ """, B113, """", REPT(" ", 10-LEN(B113)), ", ", E113, ", 0x", C113, " },")</f>
        <v>{ "RESUME"    , 0, 0xB6 },</v>
      </c>
      <c r="G113" t="str">
        <f>CONCATENATE("CODE_", IF(LEN(H113)&gt;0, H113, B113))</f>
        <v>CODE_RESUME</v>
      </c>
      <c r="I113" t="str">
        <f>CONCATENATE(G113, REPT(" ",16-LEN(G113)), "= 0x", C113, ",")</f>
        <v>CODE_RESUME     = 0xB6,</v>
      </c>
    </row>
    <row r="114" spans="1:9" x14ac:dyDescent="0.3">
      <c r="A114">
        <v>4</v>
      </c>
      <c r="B114" t="s">
        <v>3</v>
      </c>
      <c r="C114" s="1">
        <v>84</v>
      </c>
      <c r="D114">
        <f>HEX2DEC(C114)</f>
        <v>132</v>
      </c>
      <c r="E114">
        <v>0</v>
      </c>
      <c r="F114" t="str">
        <f>CONCATENATE("{ """, B114, """", REPT(" ", 10-LEN(B114)), ", ", E114, ", 0x", C114, " },")</f>
        <v>{ "RETURN"    , 0, 0x84 },</v>
      </c>
      <c r="G114" t="str">
        <f>CONCATENATE("CODE_", IF(LEN(H114)&gt;0, H114, B114))</f>
        <v>CODE_RETURN</v>
      </c>
      <c r="I114" t="str">
        <f>CONCATENATE(G114, REPT(" ",16-LEN(G114)), "= 0x", C114, ",")</f>
        <v>CODE_RETURN     = 0x84,</v>
      </c>
    </row>
    <row r="115" spans="1:9" x14ac:dyDescent="0.3">
      <c r="A115">
        <v>179</v>
      </c>
      <c r="B115" t="s">
        <v>251</v>
      </c>
      <c r="C115" s="1" t="s">
        <v>117</v>
      </c>
      <c r="E115">
        <v>1</v>
      </c>
      <c r="F115" t="str">
        <f>CONCATENATE("{ """, B115, """", REPT(" ", 10-LEN(B115)), ", ", E115, ", 0x", C115, " },")</f>
        <v>{ "RIGHT$"    , 1, 0xB3 },</v>
      </c>
      <c r="G115" t="str">
        <f>CONCATENATE("CODE_", IF(LEN(H115)&gt;0, H115, B115))</f>
        <v>CODE_RIGHT$</v>
      </c>
      <c r="I115" t="str">
        <f>CONCATENATE(G115, REPT(" ",16-LEN(G115)), "= 0x", C115, ",")</f>
        <v>CODE_RIGHT$     = 0xB3,</v>
      </c>
    </row>
    <row r="116" spans="1:9" x14ac:dyDescent="0.3">
      <c r="A116">
        <v>137</v>
      </c>
      <c r="B116" t="s">
        <v>225</v>
      </c>
      <c r="C116" s="1">
        <v>89</v>
      </c>
      <c r="E116">
        <v>1</v>
      </c>
      <c r="F116" t="str">
        <f>CONCATENATE("{ """, B116, """", REPT(" ", 10-LEN(B116)), ", ", E116, ", 0x", C116, " },")</f>
        <v>{ "RND"       , 1, 0x89 },</v>
      </c>
      <c r="G116" t="str">
        <f>CONCATENATE("CODE_", IF(LEN(H116)&gt;0, H116, B116))</f>
        <v>CODE_RND</v>
      </c>
      <c r="I116" t="str">
        <f>CONCATENATE(G116, REPT(" ",16-LEN(G116)), "= 0x", C116, ",")</f>
        <v>CODE_RND        = 0x89,</v>
      </c>
    </row>
    <row r="117" spans="1:9" x14ac:dyDescent="0.3">
      <c r="A117">
        <v>77</v>
      </c>
      <c r="B117" t="s">
        <v>69</v>
      </c>
      <c r="C117" s="1" t="s">
        <v>143</v>
      </c>
      <c r="D117">
        <f>HEX2DEC(C117)</f>
        <v>205</v>
      </c>
      <c r="E117">
        <v>0</v>
      </c>
      <c r="F117" t="str">
        <f>CONCATENATE("{ """, B117, """", REPT(" ", 10-LEN(B117)), ", ", E117, ", 0x", C117, " },")</f>
        <v>{ "ROPEN"     , 0, 0xCD },</v>
      </c>
      <c r="G117" t="str">
        <f>CONCATENATE("CODE_", IF(LEN(H117)&gt;0, H117, B117))</f>
        <v>CODE_ROPEN</v>
      </c>
      <c r="I117" t="str">
        <f>CONCATENATE(G117, REPT(" ",16-LEN(G117)), "= 0x", C117, ",")</f>
        <v>CODE_ROPEN      = 0xCD,</v>
      </c>
    </row>
    <row r="118" spans="1:9" x14ac:dyDescent="0.3">
      <c r="A118">
        <v>3</v>
      </c>
      <c r="B118" t="s">
        <v>2</v>
      </c>
      <c r="C118" s="1">
        <v>83</v>
      </c>
      <c r="D118">
        <f>HEX2DEC(C118)</f>
        <v>131</v>
      </c>
      <c r="E118">
        <v>0</v>
      </c>
      <c r="F118" t="str">
        <f>CONCATENATE("{ """, B118, """", REPT(" ", 10-LEN(B118)), ", ", E118, ", 0x", C118, " },")</f>
        <v>{ "RUN"       , 0, 0x83 },</v>
      </c>
      <c r="G118" t="str">
        <f>CONCATENATE("CODE_", IF(LEN(H118)&gt;0, H118, B118))</f>
        <v>CODE_RUN</v>
      </c>
      <c r="I118" t="str">
        <f>CONCATENATE(G118, REPT(" ",16-LEN(G118)), "= 0x", C118, ",")</f>
        <v>CODE_RUN        = 0x83,</v>
      </c>
    </row>
    <row r="119" spans="1:9" x14ac:dyDescent="0.3">
      <c r="A119">
        <v>44</v>
      </c>
      <c r="B119" t="s">
        <v>42</v>
      </c>
      <c r="C119" s="1" t="s">
        <v>108</v>
      </c>
      <c r="D119">
        <f>HEX2DEC(C119)</f>
        <v>172</v>
      </c>
      <c r="E119">
        <v>0</v>
      </c>
      <c r="F119" t="str">
        <f>CONCATENATE("{ """, B119, """", REPT(" ", 10-LEN(B119)), ", ", E119, ", 0x", C119, " },")</f>
        <v>{ "SAVE"      , 0, 0xAC },</v>
      </c>
      <c r="G119" t="str">
        <f>CONCATENATE("CODE_", IF(LEN(H119)&gt;0, H119, B119))</f>
        <v>CODE_SAVE</v>
      </c>
      <c r="I119" t="str">
        <f>CONCATENATE(G119, REPT(" ",16-LEN(G119)), "= 0x", C119, ",")</f>
        <v>CODE_SAVE       = 0xAC,</v>
      </c>
    </row>
    <row r="120" spans="1:9" x14ac:dyDescent="0.3">
      <c r="A120">
        <v>68</v>
      </c>
      <c r="B120" t="s">
        <v>60</v>
      </c>
      <c r="C120" s="1" t="s">
        <v>134</v>
      </c>
      <c r="D120">
        <f>HEX2DEC(C120)</f>
        <v>196</v>
      </c>
      <c r="E120">
        <v>0</v>
      </c>
      <c r="F120" t="str">
        <f>CONCATENATE("{ """, B120, """", REPT(" ", 10-LEN(B120)), ", ", E120, ", 0x", C120, " },")</f>
        <v>{ "SCREEN"    , 0, 0xC4 },</v>
      </c>
      <c r="G120" t="str">
        <f>CONCATENATE("CODE_", IF(LEN(H120)&gt;0, H120, B120))</f>
        <v>CODE_SCREEN</v>
      </c>
      <c r="I120" t="str">
        <f>CONCATENATE(G120, REPT(" ",16-LEN(G120)), "= 0x", C120, ",")</f>
        <v>CODE_SCREEN     = 0xC4,</v>
      </c>
    </row>
    <row r="121" spans="1:9" x14ac:dyDescent="0.3">
      <c r="A121">
        <v>185</v>
      </c>
      <c r="B121" t="s">
        <v>257</v>
      </c>
      <c r="C121" s="1" t="s">
        <v>123</v>
      </c>
      <c r="E121">
        <v>1</v>
      </c>
      <c r="F121" t="str">
        <f>CONCATENATE("{ """, B121, """", REPT(" ", 10-LEN(B121)), ", ", E121, ", 0x", C121, " },")</f>
        <v>{ "SCRN$"     , 1, 0xB9 },</v>
      </c>
      <c r="G121" t="str">
        <f>CONCATENATE("CODE_", IF(LEN(H121)&gt;0, H121, B121))</f>
        <v>CODE_SCRN$</v>
      </c>
      <c r="I121" t="str">
        <f>CONCATENATE(G121, REPT(" ",16-LEN(G121)), "= 0x", C121, ",")</f>
        <v>CODE_SCRN$      = 0xB9,</v>
      </c>
    </row>
    <row r="122" spans="1:9" x14ac:dyDescent="0.3">
      <c r="A122">
        <v>48</v>
      </c>
      <c r="B122" t="s">
        <v>45</v>
      </c>
      <c r="C122" s="1" t="s">
        <v>114</v>
      </c>
      <c r="D122">
        <f>HEX2DEC(C122)</f>
        <v>176</v>
      </c>
      <c r="E122">
        <v>0</v>
      </c>
      <c r="F122" t="str">
        <f>CONCATENATE("{ """, B122, """", REPT(" ", 10-LEN(B122)), ", ", E122, ", 0x", C122, " },")</f>
        <v>{ "SEARCH"    , 0, 0xB0 },</v>
      </c>
      <c r="G122" t="str">
        <f>CONCATENATE("CODE_", IF(LEN(H122)&gt;0, H122, B122))</f>
        <v>CODE_SEARCH</v>
      </c>
      <c r="I122" t="str">
        <f>CONCATENATE(G122, REPT(" ",16-LEN(G122)), "= 0x", C122, ",")</f>
        <v>CODE_SEARCH     = 0xB0,</v>
      </c>
    </row>
    <row r="123" spans="1:9" x14ac:dyDescent="0.3">
      <c r="A123">
        <v>140</v>
      </c>
      <c r="B123" t="s">
        <v>228</v>
      </c>
      <c r="C123" s="1" t="s">
        <v>78</v>
      </c>
      <c r="E123">
        <v>1</v>
      </c>
      <c r="F123" t="str">
        <f>CONCATENATE("{ """, B123, """", REPT(" ", 10-LEN(B123)), ", ", E123, ", 0x", C123, " },")</f>
        <v>{ "SGN"       , 1, 0x8C },</v>
      </c>
      <c r="G123" t="str">
        <f>CONCATENATE("CODE_", IF(LEN(H123)&gt;0, H123, B123))</f>
        <v>CODE_SGN</v>
      </c>
      <c r="I123" t="str">
        <f>CONCATENATE(G123, REPT(" ",16-LEN(G123)), "= 0x", C123, ",")</f>
        <v>CODE_SGN        = 0x8C,</v>
      </c>
    </row>
    <row r="124" spans="1:9" x14ac:dyDescent="0.3">
      <c r="A124">
        <v>131</v>
      </c>
      <c r="B124" t="s">
        <v>219</v>
      </c>
      <c r="C124" s="1">
        <v>83</v>
      </c>
      <c r="E124">
        <v>1</v>
      </c>
      <c r="F124" t="str">
        <f>CONCATENATE("{ """, B124, """", REPT(" ", 10-LEN(B124)), ", ", E124, ", 0x", C124, " },")</f>
        <v>{ "SIN"       , 1, 0x83 },</v>
      </c>
      <c r="G124" t="str">
        <f>CONCATENATE("CODE_", IF(LEN(H124)&gt;0, H124, B124))</f>
        <v>CODE_SIN</v>
      </c>
      <c r="I124" t="str">
        <f>CONCATENATE(G124, REPT(" ",16-LEN(G124)), "= 0x", C124, ",")</f>
        <v>CODE_SIN        = 0x83,</v>
      </c>
    </row>
    <row r="125" spans="1:9" x14ac:dyDescent="0.3">
      <c r="A125">
        <v>49</v>
      </c>
      <c r="B125" t="s">
        <v>46</v>
      </c>
      <c r="C125" s="1" t="s">
        <v>115</v>
      </c>
      <c r="D125">
        <f>HEX2DEC(C125)</f>
        <v>177</v>
      </c>
      <c r="E125">
        <v>0</v>
      </c>
      <c r="F125" t="str">
        <f>CONCATENATE("{ """, B125, """", REPT(" ", 10-LEN(B125)), ", ", E125, ", 0x", C125, " },")</f>
        <v>{ "SOUND"     , 0, 0xB1 },</v>
      </c>
      <c r="G125" t="str">
        <f>CONCATENATE("CODE_", IF(LEN(H125)&gt;0, H125, B125))</f>
        <v>CODE_SOUND</v>
      </c>
      <c r="I125" t="str">
        <f>CONCATENATE(G125, REPT(" ",16-LEN(G125)), "= 0x", C125, ",")</f>
        <v>CODE_SOUND      = 0xB1,</v>
      </c>
    </row>
    <row r="126" spans="1:9" x14ac:dyDescent="0.3">
      <c r="A126">
        <v>167</v>
      </c>
      <c r="B126" t="s">
        <v>245</v>
      </c>
      <c r="C126" s="1" t="s">
        <v>104</v>
      </c>
      <c r="E126">
        <v>1</v>
      </c>
      <c r="F126" t="str">
        <f>CONCATENATE("{ """, B126, """", REPT(" ", 10-LEN(B126)), ", ", E126, ", 0x", C126, " },")</f>
        <v>{ "SPACE$"    , 1, 0xA7 },</v>
      </c>
      <c r="G126" t="str">
        <f>CONCATENATE("CODE_", IF(LEN(H126)&gt;0, H126, B126))</f>
        <v>CODE_SPACE$</v>
      </c>
      <c r="I126" t="str">
        <f>CONCATENATE(G126, REPT(" ",16-LEN(G126)), "= 0x", C126, ",")</f>
        <v>CODE_SPACE$     = 0xA7,</v>
      </c>
    </row>
    <row r="127" spans="1:9" x14ac:dyDescent="0.3">
      <c r="A127">
        <v>104</v>
      </c>
      <c r="B127" t="s">
        <v>195</v>
      </c>
      <c r="C127" s="1" t="s">
        <v>170</v>
      </c>
      <c r="D127">
        <f>HEX2DEC(C127)</f>
        <v>232</v>
      </c>
      <c r="E127">
        <v>0</v>
      </c>
      <c r="F127" t="str">
        <f>CONCATENATE("{ """, B127, """", REPT(" ", 10-LEN(B127)), ", ", E127, ", 0x", C127, " },")</f>
        <v>{ "SPC"       , 0, 0xE8 },</v>
      </c>
      <c r="G127" t="str">
        <f>CONCATENATE("CODE_", IF(LEN(H127)&gt;0, H127, B127))</f>
        <v>CODE_SPC</v>
      </c>
      <c r="I127" t="str">
        <f>CONCATENATE(G127, REPT(" ",16-LEN(G127)), "= 0x", C127, ",")</f>
        <v>CODE_SPC        = 0xE8,</v>
      </c>
    </row>
    <row r="128" spans="1:9" x14ac:dyDescent="0.3">
      <c r="A128">
        <v>136</v>
      </c>
      <c r="B128" t="s">
        <v>224</v>
      </c>
      <c r="C128" s="1">
        <v>88</v>
      </c>
      <c r="E128">
        <v>1</v>
      </c>
      <c r="F128" t="str">
        <f>CONCATENATE("{ """, B128, """", REPT(" ", 10-LEN(B128)), ", ", E128, ", 0x", C128, " },")</f>
        <v>{ "SQR"       , 1, 0x88 },</v>
      </c>
      <c r="G128" t="str">
        <f>CONCATENATE("CODE_", IF(LEN(H128)&gt;0, H128, B128))</f>
        <v>CODE_SQR</v>
      </c>
      <c r="I128" t="str">
        <f>CONCATENATE(G128, REPT(" ",16-LEN(G128)), "= 0x", C128, ",")</f>
        <v>CODE_SQR        = 0x88,</v>
      </c>
    </row>
    <row r="129" spans="1:9" x14ac:dyDescent="0.3">
      <c r="A129">
        <v>96</v>
      </c>
      <c r="B129" t="s">
        <v>73</v>
      </c>
      <c r="C129" s="1" t="s">
        <v>162</v>
      </c>
      <c r="D129">
        <f>HEX2DEC(C129)</f>
        <v>224</v>
      </c>
      <c r="E129">
        <v>0</v>
      </c>
      <c r="F129" t="str">
        <f>CONCATENATE("{ """, B129, """", REPT(" ", 10-LEN(B129)), ", ", E129, ", 0x", C129, " },")</f>
        <v>{ "STEP"      , 0, 0xE0 },</v>
      </c>
      <c r="G129" t="str">
        <f>CONCATENATE("CODE_", IF(LEN(H129)&gt;0, H129, B129))</f>
        <v>CODE_STEP</v>
      </c>
      <c r="I129" t="str">
        <f>CONCATENATE(G129, REPT(" ",16-LEN(G129)), "= 0x", C129, ",")</f>
        <v>CODE_STEP       = 0xE0,</v>
      </c>
    </row>
    <row r="130" spans="1:9" x14ac:dyDescent="0.3">
      <c r="A130">
        <v>20</v>
      </c>
      <c r="B130" t="s">
        <v>18</v>
      </c>
      <c r="C130" s="1" t="s">
        <v>85</v>
      </c>
      <c r="D130">
        <f>HEX2DEC(C130)</f>
        <v>148</v>
      </c>
      <c r="E130">
        <v>0</v>
      </c>
      <c r="F130" t="str">
        <f>CONCATENATE("{ """, B130, """", REPT(" ", 10-LEN(B130)), ", ", E130, ", 0x", C130, " },")</f>
        <v>{ "STOP"      , 0, 0x94 },</v>
      </c>
      <c r="G130" t="str">
        <f>CONCATENATE("CODE_", IF(LEN(H130)&gt;0, H130, B130))</f>
        <v>CODE_STOP</v>
      </c>
      <c r="I130" t="str">
        <f>CONCATENATE(G130, REPT(" ",16-LEN(G130)), "= 0x", C130, ",")</f>
        <v>CODE_STOP       = 0x94,</v>
      </c>
    </row>
    <row r="131" spans="1:9" x14ac:dyDescent="0.3">
      <c r="A131">
        <v>161</v>
      </c>
      <c r="B131" t="s">
        <v>242</v>
      </c>
      <c r="C131" s="1" t="s">
        <v>98</v>
      </c>
      <c r="E131">
        <v>1</v>
      </c>
      <c r="F131" t="str">
        <f>CONCATENATE("{ """, B131, """", REPT(" ", 10-LEN(B131)), ", ", E131, ", 0x", C131, " },")</f>
        <v>{ "STR$"      , 1, 0xA1 },</v>
      </c>
      <c r="G131" t="str">
        <f>CONCATENATE("CODE_", IF(LEN(H131)&gt;0, H131, B131))</f>
        <v>CODE_STR$</v>
      </c>
      <c r="I131" t="str">
        <f>CONCATENATE(G131, REPT(" ",16-LEN(G131)), "= 0x", C131, ",")</f>
        <v>CODE_STR$       = 0xA1,</v>
      </c>
    </row>
    <row r="132" spans="1:9" x14ac:dyDescent="0.3">
      <c r="A132">
        <v>187</v>
      </c>
      <c r="B132" t="s">
        <v>259</v>
      </c>
      <c r="C132" s="1" t="s">
        <v>125</v>
      </c>
      <c r="E132">
        <v>1</v>
      </c>
      <c r="F132" t="str">
        <f>CONCATENATE("{ """, B132, """", REPT(" ", 10-LEN(B132)), ", ", E132, ", 0x", C132, " },")</f>
        <v>{ "STRING$"   , 1, 0xBB },</v>
      </c>
      <c r="G132" t="str">
        <f>CONCATENATE("CODE_", IF(LEN(H132)&gt;0, H132, B132))</f>
        <v>CODE_STRING$</v>
      </c>
      <c r="I132" t="str">
        <f>CONCATENATE(G132, REPT(" ",16-LEN(G132)), "= 0x", C132, ",")</f>
        <v>CODE_STRING$    = 0xBB,</v>
      </c>
    </row>
    <row r="133" spans="1:9" x14ac:dyDescent="0.3">
      <c r="A133">
        <v>157</v>
      </c>
      <c r="B133" t="s">
        <v>240</v>
      </c>
      <c r="C133" s="1" t="s">
        <v>94</v>
      </c>
      <c r="E133">
        <v>1</v>
      </c>
      <c r="F133" t="str">
        <f>CONCATENATE("{ """, B133, """", REPT(" ", 10-LEN(B133)), ", ", E133, ", 0x", C133, " },")</f>
        <v>{ "SUM"       , 1, 0x9D },</v>
      </c>
      <c r="G133" t="str">
        <f>CONCATENATE("CODE_", IF(LEN(H133)&gt;0, H133, B133))</f>
        <v>CODE_SUM</v>
      </c>
      <c r="I133" t="str">
        <f>CONCATENATE(G133, REPT(" ",16-LEN(G133)), "= 0x", C133, ",")</f>
        <v>CODE_SUM        = 0x9D,</v>
      </c>
    </row>
    <row r="134" spans="1:9" x14ac:dyDescent="0.3">
      <c r="A134">
        <v>51</v>
      </c>
      <c r="B134" t="s">
        <v>47</v>
      </c>
      <c r="C134" s="1" t="s">
        <v>117</v>
      </c>
      <c r="D134">
        <f>HEX2DEC(C134)</f>
        <v>179</v>
      </c>
      <c r="E134">
        <v>0</v>
      </c>
      <c r="F134" t="str">
        <f>CONCATENATE("{ """, B134, """", REPT(" ", 10-LEN(B134)), ", ", E134, ", 0x", C134, " },")</f>
        <v>{ "SWAP"      , 0, 0xB3 },</v>
      </c>
      <c r="G134" t="str">
        <f>CONCATENATE("CODE_", IF(LEN(H134)&gt;0, H134, B134))</f>
        <v>CODE_SWAP</v>
      </c>
      <c r="I134" t="str">
        <f>CONCATENATE(G134, REPT(" ",16-LEN(G134)), "= 0x", C134, ",")</f>
        <v>CODE_SWAP       = 0xB3,</v>
      </c>
    </row>
    <row r="135" spans="1:9" x14ac:dyDescent="0.3">
      <c r="A135">
        <v>103</v>
      </c>
      <c r="B135" t="s">
        <v>194</v>
      </c>
      <c r="C135" s="1" t="s">
        <v>169</v>
      </c>
      <c r="D135">
        <f>HEX2DEC(C135)</f>
        <v>231</v>
      </c>
      <c r="E135">
        <v>0</v>
      </c>
      <c r="F135" t="str">
        <f>CONCATENATE("{ """, B135, """", REPT(" ", 10-LEN(B135)), ", ", E135, ", 0x", C135, " },")</f>
        <v>{ "TAB"       , 0, 0xE7 },</v>
      </c>
      <c r="G135" t="str">
        <f>CONCATENATE("CODE_", IF(LEN(H135)&gt;0, H135, B135))</f>
        <v>CODE_TAB</v>
      </c>
      <c r="I135" t="str">
        <f>CONCATENATE(G135, REPT(" ",16-LEN(G135)), "= 0x", C135, ",")</f>
        <v>CODE_TAB        = 0xE7,</v>
      </c>
    </row>
    <row r="136" spans="1:9" x14ac:dyDescent="0.3">
      <c r="A136">
        <v>133</v>
      </c>
      <c r="B136" t="s">
        <v>221</v>
      </c>
      <c r="C136" s="1">
        <v>85</v>
      </c>
      <c r="E136">
        <v>1</v>
      </c>
      <c r="F136" t="str">
        <f>CONCATENATE("{ """, B136, """", REPT(" ", 10-LEN(B136)), ", ", E136, ", 0x", C136, " },")</f>
        <v>{ "TAN"       , 1, 0x85 },</v>
      </c>
      <c r="G136" t="str">
        <f>CONCATENATE("CODE_", IF(LEN(H136)&gt;0, H136, B136))</f>
        <v>CODE_TAN</v>
      </c>
      <c r="I136" t="str">
        <f>CONCATENATE(G136, REPT(" ",16-LEN(G136)), "= 0x", C136, ",")</f>
        <v>CODE_TAN        = 0x85,</v>
      </c>
    </row>
    <row r="137" spans="1:9" x14ac:dyDescent="0.3">
      <c r="A137">
        <v>97</v>
      </c>
      <c r="B137" t="s">
        <v>74</v>
      </c>
      <c r="C137" s="1" t="s">
        <v>163</v>
      </c>
      <c r="D137">
        <f>HEX2DEC(C137)</f>
        <v>225</v>
      </c>
      <c r="E137">
        <v>0</v>
      </c>
      <c r="F137" t="str">
        <f>CONCATENATE("{ """, B137, """", REPT(" ", 10-LEN(B137)), ", ", E137, ", 0x", C137, " },")</f>
        <v>{ "THEN"      , 0, 0xE1 },</v>
      </c>
      <c r="G137" t="str">
        <f>CONCATENATE("CODE_", IF(LEN(H137)&gt;0, H137, B137))</f>
        <v>CODE_THEN</v>
      </c>
      <c r="I137" t="str">
        <f>CONCATENATE(G137, REPT(" ",16-LEN(G137)), "= 0x", C137, ",")</f>
        <v>CODE_THEN       = 0xE1,</v>
      </c>
    </row>
    <row r="138" spans="1:9" x14ac:dyDescent="0.3">
      <c r="A138">
        <v>95</v>
      </c>
      <c r="B138" t="s">
        <v>72</v>
      </c>
      <c r="C138" s="1" t="s">
        <v>161</v>
      </c>
      <c r="D138">
        <f>HEX2DEC(C138)</f>
        <v>223</v>
      </c>
      <c r="E138">
        <v>0</v>
      </c>
      <c r="F138" t="str">
        <f>CONCATENATE("{ """, B138, """", REPT(" ", 10-LEN(B138)), ", ", E138, ", 0x", C138, " },")</f>
        <v>{ "TO"        , 0, 0xDF },</v>
      </c>
      <c r="G138" t="str">
        <f>CONCATENATE("CODE_", IF(LEN(H138)&gt;0, H138, B138))</f>
        <v>CODE_TO</v>
      </c>
      <c r="I138" t="str">
        <f>CONCATENATE(G138, REPT(" ",16-LEN(G138)), "= 0x", C138, ",")</f>
        <v>CODE_TO         = 0xDF,</v>
      </c>
    </row>
    <row r="139" spans="1:9" x14ac:dyDescent="0.3">
      <c r="A139">
        <v>33</v>
      </c>
      <c r="B139" t="s">
        <v>31</v>
      </c>
      <c r="C139" s="1" t="s">
        <v>98</v>
      </c>
      <c r="D139">
        <f>HEX2DEC(C139)</f>
        <v>161</v>
      </c>
      <c r="E139">
        <v>0</v>
      </c>
      <c r="F139" t="str">
        <f>CONCATENATE("{ """, B139, """", REPT(" ", 10-LEN(B139)), ", ", E139, ", 0x", C139, " },")</f>
        <v>{ "TRACE"     , 0, 0xA1 },</v>
      </c>
      <c r="G139" t="str">
        <f>CONCATENATE("CODE_", IF(LEN(H139)&gt;0, H139, B139))</f>
        <v>CODE_TRACE</v>
      </c>
      <c r="I139" t="str">
        <f>CONCATENATE(G139, REPT(" ",16-LEN(G139)), "= 0x", C139, ",")</f>
        <v>CODE_TRACE      = 0xA1,</v>
      </c>
    </row>
    <row r="140" spans="1:9" x14ac:dyDescent="0.3">
      <c r="A140">
        <v>32</v>
      </c>
      <c r="B140" t="s">
        <v>30</v>
      </c>
      <c r="C140" s="1" t="s">
        <v>97</v>
      </c>
      <c r="D140">
        <f>HEX2DEC(C140)</f>
        <v>160</v>
      </c>
      <c r="E140">
        <v>0</v>
      </c>
      <c r="F140" t="str">
        <f>CONCATENATE("{ """, B140, """", REPT(" ", 10-LEN(B140)), ", ", E140, ", 0x", C140, " },")</f>
        <v>{ "UNTIL"     , 0, 0xA0 },</v>
      </c>
      <c r="G140" t="str">
        <f>CONCATENATE("CODE_", IF(LEN(H140)&gt;0, H140, B140))</f>
        <v>CODE_UNTIL</v>
      </c>
      <c r="I140" t="str">
        <f>CONCATENATE(G140, REPT(" ",16-LEN(G140)), "= 0x", C140, ",")</f>
        <v>CODE_UNTIL      = 0xA0,</v>
      </c>
    </row>
    <row r="141" spans="1:9" x14ac:dyDescent="0.3">
      <c r="A141">
        <v>98</v>
      </c>
      <c r="B141" t="s">
        <v>75</v>
      </c>
      <c r="C141" s="1" t="s">
        <v>164</v>
      </c>
      <c r="D141">
        <f>HEX2DEC(C141)</f>
        <v>226</v>
      </c>
      <c r="E141">
        <v>0</v>
      </c>
      <c r="F141" t="str">
        <f>CONCATENATE("{ """, B141, """", REPT(" ", 10-LEN(B141)), ", ", E141, ", 0x", C141, " },")</f>
        <v>{ "USING"     , 0, 0xE2 },</v>
      </c>
      <c r="G141" t="str">
        <f>CONCATENATE("CODE_", IF(LEN(H141)&gt;0, H141, B141))</f>
        <v>CODE_USING</v>
      </c>
      <c r="I141" t="str">
        <f>CONCATENATE(G141, REPT(" ",16-LEN(G141)), "= 0x", C141, ",")</f>
        <v>CODE_USING      = 0xE2,</v>
      </c>
    </row>
    <row r="142" spans="1:9" x14ac:dyDescent="0.3">
      <c r="A142">
        <v>190</v>
      </c>
      <c r="B142" t="s">
        <v>261</v>
      </c>
      <c r="C142" s="1" t="s">
        <v>128</v>
      </c>
      <c r="E142">
        <v>1</v>
      </c>
      <c r="F142" t="str">
        <f>CONCATENATE("{ """, B142, """", REPT(" ", 10-LEN(B142)), ", ", E142, ", 0x", C142, " },")</f>
        <v>{ "USR"       , 1, 0xBE },</v>
      </c>
      <c r="G142" t="str">
        <f>CONCATENATE("CODE_", IF(LEN(H142)&gt;0, H142, B142))</f>
        <v>CODE_USR</v>
      </c>
      <c r="I142" t="str">
        <f>CONCATENATE(G142, REPT(" ",16-LEN(G142)), "= 0x", C142, ",")</f>
        <v>CODE_USR        = 0xBE,</v>
      </c>
    </row>
    <row r="143" spans="1:9" x14ac:dyDescent="0.3">
      <c r="A143">
        <v>171</v>
      </c>
      <c r="B143" t="s">
        <v>248</v>
      </c>
      <c r="C143" s="1" t="s">
        <v>112</v>
      </c>
      <c r="E143">
        <v>1</v>
      </c>
      <c r="F143" t="str">
        <f>CONCATENATE("{ """, B143, """", REPT(" ", 10-LEN(B143)), ", ", E143, ", 0x", C143, " },")</f>
        <v>{ "VAL"       , 1, 0xAB },</v>
      </c>
      <c r="G143" t="str">
        <f>CONCATENATE("CODE_", IF(LEN(H143)&gt;0, H143, B143))</f>
        <v>CODE_VAL</v>
      </c>
      <c r="I143" t="str">
        <f>CONCATENATE(G143, REPT(" ",16-LEN(G143)), "= 0x", C143, ",")</f>
        <v>CODE_VAL        = 0xAB,</v>
      </c>
    </row>
    <row r="144" spans="1:9" x14ac:dyDescent="0.3">
      <c r="A144">
        <v>186</v>
      </c>
      <c r="B144" t="s">
        <v>258</v>
      </c>
      <c r="C144" s="1" t="s">
        <v>124</v>
      </c>
      <c r="E144">
        <v>1</v>
      </c>
      <c r="F144" t="str">
        <f>CONCATENATE("{ """, B144, """", REPT(" ", 10-LEN(B144)), ", ", E144, ", 0x", C144, " },")</f>
        <v>{ "VARPTR"    , 1, 0xBA },</v>
      </c>
      <c r="G144" t="str">
        <f>CONCATENATE("CODE_", IF(LEN(H144)&gt;0, H144, B144))</f>
        <v>CODE_VARPTR</v>
      </c>
      <c r="I144" t="str">
        <f>CONCATENATE(G144, REPT(" ",16-LEN(G144)), "= 0x", C144, ",")</f>
        <v>CODE_VARPTR     = 0xBA,</v>
      </c>
    </row>
    <row r="145" spans="1:9" x14ac:dyDescent="0.3">
      <c r="A145">
        <v>30</v>
      </c>
      <c r="B145" t="s">
        <v>28</v>
      </c>
      <c r="C145" s="1" t="s">
        <v>95</v>
      </c>
      <c r="D145">
        <f>HEX2DEC(C145)</f>
        <v>158</v>
      </c>
      <c r="E145">
        <v>0</v>
      </c>
      <c r="F145" t="str">
        <f>CONCATENATE("{ """, B145, """", REPT(" ", 10-LEN(B145)), ", ", E145, ", 0x", C145, " },")</f>
        <v>{ "WEND"      , 0, 0x9E },</v>
      </c>
      <c r="G145" t="str">
        <f>CONCATENATE("CODE_", IF(LEN(H145)&gt;0, H145, B145))</f>
        <v>CODE_WEND</v>
      </c>
      <c r="I145" t="str">
        <f>CONCATENATE(G145, REPT(" ",16-LEN(G145)), "= 0x", C145, ",")</f>
        <v>CODE_WEND       = 0x9E,</v>
      </c>
    </row>
    <row r="146" spans="1:9" x14ac:dyDescent="0.3">
      <c r="A146">
        <v>29</v>
      </c>
      <c r="B146" t="s">
        <v>27</v>
      </c>
      <c r="C146" s="1" t="s">
        <v>94</v>
      </c>
      <c r="D146">
        <f>HEX2DEC(C146)</f>
        <v>157</v>
      </c>
      <c r="E146">
        <v>0</v>
      </c>
      <c r="F146" t="str">
        <f>CONCATENATE("{ """, B146, """", REPT(" ", 10-LEN(B146)), ", ", E146, ", 0x", C146, " },")</f>
        <v>{ "WHILE"     , 0, 0x9D },</v>
      </c>
      <c r="G146" t="str">
        <f>CONCATENATE("CODE_", IF(LEN(H146)&gt;0, H146, B146))</f>
        <v>CODE_WHILE</v>
      </c>
      <c r="I146" t="str">
        <f>CONCATENATE(G146, REPT(" ",16-LEN(G146)), "= 0x", C146, ",")</f>
        <v>CODE_WHILE      = 0x9D,</v>
      </c>
    </row>
    <row r="147" spans="1:9" x14ac:dyDescent="0.3">
      <c r="A147">
        <v>78</v>
      </c>
      <c r="B147" t="s">
        <v>70</v>
      </c>
      <c r="C147" s="1" t="s">
        <v>144</v>
      </c>
      <c r="D147">
        <f>HEX2DEC(C147)</f>
        <v>206</v>
      </c>
      <c r="E147">
        <v>0</v>
      </c>
      <c r="F147" t="str">
        <f>CONCATENATE("{ """, B147, """", REPT(" ", 10-LEN(B147)), ", ", E147, ", 0x", C147, " },")</f>
        <v>{ "WOPEN"     , 0, 0xCE },</v>
      </c>
      <c r="G147" t="str">
        <f>CONCATENATE("CODE_", IF(LEN(H147)&gt;0, H147, B147))</f>
        <v>CODE_WOPEN</v>
      </c>
      <c r="I147" t="str">
        <f>CONCATENATE(G147, REPT(" ",16-LEN(G147)), "= 0x", C147, ",")</f>
        <v>CODE_WOPEN      = 0xCE,</v>
      </c>
    </row>
    <row r="148" spans="1:9" x14ac:dyDescent="0.3">
      <c r="A148">
        <v>107</v>
      </c>
      <c r="B148" t="s">
        <v>196</v>
      </c>
      <c r="C148" s="1" t="s">
        <v>173</v>
      </c>
      <c r="D148">
        <f>HEX2DEC(C148)</f>
        <v>235</v>
      </c>
      <c r="E148">
        <v>0</v>
      </c>
      <c r="F148" t="str">
        <f>CONCATENATE("{ """, B148, """", REPT(" ", 10-LEN(B148)), ", ", E148, ", 0x", C148, " },")</f>
        <v>{ "XOR"       , 0, 0xEB },</v>
      </c>
      <c r="G148" t="str">
        <f>CONCATENATE("CODE_", IF(LEN(H148)&gt;0, H148, B148))</f>
        <v>CODE_XOR</v>
      </c>
      <c r="I148" t="str">
        <f>CONCATENATE(G148, REPT(" ",16-LEN(G148)), "= 0x", C148, ",")</f>
        <v>CODE_XOR        = 0xEB,</v>
      </c>
    </row>
    <row r="149" spans="1:9" x14ac:dyDescent="0.3">
      <c r="A149">
        <v>46</v>
      </c>
      <c r="C149" s="1" t="s">
        <v>110</v>
      </c>
      <c r="D149">
        <f>HEX2DEC(C149)</f>
        <v>174</v>
      </c>
      <c r="E149">
        <v>0</v>
      </c>
      <c r="F149" t="str">
        <f>CONCATENATE("{ """, B149, """", REPT(" ", 10-LEN(B149)), ", ", E149, ", 0x", C149, " },")</f>
        <v>{ ""          , 0, 0xAE },</v>
      </c>
      <c r="G149" t="str">
        <f>CONCATENATE("CODE_", IF(LEN(H149)&gt;0, H149, B149))</f>
        <v>CODE_</v>
      </c>
      <c r="I149" t="str">
        <f>CONCATENATE(G149, REPT(" ",16-LEN(G149)), "= 0x", C149, ",")</f>
        <v>CODE_           = 0xAE,</v>
      </c>
    </row>
    <row r="150" spans="1:9" x14ac:dyDescent="0.3">
      <c r="A150">
        <v>50</v>
      </c>
      <c r="C150" s="1" t="s">
        <v>116</v>
      </c>
      <c r="D150">
        <f>HEX2DEC(C150)</f>
        <v>178</v>
      </c>
      <c r="E150">
        <v>0</v>
      </c>
      <c r="F150" t="str">
        <f>CONCATENATE("{ """, B150, """", REPT(" ", 10-LEN(B150)), ", ", E150, ", 0x", C150, " },")</f>
        <v>{ ""          , 0, 0xB2 },</v>
      </c>
      <c r="G150" t="str">
        <f>CONCATENATE("CODE_", IF(LEN(H150)&gt;0, H150, B150))</f>
        <v>CODE_</v>
      </c>
      <c r="I150" t="str">
        <f>CONCATENATE(G150, REPT(" ",16-LEN(G150)), "= 0x", C150, ",")</f>
        <v>CODE_           = 0xB2,</v>
      </c>
    </row>
    <row r="151" spans="1:9" x14ac:dyDescent="0.3">
      <c r="A151">
        <v>52</v>
      </c>
      <c r="C151" s="1" t="s">
        <v>118</v>
      </c>
      <c r="D151">
        <f>HEX2DEC(C151)</f>
        <v>180</v>
      </c>
      <c r="E151">
        <v>0</v>
      </c>
      <c r="F151" t="str">
        <f>CONCATENATE("{ """, B151, """", REPT(" ", 10-LEN(B151)), ", ", E151, ", 0x", C151, " },")</f>
        <v>{ ""          , 0, 0xB4 },</v>
      </c>
      <c r="G151" t="str">
        <f>CONCATENATE("CODE_", IF(LEN(H151)&gt;0, H151, B151))</f>
        <v>CODE_</v>
      </c>
      <c r="I151" t="str">
        <f>CONCATENATE(G151, REPT(" ",16-LEN(G151)), "= 0x", C151, ",")</f>
        <v>CODE_           = 0xB4,</v>
      </c>
    </row>
    <row r="152" spans="1:9" x14ac:dyDescent="0.3">
      <c r="A152">
        <v>59</v>
      </c>
      <c r="C152" s="1" t="s">
        <v>125</v>
      </c>
      <c r="D152">
        <f>HEX2DEC(C152)</f>
        <v>187</v>
      </c>
      <c r="E152">
        <v>0</v>
      </c>
      <c r="F152" t="str">
        <f>CONCATENATE("{ """, B152, """", REPT(" ", 10-LEN(B152)), ", ", E152, ", 0x", C152, " },")</f>
        <v>{ ""          , 0, 0xBB },</v>
      </c>
      <c r="G152" t="str">
        <f>CONCATENATE("CODE_", IF(LEN(H152)&gt;0, H152, B152))</f>
        <v>CODE_</v>
      </c>
      <c r="I152" t="str">
        <f>CONCATENATE(G152, REPT(" ",16-LEN(G152)), "= 0x", C152, ",")</f>
        <v>CODE_           = 0xBB,</v>
      </c>
    </row>
    <row r="153" spans="1:9" x14ac:dyDescent="0.3">
      <c r="A153">
        <v>65</v>
      </c>
      <c r="C153" s="1" t="s">
        <v>131</v>
      </c>
      <c r="D153">
        <f>HEX2DEC(C153)</f>
        <v>193</v>
      </c>
      <c r="E153">
        <v>0</v>
      </c>
      <c r="F153" t="str">
        <f>CONCATENATE("{ """, B153, """", REPT(" ", 10-LEN(B153)), ", ", E153, ", 0x", C153, " },")</f>
        <v>{ ""          , 0, 0xC1 },</v>
      </c>
      <c r="G153" t="str">
        <f>CONCATENATE("CODE_", IF(LEN(H153)&gt;0, H153, B153))</f>
        <v>CODE_</v>
      </c>
      <c r="I153" t="str">
        <f>CONCATENATE(G153, REPT(" ",16-LEN(G153)), "= 0x", C153, ",")</f>
        <v>CODE_           = 0xC1,</v>
      </c>
    </row>
    <row r="154" spans="1:9" x14ac:dyDescent="0.3">
      <c r="A154">
        <v>67</v>
      </c>
      <c r="C154" s="1" t="s">
        <v>133</v>
      </c>
      <c r="D154">
        <f>HEX2DEC(C154)</f>
        <v>195</v>
      </c>
      <c r="E154">
        <v>0</v>
      </c>
      <c r="F154" t="str">
        <f>CONCATENATE("{ """, B154, """", REPT(" ", 10-LEN(B154)), ", ", E154, ", 0x", C154, " },")</f>
        <v>{ ""          , 0, 0xC3 },</v>
      </c>
      <c r="G154" t="str">
        <f>CONCATENATE("CODE_", IF(LEN(H154)&gt;0, H154, B154))</f>
        <v>CODE_</v>
      </c>
      <c r="I154" t="str">
        <f>CONCATENATE(G154, REPT(" ",16-LEN(G154)), "= 0x", C154, ",")</f>
        <v>CODE_           = 0xC3,</v>
      </c>
    </row>
    <row r="155" spans="1:9" x14ac:dyDescent="0.3">
      <c r="A155">
        <v>80</v>
      </c>
      <c r="C155" s="1" t="s">
        <v>146</v>
      </c>
      <c r="D155">
        <f>HEX2DEC(C155)</f>
        <v>208</v>
      </c>
      <c r="E155">
        <v>0</v>
      </c>
      <c r="F155" t="str">
        <f>CONCATENATE("{ """, B155, """", REPT(" ", 10-LEN(B155)), ", ", E155, ", 0x", C155, " },")</f>
        <v>{ ""          , 0, 0xD0 },</v>
      </c>
      <c r="G155" t="str">
        <f>CONCATENATE("CODE_", IF(LEN(H155)&gt;0, H155, B155))</f>
        <v>CODE_</v>
      </c>
      <c r="I155" t="str">
        <f>CONCATENATE(G155, REPT(" ",16-LEN(G155)), "= 0x", C155, ",")</f>
        <v>CODE_           = 0xD0,</v>
      </c>
    </row>
    <row r="156" spans="1:9" x14ac:dyDescent="0.3">
      <c r="A156">
        <v>81</v>
      </c>
      <c r="C156" s="1" t="s">
        <v>147</v>
      </c>
      <c r="D156">
        <f>HEX2DEC(C156)</f>
        <v>209</v>
      </c>
      <c r="E156">
        <v>0</v>
      </c>
      <c r="F156" t="str">
        <f>CONCATENATE("{ """, B156, """", REPT(" ", 10-LEN(B156)), ", ", E156, ", 0x", C156, " },")</f>
        <v>{ ""          , 0, 0xD1 },</v>
      </c>
      <c r="G156" t="str">
        <f>CONCATENATE("CODE_", IF(LEN(H156)&gt;0, H156, B156))</f>
        <v>CODE_</v>
      </c>
      <c r="I156" t="str">
        <f>CONCATENATE(G156, REPT(" ",16-LEN(G156)), "= 0x", C156, ",")</f>
        <v>CODE_           = 0xD1,</v>
      </c>
    </row>
    <row r="157" spans="1:9" x14ac:dyDescent="0.3">
      <c r="A157">
        <v>82</v>
      </c>
      <c r="C157" s="1" t="s">
        <v>148</v>
      </c>
      <c r="D157">
        <f>HEX2DEC(C157)</f>
        <v>210</v>
      </c>
      <c r="E157">
        <v>0</v>
      </c>
      <c r="F157" t="str">
        <f>CONCATENATE("{ """, B157, """", REPT(" ", 10-LEN(B157)), ", ", E157, ", 0x", C157, " },")</f>
        <v>{ ""          , 0, 0xD2 },</v>
      </c>
      <c r="G157" t="str">
        <f>CONCATENATE("CODE_", IF(LEN(H157)&gt;0, H157, B157))</f>
        <v>CODE_</v>
      </c>
      <c r="I157" t="str">
        <f>CONCATENATE(G157, REPT(" ",16-LEN(G157)), "= 0x", C157, ",")</f>
        <v>CODE_           = 0xD2,</v>
      </c>
    </row>
    <row r="158" spans="1:9" x14ac:dyDescent="0.3">
      <c r="A158">
        <v>83</v>
      </c>
      <c r="C158" s="1" t="s">
        <v>149</v>
      </c>
      <c r="D158">
        <f>HEX2DEC(C158)</f>
        <v>211</v>
      </c>
      <c r="E158">
        <v>0</v>
      </c>
      <c r="F158" t="str">
        <f>CONCATENATE("{ """, B158, """", REPT(" ", 10-LEN(B158)), ", ", E158, ", 0x", C158, " },")</f>
        <v>{ ""          , 0, 0xD3 },</v>
      </c>
      <c r="G158" t="str">
        <f>CONCATENATE("CODE_", IF(LEN(H158)&gt;0, H158, B158))</f>
        <v>CODE_</v>
      </c>
      <c r="I158" t="str">
        <f>CONCATENATE(G158, REPT(" ",16-LEN(G158)), "= 0x", C158, ",")</f>
        <v>CODE_           = 0xD3,</v>
      </c>
    </row>
    <row r="159" spans="1:9" x14ac:dyDescent="0.3">
      <c r="A159">
        <v>84</v>
      </c>
      <c r="C159" s="1" t="s">
        <v>150</v>
      </c>
      <c r="D159">
        <f>HEX2DEC(C159)</f>
        <v>212</v>
      </c>
      <c r="E159">
        <v>0</v>
      </c>
      <c r="F159" t="str">
        <f>CONCATENATE("{ """, B159, """", REPT(" ", 10-LEN(B159)), ", ", E159, ", 0x", C159, " },")</f>
        <v>{ ""          , 0, 0xD4 },</v>
      </c>
      <c r="G159" t="str">
        <f>CONCATENATE("CODE_", IF(LEN(H159)&gt;0, H159, B159))</f>
        <v>CODE_</v>
      </c>
      <c r="I159" t="str">
        <f>CONCATENATE(G159, REPT(" ",16-LEN(G159)), "= 0x", C159, ",")</f>
        <v>CODE_           = 0xD4,</v>
      </c>
    </row>
    <row r="160" spans="1:9" x14ac:dyDescent="0.3">
      <c r="A160">
        <v>85</v>
      </c>
      <c r="C160" s="1" t="s">
        <v>151</v>
      </c>
      <c r="D160">
        <f>HEX2DEC(C160)</f>
        <v>213</v>
      </c>
      <c r="E160">
        <v>0</v>
      </c>
      <c r="F160" t="str">
        <f>CONCATENATE("{ """, B160, """", REPT(" ", 10-LEN(B160)), ", ", E160, ", 0x", C160, " },")</f>
        <v>{ ""          , 0, 0xD5 },</v>
      </c>
      <c r="G160" t="str">
        <f>CONCATENATE("CODE_", IF(LEN(H160)&gt;0, H160, B160))</f>
        <v>CODE_</v>
      </c>
      <c r="I160" t="str">
        <f>CONCATENATE(G160, REPT(" ",16-LEN(G160)), "= 0x", C160, ",")</f>
        <v>CODE_           = 0xD5,</v>
      </c>
    </row>
    <row r="161" spans="1:9" x14ac:dyDescent="0.3">
      <c r="A161">
        <v>86</v>
      </c>
      <c r="C161" s="1" t="s">
        <v>152</v>
      </c>
      <c r="D161">
        <f>HEX2DEC(C161)</f>
        <v>214</v>
      </c>
      <c r="E161">
        <v>0</v>
      </c>
      <c r="F161" t="str">
        <f>CONCATENATE("{ """, B161, """", REPT(" ", 10-LEN(B161)), ", ", E161, ", 0x", C161, " },")</f>
        <v>{ ""          , 0, 0xD6 },</v>
      </c>
      <c r="G161" t="str">
        <f>CONCATENATE("CODE_", IF(LEN(H161)&gt;0, H161, B161))</f>
        <v>CODE_</v>
      </c>
      <c r="I161" t="str">
        <f>CONCATENATE(G161, REPT(" ",16-LEN(G161)), "= 0x", C161, ",")</f>
        <v>CODE_           = 0xD6,</v>
      </c>
    </row>
    <row r="162" spans="1:9" x14ac:dyDescent="0.3">
      <c r="A162">
        <v>87</v>
      </c>
      <c r="C162" s="1" t="s">
        <v>153</v>
      </c>
      <c r="D162">
        <f>HEX2DEC(C162)</f>
        <v>215</v>
      </c>
      <c r="E162">
        <v>0</v>
      </c>
      <c r="F162" t="str">
        <f>CONCATENATE("{ """, B162, """", REPT(" ", 10-LEN(B162)), ", ", E162, ", 0x", C162, " },")</f>
        <v>{ ""          , 0, 0xD7 },</v>
      </c>
      <c r="G162" t="str">
        <f>CONCATENATE("CODE_", IF(LEN(H162)&gt;0, H162, B162))</f>
        <v>CODE_</v>
      </c>
      <c r="I162" t="str">
        <f>CONCATENATE(G162, REPT(" ",16-LEN(G162)), "= 0x", C162, ",")</f>
        <v>CODE_           = 0xD7,</v>
      </c>
    </row>
    <row r="163" spans="1:9" x14ac:dyDescent="0.3">
      <c r="A163">
        <v>88</v>
      </c>
      <c r="C163" s="1" t="s">
        <v>154</v>
      </c>
      <c r="D163">
        <f>HEX2DEC(C163)</f>
        <v>216</v>
      </c>
      <c r="E163">
        <v>0</v>
      </c>
      <c r="F163" t="str">
        <f>CONCATENATE("{ """, B163, """", REPT(" ", 10-LEN(B163)), ", ", E163, ", 0x", C163, " },")</f>
        <v>{ ""          , 0, 0xD8 },</v>
      </c>
      <c r="G163" t="str">
        <f>CONCATENATE("CODE_", IF(LEN(H163)&gt;0, H163, B163))</f>
        <v>CODE_</v>
      </c>
      <c r="I163" t="str">
        <f>CONCATENATE(G163, REPT(" ",16-LEN(G163)), "= 0x", C163, ",")</f>
        <v>CODE_           = 0xD8,</v>
      </c>
    </row>
    <row r="164" spans="1:9" x14ac:dyDescent="0.3">
      <c r="A164">
        <v>89</v>
      </c>
      <c r="C164" s="1" t="s">
        <v>155</v>
      </c>
      <c r="D164">
        <f>HEX2DEC(C164)</f>
        <v>217</v>
      </c>
      <c r="E164">
        <v>0</v>
      </c>
      <c r="F164" t="str">
        <f>CONCATENATE("{ """, B164, """", REPT(" ", 10-LEN(B164)), ", ", E164, ", 0x", C164, " },")</f>
        <v>{ ""          , 0, 0xD9 },</v>
      </c>
      <c r="G164" t="str">
        <f>CONCATENATE("CODE_", IF(LEN(H164)&gt;0, H164, B164))</f>
        <v>CODE_</v>
      </c>
      <c r="I164" t="str">
        <f>CONCATENATE(G164, REPT(" ",16-LEN(G164)), "= 0x", C164, ",")</f>
        <v>CODE_           = 0xD9,</v>
      </c>
    </row>
    <row r="165" spans="1:9" x14ac:dyDescent="0.3">
      <c r="A165">
        <v>90</v>
      </c>
      <c r="C165" s="1" t="s">
        <v>156</v>
      </c>
      <c r="D165">
        <f>HEX2DEC(C165)</f>
        <v>218</v>
      </c>
      <c r="E165">
        <v>0</v>
      </c>
      <c r="F165" t="str">
        <f>CONCATENATE("{ """, B165, """", REPT(" ", 10-LEN(B165)), ", ", E165, ", 0x", C165, " },")</f>
        <v>{ ""          , 0, 0xDA },</v>
      </c>
      <c r="G165" t="str">
        <f>CONCATENATE("CODE_", IF(LEN(H165)&gt;0, H165, B165))</f>
        <v>CODE_</v>
      </c>
      <c r="I165" t="str">
        <f>CONCATENATE(G165, REPT(" ",16-LEN(G165)), "= 0x", C165, ",")</f>
        <v>CODE_           = 0xDA,</v>
      </c>
    </row>
    <row r="166" spans="1:9" x14ac:dyDescent="0.3">
      <c r="A166">
        <v>91</v>
      </c>
      <c r="C166" s="1" t="s">
        <v>157</v>
      </c>
      <c r="D166">
        <f>HEX2DEC(C166)</f>
        <v>219</v>
      </c>
      <c r="E166">
        <v>0</v>
      </c>
      <c r="F166" t="str">
        <f>CONCATENATE("{ """, B166, """", REPT(" ", 10-LEN(B166)), ", ", E166, ", 0x", C166, " },")</f>
        <v>{ ""          , 0, 0xDB },</v>
      </c>
      <c r="G166" t="str">
        <f>CONCATENATE("CODE_", IF(LEN(H166)&gt;0, H166, B166))</f>
        <v>CODE_</v>
      </c>
      <c r="I166" t="str">
        <f>CONCATENATE(G166, REPT(" ",16-LEN(G166)), "= 0x", C166, ",")</f>
        <v>CODE_           = 0xDB,</v>
      </c>
    </row>
    <row r="167" spans="1:9" x14ac:dyDescent="0.3">
      <c r="A167">
        <v>92</v>
      </c>
      <c r="C167" s="1" t="s">
        <v>158</v>
      </c>
      <c r="D167">
        <f>HEX2DEC(C167)</f>
        <v>220</v>
      </c>
      <c r="E167">
        <v>0</v>
      </c>
      <c r="F167" t="str">
        <f>CONCATENATE("{ """, B167, """", REPT(" ", 10-LEN(B167)), ", ", E167, ", 0x", C167, " },")</f>
        <v>{ ""          , 0, 0xDC },</v>
      </c>
      <c r="G167" t="str">
        <f>CONCATENATE("CODE_", IF(LEN(H167)&gt;0, H167, B167))</f>
        <v>CODE_</v>
      </c>
      <c r="I167" t="str">
        <f>CONCATENATE(G167, REPT(" ",16-LEN(G167)), "= 0x", C167, ",")</f>
        <v>CODE_           = 0xDC,</v>
      </c>
    </row>
    <row r="168" spans="1:9" x14ac:dyDescent="0.3">
      <c r="A168">
        <v>93</v>
      </c>
      <c r="C168" s="1" t="s">
        <v>160</v>
      </c>
      <c r="D168">
        <f>HEX2DEC(C168)</f>
        <v>221</v>
      </c>
      <c r="E168">
        <v>0</v>
      </c>
      <c r="F168" t="str">
        <f>CONCATENATE("{ """, B168, """", REPT(" ", 10-LEN(B168)), ", ", E168, ", 0x", C168, " },")</f>
        <v>{ ""          , 0, 0xDD },</v>
      </c>
      <c r="G168" t="str">
        <f>CONCATENATE("CODE_", IF(LEN(H168)&gt;0, H168, B168))</f>
        <v>CODE_</v>
      </c>
      <c r="I168" t="str">
        <f>CONCATENATE(G168, REPT(" ",16-LEN(G168)), "= 0x", C168, ",")</f>
        <v>CODE_           = 0xDD,</v>
      </c>
    </row>
    <row r="169" spans="1:9" x14ac:dyDescent="0.3">
      <c r="A169">
        <v>94</v>
      </c>
      <c r="C169" s="1" t="s">
        <v>159</v>
      </c>
      <c r="D169">
        <f>HEX2DEC(C169)</f>
        <v>222</v>
      </c>
      <c r="E169">
        <v>0</v>
      </c>
      <c r="F169" t="str">
        <f>CONCATENATE("{ """, B169, """", REPT(" ", 10-LEN(B169)), ", ", E169, ", 0x", C169, " },")</f>
        <v>{ ""          , 0, 0xDE },</v>
      </c>
      <c r="G169" t="str">
        <f>CONCATENATE("CODE_", IF(LEN(H169)&gt;0, H169, B169))</f>
        <v>CODE_</v>
      </c>
      <c r="I169" t="str">
        <f>CONCATENATE(G169, REPT(" ",16-LEN(G169)), "= 0x", C169, ",")</f>
        <v>CODE_           = 0xDE,</v>
      </c>
    </row>
    <row r="170" spans="1:9" x14ac:dyDescent="0.3">
      <c r="A170">
        <v>99</v>
      </c>
      <c r="C170" s="1" t="s">
        <v>165</v>
      </c>
      <c r="D170">
        <f>HEX2DEC(C170)</f>
        <v>227</v>
      </c>
      <c r="E170">
        <v>0</v>
      </c>
      <c r="F170" t="str">
        <f>CONCATENATE("{ """, B170, """", REPT(" ", 10-LEN(B170)), ", ", E170, ", 0x", C170, " },")</f>
        <v>{ ""          , 0, 0xE3 },</v>
      </c>
      <c r="G170" t="str">
        <f>CONCATENATE("CODE_", IF(LEN(H170)&gt;0, H170, B170))</f>
        <v>CODE_</v>
      </c>
      <c r="I170" t="str">
        <f>CONCATENATE(G170, REPT(" ",16-LEN(G170)), "= 0x", C170, ",")</f>
        <v>CODE_           = 0xE3,</v>
      </c>
    </row>
    <row r="171" spans="1:9" x14ac:dyDescent="0.3">
      <c r="A171">
        <v>100</v>
      </c>
      <c r="C171" s="1" t="s">
        <v>166</v>
      </c>
      <c r="D171">
        <f>HEX2DEC(C171)</f>
        <v>228</v>
      </c>
      <c r="E171">
        <v>0</v>
      </c>
      <c r="F171" t="str">
        <f>CONCATENATE("{ """, B171, """", REPT(" ", 10-LEN(B171)), ", ", E171, ", 0x", C171, " },")</f>
        <v>{ ""          , 0, 0xE4 },</v>
      </c>
      <c r="G171" t="str">
        <f>CONCATENATE("CODE_", IF(LEN(H171)&gt;0, H171, B171))</f>
        <v>CODE_</v>
      </c>
      <c r="I171" t="str">
        <f>CONCATENATE(G171, REPT(" ",16-LEN(G171)), "= 0x", C171, ",")</f>
        <v>CODE_           = 0xE4,</v>
      </c>
    </row>
    <row r="172" spans="1:9" x14ac:dyDescent="0.3">
      <c r="A172">
        <v>101</v>
      </c>
      <c r="C172" s="1" t="s">
        <v>167</v>
      </c>
      <c r="D172">
        <f>HEX2DEC(C172)</f>
        <v>229</v>
      </c>
      <c r="E172">
        <v>0</v>
      </c>
      <c r="F172" t="str">
        <f>CONCATENATE("{ """, B172, """", REPT(" ", 10-LEN(B172)), ", ", E172, ", 0x", C172, " },")</f>
        <v>{ ""          , 0, 0xE5 },</v>
      </c>
      <c r="G172" t="str">
        <f>CONCATENATE("CODE_", IF(LEN(H172)&gt;0, H172, B172))</f>
        <v>CODE_</v>
      </c>
      <c r="I172" t="str">
        <f>CONCATENATE(G172, REPT(" ",16-LEN(G172)), "= 0x", C172, ",")</f>
        <v>CODE_           = 0xE5,</v>
      </c>
    </row>
    <row r="173" spans="1:9" x14ac:dyDescent="0.3">
      <c r="A173">
        <v>102</v>
      </c>
      <c r="C173" s="1" t="s">
        <v>168</v>
      </c>
      <c r="D173">
        <f>HEX2DEC(C173)</f>
        <v>230</v>
      </c>
      <c r="E173">
        <v>0</v>
      </c>
      <c r="F173" t="str">
        <f>CONCATENATE("{ """, B173, """", REPT(" ", 10-LEN(B173)), ", ", E173, ", 0x", C173, " },")</f>
        <v>{ ""          , 0, 0xE6 },</v>
      </c>
      <c r="G173" t="str">
        <f>CONCATENATE("CODE_", IF(LEN(H173)&gt;0, H173, B173))</f>
        <v>CODE_</v>
      </c>
      <c r="I173" t="str">
        <f>CONCATENATE(G173, REPT(" ",16-LEN(G173)), "= 0x", C173, ",")</f>
        <v>CODE_           = 0xE6,</v>
      </c>
    </row>
    <row r="174" spans="1:9" x14ac:dyDescent="0.3">
      <c r="A174">
        <v>105</v>
      </c>
      <c r="C174" s="1" t="s">
        <v>171</v>
      </c>
      <c r="D174">
        <f>HEX2DEC(C174)</f>
        <v>233</v>
      </c>
      <c r="E174">
        <v>0</v>
      </c>
      <c r="F174" t="str">
        <f>CONCATENATE("{ """, B174, """", REPT(" ", 10-LEN(B174)), ", ", E174, ", 0x", C174, " },")</f>
        <v>{ ""          , 0, 0xE9 },</v>
      </c>
      <c r="G174" t="str">
        <f>CONCATENATE("CODE_", IF(LEN(H174)&gt;0, H174, B174))</f>
        <v>CODE_</v>
      </c>
      <c r="I174" t="str">
        <f>CONCATENATE(G174, REPT(" ",16-LEN(G174)), "= 0x", C174, ",")</f>
        <v>CODE_           = 0xE9,</v>
      </c>
    </row>
    <row r="175" spans="1:9" x14ac:dyDescent="0.3">
      <c r="A175">
        <v>106</v>
      </c>
      <c r="C175" s="1" t="s">
        <v>172</v>
      </c>
      <c r="D175">
        <f>HEX2DEC(C175)</f>
        <v>234</v>
      </c>
      <c r="E175">
        <v>0</v>
      </c>
      <c r="F175" t="str">
        <f>CONCATENATE("{ """, B175, """", REPT(" ", 10-LEN(B175)), ", ", E175, ", 0x", C175, " },")</f>
        <v>{ ""          , 0, 0xEA },</v>
      </c>
      <c r="G175" t="str">
        <f>CONCATENATE("CODE_", IF(LEN(H175)&gt;0, H175, B175))</f>
        <v>CODE_</v>
      </c>
      <c r="I175" t="str">
        <f>CONCATENATE(G175, REPT(" ",16-LEN(G175)), "= 0x", C175, ",")</f>
        <v>CODE_           = 0xEA,</v>
      </c>
    </row>
    <row r="176" spans="1:9" x14ac:dyDescent="0.3">
      <c r="A176">
        <v>127</v>
      </c>
      <c r="C176" s="1" t="s">
        <v>193</v>
      </c>
      <c r="D176">
        <f>HEX2DEC(C176)</f>
        <v>255</v>
      </c>
      <c r="E176">
        <v>0</v>
      </c>
      <c r="F176" t="str">
        <f>CONCATENATE("{ """, B176, """", REPT(" ", 10-LEN(B176)), ", ", E176, ", 0x", C176, " },")</f>
        <v>{ ""          , 0, 0xFF },</v>
      </c>
      <c r="G176" t="str">
        <f>CONCATENATE("CODE_", IF(LEN(H176)&gt;0, H176, B176))</f>
        <v>CODE_</v>
      </c>
      <c r="I176" t="str">
        <f>CONCATENATE(G176, REPT(" ",16-LEN(G176)), "= 0x", C176, ",")</f>
        <v>CODE_           = 0xFF,</v>
      </c>
    </row>
    <row r="177" spans="1:9" x14ac:dyDescent="0.3">
      <c r="A177">
        <v>128</v>
      </c>
      <c r="G177" t="str">
        <f>CONCATENATE("CODE_", IF(LEN(H177)&gt;0, H177, B177))</f>
        <v>CODE_</v>
      </c>
      <c r="I177" t="str">
        <f>CONCATENATE(G177, REPT(" ",16-LEN(G177)), "= 0x", C177, ",")</f>
        <v>CODE_           = 0x,</v>
      </c>
    </row>
    <row r="178" spans="1:9" x14ac:dyDescent="0.3">
      <c r="A178">
        <v>149</v>
      </c>
      <c r="C178" s="1" t="s">
        <v>86</v>
      </c>
      <c r="E178">
        <v>1</v>
      </c>
      <c r="F178" t="str">
        <f>CONCATENATE("{ """, B178, """", REPT(" ", 20-LEN(B178)), ", ", E178, ", 0x", C178, " },")</f>
        <v>{ ""                    , 1, 0x95 },</v>
      </c>
      <c r="G178" t="str">
        <f>CONCATENATE("CODE_", IF(LEN(H178)&gt;0, H178, B178))</f>
        <v>CODE_</v>
      </c>
      <c r="I178" t="str">
        <f>CONCATENATE(G178, REPT(" ",16-LEN(G178)), "= 0x", C178, ",")</f>
        <v>CODE_           = 0x95,</v>
      </c>
    </row>
    <row r="179" spans="1:9" x14ac:dyDescent="0.3">
      <c r="A179">
        <v>150</v>
      </c>
      <c r="C179" s="1" t="s">
        <v>87</v>
      </c>
      <c r="E179">
        <v>1</v>
      </c>
      <c r="F179" t="str">
        <f>CONCATENATE("{ """, B179, """", REPT(" ", 20-LEN(B179)), ", ", E179, ", 0x", C179, " },")</f>
        <v>{ ""                    , 1, 0x96 },</v>
      </c>
      <c r="G179" t="str">
        <f>CONCATENATE("CODE_", IF(LEN(H179)&gt;0, H179, B179))</f>
        <v>CODE_</v>
      </c>
      <c r="I179" t="str">
        <f>CONCATENATE(G179, REPT(" ",16-LEN(G179)), "= 0x", C179, ",")</f>
        <v>CODE_           = 0x96,</v>
      </c>
    </row>
    <row r="180" spans="1:9" x14ac:dyDescent="0.3">
      <c r="A180">
        <v>151</v>
      </c>
      <c r="C180" s="1" t="s">
        <v>88</v>
      </c>
      <c r="E180">
        <v>1</v>
      </c>
      <c r="F180" t="str">
        <f>CONCATENATE("{ """, B180, """", REPT(" ", 20-LEN(B180)), ", ", E180, ", 0x", C180, " },")</f>
        <v>{ ""                    , 1, 0x97 },</v>
      </c>
      <c r="G180" t="str">
        <f>CONCATENATE("CODE_", IF(LEN(H180)&gt;0, H180, B180))</f>
        <v>CODE_</v>
      </c>
      <c r="I180" t="str">
        <f>CONCATENATE(G180, REPT(" ",16-LEN(G180)), "= 0x", C180, ",")</f>
        <v>CODE_           = 0x97,</v>
      </c>
    </row>
    <row r="181" spans="1:9" x14ac:dyDescent="0.3">
      <c r="A181">
        <v>152</v>
      </c>
      <c r="C181" s="1" t="s">
        <v>89</v>
      </c>
      <c r="E181">
        <v>1</v>
      </c>
      <c r="F181" t="str">
        <f>CONCATENATE("{ """, B181, """", REPT(" ", 20-LEN(B181)), ", ", E181, ", 0x", C181, " },")</f>
        <v>{ ""                    , 1, 0x98 },</v>
      </c>
      <c r="G181" t="str">
        <f>CONCATENATE("CODE_", IF(LEN(H181)&gt;0, H181, B181))</f>
        <v>CODE_</v>
      </c>
      <c r="I181" t="str">
        <f>CONCATENATE(G181, REPT(" ",16-LEN(G181)), "= 0x", C181, ",")</f>
        <v>CODE_           = 0x98,</v>
      </c>
    </row>
    <row r="182" spans="1:9" x14ac:dyDescent="0.3">
      <c r="A182">
        <v>153</v>
      </c>
      <c r="C182" s="1" t="s">
        <v>90</v>
      </c>
      <c r="E182">
        <v>1</v>
      </c>
      <c r="F182" t="str">
        <f>CONCATENATE("{ """, B182, """", REPT(" ", 20-LEN(B182)), ", ", E182, ", 0x", C182, " },")</f>
        <v>{ ""                    , 1, 0x99 },</v>
      </c>
      <c r="G182" t="str">
        <f>CONCATENATE("CODE_", IF(LEN(H182)&gt;0, H182, B182))</f>
        <v>CODE_</v>
      </c>
      <c r="I182" t="str">
        <f>CONCATENATE(G182, REPT(" ",16-LEN(G182)), "= 0x", C182, ",")</f>
        <v>CODE_           = 0x99,</v>
      </c>
    </row>
    <row r="183" spans="1:9" x14ac:dyDescent="0.3">
      <c r="A183">
        <v>158</v>
      </c>
      <c r="C183" s="1" t="s">
        <v>95</v>
      </c>
      <c r="E183">
        <v>1</v>
      </c>
      <c r="F183" t="str">
        <f>CONCATENATE("{ """, B183, """", REPT(" ", 20-LEN(B183)), ", ", E183, ", 0x", C183, " },")</f>
        <v>{ ""                    , 1, 0x9E },</v>
      </c>
      <c r="G183" t="str">
        <f>CONCATENATE("CODE_", IF(LEN(H183)&gt;0, H183, B183))</f>
        <v>CODE_</v>
      </c>
      <c r="I183" t="str">
        <f>CONCATENATE(G183, REPT(" ",16-LEN(G183)), "= 0x", C183, ",")</f>
        <v>CODE_           = 0x9E,</v>
      </c>
    </row>
    <row r="184" spans="1:9" x14ac:dyDescent="0.3">
      <c r="A184">
        <v>159</v>
      </c>
      <c r="C184" s="1" t="s">
        <v>96</v>
      </c>
      <c r="E184">
        <v>1</v>
      </c>
      <c r="F184" t="str">
        <f>CONCATENATE("{ """, B184, """", REPT(" ", 20-LEN(B184)), ", ", E184, ", 0x", C184, " },")</f>
        <v>{ ""                    , 1, 0x9F },</v>
      </c>
      <c r="G184" t="str">
        <f>CONCATENATE("CODE_", IF(LEN(H184)&gt;0, H184, B184))</f>
        <v>CODE_</v>
      </c>
      <c r="I184" t="str">
        <f>CONCATENATE(G184, REPT(" ",16-LEN(G184)), "= 0x", C184, ",")</f>
        <v>CODE_           = 0x9F,</v>
      </c>
    </row>
    <row r="185" spans="1:9" x14ac:dyDescent="0.3">
      <c r="A185">
        <v>164</v>
      </c>
      <c r="C185" s="1" t="s">
        <v>101</v>
      </c>
      <c r="E185">
        <v>1</v>
      </c>
      <c r="F185" t="str">
        <f>CONCATENATE("{ """, B185, """", REPT(" ", 20-LEN(B185)), ", ", E185, ", 0x", C185, " },")</f>
        <v>{ ""                    , 1, 0xA4 },</v>
      </c>
      <c r="G185" t="str">
        <f>CONCATENATE("CODE_", IF(LEN(H185)&gt;0, H185, B185))</f>
        <v>CODE_</v>
      </c>
      <c r="I185" t="str">
        <f>CONCATENATE(G185, REPT(" ",16-LEN(G185)), "= 0x", C185, ",")</f>
        <v>CODE_           = 0xA4,</v>
      </c>
    </row>
    <row r="186" spans="1:9" x14ac:dyDescent="0.3">
      <c r="A186">
        <v>165</v>
      </c>
      <c r="C186" s="1" t="s">
        <v>102</v>
      </c>
      <c r="E186">
        <v>1</v>
      </c>
      <c r="F186" t="str">
        <f>CONCATENATE("{ """, B186, """", REPT(" ", 20-LEN(B186)), ", ", E186, ", 0x", C186, " },")</f>
        <v>{ ""                    , 1, 0xA5 },</v>
      </c>
      <c r="G186" t="str">
        <f>CONCATENATE("CODE_", IF(LEN(H186)&gt;0, H186, B186))</f>
        <v>CODE_</v>
      </c>
      <c r="I186" t="str">
        <f>CONCATENATE(G186, REPT(" ",16-LEN(G186)), "= 0x", C186, ",")</f>
        <v>CODE_           = 0xA5,</v>
      </c>
    </row>
    <row r="187" spans="1:9" x14ac:dyDescent="0.3">
      <c r="A187">
        <v>166</v>
      </c>
      <c r="C187" s="1" t="s">
        <v>103</v>
      </c>
      <c r="E187">
        <v>1</v>
      </c>
      <c r="F187" t="str">
        <f>CONCATENATE("{ """, B187, """", REPT(" ", 20-LEN(B187)), ", ", E187, ", 0x", C187, " },")</f>
        <v>{ ""                    , 1, 0xA6 },</v>
      </c>
      <c r="G187" t="str">
        <f>CONCATENATE("CODE_", IF(LEN(H187)&gt;0, H187, B187))</f>
        <v>CODE_</v>
      </c>
      <c r="I187" t="str">
        <f>CONCATENATE(G187, REPT(" ",16-LEN(G187)), "= 0x", C187, ",")</f>
        <v>CODE_           = 0xA6,</v>
      </c>
    </row>
    <row r="188" spans="1:9" x14ac:dyDescent="0.3">
      <c r="A188">
        <v>168</v>
      </c>
      <c r="C188" s="1" t="s">
        <v>105</v>
      </c>
      <c r="E188">
        <v>1</v>
      </c>
      <c r="F188" t="str">
        <f>CONCATENATE("{ """, B188, """", REPT(" ", 20-LEN(B188)), ", ", E188, ", 0x", C188, " },")</f>
        <v>{ ""                    , 1, 0xA8 },</v>
      </c>
      <c r="G188" t="str">
        <f>CONCATENATE("CODE_", IF(LEN(H188)&gt;0, H188, B188))</f>
        <v>CODE_</v>
      </c>
      <c r="I188" t="str">
        <f>CONCATENATE(G188, REPT(" ",16-LEN(G188)), "= 0x", C188, ",")</f>
        <v>CODE_           = 0xA8,</v>
      </c>
    </row>
    <row r="189" spans="1:9" x14ac:dyDescent="0.3">
      <c r="A189">
        <v>172</v>
      </c>
      <c r="C189" s="1" t="s">
        <v>108</v>
      </c>
      <c r="E189">
        <v>1</v>
      </c>
      <c r="F189" t="str">
        <f>CONCATENATE("{ """, B189, """", REPT(" ", 20-LEN(B189)), ", ", E189, ", 0x", C189, " },")</f>
        <v>{ ""                    , 1, 0xAC },</v>
      </c>
      <c r="G189" t="str">
        <f>CONCATENATE("CODE_", IF(LEN(H189)&gt;0, H189, B189))</f>
        <v>CODE_</v>
      </c>
      <c r="I189" t="str">
        <f>CONCATENATE(G189, REPT(" ",16-LEN(G189)), "= 0x", C189, ",")</f>
        <v>CODE_           = 0xAC,</v>
      </c>
    </row>
    <row r="190" spans="1:9" x14ac:dyDescent="0.3">
      <c r="A190">
        <v>173</v>
      </c>
      <c r="C190" s="1" t="s">
        <v>109</v>
      </c>
      <c r="E190">
        <v>1</v>
      </c>
      <c r="F190" t="str">
        <f>CONCATENATE("{ """, B190, """", REPT(" ", 20-LEN(B190)), ", ", E190, ", 0x", C190, " },")</f>
        <v>{ ""                    , 1, 0xAD },</v>
      </c>
      <c r="G190" t="str">
        <f>CONCATENATE("CODE_", IF(LEN(H190)&gt;0, H190, B190))</f>
        <v>CODE_</v>
      </c>
      <c r="I190" t="str">
        <f>CONCATENATE(G190, REPT(" ",16-LEN(G190)), "= 0x", C190, ",")</f>
        <v>CODE_           = 0xAD,</v>
      </c>
    </row>
    <row r="191" spans="1:9" x14ac:dyDescent="0.3">
      <c r="A191">
        <v>174</v>
      </c>
      <c r="C191" s="1" t="s">
        <v>110</v>
      </c>
      <c r="E191">
        <v>1</v>
      </c>
      <c r="F191" t="str">
        <f>CONCATENATE("{ """, B191, """", REPT(" ", 20-LEN(B191)), ", ", E191, ", 0x", C191, " },")</f>
        <v>{ ""                    , 1, 0xAE },</v>
      </c>
      <c r="G191" t="str">
        <f>CONCATENATE("CODE_", IF(LEN(H191)&gt;0, H191, B191))</f>
        <v>CODE_</v>
      </c>
      <c r="I191" t="str">
        <f>CONCATENATE(G191, REPT(" ",16-LEN(G191)), "= 0x", C191, ",")</f>
        <v>CODE_           = 0xAE,</v>
      </c>
    </row>
    <row r="192" spans="1:9" x14ac:dyDescent="0.3">
      <c r="A192">
        <v>175</v>
      </c>
      <c r="C192" s="1" t="s">
        <v>113</v>
      </c>
      <c r="E192">
        <v>1</v>
      </c>
      <c r="F192" t="str">
        <f>CONCATENATE("{ """, B192, """", REPT(" ", 20-LEN(B192)), ", ", E192, ", 0x", C192, " },")</f>
        <v>{ ""                    , 1, 0xAF },</v>
      </c>
      <c r="G192" t="str">
        <f>CONCATENATE("CODE_", IF(LEN(H192)&gt;0, H192, B192))</f>
        <v>CODE_</v>
      </c>
      <c r="I192" t="str">
        <f>CONCATENATE(G192, REPT(" ",16-LEN(G192)), "= 0x", C192, ",")</f>
        <v>CODE_           = 0xAF,</v>
      </c>
    </row>
    <row r="193" spans="1:9" x14ac:dyDescent="0.3">
      <c r="A193">
        <v>177</v>
      </c>
      <c r="C193" s="1" t="s">
        <v>115</v>
      </c>
      <c r="E193">
        <v>1</v>
      </c>
      <c r="F193" t="str">
        <f>CONCATENATE("{ """, B193, """", REPT(" ", 20-LEN(B193)), ", ", E193, ", 0x", C193, " },")</f>
        <v>{ ""                    , 1, 0xB1 },</v>
      </c>
      <c r="G193" t="str">
        <f>CONCATENATE("CODE_", IF(LEN(H193)&gt;0, H193, B193))</f>
        <v>CODE_</v>
      </c>
      <c r="I193" t="str">
        <f>CONCATENATE(G193, REPT(" ",16-LEN(G193)), "= 0x", C193, ",")</f>
        <v>CODE_           = 0xB1,</v>
      </c>
    </row>
    <row r="194" spans="1:9" x14ac:dyDescent="0.3">
      <c r="A194">
        <v>188</v>
      </c>
      <c r="C194" s="1" t="s">
        <v>126</v>
      </c>
      <c r="E194">
        <v>1</v>
      </c>
      <c r="F194" t="str">
        <f>CONCATENATE("{ """, B194, """", REPT(" ", 20-LEN(B194)), ", ", E194, ", 0x", C194, " },")</f>
        <v>{ ""                    , 1, 0xBC },</v>
      </c>
      <c r="G194" t="str">
        <f>CONCATENATE("CODE_", IF(LEN(H194)&gt;0, H194, B194))</f>
        <v>CODE_</v>
      </c>
      <c r="I194" t="str">
        <f>CONCATENATE(G194, REPT(" ",16-LEN(G194)), "= 0x", C194, ",")</f>
        <v>CODE_           = 0xBC,</v>
      </c>
    </row>
  </sheetData>
  <sortState ref="A1:I194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Miso Kim</dc:creator>
  <cp:lastModifiedBy>Miso Kim</cp:lastModifiedBy>
  <dcterms:created xsi:type="dcterms:W3CDTF">2015-01-25T15:08:35Z</dcterms:created>
  <dcterms:modified xsi:type="dcterms:W3CDTF">2015-01-25T19:00:31Z</dcterms:modified>
</cp:coreProperties>
</file>