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9435" windowHeight="6915"/>
  </bookViews>
  <sheets>
    <sheet name="Plate 1 - Sheet1" sheetId="3" r:id="rId1"/>
  </sheets>
  <definedNames>
    <definedName name="MethodPointer">2353128</definedName>
  </definedNames>
  <calcPr calcId="145621"/>
</workbook>
</file>

<file path=xl/calcChain.xml><?xml version="1.0" encoding="utf-8"?>
<calcChain xmlns="http://schemas.openxmlformats.org/spreadsheetml/2006/main">
  <c r="C75" i="3" l="1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AB53" i="3"/>
  <c r="AA53" i="3"/>
  <c r="Z53" i="3"/>
  <c r="Y53" i="3"/>
  <c r="X53" i="3"/>
  <c r="W53" i="3"/>
  <c r="V53" i="3"/>
  <c r="U53" i="3"/>
  <c r="T53" i="3"/>
  <c r="S53" i="3"/>
  <c r="R53" i="3"/>
  <c r="Q53" i="3"/>
  <c r="AB51" i="3"/>
  <c r="AA51" i="3"/>
  <c r="Z51" i="3"/>
  <c r="Y51" i="3"/>
  <c r="X51" i="3"/>
  <c r="W51" i="3"/>
  <c r="V51" i="3"/>
  <c r="U51" i="3"/>
  <c r="T51" i="3"/>
  <c r="S51" i="3"/>
  <c r="R51" i="3"/>
  <c r="Q51" i="3"/>
  <c r="AB49" i="3"/>
  <c r="AA49" i="3"/>
  <c r="Z49" i="3"/>
  <c r="Y49" i="3"/>
  <c r="X49" i="3"/>
  <c r="W49" i="3"/>
  <c r="V49" i="3"/>
  <c r="U49" i="3"/>
  <c r="T49" i="3"/>
  <c r="S49" i="3"/>
  <c r="R49" i="3"/>
  <c r="Q49" i="3"/>
  <c r="AB47" i="3"/>
  <c r="AA47" i="3"/>
  <c r="Z47" i="3"/>
  <c r="Y47" i="3"/>
  <c r="X47" i="3"/>
  <c r="W47" i="3"/>
  <c r="V47" i="3"/>
  <c r="U47" i="3"/>
  <c r="T47" i="3"/>
  <c r="S47" i="3"/>
  <c r="R47" i="3"/>
  <c r="Q47" i="3"/>
  <c r="AB45" i="3"/>
  <c r="AA45" i="3"/>
  <c r="Z45" i="3"/>
  <c r="Y45" i="3"/>
  <c r="X45" i="3"/>
  <c r="W45" i="3"/>
  <c r="V45" i="3"/>
  <c r="U45" i="3"/>
  <c r="T45" i="3"/>
  <c r="S45" i="3"/>
  <c r="R45" i="3"/>
  <c r="Q45" i="3"/>
  <c r="AB43" i="3"/>
  <c r="AA43" i="3"/>
  <c r="Z43" i="3"/>
  <c r="Y43" i="3"/>
  <c r="X43" i="3"/>
  <c r="W43" i="3"/>
  <c r="V43" i="3"/>
  <c r="U43" i="3"/>
  <c r="T43" i="3"/>
  <c r="S43" i="3"/>
  <c r="R43" i="3"/>
  <c r="Q43" i="3"/>
  <c r="AB41" i="3"/>
  <c r="AA41" i="3"/>
  <c r="Z41" i="3"/>
  <c r="Y41" i="3"/>
  <c r="X41" i="3"/>
  <c r="W41" i="3"/>
  <c r="V41" i="3"/>
  <c r="U41" i="3"/>
  <c r="T41" i="3"/>
  <c r="S41" i="3"/>
  <c r="R41" i="3"/>
  <c r="Q41" i="3"/>
  <c r="AB39" i="3"/>
  <c r="AA39" i="3"/>
  <c r="Z39" i="3"/>
  <c r="Y39" i="3"/>
  <c r="X39" i="3"/>
  <c r="W39" i="3"/>
  <c r="V39" i="3"/>
  <c r="U39" i="3"/>
  <c r="T39" i="3"/>
  <c r="S39" i="3"/>
  <c r="R39" i="3"/>
  <c r="Q39" i="3"/>
</calcChain>
</file>

<file path=xl/sharedStrings.xml><?xml version="1.0" encoding="utf-8"?>
<sst xmlns="http://schemas.openxmlformats.org/spreadsheetml/2006/main" count="186" uniqueCount="156">
  <si>
    <t>Software Version</t>
  </si>
  <si>
    <t>2.01.14</t>
  </si>
  <si>
    <t>Experiment File Path:</t>
  </si>
  <si>
    <t>Protocol File Path:</t>
  </si>
  <si>
    <t>C:\Users\Public\Documents\Protocols\Charity\550_800_xylenol_orange_cherry_flowers_winter2019_greiner_quick_no_shake.prt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</si>
  <si>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</si>
  <si>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</si>
  <si>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</si>
  <si>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</si>
  <si>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</si>
  <si>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</si>
  <si>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</si>
  <si>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</si>
  <si>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</si>
  <si>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</si>
  <si>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</si>
  <si>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Greiner 96 flat bottom</t>
  </si>
  <si>
    <t>Well Selection</t>
  </si>
  <si>
    <t>Runtime</t>
  </si>
  <si>
    <t>Read</t>
  </si>
  <si>
    <t>550-800 xyenol orange _1_</t>
  </si>
  <si>
    <t>Absorbance Endpoint</t>
  </si>
  <si>
    <t>Full Plate</t>
  </si>
  <si>
    <t>Wavelengths: 550, 800</t>
  </si>
  <si>
    <t>Read Speed: Normal, Delay: 100 msec, Measurements/Data Point: 8</t>
  </si>
  <si>
    <t>Layout</t>
  </si>
  <si>
    <t>A</t>
  </si>
  <si>
    <t>SPL1</t>
  </si>
  <si>
    <t>SPL9</t>
  </si>
  <si>
    <t>SPL17</t>
  </si>
  <si>
    <t>SPL25</t>
  </si>
  <si>
    <t>SPL33</t>
  </si>
  <si>
    <t>SPL41</t>
  </si>
  <si>
    <t>SPL49</t>
  </si>
  <si>
    <t>SPL57</t>
  </si>
  <si>
    <t>SPL65</t>
  </si>
  <si>
    <t>SPL73</t>
  </si>
  <si>
    <t>SPL81</t>
  </si>
  <si>
    <t>SPL89</t>
  </si>
  <si>
    <t>Well ID</t>
  </si>
  <si>
    <t>B</t>
  </si>
  <si>
    <t>SPL2</t>
  </si>
  <si>
    <t>SPL10</t>
  </si>
  <si>
    <t>SPL18</t>
  </si>
  <si>
    <t>SPL26</t>
  </si>
  <si>
    <t>SPL34</t>
  </si>
  <si>
    <t>SPL42</t>
  </si>
  <si>
    <t>SPL50</t>
  </si>
  <si>
    <t>SPL58</t>
  </si>
  <si>
    <t>SPL66</t>
  </si>
  <si>
    <t>SPL74</t>
  </si>
  <si>
    <t>SPL82</t>
  </si>
  <si>
    <t>SPL90</t>
  </si>
  <si>
    <t>C</t>
  </si>
  <si>
    <t>SPL3</t>
  </si>
  <si>
    <t>SPL11</t>
  </si>
  <si>
    <t>SPL19</t>
  </si>
  <si>
    <t>SPL27</t>
  </si>
  <si>
    <t>SPL35</t>
  </si>
  <si>
    <t>SPL43</t>
  </si>
  <si>
    <t>SPL51</t>
  </si>
  <si>
    <t>SPL59</t>
  </si>
  <si>
    <t>SPL67</t>
  </si>
  <si>
    <t>SPL75</t>
  </si>
  <si>
    <t>SPL83</t>
  </si>
  <si>
    <t>SPL91</t>
  </si>
  <si>
    <t>D</t>
  </si>
  <si>
    <t>SPL4</t>
  </si>
  <si>
    <t>SPL12</t>
  </si>
  <si>
    <t>SPL20</t>
  </si>
  <si>
    <t>SPL28</t>
  </si>
  <si>
    <t>SPL36</t>
  </si>
  <si>
    <t>SPL44</t>
  </si>
  <si>
    <t>SPL52</t>
  </si>
  <si>
    <t>SPL60</t>
  </si>
  <si>
    <t>SPL68</t>
  </si>
  <si>
    <t>SPL76</t>
  </si>
  <si>
    <t>SPL84</t>
  </si>
  <si>
    <t>SPL92</t>
  </si>
  <si>
    <t>E</t>
  </si>
  <si>
    <t>SPL5</t>
  </si>
  <si>
    <t>SPL13</t>
  </si>
  <si>
    <t>SPL21</t>
  </si>
  <si>
    <t>SPL29</t>
  </si>
  <si>
    <t>SPL37</t>
  </si>
  <si>
    <t>SPL45</t>
  </si>
  <si>
    <t>SPL53</t>
  </si>
  <si>
    <t>SPL61</t>
  </si>
  <si>
    <t>SPL69</t>
  </si>
  <si>
    <t>SPL77</t>
  </si>
  <si>
    <t>SPL85</t>
  </si>
  <si>
    <t>SPL93</t>
  </si>
  <si>
    <t>F</t>
  </si>
  <si>
    <t>SPL6</t>
  </si>
  <si>
    <t>SPL14</t>
  </si>
  <si>
    <t>SPL22</t>
  </si>
  <si>
    <t>SPL30</t>
  </si>
  <si>
    <t>SPL38</t>
  </si>
  <si>
    <t>SPL46</t>
  </si>
  <si>
    <t>SPL54</t>
  </si>
  <si>
    <t>SPL62</t>
  </si>
  <si>
    <t>SPL70</t>
  </si>
  <si>
    <t>SPL78</t>
  </si>
  <si>
    <t>SPL86</t>
  </si>
  <si>
    <t>SPL94</t>
  </si>
  <si>
    <t>G</t>
  </si>
  <si>
    <t>SPL7</t>
  </si>
  <si>
    <t>SPL15</t>
  </si>
  <si>
    <t>SPL23</t>
  </si>
  <si>
    <t>SPL31</t>
  </si>
  <si>
    <t>SPL39</t>
  </si>
  <si>
    <t>SPL47</t>
  </si>
  <si>
    <t>SPL55</t>
  </si>
  <si>
    <t>SPL63</t>
  </si>
  <si>
    <t>SPL71</t>
  </si>
  <si>
    <t>SPL79</t>
  </si>
  <si>
    <t>SPL87</t>
  </si>
  <si>
    <t>SPL95</t>
  </si>
  <si>
    <t>H</t>
  </si>
  <si>
    <t>SPL8</t>
  </si>
  <si>
    <t>SPL16</t>
  </si>
  <si>
    <t>SPL24</t>
  </si>
  <si>
    <t>SPL32</t>
  </si>
  <si>
    <t>SPL40</t>
  </si>
  <si>
    <t>SPL48</t>
  </si>
  <si>
    <t>SPL56</t>
  </si>
  <si>
    <t>SPL64</t>
  </si>
  <si>
    <t>SPL72</t>
  </si>
  <si>
    <t>SPL80</t>
  </si>
  <si>
    <t>SPL88</t>
  </si>
  <si>
    <t>SPL96</t>
  </si>
  <si>
    <t>Results</t>
  </si>
  <si>
    <t>Actual Temperature:</t>
  </si>
  <si>
    <t>550-800 xyenol orange _1_:550</t>
  </si>
  <si>
    <t>550-800 xyenol orange _1_:800</t>
  </si>
  <si>
    <t>ST/Sample</t>
  </si>
  <si>
    <t>abs</t>
  </si>
  <si>
    <t>conc</t>
  </si>
  <si>
    <t>ST0</t>
  </si>
  <si>
    <t>ST1</t>
  </si>
  <si>
    <t>ST2</t>
  </si>
  <si>
    <t>ST3</t>
  </si>
  <si>
    <t>ST4</t>
  </si>
  <si>
    <t>ST5</t>
  </si>
  <si>
    <t>ST6</t>
  </si>
  <si>
    <t>ST7</t>
  </si>
  <si>
    <t>27-03-46</t>
  </si>
  <si>
    <t>27-02-65</t>
  </si>
  <si>
    <t>27-02-19</t>
  </si>
  <si>
    <t>27-02-08</t>
  </si>
  <si>
    <t>27-04-34</t>
  </si>
  <si>
    <t>27-04-12</t>
  </si>
  <si>
    <t>27-03-28</t>
  </si>
  <si>
    <t>27-03-27</t>
  </si>
  <si>
    <t>27-03-08</t>
  </si>
  <si>
    <t>27-03-25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</si>
</sst>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0" applyFont="1"/>
    <xf numFmtId="0" fontId="2" fillId="0" borderId="0" xfId="1" applyFont="1" applyAlignment="1">
      <alignment horizontal="left" vertical="center" wrapText="1"/>
    </xf>
    <xf numFmtId="0" fontId="1" fillId="0" borderId="0" xfId="1"/>
    <xf numFmtId="14" fontId="2" fillId="0" borderId="0" xfId="1" applyNumberFormat="1" applyFont="1" applyAlignment="1">
      <alignment horizontal="left" vertical="center" wrapText="1"/>
    </xf>
    <xf numFmtId="19" fontId="2" fillId="0" borderId="0" xfId="1" applyNumberFormat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2" fillId="5" borderId="3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2" fillId="13" borderId="3" xfId="1" applyFont="1" applyFill="1" applyBorder="1" applyAlignment="1">
      <alignment horizontal="center" vertical="center" wrapText="1"/>
    </xf>
    <xf numFmtId="0" fontId="2" fillId="8" borderId="2" xfId="1" applyFont="1" applyFill="1" applyBorder="1" applyAlignment="1">
      <alignment horizontal="center" vertical="center" wrapText="1"/>
    </xf>
    <xf numFmtId="0" fontId="2" fillId="10" borderId="2" xfId="1" applyFont="1" applyFill="1" applyBorder="1" applyAlignment="1">
      <alignment horizontal="center" vertical="center" wrapText="1"/>
    </xf>
    <xf numFmtId="0" fontId="2" fillId="16" borderId="2" xfId="1" applyFont="1" applyFill="1" applyBorder="1" applyAlignment="1">
      <alignment horizontal="center" vertical="center" wrapText="1"/>
    </xf>
    <xf numFmtId="0" fontId="2" fillId="15" borderId="2" xfId="1" applyFont="1" applyFill="1" applyBorder="1" applyAlignment="1">
      <alignment horizontal="center" vertical="center" wrapText="1"/>
    </xf>
    <xf numFmtId="0" fontId="2" fillId="11" borderId="2" xfId="1" applyFont="1" applyFill="1" applyBorder="1" applyAlignment="1">
      <alignment horizontal="center" vertical="center" wrapText="1"/>
    </xf>
    <xf numFmtId="0" fontId="2" fillId="6" borderId="3" xfId="1" applyFont="1" applyFill="1" applyBorder="1" applyAlignment="1">
      <alignment horizontal="center" vertical="center" wrapText="1"/>
    </xf>
    <xf numFmtId="0" fontId="2" fillId="12" borderId="3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11" borderId="3" xfId="1" applyFont="1" applyFill="1" applyBorder="1" applyAlignment="1">
      <alignment horizontal="center" vertical="center" wrapText="1"/>
    </xf>
    <xf numFmtId="0" fontId="2" fillId="15" borderId="3" xfId="1" applyFont="1" applyFill="1" applyBorder="1" applyAlignment="1">
      <alignment horizontal="center" vertical="center" wrapText="1"/>
    </xf>
    <xf numFmtId="0" fontId="2" fillId="14" borderId="3" xfId="1" applyFont="1" applyFill="1" applyBorder="1" applyAlignment="1">
      <alignment horizontal="center" vertical="center" wrapText="1"/>
    </xf>
    <xf numFmtId="0" fontId="2" fillId="10" borderId="3" xfId="1" applyFont="1" applyFill="1" applyBorder="1" applyAlignment="1">
      <alignment horizontal="center" vertical="center" wrapText="1"/>
    </xf>
    <xf numFmtId="0" fontId="2" fillId="9" borderId="2" xfId="1" applyFont="1" applyFill="1" applyBorder="1" applyAlignment="1">
      <alignment horizontal="center" vertical="center" wrapText="1"/>
    </xf>
    <xf numFmtId="0" fontId="2" fillId="14" borderId="2" xfId="1" applyFont="1" applyFill="1" applyBorder="1" applyAlignment="1">
      <alignment horizontal="center" vertical="center" wrapText="1"/>
    </xf>
    <xf numFmtId="0" fontId="2" fillId="17" borderId="2" xfId="1" applyFont="1" applyFill="1" applyBorder="1" applyAlignment="1">
      <alignment horizontal="center" vertical="center" wrapText="1"/>
    </xf>
    <xf numFmtId="0" fontId="2" fillId="12" borderId="2" xfId="1" applyFont="1" applyFill="1" applyBorder="1" applyAlignment="1">
      <alignment horizontal="center" vertical="center" wrapText="1"/>
    </xf>
    <xf numFmtId="0" fontId="2" fillId="17" borderId="3" xfId="1" applyFont="1" applyFill="1" applyBorder="1" applyAlignment="1">
      <alignment horizontal="center" vertical="center" wrapText="1"/>
    </xf>
    <xf numFmtId="0" fontId="2" fillId="16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 60 min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'Plate 1 - Sheet1'!$D$58:$D$65</c:f>
              <c:numCache>
                <c:formatCode>General</c:formatCode>
                <c:ptCount val="8"/>
                <c:pt idx="0">
                  <c:v>0</c:v>
                </c:pt>
                <c:pt idx="1">
                  <c:v>7.8125E-2</c:v>
                </c:pt>
                <c:pt idx="2">
                  <c:v>0.15625</c:v>
                </c:pt>
                <c:pt idx="3">
                  <c:v>0.3125</c:v>
                </c:pt>
                <c:pt idx="4">
                  <c:v>0.625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'Plate 1 - Sheet1'!$C$58:$C$65</c:f>
              <c:numCache>
                <c:formatCode>General</c:formatCode>
                <c:ptCount val="8"/>
                <c:pt idx="0">
                  <c:v>6.4250000000000002E-2</c:v>
                </c:pt>
                <c:pt idx="1">
                  <c:v>6.8750000000000006E-2</c:v>
                </c:pt>
                <c:pt idx="2">
                  <c:v>7.1250000000000008E-2</c:v>
                </c:pt>
                <c:pt idx="3">
                  <c:v>7.8499999999999986E-2</c:v>
                </c:pt>
                <c:pt idx="4">
                  <c:v>9.5750000000000002E-2</c:v>
                </c:pt>
                <c:pt idx="5">
                  <c:v>0.13250000000000001</c:v>
                </c:pt>
                <c:pt idx="6">
                  <c:v>0.14275000000000002</c:v>
                </c:pt>
                <c:pt idx="7">
                  <c:v>0.16749999999999998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27488"/>
        <c:axId val="105725952"/>
      </c:scatterChart>
      <c:valAx>
        <c:axId val="1057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725952"/>
        <c:crosses val="autoZero"/>
        <c:crossBetween val="midCat"/>
      </c:valAx>
      <c:valAx>
        <c:axId val="10572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72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55</xdr:row>
      <xdr:rowOff>157161</xdr:rowOff>
    </xdr:from>
    <xdr:to>
      <xdr:col>13</xdr:col>
      <xdr:colOff>133349</xdr:colOff>
      <xdr:row>75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5"/>
  <sheetViews>
    <sheetView tabSelected="1" topLeftCell="A55" workbookViewId="0">
      <selection activeCell="S62" sqref="S62"/>
    </sheetView>
  </sheetViews>
  <sheetFormatPr defaultRowHeight="12.75" x14ac:dyDescent="0.2"/>
  <cols>
    <col min="1" max="1" width="20.7109375" style="3" customWidth="1"/>
    <col min="2" max="2" width="12.7109375" style="3" customWidth="1"/>
    <col min="3" max="16384" width="9.140625" style="3"/>
  </cols>
  <sheetData>
    <row r="2" spans="1:2" x14ac:dyDescent="0.2">
      <c r="A2" s="2" t="s">
        <v>0</v>
      </c>
      <c r="B2" s="2" t="s">
        <v>1</v>
      </c>
    </row>
    <row r="4" spans="1:2" x14ac:dyDescent="0.2">
      <c r="A4" s="2" t="s">
        <v>2</v>
      </c>
      <c r="B4" s="2"/>
    </row>
    <row r="5" spans="1:2" ht="127.5" x14ac:dyDescent="0.2">
      <c r="A5" s="2" t="s">
        <v>3</v>
      </c>
      <c r="B5" s="2" t="s">
        <v>4</v>
      </c>
    </row>
    <row r="6" spans="1:2" x14ac:dyDescent="0.2">
      <c r="A6" s="2" t="s">
        <v>5</v>
      </c>
      <c r="B6" s="2" t="s">
        <v>6</v>
      </c>
    </row>
    <row r="7" spans="1:2" x14ac:dyDescent="0.2">
      <c r="A7" s="2" t="s">
        <v>7</v>
      </c>
      <c r="B7" s="4">
        <v>44300</v>
      </c>
    </row>
    <row r="8" spans="1:2" x14ac:dyDescent="0.2">
      <c r="A8" s="2" t="s">
        <v>8</v>
      </c>
      <c r="B8" s="5">
        <v>0.50645833333333334</v>
      </c>
    </row>
    <row r="9" spans="1:2" x14ac:dyDescent="0.2">
      <c r="A9" s="2" t="s">
        <v>9</v>
      </c>
      <c r="B9" s="2" t="s">
        <v>10</v>
      </c>
    </row>
    <row r="10" spans="1:2" x14ac:dyDescent="0.2">
      <c r="A10" s="2" t="s">
        <v>11</v>
      </c>
      <c r="B10" s="2">
        <v>270736</v>
      </c>
    </row>
    <row r="11" spans="1:2" x14ac:dyDescent="0.2">
      <c r="A11" s="2" t="s">
        <v>12</v>
      </c>
      <c r="B11" s="2" t="s">
        <v>13</v>
      </c>
    </row>
    <row r="13" spans="1:2" x14ac:dyDescent="0.2">
      <c r="A13" s="6" t="s">
        <v>14</v>
      </c>
      <c r="B13" s="2"/>
    </row>
    <row r="14" spans="1:2" ht="25.5" x14ac:dyDescent="0.2">
      <c r="A14" s="2" t="s">
        <v>15</v>
      </c>
      <c r="B14" s="2" t="s">
        <v>16</v>
      </c>
    </row>
    <row r="15" spans="1:2" x14ac:dyDescent="0.2">
      <c r="A15" s="2" t="s">
        <v>17</v>
      </c>
      <c r="B15" s="2" t="s">
        <v>18</v>
      </c>
    </row>
    <row r="16" spans="1:2" ht="38.25" x14ac:dyDescent="0.2">
      <c r="A16" s="2" t="s">
        <v>19</v>
      </c>
      <c r="B16" s="2" t="s">
        <v>20</v>
      </c>
    </row>
    <row r="17" spans="1:15" ht="25.5" x14ac:dyDescent="0.2">
      <c r="A17" s="2"/>
      <c r="B17" s="2" t="s">
        <v>21</v>
      </c>
    </row>
    <row r="18" spans="1:15" x14ac:dyDescent="0.2">
      <c r="A18" s="2"/>
      <c r="B18" s="2" t="s">
        <v>22</v>
      </c>
    </row>
    <row r="19" spans="1:15" ht="25.5" x14ac:dyDescent="0.2">
      <c r="A19" s="2"/>
      <c r="B19" s="2" t="s">
        <v>23</v>
      </c>
    </row>
    <row r="20" spans="1:15" ht="89.25" x14ac:dyDescent="0.2">
      <c r="A20" s="2"/>
      <c r="B20" s="2" t="s">
        <v>24</v>
      </c>
    </row>
    <row r="22" spans="1:15" x14ac:dyDescent="0.2">
      <c r="A22" s="6" t="s">
        <v>25</v>
      </c>
      <c r="B22" s="2"/>
    </row>
    <row r="24" spans="1:15" x14ac:dyDescent="0.2">
      <c r="B24" s="7"/>
      <c r="C24" s="8">
        <v>1</v>
      </c>
      <c r="D24" s="8">
        <v>2</v>
      </c>
      <c r="E24" s="8">
        <v>3</v>
      </c>
      <c r="F24" s="8">
        <v>4</v>
      </c>
      <c r="G24" s="8">
        <v>5</v>
      </c>
      <c r="H24" s="8">
        <v>6</v>
      </c>
      <c r="I24" s="8">
        <v>7</v>
      </c>
      <c r="J24" s="8">
        <v>8</v>
      </c>
      <c r="K24" s="8">
        <v>9</v>
      </c>
      <c r="L24" s="8">
        <v>10</v>
      </c>
      <c r="M24" s="8">
        <v>11</v>
      </c>
      <c r="N24" s="8">
        <v>12</v>
      </c>
    </row>
    <row r="25" spans="1:15" x14ac:dyDescent="0.2">
      <c r="B25" s="8" t="s">
        <v>26</v>
      </c>
      <c r="C25" s="9" t="s">
        <v>27</v>
      </c>
      <c r="D25" s="9" t="s">
        <v>28</v>
      </c>
      <c r="E25" s="9" t="s">
        <v>29</v>
      </c>
      <c r="F25" s="9" t="s">
        <v>30</v>
      </c>
      <c r="G25" s="9" t="s">
        <v>31</v>
      </c>
      <c r="H25" s="9" t="s">
        <v>32</v>
      </c>
      <c r="I25" s="9" t="s">
        <v>33</v>
      </c>
      <c r="J25" s="9" t="s">
        <v>34</v>
      </c>
      <c r="K25" s="9" t="s">
        <v>35</v>
      </c>
      <c r="L25" s="9" t="s">
        <v>36</v>
      </c>
      <c r="M25" s="9" t="s">
        <v>37</v>
      </c>
      <c r="N25" s="9" t="s">
        <v>38</v>
      </c>
      <c r="O25" s="10" t="s">
        <v>39</v>
      </c>
    </row>
    <row r="26" spans="1:15" x14ac:dyDescent="0.2">
      <c r="B26" s="8" t="s">
        <v>40</v>
      </c>
      <c r="C26" s="9" t="s">
        <v>41</v>
      </c>
      <c r="D26" s="9" t="s">
        <v>42</v>
      </c>
      <c r="E26" s="9" t="s">
        <v>43</v>
      </c>
      <c r="F26" s="9" t="s">
        <v>44</v>
      </c>
      <c r="G26" s="9" t="s">
        <v>45</v>
      </c>
      <c r="H26" s="9" t="s">
        <v>46</v>
      </c>
      <c r="I26" s="9" t="s">
        <v>47</v>
      </c>
      <c r="J26" s="9" t="s">
        <v>48</v>
      </c>
      <c r="K26" s="9" t="s">
        <v>49</v>
      </c>
      <c r="L26" s="9" t="s">
        <v>50</v>
      </c>
      <c r="M26" s="9" t="s">
        <v>51</v>
      </c>
      <c r="N26" s="9" t="s">
        <v>52</v>
      </c>
      <c r="O26" s="10" t="s">
        <v>39</v>
      </c>
    </row>
    <row r="27" spans="1:15" x14ac:dyDescent="0.2">
      <c r="B27" s="8" t="s">
        <v>53</v>
      </c>
      <c r="C27" s="9" t="s">
        <v>54</v>
      </c>
      <c r="D27" s="9" t="s">
        <v>55</v>
      </c>
      <c r="E27" s="9" t="s">
        <v>56</v>
      </c>
      <c r="F27" s="9" t="s">
        <v>57</v>
      </c>
      <c r="G27" s="9" t="s">
        <v>58</v>
      </c>
      <c r="H27" s="9" t="s">
        <v>59</v>
      </c>
      <c r="I27" s="9" t="s">
        <v>60</v>
      </c>
      <c r="J27" s="9" t="s">
        <v>61</v>
      </c>
      <c r="K27" s="9" t="s">
        <v>62</v>
      </c>
      <c r="L27" s="9" t="s">
        <v>63</v>
      </c>
      <c r="M27" s="9" t="s">
        <v>64</v>
      </c>
      <c r="N27" s="9" t="s">
        <v>65</v>
      </c>
      <c r="O27" s="10" t="s">
        <v>39</v>
      </c>
    </row>
    <row r="28" spans="1:15" x14ac:dyDescent="0.2">
      <c r="B28" s="8" t="s">
        <v>66</v>
      </c>
      <c r="C28" s="9" t="s">
        <v>67</v>
      </c>
      <c r="D28" s="9" t="s">
        <v>68</v>
      </c>
      <c r="E28" s="9" t="s">
        <v>69</v>
      </c>
      <c r="F28" s="9" t="s">
        <v>70</v>
      </c>
      <c r="G28" s="9" t="s">
        <v>71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76</v>
      </c>
      <c r="M28" s="9" t="s">
        <v>77</v>
      </c>
      <c r="N28" s="9" t="s">
        <v>78</v>
      </c>
      <c r="O28" s="10" t="s">
        <v>39</v>
      </c>
    </row>
    <row r="29" spans="1:15" x14ac:dyDescent="0.2">
      <c r="B29" s="8" t="s">
        <v>79</v>
      </c>
      <c r="C29" s="9" t="s">
        <v>80</v>
      </c>
      <c r="D29" s="9" t="s">
        <v>81</v>
      </c>
      <c r="E29" s="9" t="s">
        <v>82</v>
      </c>
      <c r="F29" s="9" t="s">
        <v>83</v>
      </c>
      <c r="G29" s="9" t="s">
        <v>84</v>
      </c>
      <c r="H29" s="9" t="s">
        <v>85</v>
      </c>
      <c r="I29" s="9" t="s">
        <v>86</v>
      </c>
      <c r="J29" s="9" t="s">
        <v>87</v>
      </c>
      <c r="K29" s="9" t="s">
        <v>88</v>
      </c>
      <c r="L29" s="9" t="s">
        <v>89</v>
      </c>
      <c r="M29" s="9" t="s">
        <v>90</v>
      </c>
      <c r="N29" s="9" t="s">
        <v>91</v>
      </c>
      <c r="O29" s="10" t="s">
        <v>39</v>
      </c>
    </row>
    <row r="30" spans="1:15" x14ac:dyDescent="0.2">
      <c r="B30" s="8" t="s">
        <v>92</v>
      </c>
      <c r="C30" s="9" t="s">
        <v>93</v>
      </c>
      <c r="D30" s="9" t="s">
        <v>94</v>
      </c>
      <c r="E30" s="9" t="s">
        <v>95</v>
      </c>
      <c r="F30" s="9" t="s">
        <v>96</v>
      </c>
      <c r="G30" s="9" t="s">
        <v>97</v>
      </c>
      <c r="H30" s="9" t="s">
        <v>98</v>
      </c>
      <c r="I30" s="9" t="s">
        <v>99</v>
      </c>
      <c r="J30" s="9" t="s">
        <v>100</v>
      </c>
      <c r="K30" s="9" t="s">
        <v>101</v>
      </c>
      <c r="L30" s="9" t="s">
        <v>102</v>
      </c>
      <c r="M30" s="9" t="s">
        <v>103</v>
      </c>
      <c r="N30" s="9" t="s">
        <v>104</v>
      </c>
      <c r="O30" s="10" t="s">
        <v>39</v>
      </c>
    </row>
    <row r="31" spans="1:15" x14ac:dyDescent="0.2">
      <c r="B31" s="8" t="s">
        <v>105</v>
      </c>
      <c r="C31" s="9" t="s">
        <v>106</v>
      </c>
      <c r="D31" s="9" t="s">
        <v>107</v>
      </c>
      <c r="E31" s="9" t="s">
        <v>108</v>
      </c>
      <c r="F31" s="9" t="s">
        <v>109</v>
      </c>
      <c r="G31" s="9" t="s">
        <v>110</v>
      </c>
      <c r="H31" s="9" t="s">
        <v>111</v>
      </c>
      <c r="I31" s="9" t="s">
        <v>112</v>
      </c>
      <c r="J31" s="9" t="s">
        <v>113</v>
      </c>
      <c r="K31" s="9" t="s">
        <v>114</v>
      </c>
      <c r="L31" s="9" t="s">
        <v>115</v>
      </c>
      <c r="M31" s="9" t="s">
        <v>116</v>
      </c>
      <c r="N31" s="9" t="s">
        <v>117</v>
      </c>
      <c r="O31" s="10" t="s">
        <v>39</v>
      </c>
    </row>
    <row r="32" spans="1:15" x14ac:dyDescent="0.2">
      <c r="B32" s="8" t="s">
        <v>118</v>
      </c>
      <c r="C32" s="9" t="s">
        <v>119</v>
      </c>
      <c r="D32" s="9" t="s">
        <v>120</v>
      </c>
      <c r="E32" s="9" t="s">
        <v>121</v>
      </c>
      <c r="F32" s="9" t="s">
        <v>122</v>
      </c>
      <c r="G32" s="9" t="s">
        <v>123</v>
      </c>
      <c r="H32" s="9" t="s">
        <v>124</v>
      </c>
      <c r="I32" s="9" t="s">
        <v>125</v>
      </c>
      <c r="J32" s="9" t="s">
        <v>126</v>
      </c>
      <c r="K32" s="9" t="s">
        <v>127</v>
      </c>
      <c r="L32" s="9" t="s">
        <v>128</v>
      </c>
      <c r="M32" s="9" t="s">
        <v>129</v>
      </c>
      <c r="N32" s="9" t="s">
        <v>130</v>
      </c>
      <c r="O32" s="10" t="s">
        <v>39</v>
      </c>
    </row>
    <row r="34" spans="1:28" x14ac:dyDescent="0.2">
      <c r="A34" s="6" t="s">
        <v>131</v>
      </c>
      <c r="B34" s="2"/>
    </row>
    <row r="35" spans="1:28" x14ac:dyDescent="0.2">
      <c r="A35" s="2" t="s">
        <v>132</v>
      </c>
      <c r="B35" s="2">
        <v>22.1</v>
      </c>
    </row>
    <row r="36" spans="1:28" x14ac:dyDescent="0.2">
      <c r="A36" s="2" t="s">
        <v>132</v>
      </c>
      <c r="B36" s="2">
        <v>22.1</v>
      </c>
    </row>
    <row r="38" spans="1:28" x14ac:dyDescent="0.2">
      <c r="B38" s="7"/>
      <c r="C38" s="8">
        <v>1</v>
      </c>
      <c r="D38" s="8">
        <v>2</v>
      </c>
      <c r="E38" s="8">
        <v>3</v>
      </c>
      <c r="F38" s="8">
        <v>4</v>
      </c>
      <c r="G38" s="8">
        <v>5</v>
      </c>
      <c r="H38" s="8">
        <v>6</v>
      </c>
      <c r="I38" s="8">
        <v>7</v>
      </c>
      <c r="J38" s="8">
        <v>8</v>
      </c>
      <c r="K38" s="8">
        <v>9</v>
      </c>
      <c r="L38" s="8">
        <v>10</v>
      </c>
      <c r="M38" s="8">
        <v>11</v>
      </c>
      <c r="N38" s="8">
        <v>12</v>
      </c>
    </row>
    <row r="39" spans="1:28" ht="27" x14ac:dyDescent="0.2">
      <c r="B39" s="11" t="s">
        <v>26</v>
      </c>
      <c r="C39" s="12">
        <v>0.10299999999999999</v>
      </c>
      <c r="D39" s="18">
        <v>0.107</v>
      </c>
      <c r="E39" s="12">
        <v>0.105</v>
      </c>
      <c r="F39" s="18">
        <v>0.107</v>
      </c>
      <c r="G39" s="13">
        <v>4.9000000000000002E-2</v>
      </c>
      <c r="H39" s="13">
        <v>4.9000000000000002E-2</v>
      </c>
      <c r="I39" s="13">
        <v>4.9000000000000002E-2</v>
      </c>
      <c r="J39" s="13">
        <v>0.05</v>
      </c>
      <c r="K39" s="13">
        <v>5.1999999999999998E-2</v>
      </c>
      <c r="L39" s="13">
        <v>4.9000000000000002E-2</v>
      </c>
      <c r="M39" s="13">
        <v>4.9000000000000002E-2</v>
      </c>
      <c r="N39" s="13">
        <v>0.05</v>
      </c>
      <c r="O39" s="10" t="s">
        <v>133</v>
      </c>
      <c r="Q39" s="3">
        <f>C39-C40</f>
        <v>6.1999999999999993E-2</v>
      </c>
      <c r="R39" s="3">
        <f t="shared" ref="R39:AA39" si="0">D39-D40</f>
        <v>6.5000000000000002E-2</v>
      </c>
      <c r="S39" s="3">
        <f t="shared" si="0"/>
        <v>6.4000000000000001E-2</v>
      </c>
      <c r="T39" s="3">
        <f t="shared" si="0"/>
        <v>6.6000000000000003E-2</v>
      </c>
      <c r="U39" s="3">
        <f t="shared" si="0"/>
        <v>4.0000000000000036E-3</v>
      </c>
      <c r="V39" s="3">
        <f t="shared" si="0"/>
        <v>4.0000000000000036E-3</v>
      </c>
      <c r="W39" s="3">
        <f t="shared" si="0"/>
        <v>4.0000000000000036E-3</v>
      </c>
      <c r="X39" s="3">
        <f t="shared" si="0"/>
        <v>4.0000000000000036E-3</v>
      </c>
      <c r="Y39" s="3">
        <f t="shared" si="0"/>
        <v>3.9999999999999966E-3</v>
      </c>
      <c r="Z39" s="3">
        <f t="shared" si="0"/>
        <v>4.0000000000000036E-3</v>
      </c>
      <c r="AA39" s="3">
        <f t="shared" si="0"/>
        <v>4.0000000000000036E-3</v>
      </c>
      <c r="AB39" s="3">
        <f>N39-N40</f>
        <v>5.0000000000000044E-3</v>
      </c>
    </row>
    <row r="40" spans="1:28" ht="27" x14ac:dyDescent="0.2">
      <c r="B40" s="14"/>
      <c r="C40" s="15">
        <v>4.1000000000000002E-2</v>
      </c>
      <c r="D40" s="15">
        <v>4.2000000000000003E-2</v>
      </c>
      <c r="E40" s="15">
        <v>4.1000000000000002E-2</v>
      </c>
      <c r="F40" s="15">
        <v>4.1000000000000002E-2</v>
      </c>
      <c r="G40" s="16">
        <v>4.4999999999999998E-2</v>
      </c>
      <c r="H40" s="16">
        <v>4.4999999999999998E-2</v>
      </c>
      <c r="I40" s="16">
        <v>4.4999999999999998E-2</v>
      </c>
      <c r="J40" s="16">
        <v>4.5999999999999999E-2</v>
      </c>
      <c r="K40" s="17">
        <v>4.8000000000000001E-2</v>
      </c>
      <c r="L40" s="16">
        <v>4.4999999999999998E-2</v>
      </c>
      <c r="M40" s="16">
        <v>4.4999999999999998E-2</v>
      </c>
      <c r="N40" s="16">
        <v>4.4999999999999998E-2</v>
      </c>
      <c r="O40" s="10" t="s">
        <v>134</v>
      </c>
    </row>
    <row r="41" spans="1:28" ht="27" x14ac:dyDescent="0.2">
      <c r="B41" s="11" t="s">
        <v>40</v>
      </c>
      <c r="C41" s="18">
        <v>0.113</v>
      </c>
      <c r="D41" s="18">
        <v>0.111</v>
      </c>
      <c r="E41" s="18">
        <v>0.108</v>
      </c>
      <c r="F41" s="18">
        <v>0.108</v>
      </c>
      <c r="G41" s="19">
        <v>0.12</v>
      </c>
      <c r="H41" s="19">
        <v>0.123</v>
      </c>
      <c r="I41" s="20">
        <v>0.156</v>
      </c>
      <c r="J41" s="19">
        <v>0.125</v>
      </c>
      <c r="K41" s="20">
        <v>0.156</v>
      </c>
      <c r="L41" s="22">
        <v>0.13600000000000001</v>
      </c>
      <c r="M41" s="22">
        <v>0.13900000000000001</v>
      </c>
      <c r="N41" s="22">
        <v>0.14099999999999999</v>
      </c>
      <c r="O41" s="10" t="s">
        <v>133</v>
      </c>
      <c r="Q41" s="3">
        <f>C41-C42</f>
        <v>7.2000000000000008E-2</v>
      </c>
      <c r="R41" s="3">
        <f t="shared" ref="R41:AB41" si="1">D41-D42</f>
        <v>6.9000000000000006E-2</v>
      </c>
      <c r="S41" s="3">
        <f t="shared" si="1"/>
        <v>6.7000000000000004E-2</v>
      </c>
      <c r="T41" s="3">
        <f t="shared" si="1"/>
        <v>6.7000000000000004E-2</v>
      </c>
      <c r="U41" s="3">
        <f t="shared" si="1"/>
        <v>7.7999999999999986E-2</v>
      </c>
      <c r="V41" s="3">
        <f t="shared" si="1"/>
        <v>0.08</v>
      </c>
      <c r="W41" s="3">
        <f t="shared" si="1"/>
        <v>8.6999999999999994E-2</v>
      </c>
      <c r="X41" s="3">
        <f t="shared" si="1"/>
        <v>7.6999999999999999E-2</v>
      </c>
      <c r="Y41" s="3">
        <f t="shared" si="1"/>
        <v>0.10100000000000001</v>
      </c>
      <c r="Z41" s="3">
        <f t="shared" si="1"/>
        <v>9.2000000000000012E-2</v>
      </c>
      <c r="AA41" s="3">
        <f t="shared" si="1"/>
        <v>9.4000000000000014E-2</v>
      </c>
      <c r="AB41" s="3">
        <f t="shared" si="1"/>
        <v>9.2999999999999985E-2</v>
      </c>
    </row>
    <row r="42" spans="1:28" ht="27" x14ac:dyDescent="0.2">
      <c r="B42" s="14"/>
      <c r="C42" s="15">
        <v>4.1000000000000002E-2</v>
      </c>
      <c r="D42" s="15">
        <v>4.2000000000000003E-2</v>
      </c>
      <c r="E42" s="15">
        <v>4.1000000000000002E-2</v>
      </c>
      <c r="F42" s="15">
        <v>4.1000000000000002E-2</v>
      </c>
      <c r="G42" s="15">
        <v>4.2000000000000003E-2</v>
      </c>
      <c r="H42" s="23">
        <v>4.2999999999999997E-2</v>
      </c>
      <c r="I42" s="24">
        <v>6.9000000000000006E-2</v>
      </c>
      <c r="J42" s="17">
        <v>4.8000000000000001E-2</v>
      </c>
      <c r="K42" s="26">
        <v>5.5E-2</v>
      </c>
      <c r="L42" s="23">
        <v>4.3999999999999997E-2</v>
      </c>
      <c r="M42" s="16">
        <v>4.4999999999999998E-2</v>
      </c>
      <c r="N42" s="17">
        <v>4.8000000000000001E-2</v>
      </c>
      <c r="O42" s="10" t="s">
        <v>134</v>
      </c>
    </row>
    <row r="43" spans="1:28" ht="27" x14ac:dyDescent="0.2">
      <c r="B43" s="11" t="s">
        <v>53</v>
      </c>
      <c r="C43" s="18">
        <v>0.112</v>
      </c>
      <c r="D43" s="18">
        <v>0.112</v>
      </c>
      <c r="E43" s="18">
        <v>0.113</v>
      </c>
      <c r="F43" s="18">
        <v>0.112</v>
      </c>
      <c r="G43" s="22">
        <v>0.13300000000000001</v>
      </c>
      <c r="H43" s="22">
        <v>0.13200000000000001</v>
      </c>
      <c r="I43" s="22">
        <v>0.13900000000000001</v>
      </c>
      <c r="J43" s="22">
        <v>0.14099999999999999</v>
      </c>
      <c r="K43" s="18">
        <v>0.11600000000000001</v>
      </c>
      <c r="L43" s="18">
        <v>0.114</v>
      </c>
      <c r="M43" s="18">
        <v>0.115</v>
      </c>
      <c r="N43" s="18">
        <v>0.112</v>
      </c>
      <c r="O43" s="10" t="s">
        <v>133</v>
      </c>
      <c r="Q43" s="3">
        <f>C43-C44</f>
        <v>7.1000000000000008E-2</v>
      </c>
      <c r="R43" s="3">
        <f t="shared" ref="R43:AB43" si="2">D43-D44</f>
        <v>7.1000000000000008E-2</v>
      </c>
      <c r="S43" s="3">
        <f t="shared" si="2"/>
        <v>7.2000000000000008E-2</v>
      </c>
      <c r="T43" s="3">
        <f t="shared" si="2"/>
        <v>7.1000000000000008E-2</v>
      </c>
      <c r="U43" s="3">
        <f t="shared" si="2"/>
        <v>7.8000000000000014E-2</v>
      </c>
      <c r="V43" s="3">
        <f t="shared" si="2"/>
        <v>8.8000000000000009E-2</v>
      </c>
      <c r="W43" s="3">
        <f t="shared" si="2"/>
        <v>8.3000000000000018E-2</v>
      </c>
      <c r="X43" s="3">
        <f t="shared" si="2"/>
        <v>8.5999999999999993E-2</v>
      </c>
      <c r="Y43" s="3">
        <f t="shared" si="2"/>
        <v>7.3000000000000009E-2</v>
      </c>
      <c r="Z43" s="3">
        <f t="shared" si="2"/>
        <v>7.1000000000000008E-2</v>
      </c>
      <c r="AA43" s="3">
        <f t="shared" si="2"/>
        <v>0.05</v>
      </c>
      <c r="AB43" s="3">
        <f t="shared" si="2"/>
        <v>6.9000000000000006E-2</v>
      </c>
    </row>
    <row r="44" spans="1:28" ht="27" x14ac:dyDescent="0.2">
      <c r="B44" s="14"/>
      <c r="C44" s="15">
        <v>4.1000000000000002E-2</v>
      </c>
      <c r="D44" s="15">
        <v>4.1000000000000002E-2</v>
      </c>
      <c r="E44" s="15">
        <v>4.1000000000000002E-2</v>
      </c>
      <c r="F44" s="15">
        <v>4.1000000000000002E-2</v>
      </c>
      <c r="G44" s="29">
        <v>5.5E-2</v>
      </c>
      <c r="H44" s="23">
        <v>4.3999999999999997E-2</v>
      </c>
      <c r="I44" s="26">
        <v>5.6000000000000001E-2</v>
      </c>
      <c r="J44" s="29">
        <v>5.5E-2</v>
      </c>
      <c r="K44" s="23">
        <v>4.2999999999999997E-2</v>
      </c>
      <c r="L44" s="23">
        <v>4.2999999999999997E-2</v>
      </c>
      <c r="M44" s="28">
        <v>6.5000000000000002E-2</v>
      </c>
      <c r="N44" s="23">
        <v>4.2999999999999997E-2</v>
      </c>
      <c r="O44" s="10" t="s">
        <v>134</v>
      </c>
    </row>
    <row r="45" spans="1:28" ht="27" x14ac:dyDescent="0.2">
      <c r="B45" s="11" t="s">
        <v>66</v>
      </c>
      <c r="C45" s="19">
        <v>0.121</v>
      </c>
      <c r="D45" s="21">
        <v>0.14199999999999999</v>
      </c>
      <c r="E45" s="18">
        <v>0.112</v>
      </c>
      <c r="F45" s="19">
        <v>0.12</v>
      </c>
      <c r="G45" s="22">
        <v>0.13400000000000001</v>
      </c>
      <c r="H45" s="22">
        <v>0.13300000000000001</v>
      </c>
      <c r="I45" s="22">
        <v>0.13900000000000001</v>
      </c>
      <c r="J45" s="22">
        <v>0.14099999999999999</v>
      </c>
      <c r="K45" s="19">
        <v>0.11799999999999999</v>
      </c>
      <c r="L45" s="19">
        <v>0.125</v>
      </c>
      <c r="M45" s="19">
        <v>0.11799999999999999</v>
      </c>
      <c r="N45" s="18">
        <v>0.11799999999999999</v>
      </c>
      <c r="O45" s="10" t="s">
        <v>133</v>
      </c>
      <c r="Q45" s="3">
        <f>C45-C46</f>
        <v>7.9999999999999988E-2</v>
      </c>
      <c r="R45" s="3">
        <f t="shared" ref="R45:AB45" si="3">D45-D46</f>
        <v>8.299999999999999E-2</v>
      </c>
      <c r="S45" s="3">
        <f t="shared" si="3"/>
        <v>7.2000000000000008E-2</v>
      </c>
      <c r="T45" s="3">
        <f t="shared" si="3"/>
        <v>7.8999999999999987E-2</v>
      </c>
      <c r="U45" s="3">
        <f t="shared" si="3"/>
        <v>9.1999999999999998E-2</v>
      </c>
      <c r="V45" s="3">
        <f t="shared" si="3"/>
        <v>8.8000000000000009E-2</v>
      </c>
      <c r="W45" s="3">
        <f t="shared" si="3"/>
        <v>9.1000000000000011E-2</v>
      </c>
      <c r="X45" s="3">
        <f t="shared" si="3"/>
        <v>9.6999999999999989E-2</v>
      </c>
      <c r="Y45" s="3">
        <f t="shared" si="3"/>
        <v>7.4999999999999997E-2</v>
      </c>
      <c r="Z45" s="3">
        <f t="shared" si="3"/>
        <v>7.9000000000000001E-2</v>
      </c>
      <c r="AA45" s="3">
        <f t="shared" si="3"/>
        <v>7.4999999999999997E-2</v>
      </c>
      <c r="AB45" s="3">
        <f t="shared" si="3"/>
        <v>7.4999999999999997E-2</v>
      </c>
    </row>
    <row r="46" spans="1:28" ht="27" x14ac:dyDescent="0.2">
      <c r="B46" s="14"/>
      <c r="C46" s="15">
        <v>4.1000000000000002E-2</v>
      </c>
      <c r="D46" s="27">
        <v>5.8999999999999997E-2</v>
      </c>
      <c r="E46" s="15">
        <v>0.04</v>
      </c>
      <c r="F46" s="15">
        <v>4.1000000000000002E-2</v>
      </c>
      <c r="G46" s="15">
        <v>4.2000000000000003E-2</v>
      </c>
      <c r="H46" s="16">
        <v>4.4999999999999998E-2</v>
      </c>
      <c r="I46" s="17">
        <v>4.8000000000000001E-2</v>
      </c>
      <c r="J46" s="23">
        <v>4.3999999999999997E-2</v>
      </c>
      <c r="K46" s="23">
        <v>4.2999999999999997E-2</v>
      </c>
      <c r="L46" s="16">
        <v>4.5999999999999999E-2</v>
      </c>
      <c r="M46" s="23">
        <v>4.2999999999999997E-2</v>
      </c>
      <c r="N46" s="23">
        <v>4.2999999999999997E-2</v>
      </c>
      <c r="O46" s="10" t="s">
        <v>134</v>
      </c>
    </row>
    <row r="47" spans="1:28" ht="27" x14ac:dyDescent="0.2">
      <c r="B47" s="11" t="s">
        <v>79</v>
      </c>
      <c r="C47" s="22">
        <v>0.13600000000000001</v>
      </c>
      <c r="D47" s="22">
        <v>0.13800000000000001</v>
      </c>
      <c r="E47" s="22">
        <v>0.13500000000000001</v>
      </c>
      <c r="F47" s="22">
        <v>0.14000000000000001</v>
      </c>
      <c r="G47" s="30">
        <v>0.17499999999999999</v>
      </c>
      <c r="H47" s="22">
        <v>0.13500000000000001</v>
      </c>
      <c r="I47" s="22">
        <v>0.13</v>
      </c>
      <c r="J47" s="22">
        <v>0.13600000000000001</v>
      </c>
      <c r="K47" s="13">
        <v>4.9000000000000002E-2</v>
      </c>
      <c r="L47" s="13">
        <v>4.9000000000000002E-2</v>
      </c>
      <c r="M47" s="13">
        <v>4.9000000000000002E-2</v>
      </c>
      <c r="N47" s="13">
        <v>4.9000000000000002E-2</v>
      </c>
      <c r="O47" s="10" t="s">
        <v>133</v>
      </c>
      <c r="Q47" s="3">
        <f>C47-C48</f>
        <v>9.5000000000000001E-2</v>
      </c>
      <c r="R47" s="3">
        <f t="shared" ref="R47:AB47" si="4">D47-D48</f>
        <v>9.6000000000000002E-2</v>
      </c>
      <c r="S47" s="3">
        <f t="shared" si="4"/>
        <v>9.4E-2</v>
      </c>
      <c r="T47" s="3">
        <f t="shared" si="4"/>
        <v>9.8000000000000004E-2</v>
      </c>
      <c r="U47" s="3">
        <f t="shared" si="4"/>
        <v>0.10799999999999998</v>
      </c>
      <c r="V47" s="3">
        <f t="shared" si="4"/>
        <v>9.1000000000000011E-2</v>
      </c>
      <c r="W47" s="3">
        <f t="shared" si="4"/>
        <v>8.6000000000000007E-2</v>
      </c>
      <c r="X47" s="3">
        <f t="shared" si="4"/>
        <v>8.8000000000000009E-2</v>
      </c>
      <c r="Y47" s="3">
        <f t="shared" si="4"/>
        <v>4.0000000000000036E-3</v>
      </c>
      <c r="Z47" s="3">
        <f t="shared" si="4"/>
        <v>4.0000000000000036E-3</v>
      </c>
      <c r="AA47" s="3">
        <f t="shared" si="4"/>
        <v>4.0000000000000036E-3</v>
      </c>
      <c r="AB47" s="3">
        <f t="shared" si="4"/>
        <v>4.0000000000000036E-3</v>
      </c>
    </row>
    <row r="48" spans="1:28" ht="27" x14ac:dyDescent="0.2">
      <c r="B48" s="14"/>
      <c r="C48" s="15">
        <v>4.1000000000000002E-2</v>
      </c>
      <c r="D48" s="15">
        <v>4.2000000000000003E-2</v>
      </c>
      <c r="E48" s="15">
        <v>4.1000000000000002E-2</v>
      </c>
      <c r="F48" s="15">
        <v>4.2000000000000003E-2</v>
      </c>
      <c r="G48" s="34">
        <v>6.7000000000000004E-2</v>
      </c>
      <c r="H48" s="23">
        <v>4.3999999999999997E-2</v>
      </c>
      <c r="I48" s="23">
        <v>4.3999999999999997E-2</v>
      </c>
      <c r="J48" s="17">
        <v>4.8000000000000001E-2</v>
      </c>
      <c r="K48" s="16">
        <v>4.4999999999999998E-2</v>
      </c>
      <c r="L48" s="16">
        <v>4.4999999999999998E-2</v>
      </c>
      <c r="M48" s="16">
        <v>4.4999999999999998E-2</v>
      </c>
      <c r="N48" s="16">
        <v>4.4999999999999998E-2</v>
      </c>
      <c r="O48" s="10" t="s">
        <v>134</v>
      </c>
    </row>
    <row r="49" spans="2:28" ht="27" x14ac:dyDescent="0.2">
      <c r="B49" s="11" t="s">
        <v>92</v>
      </c>
      <c r="C49" s="30">
        <v>0.17100000000000001</v>
      </c>
      <c r="D49" s="31">
        <v>0.17899999999999999</v>
      </c>
      <c r="E49" s="30">
        <v>0.17100000000000001</v>
      </c>
      <c r="F49" s="30">
        <v>0.17399999999999999</v>
      </c>
      <c r="G49" s="22">
        <v>0.14000000000000001</v>
      </c>
      <c r="H49" s="20">
        <v>0.154</v>
      </c>
      <c r="I49" s="21">
        <v>0.14199999999999999</v>
      </c>
      <c r="J49" s="21">
        <v>0.14499999999999999</v>
      </c>
      <c r="K49" s="13">
        <v>5.0999999999999997E-2</v>
      </c>
      <c r="L49" s="13">
        <v>4.9000000000000002E-2</v>
      </c>
      <c r="M49" s="13">
        <v>4.9000000000000002E-2</v>
      </c>
      <c r="N49" s="13">
        <v>4.9000000000000002E-2</v>
      </c>
      <c r="O49" s="10" t="s">
        <v>133</v>
      </c>
      <c r="Q49" s="3">
        <f>C49-C50</f>
        <v>0.13</v>
      </c>
      <c r="R49" s="3">
        <f t="shared" ref="R49:AB49" si="5">D49-D50</f>
        <v>0.13699999999999998</v>
      </c>
      <c r="S49" s="3">
        <f t="shared" si="5"/>
        <v>0.13</v>
      </c>
      <c r="T49" s="3">
        <f t="shared" si="5"/>
        <v>0.13299999999999998</v>
      </c>
      <c r="U49" s="3">
        <f t="shared" si="5"/>
        <v>7.1000000000000008E-2</v>
      </c>
      <c r="V49" s="3">
        <f t="shared" si="5"/>
        <v>8.3999999999999991E-2</v>
      </c>
      <c r="W49" s="3">
        <f t="shared" si="5"/>
        <v>8.199999999999999E-2</v>
      </c>
      <c r="X49" s="3">
        <f t="shared" si="5"/>
        <v>8.0999999999999989E-2</v>
      </c>
      <c r="Y49" s="3">
        <f t="shared" si="5"/>
        <v>3.9999999999999966E-3</v>
      </c>
      <c r="Z49" s="3">
        <f t="shared" si="5"/>
        <v>4.0000000000000036E-3</v>
      </c>
      <c r="AA49" s="3">
        <f t="shared" si="5"/>
        <v>4.0000000000000036E-3</v>
      </c>
      <c r="AB49" s="3">
        <f t="shared" si="5"/>
        <v>4.0000000000000036E-3</v>
      </c>
    </row>
    <row r="50" spans="2:28" ht="27" x14ac:dyDescent="0.2">
      <c r="B50" s="14"/>
      <c r="C50" s="15">
        <v>4.1000000000000002E-2</v>
      </c>
      <c r="D50" s="15">
        <v>4.2000000000000003E-2</v>
      </c>
      <c r="E50" s="15">
        <v>4.1000000000000002E-2</v>
      </c>
      <c r="F50" s="15">
        <v>4.1000000000000002E-2</v>
      </c>
      <c r="G50" s="24">
        <v>6.9000000000000006E-2</v>
      </c>
      <c r="H50" s="24">
        <v>7.0000000000000007E-2</v>
      </c>
      <c r="I50" s="35">
        <v>0.06</v>
      </c>
      <c r="J50" s="28">
        <v>6.4000000000000001E-2</v>
      </c>
      <c r="K50" s="16">
        <v>4.7E-2</v>
      </c>
      <c r="L50" s="16">
        <v>4.4999999999999998E-2</v>
      </c>
      <c r="M50" s="16">
        <v>4.4999999999999998E-2</v>
      </c>
      <c r="N50" s="16">
        <v>4.4999999999999998E-2</v>
      </c>
      <c r="O50" s="10" t="s">
        <v>134</v>
      </c>
    </row>
    <row r="51" spans="2:28" ht="27" x14ac:dyDescent="0.2">
      <c r="B51" s="11" t="s">
        <v>105</v>
      </c>
      <c r="C51" s="32">
        <v>0.19</v>
      </c>
      <c r="D51" s="31">
        <v>0.184</v>
      </c>
      <c r="E51" s="31">
        <v>0.184</v>
      </c>
      <c r="F51" s="31">
        <v>0.18099999999999999</v>
      </c>
      <c r="G51" s="22">
        <v>0.13100000000000001</v>
      </c>
      <c r="H51" s="22">
        <v>0.13400000000000001</v>
      </c>
      <c r="I51" s="19">
        <v>0.124</v>
      </c>
      <c r="J51" s="19">
        <v>0.125</v>
      </c>
      <c r="K51" s="13">
        <v>4.9000000000000002E-2</v>
      </c>
      <c r="L51" s="13">
        <v>0.05</v>
      </c>
      <c r="M51" s="13">
        <v>4.9000000000000002E-2</v>
      </c>
      <c r="N51" s="13">
        <v>4.9000000000000002E-2</v>
      </c>
      <c r="O51" s="10" t="s">
        <v>133</v>
      </c>
      <c r="Q51" s="3">
        <f>C51-C52</f>
        <v>0.14600000000000002</v>
      </c>
      <c r="R51" s="3">
        <f t="shared" ref="R51:AB51" si="6">D51-D52</f>
        <v>0.14299999999999999</v>
      </c>
      <c r="S51" s="3">
        <f t="shared" si="6"/>
        <v>0.14199999999999999</v>
      </c>
      <c r="T51" s="3">
        <f t="shared" si="6"/>
        <v>0.13999999999999999</v>
      </c>
      <c r="U51" s="3">
        <f t="shared" si="6"/>
        <v>8.2000000000000003E-2</v>
      </c>
      <c r="V51" s="3">
        <f t="shared" si="6"/>
        <v>8.1000000000000016E-2</v>
      </c>
      <c r="W51" s="3">
        <f t="shared" si="6"/>
        <v>0.08</v>
      </c>
      <c r="X51" s="3">
        <f t="shared" si="6"/>
        <v>8.2000000000000003E-2</v>
      </c>
      <c r="Y51" s="3">
        <f t="shared" si="6"/>
        <v>4.0000000000000036E-3</v>
      </c>
      <c r="Z51" s="3">
        <f t="shared" si="6"/>
        <v>5.0000000000000044E-3</v>
      </c>
      <c r="AA51" s="3">
        <f t="shared" si="6"/>
        <v>4.0000000000000036E-3</v>
      </c>
      <c r="AB51" s="3">
        <f t="shared" si="6"/>
        <v>4.0000000000000036E-3</v>
      </c>
    </row>
    <row r="52" spans="2:28" ht="27" x14ac:dyDescent="0.2">
      <c r="B52" s="14"/>
      <c r="C52" s="23">
        <v>4.3999999999999997E-2</v>
      </c>
      <c r="D52" s="15">
        <v>4.1000000000000002E-2</v>
      </c>
      <c r="E52" s="15">
        <v>4.2000000000000003E-2</v>
      </c>
      <c r="F52" s="15">
        <v>4.1000000000000002E-2</v>
      </c>
      <c r="G52" s="25">
        <v>4.9000000000000002E-2</v>
      </c>
      <c r="H52" s="29">
        <v>5.2999999999999999E-2</v>
      </c>
      <c r="I52" s="23">
        <v>4.3999999999999997E-2</v>
      </c>
      <c r="J52" s="23">
        <v>4.2999999999999997E-2</v>
      </c>
      <c r="K52" s="16">
        <v>4.4999999999999998E-2</v>
      </c>
      <c r="L52" s="16">
        <v>4.4999999999999998E-2</v>
      </c>
      <c r="M52" s="16">
        <v>4.4999999999999998E-2</v>
      </c>
      <c r="N52" s="16">
        <v>4.4999999999999998E-2</v>
      </c>
      <c r="O52" s="10" t="s">
        <v>134</v>
      </c>
    </row>
    <row r="53" spans="2:28" ht="27" x14ac:dyDescent="0.2">
      <c r="B53" s="11" t="s">
        <v>118</v>
      </c>
      <c r="C53" s="33">
        <v>0.21</v>
      </c>
      <c r="D53" s="33">
        <v>0.21099999999999999</v>
      </c>
      <c r="E53" s="33">
        <v>0.20899999999999999</v>
      </c>
      <c r="F53" s="33">
        <v>0.21</v>
      </c>
      <c r="G53" s="19">
        <v>0.123</v>
      </c>
      <c r="H53" s="19">
        <v>0.126</v>
      </c>
      <c r="I53" s="19">
        <v>0.121</v>
      </c>
      <c r="J53" s="22">
        <v>0.13200000000000001</v>
      </c>
      <c r="K53" s="13">
        <v>4.9000000000000002E-2</v>
      </c>
      <c r="L53" s="13">
        <v>0.05</v>
      </c>
      <c r="M53" s="13">
        <v>4.9000000000000002E-2</v>
      </c>
      <c r="N53" s="13">
        <v>4.9000000000000002E-2</v>
      </c>
      <c r="O53" s="10" t="s">
        <v>133</v>
      </c>
      <c r="Q53" s="3">
        <f>C53-C54</f>
        <v>0.16799999999999998</v>
      </c>
      <c r="R53" s="3">
        <f t="shared" ref="R53:AB53" si="7">D53-D54</f>
        <v>0.16899999999999998</v>
      </c>
      <c r="S53" s="3">
        <f t="shared" si="7"/>
        <v>0.16499999999999998</v>
      </c>
      <c r="T53" s="3">
        <f t="shared" si="7"/>
        <v>0.16799999999999998</v>
      </c>
      <c r="U53" s="3">
        <f t="shared" si="7"/>
        <v>7.9000000000000001E-2</v>
      </c>
      <c r="V53" s="3">
        <f t="shared" si="7"/>
        <v>8.1000000000000003E-2</v>
      </c>
      <c r="W53" s="3">
        <f t="shared" si="7"/>
        <v>7.8E-2</v>
      </c>
      <c r="X53" s="3">
        <f t="shared" si="7"/>
        <v>8.2000000000000003E-2</v>
      </c>
      <c r="Y53" s="3">
        <f t="shared" si="7"/>
        <v>4.0000000000000036E-3</v>
      </c>
      <c r="Z53" s="3">
        <f t="shared" si="7"/>
        <v>4.0000000000000036E-3</v>
      </c>
      <c r="AA53" s="3">
        <f t="shared" si="7"/>
        <v>4.0000000000000036E-3</v>
      </c>
      <c r="AB53" s="3">
        <f t="shared" si="7"/>
        <v>4.0000000000000036E-3</v>
      </c>
    </row>
    <row r="54" spans="2:28" ht="27" x14ac:dyDescent="0.2">
      <c r="B54" s="14"/>
      <c r="C54" s="15">
        <v>4.2000000000000003E-2</v>
      </c>
      <c r="D54" s="15">
        <v>4.2000000000000003E-2</v>
      </c>
      <c r="E54" s="23">
        <v>4.3999999999999997E-2</v>
      </c>
      <c r="F54" s="15">
        <v>4.2000000000000003E-2</v>
      </c>
      <c r="G54" s="23">
        <v>4.3999999999999997E-2</v>
      </c>
      <c r="H54" s="16">
        <v>4.4999999999999998E-2</v>
      </c>
      <c r="I54" s="23">
        <v>4.2999999999999997E-2</v>
      </c>
      <c r="J54" s="25">
        <v>0.05</v>
      </c>
      <c r="K54" s="16">
        <v>4.4999999999999998E-2</v>
      </c>
      <c r="L54" s="16">
        <v>4.5999999999999999E-2</v>
      </c>
      <c r="M54" s="16">
        <v>4.4999999999999998E-2</v>
      </c>
      <c r="N54" s="16">
        <v>4.4999999999999998E-2</v>
      </c>
      <c r="O54" s="10" t="s">
        <v>134</v>
      </c>
    </row>
    <row r="57" spans="2:28" x14ac:dyDescent="0.2">
      <c r="B57" s="1" t="s">
        <v>135</v>
      </c>
      <c r="C57" s="3" t="s">
        <v>136</v>
      </c>
      <c r="D57" s="3" t="s">
        <v>137</v>
      </c>
    </row>
    <row r="58" spans="2:28" x14ac:dyDescent="0.2">
      <c r="B58" s="1" t="s">
        <v>138</v>
      </c>
      <c r="C58" s="3">
        <f>AVERAGE(Q39:T39)</f>
        <v>6.4250000000000002E-2</v>
      </c>
      <c r="D58">
        <v>0</v>
      </c>
    </row>
    <row r="59" spans="2:28" x14ac:dyDescent="0.2">
      <c r="B59" s="1" t="s">
        <v>139</v>
      </c>
      <c r="C59" s="3">
        <f>AVERAGE(Q41:T41)</f>
        <v>6.8750000000000006E-2</v>
      </c>
      <c r="D59">
        <v>7.8125E-2</v>
      </c>
    </row>
    <row r="60" spans="2:28" x14ac:dyDescent="0.2">
      <c r="B60" s="1" t="s">
        <v>140</v>
      </c>
      <c r="C60" s="3">
        <f>AVERAGE(Q43:T43)</f>
        <v>7.1250000000000008E-2</v>
      </c>
      <c r="D60">
        <v>0.15625</v>
      </c>
    </row>
    <row r="61" spans="2:28" x14ac:dyDescent="0.2">
      <c r="B61" s="1" t="s">
        <v>141</v>
      </c>
      <c r="C61" s="3">
        <f>AVERAGE(Q45:T45)</f>
        <v>7.8499999999999986E-2</v>
      </c>
      <c r="D61">
        <v>0.3125</v>
      </c>
    </row>
    <row r="62" spans="2:28" x14ac:dyDescent="0.2">
      <c r="B62" s="1" t="s">
        <v>142</v>
      </c>
      <c r="C62" s="3">
        <f>AVERAGE(Q47:T47)</f>
        <v>9.5750000000000002E-2</v>
      </c>
      <c r="D62">
        <v>0.625</v>
      </c>
    </row>
    <row r="63" spans="2:28" x14ac:dyDescent="0.2">
      <c r="B63" s="1" t="s">
        <v>143</v>
      </c>
      <c r="C63" s="3">
        <f>AVERAGE(Q49:T49)</f>
        <v>0.13250000000000001</v>
      </c>
      <c r="D63">
        <v>1.25</v>
      </c>
    </row>
    <row r="64" spans="2:28" x14ac:dyDescent="0.2">
      <c r="B64" s="1" t="s">
        <v>144</v>
      </c>
      <c r="C64" s="3">
        <f>AVERAGE(Q51:T51)</f>
        <v>0.14275000000000002</v>
      </c>
      <c r="D64">
        <v>1.5</v>
      </c>
    </row>
    <row r="65" spans="2:4" x14ac:dyDescent="0.2">
      <c r="B65" s="1" t="s">
        <v>145</v>
      </c>
      <c r="C65" s="3">
        <f>AVERAGE(Q53:T53)</f>
        <v>0.16749999999999998</v>
      </c>
      <c r="D65">
        <v>2</v>
      </c>
    </row>
    <row r="66" spans="2:4" x14ac:dyDescent="0.2">
      <c r="B66" s="1" t="s">
        <v>146</v>
      </c>
      <c r="C66" s="3">
        <f>AVERAGE(U41:X41)</f>
        <v>8.0499999999999988E-2</v>
      </c>
    </row>
    <row r="67" spans="2:4" x14ac:dyDescent="0.2">
      <c r="B67" s="1" t="s">
        <v>147</v>
      </c>
      <c r="C67" s="3">
        <f>AVERAGE(U43:X43)</f>
        <v>8.3750000000000019E-2</v>
      </c>
    </row>
    <row r="68" spans="2:4" x14ac:dyDescent="0.2">
      <c r="B68" s="1" t="s">
        <v>148</v>
      </c>
      <c r="C68" s="3">
        <f>AVERAGE(U45:X45)</f>
        <v>9.1999999999999998E-2</v>
      </c>
    </row>
    <row r="69" spans="2:4" x14ac:dyDescent="0.2">
      <c r="B69" s="1" t="s">
        <v>149</v>
      </c>
      <c r="C69" s="3">
        <f>AVERAGE(U47:X47)</f>
        <v>9.3250000000000013E-2</v>
      </c>
    </row>
    <row r="70" spans="2:4" x14ac:dyDescent="0.2">
      <c r="B70" s="1" t="s">
        <v>150</v>
      </c>
      <c r="C70" s="3">
        <f>AVERAGE(U49:X49)</f>
        <v>7.9499999999999987E-2</v>
      </c>
    </row>
    <row r="71" spans="2:4" x14ac:dyDescent="0.2">
      <c r="B71" s="1" t="s">
        <v>151</v>
      </c>
      <c r="C71" s="3">
        <f>AVERAGE(U51:X51)</f>
        <v>8.1250000000000017E-2</v>
      </c>
    </row>
    <row r="72" spans="2:4" x14ac:dyDescent="0.2">
      <c r="B72" s="1" t="s">
        <v>152</v>
      </c>
      <c r="C72" s="3">
        <f>AVERAGE(U53:X53)</f>
        <v>0.08</v>
      </c>
    </row>
    <row r="73" spans="2:4" x14ac:dyDescent="0.2">
      <c r="B73" s="1" t="s">
        <v>153</v>
      </c>
      <c r="C73" s="3">
        <f>AVERAGE(Y41:AB41)</f>
        <v>9.5000000000000001E-2</v>
      </c>
    </row>
    <row r="74" spans="2:4" x14ac:dyDescent="0.2">
      <c r="B74" s="1" t="s">
        <v>154</v>
      </c>
      <c r="C74" s="3">
        <f>AVERAGE(Y43:AB43)</f>
        <v>6.5750000000000003E-2</v>
      </c>
    </row>
    <row r="75" spans="2:4" x14ac:dyDescent="0.2">
      <c r="B75" s="1" t="s">
        <v>155</v>
      </c>
      <c r="C75" s="3">
        <f>AVERAGE(Y45:AB45)</f>
        <v>7.5999999999999998E-2</v>
      </c>
    </row>
  </sheetData>
  <mergeCells count="8">
    <mergeCell ref="B51:B52"/>
    <mergeCell ref="B53:B54"/>
    <mergeCell ref="B39:B40"/>
    <mergeCell ref="B41:B42"/>
    <mergeCell ref="B43:B44"/>
    <mergeCell ref="B45:B46"/>
    <mergeCell ref="B47:B48"/>
    <mergeCell ref="B49:B50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 Reader User</dc:creator>
  <cp:lastModifiedBy>Plate Reader User</cp:lastModifiedBy>
  <dcterms:created xsi:type="dcterms:W3CDTF">2011-01-18T20:51:17Z</dcterms:created>
  <dcterms:modified xsi:type="dcterms:W3CDTF">2021-04-14T16:34:55Z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