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igdhagoel/Desktop/"/>
    </mc:Choice>
  </mc:AlternateContent>
  <xr:revisionPtr revIDLastSave="0" documentId="13_ncr:1_{C3C2923F-C6CB-C54B-97A8-98E0B88342C6}" xr6:coauthVersionLast="47" xr6:coauthVersionMax="47" xr10:uidLastSave="{00000000-0000-0000-0000-000000000000}"/>
  <bookViews>
    <workbookView xWindow="0" yWindow="0" windowWidth="28800" windowHeight="18000" xr2:uid="{05935AE4-5CBA-6546-A82B-83CF6BB7C317}"/>
  </bookViews>
  <sheets>
    <sheet name="Sheet1" sheetId="1" r:id="rId1"/>
    <sheet name="ACCESSO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5" i="1"/>
  <c r="A6" i="1"/>
  <c r="A7" i="1"/>
  <c r="A8" i="1"/>
  <c r="A9" i="1"/>
  <c r="A10" i="1"/>
  <c r="A11" i="1"/>
  <c r="A12" i="1"/>
  <c r="A13" i="1"/>
  <c r="A14" i="1"/>
  <c r="A15" i="1"/>
  <c r="A16" i="1"/>
  <c r="A4" i="1"/>
  <c r="E5" i="1"/>
  <c r="F5" i="1" s="1"/>
  <c r="G5" i="1" s="1"/>
  <c r="E6" i="1"/>
  <c r="F6" i="1" s="1"/>
  <c r="G6" i="1" s="1"/>
  <c r="E7" i="1"/>
  <c r="F7" i="1"/>
  <c r="G7" i="1" s="1"/>
  <c r="E8" i="1"/>
  <c r="F8" i="1"/>
  <c r="G8" i="1" s="1"/>
  <c r="E9" i="1"/>
  <c r="F9" i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/>
  <c r="G15" i="1" s="1"/>
  <c r="E16" i="1"/>
  <c r="F16" i="1" s="1"/>
  <c r="G16" i="1" s="1"/>
  <c r="E17" i="1"/>
  <c r="F17" i="1"/>
  <c r="G17" i="1" s="1"/>
  <c r="E18" i="1"/>
  <c r="F18" i="1" s="1"/>
  <c r="G18" i="1" s="1"/>
  <c r="E19" i="1"/>
  <c r="F19" i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/>
  <c r="G31" i="1"/>
  <c r="E32" i="1"/>
  <c r="F32" i="1" s="1"/>
  <c r="G32" i="1" s="1"/>
  <c r="E33" i="1"/>
  <c r="F33" i="1"/>
  <c r="G33" i="1" s="1"/>
  <c r="E34" i="1"/>
  <c r="F34" i="1"/>
  <c r="G34" i="1" s="1"/>
  <c r="E35" i="1"/>
  <c r="F35" i="1"/>
  <c r="G35" i="1"/>
  <c r="E36" i="1"/>
  <c r="F36" i="1" s="1"/>
  <c r="G36" i="1" s="1"/>
  <c r="E37" i="1"/>
  <c r="F37" i="1" s="1"/>
  <c r="G37" i="1" s="1"/>
  <c r="E38" i="1"/>
  <c r="F38" i="1"/>
  <c r="G38" i="1"/>
  <c r="E39" i="1"/>
  <c r="F39" i="1"/>
  <c r="G39" i="1"/>
  <c r="E40" i="1"/>
  <c r="F40" i="1" s="1"/>
  <c r="G40" i="1" s="1"/>
  <c r="E41" i="1"/>
  <c r="F41" i="1"/>
  <c r="G41" i="1" s="1"/>
  <c r="E42" i="1"/>
  <c r="F42" i="1"/>
  <c r="G42" i="1"/>
  <c r="E43" i="1"/>
  <c r="F43" i="1"/>
  <c r="G43" i="1"/>
  <c r="E44" i="1"/>
  <c r="F44" i="1" s="1"/>
  <c r="G44" i="1" s="1"/>
  <c r="E45" i="1"/>
  <c r="F45" i="1"/>
  <c r="G45" i="1" s="1"/>
  <c r="E46" i="1"/>
  <c r="F46" i="1"/>
  <c r="G46" i="1"/>
  <c r="E47" i="1"/>
  <c r="F47" i="1"/>
  <c r="G47" i="1"/>
  <c r="E48" i="1"/>
  <c r="F48" i="1" s="1"/>
  <c r="G48" i="1" s="1"/>
  <c r="E49" i="1"/>
  <c r="F49" i="1"/>
  <c r="G49" i="1" s="1"/>
  <c r="E50" i="1"/>
  <c r="F50" i="1"/>
  <c r="G50" i="1"/>
  <c r="E51" i="1"/>
  <c r="F51" i="1"/>
  <c r="G51" i="1"/>
  <c r="E52" i="1"/>
  <c r="F52" i="1" s="1"/>
  <c r="G52" i="1" s="1"/>
  <c r="E53" i="1"/>
  <c r="F53" i="1"/>
  <c r="G53" i="1" s="1"/>
  <c r="E54" i="1"/>
  <c r="F54" i="1"/>
  <c r="G54" i="1"/>
  <c r="E55" i="1"/>
  <c r="F55" i="1"/>
  <c r="G55" i="1"/>
  <c r="E61" i="1"/>
  <c r="F61" i="1" s="1"/>
  <c r="G61" i="1" s="1"/>
  <c r="E60" i="1"/>
  <c r="F60" i="1" s="1"/>
  <c r="G60" i="1" s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E4" i="1"/>
  <c r="F4" i="1" s="1"/>
  <c r="G4" i="1" s="1"/>
</calcChain>
</file>

<file path=xl/sharedStrings.xml><?xml version="1.0" encoding="utf-8"?>
<sst xmlns="http://schemas.openxmlformats.org/spreadsheetml/2006/main" count="258" uniqueCount="238">
  <si>
    <t>Outward Inventory Sheet</t>
  </si>
  <si>
    <t>Product Code</t>
  </si>
  <si>
    <t>Product Name</t>
  </si>
  <si>
    <t>Length (mm)</t>
  </si>
  <si>
    <t>Qty (Actual)</t>
  </si>
  <si>
    <t>Qty (Extra)</t>
  </si>
  <si>
    <t>Qty (Total)</t>
  </si>
  <si>
    <t>Total Order Qty</t>
  </si>
  <si>
    <t>UOM</t>
  </si>
  <si>
    <t>Colour</t>
  </si>
  <si>
    <t>Finish</t>
  </si>
  <si>
    <t>CNC Hole Distance (mm)</t>
  </si>
  <si>
    <t>BARRISOL 350/01 PROFILE STRAIGHT</t>
  </si>
  <si>
    <t>SILICON BOTTLE BLACK</t>
  </si>
  <si>
    <t>BLACK GYPSUM DRYWALL SCREW 19MM</t>
  </si>
  <si>
    <t>L-ANGLE 25x50</t>
  </si>
  <si>
    <t>AC-LA-2550</t>
  </si>
  <si>
    <t>L-ANGLE 50x50</t>
  </si>
  <si>
    <t>AC-LA-5050</t>
  </si>
  <si>
    <t>L-ANGLE 25x25</t>
  </si>
  <si>
    <t>AC-LA-2525</t>
  </si>
  <si>
    <t>L-ANGLE</t>
  </si>
  <si>
    <t>AC-LA-GNRL</t>
  </si>
  <si>
    <t>DOUBLE SIDED TAPE</t>
  </si>
  <si>
    <t>AC-GN-TP</t>
  </si>
  <si>
    <t>SS L-ANGLE</t>
  </si>
  <si>
    <t>AC-GN-LA</t>
  </si>
  <si>
    <t>EPDM RUBBER GASKET</t>
  </si>
  <si>
    <t>AC-GN-ER</t>
  </si>
  <si>
    <t>W-HINGE</t>
  </si>
  <si>
    <t>AC-GN-HG</t>
  </si>
  <si>
    <t>PUSH LOCK</t>
  </si>
  <si>
    <t>AC-GN-PL</t>
  </si>
  <si>
    <t>C-CHANNEL W-HINGE</t>
  </si>
  <si>
    <t>AC-GN-CH</t>
  </si>
  <si>
    <t>C-CHANNEL PUSH LOCK</t>
  </si>
  <si>
    <t>AC-GN-CP</t>
  </si>
  <si>
    <t>BARRISOL MIRROR TOP L ANGLE</t>
  </si>
  <si>
    <t>AC-GN-TA</t>
  </si>
  <si>
    <t>BARRISOL MIRROR SIDE L ANGLE</t>
  </si>
  <si>
    <t>AC-GN-SA</t>
  </si>
  <si>
    <t>BOLT 3.5x25</t>
  </si>
  <si>
    <t>AC-BT-3525</t>
  </si>
  <si>
    <t>NUT 3.5x25</t>
  </si>
  <si>
    <t>AC-NT-3525</t>
  </si>
  <si>
    <t>PATTA WASHER</t>
  </si>
  <si>
    <t>AC-WS-3525</t>
  </si>
  <si>
    <t>PVC GITTY 30X10MM</t>
  </si>
  <si>
    <t>AC-GT-1030</t>
  </si>
  <si>
    <t>PVC GITTY 40X10MM</t>
  </si>
  <si>
    <t>AC-GT-1040</t>
  </si>
  <si>
    <t>PVC GITTY 50X10MM</t>
  </si>
  <si>
    <t>AC-GT-1050</t>
  </si>
  <si>
    <t>BLACK GYPSUM DRYWALL SCREW 12MM</t>
  </si>
  <si>
    <t>AC-SC-DW12</t>
  </si>
  <si>
    <t>AC-SC-DW19</t>
  </si>
  <si>
    <t>BLACK GYPSUM DRYWALL SCREW 25MM</t>
  </si>
  <si>
    <t>AC-SC-DW25</t>
  </si>
  <si>
    <t>BLACK GYPSUM DRYWALL SCREW 38MM</t>
  </si>
  <si>
    <t>AC-SC-DW38</t>
  </si>
  <si>
    <t>ALLEN SCREW 0.5 INCH</t>
  </si>
  <si>
    <t>AC-SC-AL05</t>
  </si>
  <si>
    <t>ALLEN SCREW 0.6 INCH</t>
  </si>
  <si>
    <t>AC-SC-AL06</t>
  </si>
  <si>
    <t>SELF DRILLING SCREW 19MM</t>
  </si>
  <si>
    <t>AC-SC-SD19</t>
  </si>
  <si>
    <t>SELF DRILLING SCREW 25MM</t>
  </si>
  <si>
    <t>AC-SC-SD25</t>
  </si>
  <si>
    <t>SELF DRILLING SCREW 38MM</t>
  </si>
  <si>
    <t>AC-SC-SD38</t>
  </si>
  <si>
    <t>SELF DRILLING SCREW 50MM</t>
  </si>
  <si>
    <t>AC-SC-SD50</t>
  </si>
  <si>
    <t>FULL THREADED SCREW 19MM</t>
  </si>
  <si>
    <t>AC-SC-FT19</t>
  </si>
  <si>
    <t>FULL THREADED SCREW 25MM</t>
  </si>
  <si>
    <t>AC-SC-FT25</t>
  </si>
  <si>
    <t>FULL THREADED SCREW 38MM</t>
  </si>
  <si>
    <t>AC-SC-FT38</t>
  </si>
  <si>
    <t>FULL THREADED SCREW 50MM</t>
  </si>
  <si>
    <t>AC-SC-FT50</t>
  </si>
  <si>
    <t>FULL THREADED SCREW 63MM</t>
  </si>
  <si>
    <t>AC-SC-FT63</t>
  </si>
  <si>
    <t>FULL THREADED SCREW 75MM</t>
  </si>
  <si>
    <t>AC-SC-FT75</t>
  </si>
  <si>
    <t>SS MACHINE SCREW</t>
  </si>
  <si>
    <t>AC-SC-SSMC</t>
  </si>
  <si>
    <t>PUSHLOCK SCREW</t>
  </si>
  <si>
    <t>AC-SC-PUSH</t>
  </si>
  <si>
    <t>TRUSS HEAD PHILLIPS SCREW 16MM</t>
  </si>
  <si>
    <t>AC-SC-TP16</t>
  </si>
  <si>
    <t>RIVET 6MM</t>
  </si>
  <si>
    <t>AC-RV-0006</t>
  </si>
  <si>
    <t>SILICON BOTTLE WHITE</t>
  </si>
  <si>
    <t>AC-GN-SW</t>
  </si>
  <si>
    <t>AC-GN-SB</t>
  </si>
  <si>
    <t>CSK PHILIPS SCREW 4x20MM</t>
  </si>
  <si>
    <t>AC-SC-CP20</t>
  </si>
  <si>
    <t>HEX NYLON NUT 4MM</t>
  </si>
  <si>
    <t>AC-NT-HN04</t>
  </si>
  <si>
    <t>C-CLAMP</t>
  </si>
  <si>
    <t>AC-GN-CC</t>
  </si>
  <si>
    <t>PAINT BRUSH</t>
  </si>
  <si>
    <t>AC-GN-PB</t>
  </si>
  <si>
    <t>PAINT</t>
  </si>
  <si>
    <t>AC-GN-PT</t>
  </si>
  <si>
    <t>BR-3501-PS-03</t>
  </si>
  <si>
    <t>BARRISOL 350/01 PROFILE NOTCHED</t>
  </si>
  <si>
    <t>BR-3501-PN-03</t>
  </si>
  <si>
    <t>BARRISOL 350/11 PROFILE STRAIGHT</t>
  </si>
  <si>
    <t>BR-3511-PS-03</t>
  </si>
  <si>
    <t>BARRISOL 350/11 PROFILE NOTCHED</t>
  </si>
  <si>
    <t>BR-3511-PN-03</t>
  </si>
  <si>
    <t>BARRISOL 350/13 PROFILE STRAIGHT</t>
  </si>
  <si>
    <t>BR-3513-PS-02</t>
  </si>
  <si>
    <t>BARRISOL 350/13 PROFILE NOTCHED</t>
  </si>
  <si>
    <t>BR-3513-PN-02</t>
  </si>
  <si>
    <t>BARRISOL 350/14 PROFILE STRAIGHT</t>
  </si>
  <si>
    <t>BR-3514-PS-02</t>
  </si>
  <si>
    <t>BARRISOL 350/14 PROFILE NOTCHED</t>
  </si>
  <si>
    <t>BR-3514-PN-02</t>
  </si>
  <si>
    <t>BARRISOL 350/20 PROFILE STRAIGHT</t>
  </si>
  <si>
    <t>BR-3520-PS-03</t>
  </si>
  <si>
    <t>BARRISOL 350/20 PROFILE NOTCHED</t>
  </si>
  <si>
    <t>BR-3520-PN-03</t>
  </si>
  <si>
    <t>BARRISOL 350/21 PROFILE STRAIGHT</t>
  </si>
  <si>
    <t>BR-3521-PS-02</t>
  </si>
  <si>
    <t>BARRISOL 350/21 PROFILE NOTCHED</t>
  </si>
  <si>
    <t>BR-3521-PN-02</t>
  </si>
  <si>
    <t>BARRISOL 355/25 PROFILE STRAIGHT</t>
  </si>
  <si>
    <t>BR-3525-PS-03</t>
  </si>
  <si>
    <t>BARRISOL 385/05 PROFILE STRAIGHT</t>
  </si>
  <si>
    <t>BR-3805-PS-03</t>
  </si>
  <si>
    <t>BARRISOL 385/05 PROFILE END</t>
  </si>
  <si>
    <t>BR-3805-PE-02</t>
  </si>
  <si>
    <t>BARRISOL 380/05 PROFILE PLUS</t>
  </si>
  <si>
    <t>BR-3805-PP-02</t>
  </si>
  <si>
    <t>STRETCH CEILING 33x29 PROFILE STRAIGHT</t>
  </si>
  <si>
    <t>CP-3329-PS-02</t>
  </si>
  <si>
    <t>STRETCH CEILING 37x35 PROFILE STRAIGHT</t>
  </si>
  <si>
    <t>CP-3735-PS-02</t>
  </si>
  <si>
    <t>PHILIPS 12V 5.6W 3000K</t>
  </si>
  <si>
    <t>PHILIPS 12V 5.6W 4000K</t>
  </si>
  <si>
    <t>PHILIPS 12V 5.6W 6000K</t>
  </si>
  <si>
    <t>PHILIPS 12V 10W 3000K</t>
  </si>
  <si>
    <t>PHILIPS 12V 10W 4000K</t>
  </si>
  <si>
    <t>PHILIPS 12V 10W 6000K</t>
  </si>
  <si>
    <t>PHILIPS 12V 11W 3000K</t>
  </si>
  <si>
    <t>PHILIPS 12V 11W 4000K</t>
  </si>
  <si>
    <t>PHILIPS 12V 11W 6000K</t>
  </si>
  <si>
    <t>OSRAM 24V 10W 3000K</t>
  </si>
  <si>
    <t>OSRAM 24V 10W 4000K</t>
  </si>
  <si>
    <t>OSRAM 24V 10W 6000K</t>
  </si>
  <si>
    <t>TUNABLE WHITE 2.2K-4K</t>
  </si>
  <si>
    <t>TUNABLE WHITE 3K-5K</t>
  </si>
  <si>
    <t>TUNABLE WHITE 1.8K-4K</t>
  </si>
  <si>
    <t>TUNABLE WHITE 3K-6K</t>
  </si>
  <si>
    <t>RGB 12V 5W</t>
  </si>
  <si>
    <t>RGBW 12V 5W</t>
  </si>
  <si>
    <t>RGBWW 12V 5W</t>
  </si>
  <si>
    <t>RGB 24V 50W</t>
  </si>
  <si>
    <t>RGBW 24V 50W</t>
  </si>
  <si>
    <t>RGBWW 24V 50W</t>
  </si>
  <si>
    <t>RGBTW 24V 50W</t>
  </si>
  <si>
    <t>RGBIC 24V 50W</t>
  </si>
  <si>
    <t>LT-1205-3K-10</t>
  </si>
  <si>
    <t>LT-1205-4K-10</t>
  </si>
  <si>
    <t>LT-1205-6K-10</t>
  </si>
  <si>
    <t>LT-1210-3K-10</t>
  </si>
  <si>
    <t>LT-1210-4K-10</t>
  </si>
  <si>
    <t>LT-1210-6K-10</t>
  </si>
  <si>
    <t>LT-1211-3K-10</t>
  </si>
  <si>
    <t>LT-1211-4K-10</t>
  </si>
  <si>
    <t>LT-1211-6K-10</t>
  </si>
  <si>
    <t>LT-2410-3K-11</t>
  </si>
  <si>
    <t>LT-2410-4K-11</t>
  </si>
  <si>
    <t>LT-2410-6K-11</t>
  </si>
  <si>
    <t>LT-2240-T1-00</t>
  </si>
  <si>
    <t>LT-3050-T2-00</t>
  </si>
  <si>
    <t>LT-1840-T3-00</t>
  </si>
  <si>
    <t>LT-3060-T4-00</t>
  </si>
  <si>
    <t>LT-1205-RB-00</t>
  </si>
  <si>
    <t>LT-1205-RW-00</t>
  </si>
  <si>
    <t>LT-1205-RQ-00</t>
  </si>
  <si>
    <t>LT-2450-RB-00</t>
  </si>
  <si>
    <t>LT-2450-RW-00</t>
  </si>
  <si>
    <t>LT-2450-RQ-00</t>
  </si>
  <si>
    <t>LT-2450-RT-00</t>
  </si>
  <si>
    <t>LT-2450-RI-00</t>
  </si>
  <si>
    <t>MEANWELL 12V 150W ON/OFF DRIVER</t>
  </si>
  <si>
    <t>MEANWELL 12V 200W ON/OFF DRIVER</t>
  </si>
  <si>
    <t>MEANWELL 12V 350W ON/OFF DRIVER</t>
  </si>
  <si>
    <t>MEANWELL 12V 450W ON/OFF DRIVER</t>
  </si>
  <si>
    <t>MEANWELL 12V 600W ON/OFF DRIVER</t>
  </si>
  <si>
    <t>MEANWELL 12V 75W ANALOGUE DRIVER</t>
  </si>
  <si>
    <t>MEANWELL 12V 150W ANALOGUE DRIVER</t>
  </si>
  <si>
    <t>MEANWELL 12V 200W ANALOGUE DRIVER</t>
  </si>
  <si>
    <t>OSRAM 24V 120W ON/OFF DRIVER</t>
  </si>
  <si>
    <t>OSRAM 24V 180W ON/OFF DRIVER</t>
  </si>
  <si>
    <t>OSRAM 24V 100W ANALOGUE DRIVER</t>
  </si>
  <si>
    <t>OSRAM 24V 130W ANALOGUE DRIVER</t>
  </si>
  <si>
    <t>OSRAM 24V 50W DALI-2 DRIVER</t>
  </si>
  <si>
    <t>OSRAM 24V 80W DALI-2 DRIVER</t>
  </si>
  <si>
    <t>OSRAM 24V 160W DALI-2 DRIVER</t>
  </si>
  <si>
    <t>LTECH 12V 36W DALI-2 DRIVER</t>
  </si>
  <si>
    <t>LTECH 12V 75W DALI-2 DRIVER</t>
  </si>
  <si>
    <t>LTECH 12V 150W DALI-2 DRIVER</t>
  </si>
  <si>
    <t>CASAMBI 24V 240W BLUETOOTH DRIVER</t>
  </si>
  <si>
    <t>DR-12150-OF-12</t>
  </si>
  <si>
    <t>DR-12200-OF-12</t>
  </si>
  <si>
    <t>DR-12350-OF-12</t>
  </si>
  <si>
    <t>DR-12450-OF-12</t>
  </si>
  <si>
    <t>DR-12600-OF-12</t>
  </si>
  <si>
    <t>DR-12075-AN-12</t>
  </si>
  <si>
    <t>DR-12150-AN-12</t>
  </si>
  <si>
    <t>DR-12200-AN-12</t>
  </si>
  <si>
    <t>DR-24120-OF-11</t>
  </si>
  <si>
    <t>DR-24180-OF-11</t>
  </si>
  <si>
    <t>DR-24100-AN-11</t>
  </si>
  <si>
    <t>DR-24130-AN-11</t>
  </si>
  <si>
    <t>DR-24050-DL-11</t>
  </si>
  <si>
    <t>DR-24080-DL-11</t>
  </si>
  <si>
    <t>DR-24160-DL-11</t>
  </si>
  <si>
    <t>DR-12036-DL-13</t>
  </si>
  <si>
    <t>DR-12075-DL-13</t>
  </si>
  <si>
    <t>DR-12150-DL-13</t>
  </si>
  <si>
    <t>DR-24240-BT-23</t>
  </si>
  <si>
    <t>AC-GN-PC</t>
  </si>
  <si>
    <t>PVC CLIP B440/62</t>
  </si>
  <si>
    <t>ALUMINIUM SLAT 2MM</t>
  </si>
  <si>
    <t>RECTANGULAR TUBE 38x25</t>
  </si>
  <si>
    <t>RECTANGULAR TUBE 50x25</t>
  </si>
  <si>
    <t>RT-3825-01</t>
  </si>
  <si>
    <t>RT-5025-02</t>
  </si>
  <si>
    <t>ALLEN KEY</t>
  </si>
  <si>
    <t>W-HINGE SCREW</t>
  </si>
  <si>
    <t>AC-SC-WHNG</t>
  </si>
  <si>
    <t>AC-GN-AS</t>
  </si>
  <si>
    <t>AC-GN-AK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</si>
</sst>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3"/>
      <color theme="1"/>
      <name val=".AppleSystemUIFon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533C-4F84-FE4D-9075-115EF828ACAF}">
  <dimension ref="A1:L61"/>
  <sheetViews>
    <sheetView tabSelected="1" zoomScale="125" workbookViewId="0">
      <selection activeCell="A26" sqref="A26"/>
    </sheetView>
  </sheetViews>
  <sheetFormatPr baseColWidth="10" defaultRowHeight="14"/>
  <cols>
    <col min="1" max="1" width="31.33203125" style="9" customWidth="1"/>
    <col min="2" max="2" width="37.6640625" style="7" customWidth="1"/>
    <col min="3" max="3" width="18.83203125" style="4" customWidth="1"/>
    <col min="4" max="4" width="17.6640625" style="4" customWidth="1"/>
    <col min="5" max="6" width="19.1640625" style="4" customWidth="1"/>
    <col min="7" max="7" width="19.33203125" style="4" customWidth="1"/>
    <col min="8" max="8" width="14" style="4" customWidth="1"/>
    <col min="9" max="9" width="22.83203125" style="4" customWidth="1"/>
    <col min="10" max="10" width="21.1640625" style="4" customWidth="1"/>
    <col min="11" max="11" width="28" style="4" customWidth="1"/>
    <col min="12" max="12" width="23.1640625" style="8" customWidth="1"/>
    <col min="13" max="16384" width="10.83203125" style="4"/>
  </cols>
  <sheetData>
    <row r="1" spans="1:12" s="2" customFormat="1" ht="32" customHeight="1">
      <c r="A1" s="10"/>
      <c r="B1" s="10"/>
      <c r="C1" s="11" t="s">
        <v>0</v>
      </c>
      <c r="D1" s="11"/>
      <c r="E1" s="11"/>
      <c r="F1" s="11"/>
      <c r="G1" s="11"/>
      <c r="H1" s="11"/>
      <c r="I1" s="12"/>
      <c r="J1" s="13"/>
      <c r="K1" s="14"/>
      <c r="L1" s="1"/>
    </row>
    <row r="2" spans="1:12" s="2" customFormat="1" ht="30" customHeight="1">
      <c r="A2" s="10"/>
      <c r="B2" s="10"/>
      <c r="C2" s="17"/>
      <c r="D2" s="17"/>
      <c r="E2" s="17"/>
      <c r="F2" s="17"/>
      <c r="G2" s="17"/>
      <c r="H2" s="17"/>
      <c r="I2" s="18"/>
      <c r="J2" s="15"/>
      <c r="K2" s="16"/>
      <c r="L2" s="1"/>
    </row>
    <row r="3" spans="1:12" s="2" customFormat="1" ht="27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"/>
    </row>
    <row r="4" spans="1:12">
      <c r="A4" s="9" t="str">
        <f>VLOOKUP(B4, ACCESSORIES!A:B, 2, FALSE)</f>
        <v>BR-3805-PS-03</v>
      </c>
      <c r="B4" s="7" t="s">
        <v>130</v>
      </c>
      <c r="C4" s="9">
        <v>3050</v>
      </c>
      <c r="E4" s="4">
        <f>ROUNDUP(D4*IF(H4="m", 0.05, IF(H4="pcs", 0.1, 0.05)), 0)</f>
        <v>0</v>
      </c>
      <c r="F4" s="4">
        <f>D4+E4</f>
        <v>0</v>
      </c>
      <c r="G4" s="4">
        <f>IF(ISBLANK(C4), F4,ROUND(((C4*F4)/1000), 2))</f>
        <v>0</v>
      </c>
    </row>
    <row r="5" spans="1:12">
      <c r="A5" s="9" t="str">
        <f>VLOOKUP(B5, ACCESSORIES!A:B, 2, FALSE)</f>
        <v>BR-3805-PE-02</v>
      </c>
      <c r="B5" s="7" t="s">
        <v>132</v>
      </c>
      <c r="C5" s="9">
        <v>3050</v>
      </c>
      <c r="E5" s="4">
        <f t="shared" ref="E5:E55" si="0">ROUNDUP(D5*IF(H5="m", 0.05, IF(H5="pcs", 0.1, 0.05)), 0)</f>
        <v>0</v>
      </c>
      <c r="F5" s="4">
        <f t="shared" ref="F5:F55" si="1">D5+E5</f>
        <v>0</v>
      </c>
      <c r="G5" s="4">
        <f t="shared" ref="G5:G55" si="2">IF(ISBLANK(C5), F5,ROUND(((C5*F5)/1000), 2))</f>
        <v>0</v>
      </c>
    </row>
    <row r="6" spans="1:12">
      <c r="A6" s="9" t="str">
        <f>VLOOKUP(B6, ACCESSORIES!A:B, 2, FALSE)</f>
        <v>BR-3805-PP-02</v>
      </c>
      <c r="B6" s="7" t="s">
        <v>134</v>
      </c>
      <c r="C6" s="9">
        <v>3050</v>
      </c>
      <c r="E6" s="4">
        <f t="shared" si="0"/>
        <v>0</v>
      </c>
      <c r="F6" s="4">
        <f t="shared" si="1"/>
        <v>0</v>
      </c>
      <c r="G6" s="4">
        <f t="shared" si="2"/>
        <v>0</v>
      </c>
    </row>
    <row r="7" spans="1:12">
      <c r="A7" s="9" t="str">
        <f>VLOOKUP(B7, ACCESSORIES!A:B, 2, FALSE)</f>
        <v>AC-GN-AS</v>
      </c>
      <c r="B7" s="7" t="s">
        <v>228</v>
      </c>
      <c r="C7" s="9">
        <v>2440</v>
      </c>
      <c r="E7" s="4">
        <f t="shared" si="0"/>
        <v>0</v>
      </c>
      <c r="F7" s="4">
        <f t="shared" si="1"/>
        <v>0</v>
      </c>
      <c r="G7" s="4">
        <f t="shared" si="2"/>
        <v>0</v>
      </c>
    </row>
    <row r="8" spans="1:12">
      <c r="A8" s="9" t="str">
        <f>VLOOKUP(B8, ACCESSORIES!A:B, 2, FALSE)</f>
        <v>RT-3825-01</v>
      </c>
      <c r="B8" s="7" t="s">
        <v>229</v>
      </c>
      <c r="C8" s="9"/>
      <c r="E8" s="4">
        <f t="shared" si="0"/>
        <v>0</v>
      </c>
      <c r="F8" s="4">
        <f t="shared" si="1"/>
        <v>0</v>
      </c>
      <c r="G8" s="4">
        <f t="shared" si="2"/>
        <v>0</v>
      </c>
    </row>
    <row r="9" spans="1:12">
      <c r="A9" s="9" t="str">
        <f>VLOOKUP(B9, ACCESSORIES!A:B, 2, FALSE)</f>
        <v>AC-GN-PC</v>
      </c>
      <c r="B9" s="7" t="s">
        <v>227</v>
      </c>
      <c r="C9" s="9"/>
      <c r="E9" s="4">
        <f t="shared" si="0"/>
        <v>0</v>
      </c>
      <c r="F9" s="4">
        <f t="shared" si="1"/>
        <v>0</v>
      </c>
      <c r="G9" s="4">
        <f t="shared" si="2"/>
        <v>0</v>
      </c>
    </row>
    <row r="10" spans="1:12">
      <c r="A10" s="9" t="str">
        <f>VLOOKUP(B10, ACCESSORIES!A:B, 2, FALSE)</f>
        <v>AC-GN-TA</v>
      </c>
      <c r="B10" s="7" t="s">
        <v>37</v>
      </c>
      <c r="C10" s="9"/>
      <c r="E10" s="4">
        <f t="shared" si="0"/>
        <v>0</v>
      </c>
      <c r="F10" s="4">
        <f t="shared" si="1"/>
        <v>0</v>
      </c>
      <c r="G10" s="4">
        <f t="shared" si="2"/>
        <v>0</v>
      </c>
    </row>
    <row r="11" spans="1:12">
      <c r="A11" s="9" t="str">
        <f>VLOOKUP(B11, ACCESSORIES!A:B, 2, FALSE)</f>
        <v>AC-GN-SA</v>
      </c>
      <c r="B11" s="7" t="s">
        <v>39</v>
      </c>
      <c r="C11" s="9"/>
      <c r="E11" s="4">
        <f t="shared" si="0"/>
        <v>0</v>
      </c>
      <c r="F11" s="4">
        <f t="shared" si="1"/>
        <v>0</v>
      </c>
      <c r="G11" s="4">
        <f t="shared" si="2"/>
        <v>0</v>
      </c>
    </row>
    <row r="12" spans="1:12">
      <c r="A12" s="9" t="str">
        <f>VLOOKUP(B12, ACCESSORIES!A:B, 2, FALSE)</f>
        <v>AC-SC-SD19</v>
      </c>
      <c r="B12" s="7" t="s">
        <v>64</v>
      </c>
      <c r="C12" s="9"/>
      <c r="E12" s="4">
        <f t="shared" si="0"/>
        <v>0</v>
      </c>
      <c r="F12" s="4">
        <f t="shared" si="1"/>
        <v>0</v>
      </c>
      <c r="G12" s="4">
        <f t="shared" si="2"/>
        <v>0</v>
      </c>
    </row>
    <row r="13" spans="1:12">
      <c r="A13" s="9" t="str">
        <f>VLOOKUP(B13, ACCESSORIES!A:B, 2, FALSE)</f>
        <v>AC-RV-0006</v>
      </c>
      <c r="B13" s="7" t="s">
        <v>90</v>
      </c>
      <c r="C13" s="9"/>
      <c r="E13" s="4">
        <f t="shared" si="0"/>
        <v>0</v>
      </c>
      <c r="F13" s="4">
        <f t="shared" si="1"/>
        <v>0</v>
      </c>
      <c r="G13" s="4">
        <f t="shared" si="2"/>
        <v>0</v>
      </c>
    </row>
    <row r="14" spans="1:12">
      <c r="A14" s="9" t="str">
        <f>VLOOKUP(B14, ACCESSORIES!A:B, 2, FALSE)</f>
        <v>AC-SC-AL05</v>
      </c>
      <c r="B14" s="7" t="s">
        <v>60</v>
      </c>
      <c r="C14" s="9"/>
      <c r="E14" s="4">
        <f t="shared" si="0"/>
        <v>0</v>
      </c>
      <c r="F14" s="4">
        <f t="shared" si="1"/>
        <v>0</v>
      </c>
      <c r="G14" s="4">
        <f t="shared" si="2"/>
        <v>0</v>
      </c>
    </row>
    <row r="15" spans="1:12">
      <c r="A15" s="9" t="str">
        <f>VLOOKUP(B15, ACCESSORIES!A:B, 2, FALSE)</f>
        <v>AC-GN-AK</v>
      </c>
      <c r="B15" s="7" t="s">
        <v>233</v>
      </c>
      <c r="C15" s="9"/>
      <c r="E15" s="4">
        <f t="shared" si="0"/>
        <v>0</v>
      </c>
      <c r="F15" s="4">
        <f t="shared" si="1"/>
        <v>0</v>
      </c>
      <c r="G15" s="4">
        <f t="shared" si="2"/>
        <v>0</v>
      </c>
    </row>
    <row r="16" spans="1:12">
      <c r="A16" s="9" t="str">
        <f>VLOOKUP(B16, ACCESSORIES!A:B, 2, FALSE)</f>
        <v>AC-GN-TP</v>
      </c>
      <c r="B16" s="7" t="s">
        <v>23</v>
      </c>
      <c r="C16" s="9"/>
      <c r="E16" s="4">
        <f t="shared" si="0"/>
        <v>0</v>
      </c>
      <c r="F16" s="4">
        <f t="shared" si="1"/>
        <v>0</v>
      </c>
      <c r="G16" s="4">
        <f t="shared" si="2"/>
        <v>0</v>
      </c>
    </row>
    <row r="17" spans="1:7">
      <c r="A17" s="9" t="str">
        <f>VLOOKUP(B17, ACCESSORIES!A:B, 2, FALSE)</f>
        <v>AC-GN-LA</v>
      </c>
      <c r="B17" s="5" t="s">
        <v>25</v>
      </c>
      <c r="E17" s="4">
        <f t="shared" si="0"/>
        <v>0</v>
      </c>
      <c r="F17" s="4">
        <f t="shared" si="1"/>
        <v>0</v>
      </c>
      <c r="G17" s="4">
        <f t="shared" si="2"/>
        <v>0</v>
      </c>
    </row>
    <row r="18" spans="1:7">
      <c r="E18" s="4">
        <f t="shared" si="0"/>
        <v>0</v>
      </c>
      <c r="F18" s="4">
        <f t="shared" si="1"/>
        <v>0</v>
      </c>
      <c r="G18" s="4">
        <f t="shared" si="2"/>
        <v>0</v>
      </c>
    </row>
    <row r="19" spans="1:7">
      <c r="E19" s="4">
        <f t="shared" si="0"/>
        <v>0</v>
      </c>
      <c r="F19" s="4">
        <f t="shared" si="1"/>
        <v>0</v>
      </c>
      <c r="G19" s="4">
        <f t="shared" si="2"/>
        <v>0</v>
      </c>
    </row>
    <row r="20" spans="1:7">
      <c r="E20" s="4">
        <f t="shared" si="0"/>
        <v>0</v>
      </c>
      <c r="F20" s="4">
        <f t="shared" si="1"/>
        <v>0</v>
      </c>
      <c r="G20" s="4">
        <f t="shared" si="2"/>
        <v>0</v>
      </c>
    </row>
    <row r="21" spans="1:7">
      <c r="E21" s="4">
        <f t="shared" si="0"/>
        <v>0</v>
      </c>
      <c r="F21" s="4">
        <f t="shared" si="1"/>
        <v>0</v>
      </c>
      <c r="G21" s="4">
        <f t="shared" si="2"/>
        <v>0</v>
      </c>
    </row>
    <row r="22" spans="1:7">
      <c r="E22" s="4">
        <f t="shared" si="0"/>
        <v>0</v>
      </c>
      <c r="F22" s="4">
        <f t="shared" si="1"/>
        <v>0</v>
      </c>
      <c r="G22" s="4">
        <f t="shared" si="2"/>
        <v>0</v>
      </c>
    </row>
    <row r="23" spans="1:7">
      <c r="E23" s="4">
        <f t="shared" si="0"/>
        <v>0</v>
      </c>
      <c r="F23" s="4">
        <f t="shared" si="1"/>
        <v>0</v>
      </c>
      <c r="G23" s="4">
        <f t="shared" si="2"/>
        <v>0</v>
      </c>
    </row>
    <row r="24" spans="1:7">
      <c r="E24" s="4">
        <f t="shared" si="0"/>
        <v>0</v>
      </c>
      <c r="F24" s="4">
        <f t="shared" si="1"/>
        <v>0</v>
      </c>
      <c r="G24" s="4">
        <f t="shared" si="2"/>
        <v>0</v>
      </c>
    </row>
    <row r="25" spans="1:7">
      <c r="E25" s="4">
        <f t="shared" si="0"/>
        <v>0</v>
      </c>
      <c r="F25" s="4">
        <f t="shared" si="1"/>
        <v>0</v>
      </c>
      <c r="G25" s="4">
        <f t="shared" si="2"/>
        <v>0</v>
      </c>
    </row>
    <row r="26" spans="1:7">
      <c r="E26" s="4">
        <f t="shared" si="0"/>
        <v>0</v>
      </c>
      <c r="F26" s="4">
        <f t="shared" si="1"/>
        <v>0</v>
      </c>
      <c r="G26" s="4">
        <f t="shared" si="2"/>
        <v>0</v>
      </c>
    </row>
    <row r="27" spans="1:7">
      <c r="E27" s="4">
        <f t="shared" si="0"/>
        <v>0</v>
      </c>
      <c r="F27" s="4">
        <f t="shared" si="1"/>
        <v>0</v>
      </c>
      <c r="G27" s="4">
        <f t="shared" si="2"/>
        <v>0</v>
      </c>
    </row>
    <row r="28" spans="1:7">
      <c r="E28" s="4">
        <f t="shared" si="0"/>
        <v>0</v>
      </c>
      <c r="F28" s="4">
        <f t="shared" si="1"/>
        <v>0</v>
      </c>
      <c r="G28" s="4">
        <f t="shared" si="2"/>
        <v>0</v>
      </c>
    </row>
    <row r="29" spans="1:7">
      <c r="E29" s="4">
        <f t="shared" si="0"/>
        <v>0</v>
      </c>
      <c r="F29" s="4">
        <f t="shared" si="1"/>
        <v>0</v>
      </c>
      <c r="G29" s="4">
        <f t="shared" si="2"/>
        <v>0</v>
      </c>
    </row>
    <row r="30" spans="1:7">
      <c r="E30" s="4">
        <f t="shared" si="0"/>
        <v>0</v>
      </c>
      <c r="F30" s="4">
        <f t="shared" si="1"/>
        <v>0</v>
      </c>
      <c r="G30" s="4">
        <f t="shared" si="2"/>
        <v>0</v>
      </c>
    </row>
    <row r="31" spans="1:7">
      <c r="E31" s="4">
        <f t="shared" si="0"/>
        <v>0</v>
      </c>
      <c r="F31" s="4">
        <f t="shared" si="1"/>
        <v>0</v>
      </c>
      <c r="G31" s="4">
        <f t="shared" si="2"/>
        <v>0</v>
      </c>
    </row>
    <row r="32" spans="1:7">
      <c r="E32" s="4">
        <f t="shared" si="0"/>
        <v>0</v>
      </c>
      <c r="F32" s="4">
        <f t="shared" si="1"/>
        <v>0</v>
      </c>
      <c r="G32" s="4">
        <f t="shared" si="2"/>
        <v>0</v>
      </c>
    </row>
    <row r="33" spans="5:7">
      <c r="E33" s="4">
        <f t="shared" si="0"/>
        <v>0</v>
      </c>
      <c r="F33" s="4">
        <f t="shared" si="1"/>
        <v>0</v>
      </c>
      <c r="G33" s="4">
        <f t="shared" si="2"/>
        <v>0</v>
      </c>
    </row>
    <row r="34" spans="5:7">
      <c r="E34" s="4">
        <f t="shared" si="0"/>
        <v>0</v>
      </c>
      <c r="F34" s="4">
        <f t="shared" si="1"/>
        <v>0</v>
      </c>
      <c r="G34" s="4">
        <f t="shared" si="2"/>
        <v>0</v>
      </c>
    </row>
    <row r="35" spans="5:7">
      <c r="E35" s="4">
        <f t="shared" si="0"/>
        <v>0</v>
      </c>
      <c r="F35" s="4">
        <f t="shared" si="1"/>
        <v>0</v>
      </c>
      <c r="G35" s="4">
        <f t="shared" si="2"/>
        <v>0</v>
      </c>
    </row>
    <row r="36" spans="5:7">
      <c r="E36" s="4">
        <f t="shared" si="0"/>
        <v>0</v>
      </c>
      <c r="F36" s="4">
        <f t="shared" si="1"/>
        <v>0</v>
      </c>
      <c r="G36" s="4">
        <f t="shared" si="2"/>
        <v>0</v>
      </c>
    </row>
    <row r="37" spans="5:7">
      <c r="E37" s="4">
        <f t="shared" si="0"/>
        <v>0</v>
      </c>
      <c r="F37" s="4">
        <f t="shared" si="1"/>
        <v>0</v>
      </c>
      <c r="G37" s="4">
        <f t="shared" si="2"/>
        <v>0</v>
      </c>
    </row>
    <row r="38" spans="5:7">
      <c r="E38" s="4">
        <f t="shared" si="0"/>
        <v>0</v>
      </c>
      <c r="F38" s="4">
        <f t="shared" si="1"/>
        <v>0</v>
      </c>
      <c r="G38" s="4">
        <f t="shared" si="2"/>
        <v>0</v>
      </c>
    </row>
    <row r="39" spans="5:7">
      <c r="E39" s="4">
        <f t="shared" si="0"/>
        <v>0</v>
      </c>
      <c r="F39" s="4">
        <f t="shared" si="1"/>
        <v>0</v>
      </c>
      <c r="G39" s="4">
        <f t="shared" si="2"/>
        <v>0</v>
      </c>
    </row>
    <row r="40" spans="5:7">
      <c r="E40" s="4">
        <f t="shared" si="0"/>
        <v>0</v>
      </c>
      <c r="F40" s="4">
        <f t="shared" si="1"/>
        <v>0</v>
      </c>
      <c r="G40" s="4">
        <f t="shared" si="2"/>
        <v>0</v>
      </c>
    </row>
    <row r="41" spans="5:7">
      <c r="E41" s="4">
        <f t="shared" si="0"/>
        <v>0</v>
      </c>
      <c r="F41" s="4">
        <f t="shared" si="1"/>
        <v>0</v>
      </c>
      <c r="G41" s="4">
        <f t="shared" si="2"/>
        <v>0</v>
      </c>
    </row>
    <row r="42" spans="5:7">
      <c r="E42" s="4">
        <f t="shared" si="0"/>
        <v>0</v>
      </c>
      <c r="F42" s="4">
        <f t="shared" si="1"/>
        <v>0</v>
      </c>
      <c r="G42" s="4">
        <f t="shared" si="2"/>
        <v>0</v>
      </c>
    </row>
    <row r="43" spans="5:7">
      <c r="E43" s="4">
        <f t="shared" si="0"/>
        <v>0</v>
      </c>
      <c r="F43" s="4">
        <f t="shared" si="1"/>
        <v>0</v>
      </c>
      <c r="G43" s="4">
        <f t="shared" si="2"/>
        <v>0</v>
      </c>
    </row>
    <row r="44" spans="5:7">
      <c r="E44" s="4">
        <f t="shared" si="0"/>
        <v>0</v>
      </c>
      <c r="F44" s="4">
        <f t="shared" si="1"/>
        <v>0</v>
      </c>
      <c r="G44" s="4">
        <f t="shared" si="2"/>
        <v>0</v>
      </c>
    </row>
    <row r="45" spans="5:7">
      <c r="E45" s="4">
        <f t="shared" si="0"/>
        <v>0</v>
      </c>
      <c r="F45" s="4">
        <f t="shared" si="1"/>
        <v>0</v>
      </c>
      <c r="G45" s="4">
        <f t="shared" si="2"/>
        <v>0</v>
      </c>
    </row>
    <row r="46" spans="5:7">
      <c r="E46" s="4">
        <f t="shared" si="0"/>
        <v>0</v>
      </c>
      <c r="F46" s="4">
        <f t="shared" si="1"/>
        <v>0</v>
      </c>
      <c r="G46" s="4">
        <f t="shared" si="2"/>
        <v>0</v>
      </c>
    </row>
    <row r="47" spans="5:7">
      <c r="E47" s="4">
        <f t="shared" si="0"/>
        <v>0</v>
      </c>
      <c r="F47" s="4">
        <f t="shared" si="1"/>
        <v>0</v>
      </c>
      <c r="G47" s="4">
        <f t="shared" si="2"/>
        <v>0</v>
      </c>
    </row>
    <row r="48" spans="5:7">
      <c r="E48" s="4">
        <f t="shared" si="0"/>
        <v>0</v>
      </c>
      <c r="F48" s="4">
        <f t="shared" si="1"/>
        <v>0</v>
      </c>
      <c r="G48" s="4">
        <f t="shared" si="2"/>
        <v>0</v>
      </c>
    </row>
    <row r="49" spans="5:7">
      <c r="E49" s="4">
        <f t="shared" si="0"/>
        <v>0</v>
      </c>
      <c r="F49" s="4">
        <f t="shared" si="1"/>
        <v>0</v>
      </c>
      <c r="G49" s="4">
        <f t="shared" si="2"/>
        <v>0</v>
      </c>
    </row>
    <row r="50" spans="5:7">
      <c r="E50" s="4">
        <f t="shared" si="0"/>
        <v>0</v>
      </c>
      <c r="F50" s="4">
        <f t="shared" si="1"/>
        <v>0</v>
      </c>
      <c r="G50" s="4">
        <f t="shared" si="2"/>
        <v>0</v>
      </c>
    </row>
    <row r="51" spans="5:7">
      <c r="E51" s="4">
        <f t="shared" si="0"/>
        <v>0</v>
      </c>
      <c r="F51" s="4">
        <f t="shared" si="1"/>
        <v>0</v>
      </c>
      <c r="G51" s="4">
        <f t="shared" si="2"/>
        <v>0</v>
      </c>
    </row>
    <row r="52" spans="5:7">
      <c r="E52" s="4">
        <f t="shared" si="0"/>
        <v>0</v>
      </c>
      <c r="F52" s="4">
        <f t="shared" si="1"/>
        <v>0</v>
      </c>
      <c r="G52" s="4">
        <f t="shared" si="2"/>
        <v>0</v>
      </c>
    </row>
    <row r="53" spans="5:7">
      <c r="E53" s="4">
        <f t="shared" si="0"/>
        <v>0</v>
      </c>
      <c r="F53" s="4">
        <f t="shared" si="1"/>
        <v>0</v>
      </c>
      <c r="G53" s="4">
        <f t="shared" si="2"/>
        <v>0</v>
      </c>
    </row>
    <row r="54" spans="5:7">
      <c r="E54" s="4">
        <f t="shared" si="0"/>
        <v>0</v>
      </c>
      <c r="F54" s="4">
        <f t="shared" si="1"/>
        <v>0</v>
      </c>
      <c r="G54" s="4">
        <f t="shared" si="2"/>
        <v>0</v>
      </c>
    </row>
    <row r="55" spans="5:7">
      <c r="E55" s="4">
        <f t="shared" si="0"/>
        <v>0</v>
      </c>
      <c r="F55" s="4">
        <f t="shared" si="1"/>
        <v>0</v>
      </c>
      <c r="G55" s="4">
        <f t="shared" si="2"/>
        <v>0</v>
      </c>
    </row>
    <row r="56" spans="5:7">
      <c r="E56" s="4">
        <f t="shared" ref="E56:E61" si="3">ROUNDUP(D56*IF(H56="m", 0.05, IF(H56="pcs", 0.1, 0.05)), 0)</f>
        <v>0</v>
      </c>
      <c r="F56" s="4">
        <f t="shared" ref="F56:F61" si="4">D56+E56</f>
        <v>0</v>
      </c>
      <c r="G56" s="4">
        <f t="shared" ref="G56:G61" si="5">IF(ISBLANK(C56), F56,ROUND(((C56*F56)/1000), 2))</f>
        <v>0</v>
      </c>
    </row>
    <row r="57" spans="5:7">
      <c r="E57" s="4">
        <f t="shared" si="3"/>
        <v>0</v>
      </c>
      <c r="F57" s="4">
        <f t="shared" si="4"/>
        <v>0</v>
      </c>
      <c r="G57" s="4">
        <f t="shared" si="5"/>
        <v>0</v>
      </c>
    </row>
    <row r="58" spans="5:7">
      <c r="E58" s="4">
        <f t="shared" si="3"/>
        <v>0</v>
      </c>
      <c r="F58" s="4">
        <f t="shared" si="4"/>
        <v>0</v>
      </c>
      <c r="G58" s="4">
        <f t="shared" si="5"/>
        <v>0</v>
      </c>
    </row>
    <row r="59" spans="5:7">
      <c r="E59" s="4">
        <f t="shared" si="3"/>
        <v>0</v>
      </c>
      <c r="F59" s="4">
        <f t="shared" si="4"/>
        <v>0</v>
      </c>
      <c r="G59" s="4">
        <f t="shared" si="5"/>
        <v>0</v>
      </c>
    </row>
    <row r="60" spans="5:7">
      <c r="E60" s="4">
        <f t="shared" si="3"/>
        <v>0</v>
      </c>
      <c r="F60" s="4">
        <f t="shared" si="4"/>
        <v>0</v>
      </c>
      <c r="G60" s="4">
        <f t="shared" si="5"/>
        <v>0</v>
      </c>
    </row>
    <row r="61" spans="5:7">
      <c r="E61" s="4">
        <f t="shared" si="3"/>
        <v>0</v>
      </c>
      <c r="F61" s="4">
        <f t="shared" si="4"/>
        <v>0</v>
      </c>
      <c r="G61" s="4">
        <f t="shared" si="5"/>
        <v>0</v>
      </c>
    </row>
  </sheetData>
  <mergeCells count="4">
    <mergeCell ref="A1:B2"/>
    <mergeCell ref="C1:I1"/>
    <mergeCell ref="J1:K2"/>
    <mergeCell ref="C2:I2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82DCEB-A7D6-AC4F-860F-6646DE633BC6}">
          <x14:formula1>
            <xm:f>ACCESSORIES!$A$112:$A$113</xm:f>
          </x14:formula1>
          <xm:sqref>B8</xm:sqref>
        </x14:dataValidation>
        <x14:dataValidation type="list" allowBlank="1" showInputMessage="1" showErrorMessage="1" xr:uid="{48205412-0FFA-C944-91AC-BE3624C871DF}">
          <x14:formula1>
            <xm:f>ACCESSORIES!$A$26:$A$29</xm:f>
          </x14:formula1>
          <xm:sqref>B12</xm:sqref>
        </x14:dataValidation>
        <x14:dataValidation type="list" allowBlank="1" showInputMessage="1" showErrorMessage="1" xr:uid="{1195C7CA-E762-F948-AD4D-99325F0A01B8}">
          <x14:formula1>
            <xm:f>ACCESSORIES!$A$24:$A$25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BDD3-06DA-CA42-BD86-FA2419A38AFC}">
  <dimension ref="A1:B116"/>
  <sheetViews>
    <sheetView topLeftCell="A3" workbookViewId="0">
      <selection activeCell="A6" sqref="A6"/>
    </sheetView>
  </sheetViews>
  <sheetFormatPr baseColWidth="10" defaultRowHeight="16"/>
  <cols>
    <col min="1" max="1" width="43.33203125" customWidth="1"/>
    <col min="2" max="2" width="16.6640625" customWidth="1"/>
  </cols>
  <sheetData>
    <row r="1" spans="1:2">
      <c r="A1" s="5" t="s">
        <v>15</v>
      </c>
      <c r="B1" s="5" t="s">
        <v>16</v>
      </c>
    </row>
    <row r="2" spans="1:2">
      <c r="A2" s="5" t="s">
        <v>17</v>
      </c>
      <c r="B2" s="5" t="s">
        <v>18</v>
      </c>
    </row>
    <row r="3" spans="1:2">
      <c r="A3" s="5" t="s">
        <v>19</v>
      </c>
      <c r="B3" s="5" t="s">
        <v>20</v>
      </c>
    </row>
    <row r="4" spans="1:2">
      <c r="A4" s="5" t="s">
        <v>21</v>
      </c>
      <c r="B4" s="5" t="s">
        <v>22</v>
      </c>
    </row>
    <row r="5" spans="1:2">
      <c r="A5" s="5" t="s">
        <v>23</v>
      </c>
      <c r="B5" s="5" t="s">
        <v>24</v>
      </c>
    </row>
    <row r="6" spans="1:2">
      <c r="A6" s="5" t="s">
        <v>25</v>
      </c>
      <c r="B6" s="5" t="s">
        <v>26</v>
      </c>
    </row>
    <row r="7" spans="1:2">
      <c r="A7" s="5" t="s">
        <v>27</v>
      </c>
      <c r="B7" s="5" t="s">
        <v>28</v>
      </c>
    </row>
    <row r="8" spans="1:2">
      <c r="A8" s="5" t="s">
        <v>29</v>
      </c>
      <c r="B8" s="5" t="s">
        <v>30</v>
      </c>
    </row>
    <row r="9" spans="1:2">
      <c r="A9" s="5" t="s">
        <v>31</v>
      </c>
      <c r="B9" s="5" t="s">
        <v>32</v>
      </c>
    </row>
    <row r="10" spans="1:2">
      <c r="A10" s="5" t="s">
        <v>33</v>
      </c>
      <c r="B10" s="5" t="s">
        <v>34</v>
      </c>
    </row>
    <row r="11" spans="1:2">
      <c r="A11" s="5" t="s">
        <v>35</v>
      </c>
      <c r="B11" s="5" t="s">
        <v>36</v>
      </c>
    </row>
    <row r="12" spans="1:2">
      <c r="A12" s="5" t="s">
        <v>37</v>
      </c>
      <c r="B12" s="5" t="s">
        <v>38</v>
      </c>
    </row>
    <row r="13" spans="1:2">
      <c r="A13" s="5" t="s">
        <v>39</v>
      </c>
      <c r="B13" s="5" t="s">
        <v>40</v>
      </c>
    </row>
    <row r="14" spans="1:2">
      <c r="A14" s="5" t="s">
        <v>41</v>
      </c>
      <c r="B14" s="5" t="s">
        <v>42</v>
      </c>
    </row>
    <row r="15" spans="1:2">
      <c r="A15" s="5" t="s">
        <v>43</v>
      </c>
      <c r="B15" s="5" t="s">
        <v>44</v>
      </c>
    </row>
    <row r="16" spans="1:2">
      <c r="A16" s="5" t="s">
        <v>45</v>
      </c>
      <c r="B16" s="5" t="s">
        <v>46</v>
      </c>
    </row>
    <row r="17" spans="1:2">
      <c r="A17" s="5" t="s">
        <v>47</v>
      </c>
      <c r="B17" s="5" t="s">
        <v>48</v>
      </c>
    </row>
    <row r="18" spans="1:2">
      <c r="A18" s="5" t="s">
        <v>49</v>
      </c>
      <c r="B18" s="5" t="s">
        <v>50</v>
      </c>
    </row>
    <row r="19" spans="1:2">
      <c r="A19" s="5" t="s">
        <v>51</v>
      </c>
      <c r="B19" s="5" t="s">
        <v>52</v>
      </c>
    </row>
    <row r="20" spans="1:2">
      <c r="A20" s="5" t="s">
        <v>53</v>
      </c>
      <c r="B20" s="5" t="s">
        <v>54</v>
      </c>
    </row>
    <row r="21" spans="1:2">
      <c r="A21" s="5" t="s">
        <v>14</v>
      </c>
      <c r="B21" s="5" t="s">
        <v>55</v>
      </c>
    </row>
    <row r="22" spans="1:2">
      <c r="A22" s="5" t="s">
        <v>56</v>
      </c>
      <c r="B22" s="5" t="s">
        <v>57</v>
      </c>
    </row>
    <row r="23" spans="1:2">
      <c r="A23" s="5" t="s">
        <v>58</v>
      </c>
      <c r="B23" s="5" t="s">
        <v>59</v>
      </c>
    </row>
    <row r="24" spans="1:2">
      <c r="A24" s="5" t="s">
        <v>60</v>
      </c>
      <c r="B24" s="5" t="s">
        <v>61</v>
      </c>
    </row>
    <row r="25" spans="1:2">
      <c r="A25" s="5" t="s">
        <v>62</v>
      </c>
      <c r="B25" s="5" t="s">
        <v>63</v>
      </c>
    </row>
    <row r="26" spans="1:2">
      <c r="A26" s="5" t="s">
        <v>64</v>
      </c>
      <c r="B26" s="5" t="s">
        <v>65</v>
      </c>
    </row>
    <row r="27" spans="1:2">
      <c r="A27" s="5" t="s">
        <v>66</v>
      </c>
      <c r="B27" s="5" t="s">
        <v>67</v>
      </c>
    </row>
    <row r="28" spans="1:2">
      <c r="A28" s="5" t="s">
        <v>68</v>
      </c>
      <c r="B28" s="5" t="s">
        <v>69</v>
      </c>
    </row>
    <row r="29" spans="1:2">
      <c r="A29" s="5" t="s">
        <v>70</v>
      </c>
      <c r="B29" s="5" t="s">
        <v>71</v>
      </c>
    </row>
    <row r="30" spans="1:2">
      <c r="A30" s="5" t="s">
        <v>72</v>
      </c>
      <c r="B30" s="5" t="s">
        <v>73</v>
      </c>
    </row>
    <row r="31" spans="1:2">
      <c r="A31" s="5" t="s">
        <v>74</v>
      </c>
      <c r="B31" s="5" t="s">
        <v>75</v>
      </c>
    </row>
    <row r="32" spans="1:2">
      <c r="A32" s="5" t="s">
        <v>76</v>
      </c>
      <c r="B32" s="5" t="s">
        <v>77</v>
      </c>
    </row>
    <row r="33" spans="1:2">
      <c r="A33" s="5" t="s">
        <v>78</v>
      </c>
      <c r="B33" s="5" t="s">
        <v>79</v>
      </c>
    </row>
    <row r="34" spans="1:2">
      <c r="A34" s="5" t="s">
        <v>80</v>
      </c>
      <c r="B34" s="5" t="s">
        <v>81</v>
      </c>
    </row>
    <row r="35" spans="1:2">
      <c r="A35" s="5" t="s">
        <v>82</v>
      </c>
      <c r="B35" s="5" t="s">
        <v>83</v>
      </c>
    </row>
    <row r="36" spans="1:2">
      <c r="A36" s="5" t="s">
        <v>84</v>
      </c>
      <c r="B36" s="5" t="s">
        <v>85</v>
      </c>
    </row>
    <row r="37" spans="1:2">
      <c r="A37" s="5" t="s">
        <v>86</v>
      </c>
      <c r="B37" s="5" t="s">
        <v>87</v>
      </c>
    </row>
    <row r="38" spans="1:2">
      <c r="A38" s="5" t="s">
        <v>234</v>
      </c>
      <c r="B38" s="5" t="s">
        <v>235</v>
      </c>
    </row>
    <row r="39" spans="1:2">
      <c r="A39" s="5" t="s">
        <v>88</v>
      </c>
      <c r="B39" s="5" t="s">
        <v>89</v>
      </c>
    </row>
    <row r="40" spans="1:2">
      <c r="A40" s="5" t="s">
        <v>90</v>
      </c>
      <c r="B40" s="5" t="s">
        <v>91</v>
      </c>
    </row>
    <row r="41" spans="1:2">
      <c r="A41" s="5" t="s">
        <v>92</v>
      </c>
      <c r="B41" s="5" t="s">
        <v>93</v>
      </c>
    </row>
    <row r="42" spans="1:2">
      <c r="A42" s="5" t="s">
        <v>13</v>
      </c>
      <c r="B42" s="5" t="s">
        <v>94</v>
      </c>
    </row>
    <row r="43" spans="1:2">
      <c r="A43" s="5" t="s">
        <v>95</v>
      </c>
      <c r="B43" s="5" t="s">
        <v>96</v>
      </c>
    </row>
    <row r="44" spans="1:2">
      <c r="A44" s="5" t="s">
        <v>97</v>
      </c>
      <c r="B44" s="5" t="s">
        <v>98</v>
      </c>
    </row>
    <row r="45" spans="1:2">
      <c r="A45" s="5" t="s">
        <v>99</v>
      </c>
      <c r="B45" s="5" t="s">
        <v>100</v>
      </c>
    </row>
    <row r="46" spans="1:2">
      <c r="A46" s="5" t="s">
        <v>101</v>
      </c>
      <c r="B46" s="5" t="s">
        <v>102</v>
      </c>
    </row>
    <row r="47" spans="1:2">
      <c r="A47" s="5" t="s">
        <v>103</v>
      </c>
      <c r="B47" s="5" t="s">
        <v>104</v>
      </c>
    </row>
    <row r="48" spans="1:2">
      <c r="A48" s="5" t="s">
        <v>92</v>
      </c>
      <c r="B48" s="5" t="s">
        <v>93</v>
      </c>
    </row>
    <row r="49" spans="1:2">
      <c r="A49" s="5" t="s">
        <v>13</v>
      </c>
      <c r="B49" s="5" t="s">
        <v>94</v>
      </c>
    </row>
    <row r="50" spans="1:2">
      <c r="A50" s="5" t="s">
        <v>12</v>
      </c>
      <c r="B50" s="5" t="s">
        <v>105</v>
      </c>
    </row>
    <row r="51" spans="1:2">
      <c r="A51" s="5" t="s">
        <v>106</v>
      </c>
      <c r="B51" s="5" t="s">
        <v>107</v>
      </c>
    </row>
    <row r="52" spans="1:2">
      <c r="A52" s="5" t="s">
        <v>108</v>
      </c>
      <c r="B52" s="5" t="s">
        <v>109</v>
      </c>
    </row>
    <row r="53" spans="1:2">
      <c r="A53" s="5" t="s">
        <v>110</v>
      </c>
      <c r="B53" s="5" t="s">
        <v>111</v>
      </c>
    </row>
    <row r="54" spans="1:2">
      <c r="A54" s="5" t="s">
        <v>112</v>
      </c>
      <c r="B54" s="5" t="s">
        <v>113</v>
      </c>
    </row>
    <row r="55" spans="1:2">
      <c r="A55" s="5" t="s">
        <v>114</v>
      </c>
      <c r="B55" s="5" t="s">
        <v>115</v>
      </c>
    </row>
    <row r="56" spans="1:2">
      <c r="A56" s="5" t="s">
        <v>116</v>
      </c>
      <c r="B56" s="5" t="s">
        <v>117</v>
      </c>
    </row>
    <row r="57" spans="1:2">
      <c r="A57" s="5" t="s">
        <v>118</v>
      </c>
      <c r="B57" s="5" t="s">
        <v>119</v>
      </c>
    </row>
    <row r="58" spans="1:2">
      <c r="A58" s="5" t="s">
        <v>120</v>
      </c>
      <c r="B58" s="5" t="s">
        <v>121</v>
      </c>
    </row>
    <row r="59" spans="1:2">
      <c r="A59" s="5" t="s">
        <v>122</v>
      </c>
      <c r="B59" s="5" t="s">
        <v>123</v>
      </c>
    </row>
    <row r="60" spans="1:2">
      <c r="A60" s="5" t="s">
        <v>124</v>
      </c>
      <c r="B60" s="5" t="s">
        <v>125</v>
      </c>
    </row>
    <row r="61" spans="1:2">
      <c r="A61" s="5" t="s">
        <v>126</v>
      </c>
      <c r="B61" s="5" t="s">
        <v>127</v>
      </c>
    </row>
    <row r="62" spans="1:2">
      <c r="A62" s="5" t="s">
        <v>128</v>
      </c>
      <c r="B62" s="5" t="s">
        <v>129</v>
      </c>
    </row>
    <row r="63" spans="1:2">
      <c r="A63" s="5" t="s">
        <v>130</v>
      </c>
      <c r="B63" s="5" t="s">
        <v>131</v>
      </c>
    </row>
    <row r="64" spans="1:2">
      <c r="A64" s="5" t="s">
        <v>132</v>
      </c>
      <c r="B64" s="5" t="s">
        <v>133</v>
      </c>
    </row>
    <row r="65" spans="1:2">
      <c r="A65" s="5" t="s">
        <v>134</v>
      </c>
      <c r="B65" s="5" t="s">
        <v>135</v>
      </c>
    </row>
    <row r="66" spans="1:2">
      <c r="A66" s="5" t="s">
        <v>136</v>
      </c>
      <c r="B66" s="5" t="s">
        <v>137</v>
      </c>
    </row>
    <row r="67" spans="1:2">
      <c r="A67" s="5" t="s">
        <v>138</v>
      </c>
      <c r="B67" s="5" t="s">
        <v>139</v>
      </c>
    </row>
    <row r="68" spans="1:2">
      <c r="A68" s="5" t="s">
        <v>140</v>
      </c>
      <c r="B68" s="5" t="s">
        <v>164</v>
      </c>
    </row>
    <row r="69" spans="1:2">
      <c r="A69" s="5" t="s">
        <v>141</v>
      </c>
      <c r="B69" s="5" t="s">
        <v>165</v>
      </c>
    </row>
    <row r="70" spans="1:2">
      <c r="A70" s="5" t="s">
        <v>142</v>
      </c>
      <c r="B70" s="5" t="s">
        <v>166</v>
      </c>
    </row>
    <row r="71" spans="1:2">
      <c r="A71" s="5" t="s">
        <v>143</v>
      </c>
      <c r="B71" s="5" t="s">
        <v>167</v>
      </c>
    </row>
    <row r="72" spans="1:2">
      <c r="A72" s="5" t="s">
        <v>144</v>
      </c>
      <c r="B72" s="5" t="s">
        <v>168</v>
      </c>
    </row>
    <row r="73" spans="1:2">
      <c r="A73" s="5" t="s">
        <v>145</v>
      </c>
      <c r="B73" s="5" t="s">
        <v>169</v>
      </c>
    </row>
    <row r="74" spans="1:2">
      <c r="A74" s="5" t="s">
        <v>146</v>
      </c>
      <c r="B74" s="5" t="s">
        <v>170</v>
      </c>
    </row>
    <row r="75" spans="1:2">
      <c r="A75" s="5" t="s">
        <v>147</v>
      </c>
      <c r="B75" s="5" t="s">
        <v>171</v>
      </c>
    </row>
    <row r="76" spans="1:2">
      <c r="A76" s="5" t="s">
        <v>148</v>
      </c>
      <c r="B76" s="5" t="s">
        <v>172</v>
      </c>
    </row>
    <row r="77" spans="1:2">
      <c r="A77" s="5" t="s">
        <v>149</v>
      </c>
      <c r="B77" s="5" t="s">
        <v>173</v>
      </c>
    </row>
    <row r="78" spans="1:2">
      <c r="A78" s="5" t="s">
        <v>150</v>
      </c>
      <c r="B78" s="5" t="s">
        <v>174</v>
      </c>
    </row>
    <row r="79" spans="1:2">
      <c r="A79" s="5" t="s">
        <v>151</v>
      </c>
      <c r="B79" s="5" t="s">
        <v>175</v>
      </c>
    </row>
    <row r="80" spans="1:2">
      <c r="A80" s="5" t="s">
        <v>152</v>
      </c>
      <c r="B80" s="5" t="s">
        <v>176</v>
      </c>
    </row>
    <row r="81" spans="1:2">
      <c r="A81" s="5" t="s">
        <v>153</v>
      </c>
      <c r="B81" s="5" t="s">
        <v>177</v>
      </c>
    </row>
    <row r="82" spans="1:2">
      <c r="A82" s="5" t="s">
        <v>154</v>
      </c>
      <c r="B82" s="5" t="s">
        <v>178</v>
      </c>
    </row>
    <row r="83" spans="1:2">
      <c r="A83" s="5" t="s">
        <v>155</v>
      </c>
      <c r="B83" s="5" t="s">
        <v>179</v>
      </c>
    </row>
    <row r="84" spans="1:2">
      <c r="A84" s="5" t="s">
        <v>156</v>
      </c>
      <c r="B84" s="5" t="s">
        <v>180</v>
      </c>
    </row>
    <row r="85" spans="1:2">
      <c r="A85" s="5" t="s">
        <v>157</v>
      </c>
      <c r="B85" s="5" t="s">
        <v>181</v>
      </c>
    </row>
    <row r="86" spans="1:2">
      <c r="A86" s="5" t="s">
        <v>158</v>
      </c>
      <c r="B86" s="5" t="s">
        <v>182</v>
      </c>
    </row>
    <row r="87" spans="1:2">
      <c r="A87" s="5" t="s">
        <v>159</v>
      </c>
      <c r="B87" s="5" t="s">
        <v>183</v>
      </c>
    </row>
    <row r="88" spans="1:2">
      <c r="A88" s="5" t="s">
        <v>160</v>
      </c>
      <c r="B88" s="5" t="s">
        <v>184</v>
      </c>
    </row>
    <row r="89" spans="1:2">
      <c r="A89" s="5" t="s">
        <v>161</v>
      </c>
      <c r="B89" s="5" t="s">
        <v>185</v>
      </c>
    </row>
    <row r="90" spans="1:2">
      <c r="A90" s="5" t="s">
        <v>162</v>
      </c>
      <c r="B90" s="5" t="s">
        <v>186</v>
      </c>
    </row>
    <row r="91" spans="1:2">
      <c r="A91" s="5" t="s">
        <v>163</v>
      </c>
      <c r="B91" s="5" t="s">
        <v>187</v>
      </c>
    </row>
    <row r="92" spans="1:2">
      <c r="A92" s="5" t="s">
        <v>188</v>
      </c>
      <c r="B92" s="5" t="s">
        <v>207</v>
      </c>
    </row>
    <row r="93" spans="1:2">
      <c r="A93" s="5" t="s">
        <v>189</v>
      </c>
      <c r="B93" s="5" t="s">
        <v>208</v>
      </c>
    </row>
    <row r="94" spans="1:2">
      <c r="A94" s="5" t="s">
        <v>190</v>
      </c>
      <c r="B94" s="5" t="s">
        <v>209</v>
      </c>
    </row>
    <row r="95" spans="1:2">
      <c r="A95" s="5" t="s">
        <v>191</v>
      </c>
      <c r="B95" s="5" t="s">
        <v>210</v>
      </c>
    </row>
    <row r="96" spans="1:2">
      <c r="A96" s="5" t="s">
        <v>192</v>
      </c>
      <c r="B96" s="5" t="s">
        <v>211</v>
      </c>
    </row>
    <row r="97" spans="1:2">
      <c r="A97" s="5" t="s">
        <v>193</v>
      </c>
      <c r="B97" s="5" t="s">
        <v>212</v>
      </c>
    </row>
    <row r="98" spans="1:2">
      <c r="A98" s="5" t="s">
        <v>194</v>
      </c>
      <c r="B98" s="5" t="s">
        <v>213</v>
      </c>
    </row>
    <row r="99" spans="1:2">
      <c r="A99" s="5" t="s">
        <v>195</v>
      </c>
      <c r="B99" s="5" t="s">
        <v>214</v>
      </c>
    </row>
    <row r="100" spans="1:2">
      <c r="A100" s="5" t="s">
        <v>196</v>
      </c>
      <c r="B100" s="5" t="s">
        <v>215</v>
      </c>
    </row>
    <row r="101" spans="1:2">
      <c r="A101" s="5" t="s">
        <v>197</v>
      </c>
      <c r="B101" s="5" t="s">
        <v>216</v>
      </c>
    </row>
    <row r="102" spans="1:2">
      <c r="A102" s="5" t="s">
        <v>198</v>
      </c>
      <c r="B102" s="5" t="s">
        <v>217</v>
      </c>
    </row>
    <row r="103" spans="1:2">
      <c r="A103" s="5" t="s">
        <v>199</v>
      </c>
      <c r="B103" s="5" t="s">
        <v>218</v>
      </c>
    </row>
    <row r="104" spans="1:2">
      <c r="A104" s="5" t="s">
        <v>200</v>
      </c>
      <c r="B104" s="5" t="s">
        <v>219</v>
      </c>
    </row>
    <row r="105" spans="1:2">
      <c r="A105" s="5" t="s">
        <v>201</v>
      </c>
      <c r="B105" s="5" t="s">
        <v>220</v>
      </c>
    </row>
    <row r="106" spans="1:2">
      <c r="A106" s="5" t="s">
        <v>202</v>
      </c>
      <c r="B106" s="5" t="s">
        <v>221</v>
      </c>
    </row>
    <row r="107" spans="1:2">
      <c r="A107" s="5" t="s">
        <v>203</v>
      </c>
      <c r="B107" s="5" t="s">
        <v>222</v>
      </c>
    </row>
    <row r="108" spans="1:2">
      <c r="A108" s="5" t="s">
        <v>204</v>
      </c>
      <c r="B108" s="5" t="s">
        <v>223</v>
      </c>
    </row>
    <row r="109" spans="1:2">
      <c r="A109" s="5" t="s">
        <v>205</v>
      </c>
      <c r="B109" s="5" t="s">
        <v>224</v>
      </c>
    </row>
    <row r="110" spans="1:2">
      <c r="A110" s="5" t="s">
        <v>206</v>
      </c>
      <c r="B110" s="5" t="s">
        <v>225</v>
      </c>
    </row>
    <row r="111" spans="1:2">
      <c r="A111" s="5" t="s">
        <v>227</v>
      </c>
      <c r="B111" s="5" t="s">
        <v>226</v>
      </c>
    </row>
    <row r="112" spans="1:2" ht="17">
      <c r="A112" s="6" t="s">
        <v>229</v>
      </c>
      <c r="B112" s="5" t="s">
        <v>231</v>
      </c>
    </row>
    <row r="113" spans="1:2" ht="17">
      <c r="A113" s="6" t="s">
        <v>230</v>
      </c>
      <c r="B113" s="5" t="s">
        <v>232</v>
      </c>
    </row>
    <row r="114" spans="1:2">
      <c r="A114" s="5" t="s">
        <v>227</v>
      </c>
      <c r="B114" s="5" t="s">
        <v>226</v>
      </c>
    </row>
    <row r="115" spans="1:2">
      <c r="A115" s="7" t="s">
        <v>228</v>
      </c>
      <c r="B115" s="5" t="s">
        <v>236</v>
      </c>
    </row>
    <row r="116" spans="1:2">
      <c r="A116" s="7" t="s">
        <v>233</v>
      </c>
      <c r="B116" s="5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Snigdha Goel</dc:creator>
  <cp:lastModifiedBy>Snigdha Goel</cp:lastModifiedBy>
  <dcterms:created xsi:type="dcterms:W3CDTF">2025-09-01T08:04:06Z</dcterms:created>
  <dcterms:modified xsi:type="dcterms:W3CDTF">2025-09-01T10:21:17Z</dcterms:modified>
</cp:coreProperties>
</file>