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505"/>
  <workbookPr/>
  <mc:AlternateContent xmlns:mc="http://schemas.openxmlformats.org/markup-compatibility/2006">
    <mc:Choice Requires="x15">
      <x15ac:absPath xmlns:x15ac="http://schemas.microsoft.com/office/spreadsheetml/2010/11/ac" url="/Users/vml/Desktop/PPR/"/>
    </mc:Choice>
  </mc:AlternateContent>
  <bookViews>
    <workbookView xWindow="11700" yWindow="1060" windowWidth="17100" windowHeight="15780" tabRatio="500" activeTab="2"/>
  </bookViews>
  <sheets>
    <sheet name="Čas" sheetId="1" r:id="rId1"/>
    <sheet name="Cena" sheetId="2" r:id="rId2"/>
    <sheet name="Zrychlení" sheetId="3" r:id="rId3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3" l="1"/>
  <c r="D4" i="3"/>
  <c r="D5" i="3"/>
  <c r="D6" i="3"/>
  <c r="D7" i="3"/>
  <c r="D8" i="3"/>
  <c r="D9" i="3"/>
  <c r="D10" i="3"/>
  <c r="D11" i="3"/>
  <c r="D12" i="3"/>
  <c r="C3" i="3"/>
  <c r="C4" i="3"/>
  <c r="C5" i="3"/>
  <c r="C6" i="3"/>
  <c r="C7" i="3"/>
  <c r="C8" i="3"/>
  <c r="C9" i="3"/>
  <c r="C10" i="3"/>
  <c r="C11" i="3"/>
  <c r="C12" i="3"/>
  <c r="B3" i="3"/>
  <c r="B4" i="3"/>
  <c r="B5" i="3"/>
  <c r="B6" i="3"/>
  <c r="B7" i="3"/>
  <c r="B8" i="3"/>
  <c r="B9" i="3"/>
  <c r="B10" i="3"/>
  <c r="B11" i="3"/>
  <c r="B12" i="3"/>
  <c r="C1" i="3"/>
  <c r="D1" i="3"/>
  <c r="B1" i="3"/>
  <c r="D2" i="2"/>
  <c r="D3" i="2"/>
  <c r="D4" i="2"/>
  <c r="D5" i="2"/>
  <c r="D6" i="2"/>
  <c r="D7" i="2"/>
  <c r="D8" i="2"/>
  <c r="D9" i="2"/>
  <c r="D10" i="2"/>
  <c r="D11" i="2"/>
  <c r="C2" i="2"/>
  <c r="C3" i="2"/>
  <c r="C4" i="2"/>
  <c r="C5" i="2"/>
  <c r="C6" i="2"/>
  <c r="C7" i="2"/>
  <c r="C8" i="2"/>
  <c r="C9" i="2"/>
  <c r="C10" i="2"/>
  <c r="C11" i="2"/>
  <c r="B2" i="2"/>
  <c r="B3" i="2"/>
  <c r="B4" i="2"/>
  <c r="B5" i="2"/>
  <c r="B6" i="2"/>
  <c r="B7" i="2"/>
  <c r="B8" i="2"/>
  <c r="B9" i="2"/>
  <c r="B10" i="2"/>
  <c r="B11" i="2"/>
</calcChain>
</file>

<file path=xl/sharedStrings.xml><?xml version="1.0" encoding="utf-8"?>
<sst xmlns="http://schemas.openxmlformats.org/spreadsheetml/2006/main" count="13" uniqueCount="5">
  <si>
    <t>Počet procesorů</t>
  </si>
  <si>
    <t>Čas "Nejhorší případ"</t>
  </si>
  <si>
    <t>Čas "Náhodný 40"</t>
  </si>
  <si>
    <t>Čas "Náhodný 42"</t>
  </si>
  <si>
    <t>Sekvenční čas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</si>
</sst>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cs-CZ" sz="1800" b="0" i="0" baseline="0">
                <a:effectLst/>
              </a:rPr>
              <a:t>Výpočetní čas v závislosti na počtu procesorů</a:t>
            </a:r>
            <a:endParaRPr lang="cs-CZ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Čas!$B$1</c:f>
              <c:strCache>
                <c:ptCount val="1"/>
                <c:pt idx="0">
                  <c:v>Čas "Nejhorší případ"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Čas!$A$2:$A$11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12.0</c:v>
                </c:pt>
                <c:pt idx="8">
                  <c:v>16.0</c:v>
                </c:pt>
                <c:pt idx="9">
                  <c:v>24.0</c:v>
                </c:pt>
              </c:numCache>
            </c:numRef>
          </c:cat>
          <c:val>
            <c:numRef>
              <c:f>Čas!$B$2:$B$11</c:f>
              <c:numCache>
                <c:formatCode>General</c:formatCode>
                <c:ptCount val="10"/>
                <c:pt idx="0">
                  <c:v>243.0</c:v>
                </c:pt>
                <c:pt idx="1">
                  <c:v>124.8</c:v>
                </c:pt>
                <c:pt idx="2">
                  <c:v>62.7</c:v>
                </c:pt>
                <c:pt idx="3">
                  <c:v>62.7</c:v>
                </c:pt>
                <c:pt idx="4">
                  <c:v>62.7</c:v>
                </c:pt>
                <c:pt idx="5">
                  <c:v>62.7</c:v>
                </c:pt>
                <c:pt idx="6">
                  <c:v>31.17</c:v>
                </c:pt>
                <c:pt idx="7">
                  <c:v>31.17</c:v>
                </c:pt>
                <c:pt idx="8">
                  <c:v>19.84</c:v>
                </c:pt>
                <c:pt idx="9">
                  <c:v>17.52</c:v>
                </c:pt>
              </c:numCache>
            </c:numRef>
          </c:val>
          <c:smooth val="1"/>
        </c:ser>
        <c:ser>
          <c:idx val="2"/>
          <c:order val="1"/>
          <c:tx>
            <c:strRef>
              <c:f>Čas!$C$1</c:f>
              <c:strCache>
                <c:ptCount val="1"/>
                <c:pt idx="0">
                  <c:v>Čas "Náhodný 40"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Čas!$A$2:$A$11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12.0</c:v>
                </c:pt>
                <c:pt idx="8">
                  <c:v>16.0</c:v>
                </c:pt>
                <c:pt idx="9">
                  <c:v>24.0</c:v>
                </c:pt>
              </c:numCache>
            </c:numRef>
          </c:cat>
          <c:val>
            <c:numRef>
              <c:f>Čas!$C$2:$C$11</c:f>
              <c:numCache>
                <c:formatCode>General</c:formatCode>
                <c:ptCount val="10"/>
                <c:pt idx="0">
                  <c:v>247.9</c:v>
                </c:pt>
                <c:pt idx="1">
                  <c:v>248.8</c:v>
                </c:pt>
                <c:pt idx="2">
                  <c:v>248.7</c:v>
                </c:pt>
                <c:pt idx="3">
                  <c:v>248.4</c:v>
                </c:pt>
                <c:pt idx="4">
                  <c:v>249.1</c:v>
                </c:pt>
                <c:pt idx="5">
                  <c:v>14.04</c:v>
                </c:pt>
                <c:pt idx="6">
                  <c:v>0.0159</c:v>
                </c:pt>
                <c:pt idx="7">
                  <c:v>0.0159</c:v>
                </c:pt>
                <c:pt idx="8">
                  <c:v>0.081</c:v>
                </c:pt>
                <c:pt idx="9">
                  <c:v>0.2868</c:v>
                </c:pt>
              </c:numCache>
            </c:numRef>
          </c:val>
          <c:smooth val="1"/>
        </c:ser>
        <c:ser>
          <c:idx val="3"/>
          <c:order val="2"/>
          <c:tx>
            <c:strRef>
              <c:f>Čas!$D$1</c:f>
              <c:strCache>
                <c:ptCount val="1"/>
                <c:pt idx="0">
                  <c:v>Čas "Náhodný 42"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Čas!$A$2:$A$11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12.0</c:v>
                </c:pt>
                <c:pt idx="8">
                  <c:v>16.0</c:v>
                </c:pt>
                <c:pt idx="9">
                  <c:v>24.0</c:v>
                </c:pt>
              </c:numCache>
            </c:numRef>
          </c:cat>
          <c:val>
            <c:numRef>
              <c:f>Čas!$D$2:$D$11</c:f>
              <c:numCache>
                <c:formatCode>General</c:formatCode>
                <c:ptCount val="10"/>
                <c:pt idx="0">
                  <c:v>793.0</c:v>
                </c:pt>
                <c:pt idx="1">
                  <c:v>172.8</c:v>
                </c:pt>
                <c:pt idx="2">
                  <c:v>173.6</c:v>
                </c:pt>
                <c:pt idx="3">
                  <c:v>7.206</c:v>
                </c:pt>
                <c:pt idx="4">
                  <c:v>7.203</c:v>
                </c:pt>
                <c:pt idx="5">
                  <c:v>7.361</c:v>
                </c:pt>
                <c:pt idx="6">
                  <c:v>7.185</c:v>
                </c:pt>
                <c:pt idx="7">
                  <c:v>7.229</c:v>
                </c:pt>
                <c:pt idx="8">
                  <c:v>8.98</c:v>
                </c:pt>
                <c:pt idx="9">
                  <c:v>0.4711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16817184"/>
        <c:axId val="-2016991472"/>
      </c:lineChart>
      <c:catAx>
        <c:axId val="-2016817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b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6991472"/>
        <c:crosses val="autoZero"/>
        <c:auto val="1"/>
        <c:lblAlgn val="ctr"/>
        <c:lblOffset val="100"/>
        <c:noMultiLvlLbl val="0"/>
      </c:catAx>
      <c:valAx>
        <c:axId val="-2016991472"/>
        <c:scaling>
          <c:orientation val="minMax"/>
          <c:max val="800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6817184"/>
        <c:crossesAt val="1.0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Cena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Cena!$B$1</c:f>
              <c:strCache>
                <c:ptCount val="1"/>
                <c:pt idx="0">
                  <c:v>Čas "Nejhorší případ"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Cena!$A$2:$A$11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12.0</c:v>
                </c:pt>
                <c:pt idx="8">
                  <c:v>16.0</c:v>
                </c:pt>
                <c:pt idx="9">
                  <c:v>24.0</c:v>
                </c:pt>
              </c:numCache>
            </c:numRef>
          </c:cat>
          <c:val>
            <c:numRef>
              <c:f>Cena!$B$2:$B$11</c:f>
              <c:numCache>
                <c:formatCode>General</c:formatCode>
                <c:ptCount val="10"/>
                <c:pt idx="0">
                  <c:v>243.0</c:v>
                </c:pt>
                <c:pt idx="1">
                  <c:v>249.6</c:v>
                </c:pt>
                <c:pt idx="2">
                  <c:v>250.8</c:v>
                </c:pt>
                <c:pt idx="3">
                  <c:v>313.5</c:v>
                </c:pt>
                <c:pt idx="4">
                  <c:v>376.2</c:v>
                </c:pt>
                <c:pt idx="5">
                  <c:v>438.9</c:v>
                </c:pt>
                <c:pt idx="6">
                  <c:v>249.36</c:v>
                </c:pt>
                <c:pt idx="7">
                  <c:v>374.04</c:v>
                </c:pt>
                <c:pt idx="8">
                  <c:v>317.44</c:v>
                </c:pt>
                <c:pt idx="9">
                  <c:v>420.48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Cena!$C$1</c:f>
              <c:strCache>
                <c:ptCount val="1"/>
                <c:pt idx="0">
                  <c:v>Čas "Náhodný 40"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Cena!$A$2:$A$11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12.0</c:v>
                </c:pt>
                <c:pt idx="8">
                  <c:v>16.0</c:v>
                </c:pt>
                <c:pt idx="9">
                  <c:v>24.0</c:v>
                </c:pt>
              </c:numCache>
            </c:numRef>
          </c:cat>
          <c:val>
            <c:numRef>
              <c:f>Cena!$C$2:$C$11</c:f>
              <c:numCache>
                <c:formatCode>General</c:formatCode>
                <c:ptCount val="10"/>
                <c:pt idx="0">
                  <c:v>247.9</c:v>
                </c:pt>
                <c:pt idx="1">
                  <c:v>497.6</c:v>
                </c:pt>
                <c:pt idx="2">
                  <c:v>994.8</c:v>
                </c:pt>
                <c:pt idx="3">
                  <c:v>1242.0</c:v>
                </c:pt>
                <c:pt idx="4">
                  <c:v>1494.6</c:v>
                </c:pt>
                <c:pt idx="5">
                  <c:v>98.28</c:v>
                </c:pt>
                <c:pt idx="6">
                  <c:v>0.1272</c:v>
                </c:pt>
                <c:pt idx="7">
                  <c:v>0.1908</c:v>
                </c:pt>
                <c:pt idx="8">
                  <c:v>1.296</c:v>
                </c:pt>
                <c:pt idx="9">
                  <c:v>6.8832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Cena!$D$1</c:f>
              <c:strCache>
                <c:ptCount val="1"/>
                <c:pt idx="0">
                  <c:v>Čas "Náhodný 42"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Cena!$A$2:$A$11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12.0</c:v>
                </c:pt>
                <c:pt idx="8">
                  <c:v>16.0</c:v>
                </c:pt>
                <c:pt idx="9">
                  <c:v>24.0</c:v>
                </c:pt>
              </c:numCache>
            </c:numRef>
          </c:cat>
          <c:val>
            <c:numRef>
              <c:f>Cena!$D$2:$D$11</c:f>
              <c:numCache>
                <c:formatCode>General</c:formatCode>
                <c:ptCount val="10"/>
                <c:pt idx="0">
                  <c:v>793.0</c:v>
                </c:pt>
                <c:pt idx="1">
                  <c:v>345.6</c:v>
                </c:pt>
                <c:pt idx="2">
                  <c:v>694.4</c:v>
                </c:pt>
                <c:pt idx="3">
                  <c:v>36.03</c:v>
                </c:pt>
                <c:pt idx="4">
                  <c:v>43.218</c:v>
                </c:pt>
                <c:pt idx="5">
                  <c:v>51.527</c:v>
                </c:pt>
                <c:pt idx="6">
                  <c:v>57.48</c:v>
                </c:pt>
                <c:pt idx="7">
                  <c:v>86.748</c:v>
                </c:pt>
                <c:pt idx="8">
                  <c:v>143.68</c:v>
                </c:pt>
                <c:pt idx="9">
                  <c:v>11.3064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76065824"/>
        <c:axId val="-2040111440"/>
      </c:lineChart>
      <c:catAx>
        <c:axId val="-1976065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0111440"/>
        <c:crosses val="autoZero"/>
        <c:auto val="1"/>
        <c:lblAlgn val="ctr"/>
        <c:lblOffset val="100"/>
        <c:noMultiLvlLbl val="0"/>
      </c:catAx>
      <c:valAx>
        <c:axId val="-2040111440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76065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Zrychlení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Zrychlení!$A$2</c:f>
              <c:strCache>
                <c:ptCount val="1"/>
                <c:pt idx="0">
                  <c:v>Počet procesorů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Zrychlení!$A$3:$A$12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12.0</c:v>
                </c:pt>
                <c:pt idx="8">
                  <c:v>16.0</c:v>
                </c:pt>
                <c:pt idx="9">
                  <c:v>24.0</c:v>
                </c:pt>
              </c:numCache>
            </c:numRef>
          </c:cat>
          <c:val>
            <c:numRef>
              <c:f>Zrychlení!$A$3:$A$12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12.0</c:v>
                </c:pt>
                <c:pt idx="8">
                  <c:v>16.0</c:v>
                </c:pt>
                <c:pt idx="9">
                  <c:v>24.0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Zrychlení!$B$2</c:f>
              <c:strCache>
                <c:ptCount val="1"/>
                <c:pt idx="0">
                  <c:v>Čas "Nejhorší případ"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Zrychlení!$A$3:$A$12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12.0</c:v>
                </c:pt>
                <c:pt idx="8">
                  <c:v>16.0</c:v>
                </c:pt>
                <c:pt idx="9">
                  <c:v>24.0</c:v>
                </c:pt>
              </c:numCache>
            </c:numRef>
          </c:cat>
          <c:val>
            <c:numRef>
              <c:f>Zrychlení!$B$3:$B$12</c:f>
              <c:numCache>
                <c:formatCode>General</c:formatCode>
                <c:ptCount val="10"/>
                <c:pt idx="0">
                  <c:v>1.0</c:v>
                </c:pt>
                <c:pt idx="1">
                  <c:v>1.947115384615385</c:v>
                </c:pt>
                <c:pt idx="2">
                  <c:v>3.875598086124402</c:v>
                </c:pt>
                <c:pt idx="3">
                  <c:v>3.875598086124402</c:v>
                </c:pt>
                <c:pt idx="4">
                  <c:v>3.875598086124402</c:v>
                </c:pt>
                <c:pt idx="5">
                  <c:v>3.875598086124402</c:v>
                </c:pt>
                <c:pt idx="6">
                  <c:v>7.795957651588065</c:v>
                </c:pt>
                <c:pt idx="7">
                  <c:v>7.795957651588065</c:v>
                </c:pt>
                <c:pt idx="8">
                  <c:v>12.24798387096774</c:v>
                </c:pt>
                <c:pt idx="9">
                  <c:v>13.86986301369863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Zrychlení!$C$2</c:f>
              <c:strCache>
                <c:ptCount val="1"/>
                <c:pt idx="0">
                  <c:v>Čas "Náhodný 40"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Zrychlení!$A$3:$A$12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12.0</c:v>
                </c:pt>
                <c:pt idx="8">
                  <c:v>16.0</c:v>
                </c:pt>
                <c:pt idx="9">
                  <c:v>24.0</c:v>
                </c:pt>
              </c:numCache>
            </c:numRef>
          </c:cat>
          <c:val>
            <c:numRef>
              <c:f>Zrychlení!$C$3:$C$12</c:f>
              <c:numCache>
                <c:formatCode>General</c:formatCode>
                <c:ptCount val="10"/>
                <c:pt idx="0">
                  <c:v>1.0</c:v>
                </c:pt>
                <c:pt idx="1">
                  <c:v>0.996382636655948</c:v>
                </c:pt>
                <c:pt idx="2">
                  <c:v>0.996783273019702</c:v>
                </c:pt>
                <c:pt idx="3">
                  <c:v>0.997987117552335</c:v>
                </c:pt>
                <c:pt idx="4">
                  <c:v>0.995182657567242</c:v>
                </c:pt>
                <c:pt idx="5">
                  <c:v>17.65669515669516</c:v>
                </c:pt>
                <c:pt idx="6">
                  <c:v>15591.19496855346</c:v>
                </c:pt>
                <c:pt idx="7">
                  <c:v>15591.19496855346</c:v>
                </c:pt>
                <c:pt idx="8">
                  <c:v>3060.493827160494</c:v>
                </c:pt>
                <c:pt idx="9">
                  <c:v>864.3654114365412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Zrychlení!$D$2</c:f>
              <c:strCache>
                <c:ptCount val="1"/>
                <c:pt idx="0">
                  <c:v>Čas "Náhodný 42"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Zrychlení!$A$3:$A$12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12.0</c:v>
                </c:pt>
                <c:pt idx="8">
                  <c:v>16.0</c:v>
                </c:pt>
                <c:pt idx="9">
                  <c:v>24.0</c:v>
                </c:pt>
              </c:numCache>
            </c:numRef>
          </c:cat>
          <c:val>
            <c:numRef>
              <c:f>Zrychlení!$D$3:$D$12</c:f>
              <c:numCache>
                <c:formatCode>General</c:formatCode>
                <c:ptCount val="10"/>
                <c:pt idx="0">
                  <c:v>1.0</c:v>
                </c:pt>
                <c:pt idx="1">
                  <c:v>4.58912037037037</c:v>
                </c:pt>
                <c:pt idx="2">
                  <c:v>4.567972350230415</c:v>
                </c:pt>
                <c:pt idx="3">
                  <c:v>110.0471829031363</c:v>
                </c:pt>
                <c:pt idx="4">
                  <c:v>110.0930167985561</c:v>
                </c:pt>
                <c:pt idx="5">
                  <c:v>107.7299279989132</c:v>
                </c:pt>
                <c:pt idx="6">
                  <c:v>110.3688239387613</c:v>
                </c:pt>
                <c:pt idx="7">
                  <c:v>109.6970535343754</c:v>
                </c:pt>
                <c:pt idx="8">
                  <c:v>88.30734966592427</c:v>
                </c:pt>
                <c:pt idx="9">
                  <c:v>1683.294417321163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06777024"/>
        <c:axId val="-1974046560"/>
      </c:lineChart>
      <c:catAx>
        <c:axId val="-2006777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74046560"/>
        <c:crosses val="autoZero"/>
        <c:auto val="1"/>
        <c:lblAlgn val="ctr"/>
        <c:lblOffset val="100"/>
        <c:noMultiLvlLbl val="0"/>
      </c:catAx>
      <c:valAx>
        <c:axId val="-1974046560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6777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27931034482759"/>
          <c:y val="0.09615384615384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Zrychlení!$B$2</c:f>
              <c:strCache>
                <c:ptCount val="1"/>
                <c:pt idx="0">
                  <c:v>Čas "Nejhorší případ"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Zrychlení!$A$3:$A$12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12.0</c:v>
                </c:pt>
                <c:pt idx="8">
                  <c:v>16.0</c:v>
                </c:pt>
                <c:pt idx="9">
                  <c:v>24.0</c:v>
                </c:pt>
              </c:numCache>
            </c:numRef>
          </c:xVal>
          <c:yVal>
            <c:numRef>
              <c:f>Zrychlení!$B$3:$B$12</c:f>
              <c:numCache>
                <c:formatCode>General</c:formatCode>
                <c:ptCount val="10"/>
                <c:pt idx="0">
                  <c:v>1.0</c:v>
                </c:pt>
                <c:pt idx="1">
                  <c:v>1.947115384615385</c:v>
                </c:pt>
                <c:pt idx="2">
                  <c:v>3.875598086124402</c:v>
                </c:pt>
                <c:pt idx="3">
                  <c:v>3.875598086124402</c:v>
                </c:pt>
                <c:pt idx="4">
                  <c:v>3.875598086124402</c:v>
                </c:pt>
                <c:pt idx="5">
                  <c:v>3.875598086124402</c:v>
                </c:pt>
                <c:pt idx="6">
                  <c:v>7.795957651588065</c:v>
                </c:pt>
                <c:pt idx="7">
                  <c:v>7.795957651588065</c:v>
                </c:pt>
                <c:pt idx="8">
                  <c:v>12.24798387096774</c:v>
                </c:pt>
                <c:pt idx="9">
                  <c:v>13.86986301369863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3136448"/>
        <c:axId val="-1976683056"/>
      </c:scatterChart>
      <c:valAx>
        <c:axId val="1543136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76683056"/>
        <c:crosses val="autoZero"/>
        <c:crossBetween val="midCat"/>
      </c:valAx>
      <c:valAx>
        <c:axId val="-197668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3136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Zrychlení!$C$2</c:f>
              <c:strCache>
                <c:ptCount val="1"/>
                <c:pt idx="0">
                  <c:v>Čas "Náhodný 40"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Zrychlení!$A$3:$A$12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12.0</c:v>
                </c:pt>
                <c:pt idx="8">
                  <c:v>16.0</c:v>
                </c:pt>
                <c:pt idx="9">
                  <c:v>24.0</c:v>
                </c:pt>
              </c:numCache>
            </c:numRef>
          </c:xVal>
          <c:yVal>
            <c:numRef>
              <c:f>Zrychlení!$C$3:$C$12</c:f>
              <c:numCache>
                <c:formatCode>General</c:formatCode>
                <c:ptCount val="10"/>
                <c:pt idx="0">
                  <c:v>1.0</c:v>
                </c:pt>
                <c:pt idx="1">
                  <c:v>0.996382636655948</c:v>
                </c:pt>
                <c:pt idx="2">
                  <c:v>0.996783273019702</c:v>
                </c:pt>
                <c:pt idx="3">
                  <c:v>0.997987117552335</c:v>
                </c:pt>
                <c:pt idx="4">
                  <c:v>0.995182657567242</c:v>
                </c:pt>
                <c:pt idx="5">
                  <c:v>17.65669515669516</c:v>
                </c:pt>
                <c:pt idx="6">
                  <c:v>15591.19496855346</c:v>
                </c:pt>
                <c:pt idx="7">
                  <c:v>15591.19496855346</c:v>
                </c:pt>
                <c:pt idx="8">
                  <c:v>3060.493827160494</c:v>
                </c:pt>
                <c:pt idx="9">
                  <c:v>864.3654114365412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9875040"/>
        <c:axId val="-2005121280"/>
      </c:scatterChart>
      <c:valAx>
        <c:axId val="1559875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5121280"/>
        <c:crosses val="autoZero"/>
        <c:crossBetween val="midCat"/>
      </c:valAx>
      <c:valAx>
        <c:axId val="-200512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875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Zrychlení!$D$2</c:f>
              <c:strCache>
                <c:ptCount val="1"/>
                <c:pt idx="0">
                  <c:v>Čas "Náhodný 42"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Zrychlení!$A$3:$A$12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12.0</c:v>
                </c:pt>
                <c:pt idx="8">
                  <c:v>16.0</c:v>
                </c:pt>
                <c:pt idx="9">
                  <c:v>24.0</c:v>
                </c:pt>
              </c:numCache>
            </c:numRef>
          </c:xVal>
          <c:yVal>
            <c:numRef>
              <c:f>Zrychlení!$D$3:$D$12</c:f>
              <c:numCache>
                <c:formatCode>General</c:formatCode>
                <c:ptCount val="10"/>
                <c:pt idx="0">
                  <c:v>1.0</c:v>
                </c:pt>
                <c:pt idx="1">
                  <c:v>4.58912037037037</c:v>
                </c:pt>
                <c:pt idx="2">
                  <c:v>4.567972350230415</c:v>
                </c:pt>
                <c:pt idx="3">
                  <c:v>110.0471829031363</c:v>
                </c:pt>
                <c:pt idx="4">
                  <c:v>110.0930167985561</c:v>
                </c:pt>
                <c:pt idx="5">
                  <c:v>107.7299279989132</c:v>
                </c:pt>
                <c:pt idx="6">
                  <c:v>110.3688239387613</c:v>
                </c:pt>
                <c:pt idx="7">
                  <c:v>109.6970535343754</c:v>
                </c:pt>
                <c:pt idx="8">
                  <c:v>88.30734966592427</c:v>
                </c:pt>
                <c:pt idx="9">
                  <c:v>1683.294417321163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9067280"/>
        <c:axId val="-1987672560"/>
      </c:scatterChart>
      <c:valAx>
        <c:axId val="-2079067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7672560"/>
        <c:crosses val="autoZero"/>
        <c:crossBetween val="midCat"/>
      </c:valAx>
      <c:valAx>
        <c:axId val="-198767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067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4" Type="http://schemas.openxmlformats.org/officeDocument/2006/relationships/chart" Target="../charts/chart6.xml"/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</xdr:colOff>
      <xdr:row>11</xdr:row>
      <xdr:rowOff>139700</xdr:rowOff>
    </xdr:from>
    <xdr:to>
      <xdr:col>5</xdr:col>
      <xdr:colOff>6350</xdr:colOff>
      <xdr:row>25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1784350</xdr:colOff>
      <xdr:row>11</xdr:row>
      <xdr:rowOff>139700</xdr:rowOff>
    </xdr:from>
    <xdr:to>
      <xdr:col>3</xdr:col>
      <xdr:colOff>1657350</xdr:colOff>
      <xdr:row>25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251460</xdr:colOff>
      <xdr:row>14</xdr:row>
      <xdr:rowOff>38100</xdr:rowOff>
    </xdr:from>
    <xdr:to>
      <xdr:col>5</xdr:col>
      <xdr:colOff>472440</xdr:colOff>
      <xdr:row>27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274320</xdr:colOff>
      <xdr:row>10</xdr:row>
      <xdr:rowOff>111760</xdr:rowOff>
    </xdr:from>
    <xdr:to>
      <xdr:col>9</xdr:col>
      <xdr:colOff>15240</xdr:colOff>
      <xdr:row>16</xdr:row>
      <xdr:rowOff>81280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121920</xdr:colOff>
      <xdr:row>17</xdr:row>
      <xdr:rowOff>162560</xdr:rowOff>
    </xdr:from>
    <xdr:to>
      <xdr:col>9</xdr:col>
      <xdr:colOff>360680</xdr:colOff>
      <xdr:row>24</xdr:row>
      <xdr:rowOff>71120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182880</xdr:colOff>
      <xdr:row>3</xdr:row>
      <xdr:rowOff>40640</xdr:rowOff>
    </xdr:from>
    <xdr:to>
      <xdr:col>9</xdr:col>
      <xdr:colOff>167640</xdr:colOff>
      <xdr:row>9</xdr:row>
      <xdr:rowOff>121920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D11" totalsRowShown="0">
  <autoFilter ref="A1:D11"/>
  <tableColumns count="4">
    <tableColumn id="1" name="Počet procesorů"/>
    <tableColumn id="2" name="Čas &quot;Nejhorší případ&quot;"/>
    <tableColumn id="3" name="Čas &quot;Náhodný 40&quot;"/>
    <tableColumn id="4" name="Čas &quot;Náhodný 42&quot;"/>
  </tableColumns>
  <tableStyleInfo name="TableStyleLight14" showFirstColumn="1" showLastColumn="0" showRowStripes="1" showColumnStripes="0"/>
</table>
</file>

<file path=xl/tables/table2.xml><?xml version="1.0" encoding="utf-8"?>
<table xmlns="http://schemas.openxmlformats.org/spreadsheetml/2006/main" id="2" name="Table13" displayName="Table13" ref="A1:D11" totalsRowShown="0">
  <autoFilter ref="A1:D11"/>
  <tableColumns count="4">
    <tableColumn id="1" name="Počet procesorů"/>
    <tableColumn id="2" name="Čas &quot;Nejhorší případ&quot;" dataDxfId="5">
      <calculatedColumnFormula>Table1[[#This Row],[Čas "Nejhorší případ"]]*Table1[[#This Row],[Počet procesorů]]</calculatedColumnFormula>
    </tableColumn>
    <tableColumn id="3" name="Čas &quot;Náhodný 40&quot;" dataDxfId="4">
      <calculatedColumnFormula>Table1[[#This Row],[Čas "Náhodný 40"]]*Table1[[#This Row],[Počet procesorů]]</calculatedColumnFormula>
    </tableColumn>
    <tableColumn id="4" name="Čas &quot;Náhodný 42&quot;" dataDxfId="3">
      <calculatedColumnFormula>Table1[[#This Row],[Čas "Náhodný 42"]]*Table1[[#This Row],[Počet procesorů]]</calculatedColumnFormula>
    </tableColumn>
  </tableColumns>
  <tableStyleInfo name="TableStyleLight14" showFirstColumn="1" showLastColumn="0" showRowStripes="1" showColumnStripes="0"/>
</table>
</file>

<file path=xl/tables/table3.xml><?xml version="1.0" encoding="utf-8"?>
<table xmlns="http://schemas.openxmlformats.org/spreadsheetml/2006/main" id="4" name="Table135" displayName="Table135" ref="A2:D12" totalsRowShown="0">
  <autoFilter ref="A2:D12"/>
  <tableColumns count="4">
    <tableColumn id="1" name="Počet procesorů"/>
    <tableColumn id="2" name="Čas &quot;Nejhorší případ&quot;" dataDxfId="2">
      <calculatedColumnFormula>$B$1/Čas!B2</calculatedColumnFormula>
    </tableColumn>
    <tableColumn id="3" name="Čas &quot;Náhodný 40&quot;" dataDxfId="1">
      <calculatedColumnFormula>$C$1/Čas!C2</calculatedColumnFormula>
    </tableColumn>
    <tableColumn id="4" name="Čas &quot;Náhodný 42&quot;" dataDxfId="0">
      <calculatedColumnFormula>$D$1/Čas!D2</calculatedColumnFormula>
    </tableColumn>
  </tableColumns>
  <tableStyleInfo name="TableStyleLight14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opLeftCell="B1" zoomScale="125" workbookViewId="0">
      <selection activeCell="B11" sqref="B11"/>
    </sheetView>
  </sheetViews>
  <sheetFormatPr baseColWidth="10" defaultRowHeight="16" x14ac:dyDescent="0.2"/>
  <cols>
    <col min="1" max="1" width="19.5" customWidth="1"/>
    <col min="2" max="2" width="21" customWidth="1"/>
    <col min="3" max="4" width="19.5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1</v>
      </c>
      <c r="B2">
        <v>243</v>
      </c>
      <c r="C2">
        <v>247.9</v>
      </c>
      <c r="D2">
        <v>793</v>
      </c>
    </row>
    <row r="3" spans="1:4" x14ac:dyDescent="0.2">
      <c r="A3">
        <v>2</v>
      </c>
      <c r="B3">
        <v>124.8</v>
      </c>
      <c r="C3">
        <v>248.8</v>
      </c>
      <c r="D3">
        <v>172.8</v>
      </c>
    </row>
    <row r="4" spans="1:4" x14ac:dyDescent="0.2">
      <c r="A4">
        <v>4</v>
      </c>
      <c r="B4">
        <v>62.7</v>
      </c>
      <c r="C4">
        <v>248.7</v>
      </c>
      <c r="D4">
        <v>173.6</v>
      </c>
    </row>
    <row r="5" spans="1:4" x14ac:dyDescent="0.2">
      <c r="A5">
        <v>5</v>
      </c>
      <c r="B5">
        <v>62.7</v>
      </c>
      <c r="C5">
        <v>248.4</v>
      </c>
      <c r="D5">
        <v>7.2060000000000004</v>
      </c>
    </row>
    <row r="6" spans="1:4" x14ac:dyDescent="0.2">
      <c r="A6">
        <v>6</v>
      </c>
      <c r="B6">
        <v>62.7</v>
      </c>
      <c r="C6">
        <v>249.1</v>
      </c>
      <c r="D6">
        <v>7.2030000000000003</v>
      </c>
    </row>
    <row r="7" spans="1:4" x14ac:dyDescent="0.2">
      <c r="A7">
        <v>7</v>
      </c>
      <c r="B7">
        <v>62.7</v>
      </c>
      <c r="C7">
        <v>14.04</v>
      </c>
      <c r="D7">
        <v>7.3609999999999998</v>
      </c>
    </row>
    <row r="8" spans="1:4" x14ac:dyDescent="0.2">
      <c r="A8">
        <v>8</v>
      </c>
      <c r="B8">
        <v>31.17</v>
      </c>
      <c r="C8">
        <v>1.5900000000000001E-2</v>
      </c>
      <c r="D8">
        <v>7.1849999999999996</v>
      </c>
    </row>
    <row r="9" spans="1:4" x14ac:dyDescent="0.2">
      <c r="A9">
        <v>12</v>
      </c>
      <c r="B9">
        <v>31.17</v>
      </c>
      <c r="C9">
        <v>1.5900000000000001E-2</v>
      </c>
      <c r="D9">
        <v>7.2290000000000001</v>
      </c>
    </row>
    <row r="10" spans="1:4" x14ac:dyDescent="0.2">
      <c r="A10">
        <v>16</v>
      </c>
      <c r="B10">
        <v>19.84</v>
      </c>
      <c r="C10">
        <v>8.1000000000000003E-2</v>
      </c>
      <c r="D10">
        <v>8.98</v>
      </c>
    </row>
    <row r="11" spans="1:4" x14ac:dyDescent="0.2">
      <c r="A11">
        <v>24</v>
      </c>
      <c r="B11">
        <v>17.52</v>
      </c>
      <c r="C11">
        <v>0.2868</v>
      </c>
      <c r="D11">
        <v>0.47110000000000002</v>
      </c>
    </row>
  </sheetData>
  <pageMargins left="0.7" right="0.7" top="0.75" bottom="0.75" header="0.3" footer="0.3"/>
  <pageSetup paperSize="9" orientation="portrait" horizontalDpi="0" verticalDpi="0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sqref="A1:D11"/>
    </sheetView>
  </sheetViews>
  <sheetFormatPr baseColWidth="10" defaultRowHeight="16" x14ac:dyDescent="0.2"/>
  <cols>
    <col min="1" max="1" width="17.83203125" customWidth="1"/>
    <col min="2" max="4" width="30.83203125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1</v>
      </c>
      <c r="B2">
        <f>Table1[[#This Row],[Čas "Nejhorší případ"]]*Table1[[#This Row],[Počet procesorů]]</f>
        <v>243</v>
      </c>
      <c r="C2">
        <f>Table1[[#This Row],[Čas "Náhodný 40"]]*Table1[[#This Row],[Počet procesorů]]</f>
        <v>247.9</v>
      </c>
      <c r="D2">
        <f>Table1[[#This Row],[Čas "Náhodný 42"]]*Table1[[#This Row],[Počet procesorů]]</f>
        <v>793</v>
      </c>
    </row>
    <row r="3" spans="1:4" x14ac:dyDescent="0.2">
      <c r="A3">
        <v>2</v>
      </c>
      <c r="B3">
        <f>Table1[[#This Row],[Čas "Nejhorší případ"]]*Table1[[#This Row],[Počet procesorů]]</f>
        <v>249.6</v>
      </c>
      <c r="C3">
        <f>Table1[[#This Row],[Čas "Náhodný 40"]]*Table1[[#This Row],[Počet procesorů]]</f>
        <v>497.6</v>
      </c>
      <c r="D3">
        <f>Table1[[#This Row],[Čas "Náhodný 42"]]*Table1[[#This Row],[Počet procesorů]]</f>
        <v>345.6</v>
      </c>
    </row>
    <row r="4" spans="1:4" x14ac:dyDescent="0.2">
      <c r="A4">
        <v>4</v>
      </c>
      <c r="B4">
        <f>Table1[[#This Row],[Čas "Nejhorší případ"]]*Table1[[#This Row],[Počet procesorů]]</f>
        <v>250.8</v>
      </c>
      <c r="C4">
        <f>Table1[[#This Row],[Čas "Náhodný 40"]]*Table1[[#This Row],[Počet procesorů]]</f>
        <v>994.8</v>
      </c>
      <c r="D4">
        <f>Table1[[#This Row],[Čas "Náhodný 42"]]*Table1[[#This Row],[Počet procesorů]]</f>
        <v>694.4</v>
      </c>
    </row>
    <row r="5" spans="1:4" x14ac:dyDescent="0.2">
      <c r="A5">
        <v>5</v>
      </c>
      <c r="B5">
        <f>Table1[[#This Row],[Čas "Nejhorší případ"]]*Table1[[#This Row],[Počet procesorů]]</f>
        <v>313.5</v>
      </c>
      <c r="C5">
        <f>Table1[[#This Row],[Čas "Náhodný 40"]]*Table1[[#This Row],[Počet procesorů]]</f>
        <v>1242</v>
      </c>
      <c r="D5">
        <f>Table1[[#This Row],[Čas "Náhodný 42"]]*Table1[[#This Row],[Počet procesorů]]</f>
        <v>36.03</v>
      </c>
    </row>
    <row r="6" spans="1:4" x14ac:dyDescent="0.2">
      <c r="A6">
        <v>6</v>
      </c>
      <c r="B6">
        <f>Table1[[#This Row],[Čas "Nejhorší případ"]]*Table1[[#This Row],[Počet procesorů]]</f>
        <v>376.20000000000005</v>
      </c>
      <c r="C6">
        <f>Table1[[#This Row],[Čas "Náhodný 40"]]*Table1[[#This Row],[Počet procesorů]]</f>
        <v>1494.6</v>
      </c>
      <c r="D6">
        <f>Table1[[#This Row],[Čas "Náhodný 42"]]*Table1[[#This Row],[Počet procesorů]]</f>
        <v>43.218000000000004</v>
      </c>
    </row>
    <row r="7" spans="1:4" x14ac:dyDescent="0.2">
      <c r="A7">
        <v>7</v>
      </c>
      <c r="B7">
        <f>Table1[[#This Row],[Čas "Nejhorší případ"]]*Table1[[#This Row],[Počet procesorů]]</f>
        <v>438.90000000000003</v>
      </c>
      <c r="C7">
        <f>Table1[[#This Row],[Čas "Náhodný 40"]]*Table1[[#This Row],[Počet procesorů]]</f>
        <v>98.28</v>
      </c>
      <c r="D7">
        <f>Table1[[#This Row],[Čas "Náhodný 42"]]*Table1[[#This Row],[Počet procesorů]]</f>
        <v>51.527000000000001</v>
      </c>
    </row>
    <row r="8" spans="1:4" x14ac:dyDescent="0.2">
      <c r="A8">
        <v>8</v>
      </c>
      <c r="B8">
        <f>Table1[[#This Row],[Čas "Nejhorší případ"]]*Table1[[#This Row],[Počet procesorů]]</f>
        <v>249.36</v>
      </c>
      <c r="C8">
        <f>Table1[[#This Row],[Čas "Náhodný 40"]]*Table1[[#This Row],[Počet procesorů]]</f>
        <v>0.12720000000000001</v>
      </c>
      <c r="D8">
        <f>Table1[[#This Row],[Čas "Náhodný 42"]]*Table1[[#This Row],[Počet procesorů]]</f>
        <v>57.48</v>
      </c>
    </row>
    <row r="9" spans="1:4" x14ac:dyDescent="0.2">
      <c r="A9">
        <v>12</v>
      </c>
      <c r="B9">
        <f>Table1[[#This Row],[Čas "Nejhorší případ"]]*Table1[[#This Row],[Počet procesorů]]</f>
        <v>374.04</v>
      </c>
      <c r="C9">
        <f>Table1[[#This Row],[Čas "Náhodný 40"]]*Table1[[#This Row],[Počet procesorů]]</f>
        <v>0.19080000000000003</v>
      </c>
      <c r="D9">
        <f>Table1[[#This Row],[Čas "Náhodný 42"]]*Table1[[#This Row],[Počet procesorů]]</f>
        <v>86.748000000000005</v>
      </c>
    </row>
    <row r="10" spans="1:4" x14ac:dyDescent="0.2">
      <c r="A10">
        <v>16</v>
      </c>
      <c r="B10">
        <f>Table1[[#This Row],[Čas "Nejhorší případ"]]*Table1[[#This Row],[Počet procesorů]]</f>
        <v>317.44</v>
      </c>
      <c r="C10">
        <f>Table1[[#This Row],[Čas "Náhodný 40"]]*Table1[[#This Row],[Počet procesorů]]</f>
        <v>1.296</v>
      </c>
      <c r="D10">
        <f>Table1[[#This Row],[Čas "Náhodný 42"]]*Table1[[#This Row],[Počet procesorů]]</f>
        <v>143.68</v>
      </c>
    </row>
    <row r="11" spans="1:4" x14ac:dyDescent="0.2">
      <c r="A11">
        <v>24</v>
      </c>
      <c r="B11">
        <f>Table1[[#This Row],[Čas "Nejhorší případ"]]*Table1[[#This Row],[Počet procesorů]]</f>
        <v>420.48</v>
      </c>
      <c r="C11">
        <f>Table1[[#This Row],[Čas "Náhodný 40"]]*Table1[[#This Row],[Počet procesorů]]</f>
        <v>6.8832000000000004</v>
      </c>
      <c r="D11">
        <f>Table1[[#This Row],[Čas "Náhodný 42"]]*Table1[[#This Row],[Počet procesorů]]</f>
        <v>11.3064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tabSelected="1" zoomScale="125" workbookViewId="0">
      <selection activeCell="D2" activeCellId="1" sqref="A2:A12 D2:D12"/>
    </sheetView>
  </sheetViews>
  <sheetFormatPr baseColWidth="10" defaultRowHeight="16" x14ac:dyDescent="0.2"/>
  <cols>
    <col min="1" max="1" width="13.6640625" customWidth="1"/>
  </cols>
  <sheetData>
    <row r="1" spans="1:4" x14ac:dyDescent="0.2">
      <c r="A1" s="1" t="s">
        <v>4</v>
      </c>
      <c r="B1" s="1">
        <f>Čas!B2</f>
        <v>243</v>
      </c>
      <c r="C1" s="1">
        <f>Čas!C2</f>
        <v>247.9</v>
      </c>
      <c r="D1" s="1">
        <f>Čas!D2</f>
        <v>793</v>
      </c>
    </row>
    <row r="2" spans="1:4" x14ac:dyDescent="0.2">
      <c r="A2" t="s">
        <v>0</v>
      </c>
      <c r="B2" t="s">
        <v>1</v>
      </c>
      <c r="C2" t="s">
        <v>2</v>
      </c>
      <c r="D2" t="s">
        <v>3</v>
      </c>
    </row>
    <row r="3" spans="1:4" x14ac:dyDescent="0.2">
      <c r="A3">
        <v>1</v>
      </c>
      <c r="B3">
        <f>$B$1/Čas!B2</f>
        <v>1</v>
      </c>
      <c r="C3">
        <f>$C$1/Čas!C2</f>
        <v>1</v>
      </c>
      <c r="D3">
        <f>$D$1/Čas!D2</f>
        <v>1</v>
      </c>
    </row>
    <row r="4" spans="1:4" x14ac:dyDescent="0.2">
      <c r="A4">
        <v>2</v>
      </c>
      <c r="B4">
        <f>$B$1/Čas!B3</f>
        <v>1.9471153846153846</v>
      </c>
      <c r="C4">
        <f>$C$1/Čas!C3</f>
        <v>0.99638263665594851</v>
      </c>
      <c r="D4">
        <f>$D$1/Čas!D3</f>
        <v>4.5891203703703702</v>
      </c>
    </row>
    <row r="5" spans="1:4" x14ac:dyDescent="0.2">
      <c r="A5">
        <v>4</v>
      </c>
      <c r="B5">
        <f>$B$1/Čas!B4</f>
        <v>3.8755980861244019</v>
      </c>
      <c r="C5">
        <f>$C$1/Čas!C4</f>
        <v>0.99678327301970249</v>
      </c>
      <c r="D5">
        <f>$D$1/Čas!D4</f>
        <v>4.5679723502304146</v>
      </c>
    </row>
    <row r="6" spans="1:4" x14ac:dyDescent="0.2">
      <c r="A6">
        <v>5</v>
      </c>
      <c r="B6">
        <f>$B$1/Čas!B5</f>
        <v>3.8755980861244019</v>
      </c>
      <c r="C6">
        <f>$C$1/Čas!C5</f>
        <v>0.99798711755233493</v>
      </c>
      <c r="D6">
        <f>$D$1/Čas!D5</f>
        <v>110.04718290313627</v>
      </c>
    </row>
    <row r="7" spans="1:4" x14ac:dyDescent="0.2">
      <c r="A7">
        <v>6</v>
      </c>
      <c r="B7">
        <f>$B$1/Čas!B6</f>
        <v>3.8755980861244019</v>
      </c>
      <c r="C7">
        <f>$C$1/Čas!C6</f>
        <v>0.99518265756724211</v>
      </c>
      <c r="D7">
        <f>$D$1/Čas!D6</f>
        <v>110.09301679855615</v>
      </c>
    </row>
    <row r="8" spans="1:4" x14ac:dyDescent="0.2">
      <c r="A8">
        <v>7</v>
      </c>
      <c r="B8">
        <f>$B$1/Čas!B7</f>
        <v>3.8755980861244019</v>
      </c>
      <c r="C8">
        <f>$C$1/Čas!C7</f>
        <v>17.656695156695157</v>
      </c>
      <c r="D8">
        <f>$D$1/Čas!D7</f>
        <v>107.7299279989132</v>
      </c>
    </row>
    <row r="9" spans="1:4" x14ac:dyDescent="0.2">
      <c r="A9">
        <v>8</v>
      </c>
      <c r="B9">
        <f>$B$1/Čas!B8</f>
        <v>7.7959576515880649</v>
      </c>
      <c r="C9">
        <f>$C$1/Čas!C8</f>
        <v>15591.194968553458</v>
      </c>
      <c r="D9">
        <f>$D$1/Čas!D8</f>
        <v>110.36882393876131</v>
      </c>
    </row>
    <row r="10" spans="1:4" x14ac:dyDescent="0.2">
      <c r="A10">
        <v>12</v>
      </c>
      <c r="B10">
        <f>$B$1/Čas!B9</f>
        <v>7.7959576515880649</v>
      </c>
      <c r="C10">
        <f>$C$1/Čas!C9</f>
        <v>15591.194968553458</v>
      </c>
      <c r="D10">
        <f>$D$1/Čas!D9</f>
        <v>109.69705353437543</v>
      </c>
    </row>
    <row r="11" spans="1:4" x14ac:dyDescent="0.2">
      <c r="A11">
        <v>16</v>
      </c>
      <c r="B11">
        <f>$B$1/Čas!B10</f>
        <v>12.247983870967742</v>
      </c>
      <c r="C11">
        <f>$C$1/Čas!C10</f>
        <v>3060.4938271604938</v>
      </c>
      <c r="D11">
        <f>$D$1/Čas!D10</f>
        <v>88.307349665924278</v>
      </c>
    </row>
    <row r="12" spans="1:4" x14ac:dyDescent="0.2">
      <c r="A12">
        <v>24</v>
      </c>
      <c r="B12">
        <f>$B$1/Čas!B11</f>
        <v>13.86986301369863</v>
      </c>
      <c r="C12">
        <f>$C$1/Čas!C11</f>
        <v>864.36541143654119</v>
      </c>
      <c r="D12">
        <f>$D$1/Čas!D11</f>
        <v>1683.2944173211631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Čas</vt:lpstr>
      <vt:lpstr>Cena</vt:lpstr>
      <vt:lpstr>Zrychlení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2015-12-09T09:44:28Z</dcterms:created>
  <dcterms:modified xsi:type="dcterms:W3CDTF">2015-12-09T22:18:54Z</dcterms:modified>
</cp:coreProperties>
</file>